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landisk-c50001\専各\04_専修学校・各種学校等の管理（基本情報や財務等）関連業務\01_基礎資料調査及び計算書類\R07\25_提出資料（依頼）\02_起案\"/>
    </mc:Choice>
  </mc:AlternateContent>
  <xr:revisionPtr revIDLastSave="0" documentId="13_ncr:1_{DE37AFF2-D5DC-4E95-942D-DD0E69A6B7AA}" xr6:coauthVersionLast="47" xr6:coauthVersionMax="47" xr10:uidLastSave="{00000000-0000-0000-0000-000000000000}"/>
  <workbookProtection workbookAlgorithmName="SHA-512" workbookHashValue="QkYPxbxVArpXzF8EJIMmIBjgp+arf4z2lbfo+yy5wL29aQKQ5VgEaeotI84gO/YpU2fU3Fq+hiek4l/9TCmRcw==" workbookSaltValue="KZeGw/pDJNEzVRuQRi8quQ==" workbookSpinCount="100000" lockStructure="1"/>
  <bookViews>
    <workbookView xWindow="-108" yWindow="-108" windowWidth="23256" windowHeight="14160" tabRatio="642" xr2:uid="{00000000-000D-0000-FFFF-FFFF00000000}"/>
  </bookViews>
  <sheets>
    <sheet name="TOP" sheetId="1" r:id="rId1"/>
    <sheet name="_1" sheetId="3" r:id="rId2"/>
    <sheet name="_2" sheetId="7" r:id="rId3"/>
    <sheet name="_3" sheetId="11" r:id="rId4"/>
    <sheet name="_4-5" sheetId="18" r:id="rId5"/>
    <sheet name="教職員現況等調９－３" sheetId="19" state="hidden" r:id="rId6"/>
    <sheet name="_6" sheetId="28" r:id="rId7"/>
    <sheet name="学校基礎データ" sheetId="27" state="hidden" r:id="rId8"/>
    <sheet name="学科基礎データ" sheetId="26" state="hidden" r:id="rId9"/>
  </sheets>
  <definedNames>
    <definedName name="_xlnm._FilterDatabase" localSheetId="0" hidden="1">TOP!$H$1:$M$38</definedName>
    <definedName name="list">TOP!$H$2:$M$38</definedName>
    <definedName name="_xlnm.Print_Area" localSheetId="1">_1!$A$1:$J$22</definedName>
    <definedName name="_xlnm.Print_Area" localSheetId="2">_2!$A$1:$AK$22</definedName>
    <definedName name="_xlnm.Print_Area" localSheetId="3">_3!$A$1:$O$23</definedName>
    <definedName name="_xlnm.Print_Area" localSheetId="6">_6!$A$1:$T$31</definedName>
    <definedName name="_xlnm.Print_Area" localSheetId="0">TOP!$A$1:$F$22</definedName>
    <definedName name="_xlnm.Print_Area" localSheetId="5">'教職員現況等調９－３'!$A$1:$M$131</definedName>
    <definedName name="_xlnm.Print_Titles" localSheetId="5">'教職員現況等調９－３'!$16:$19</definedName>
    <definedName name="公中卒">#REF!</definedName>
    <definedName name="児童">#REF!</definedName>
    <definedName name="児童数及び学級数">#REF!</definedName>
    <definedName name="住所地">#REF!</definedName>
    <definedName name="生徒数学級数">#REF!</definedName>
    <definedName name="納付金">#REF!</definedName>
    <definedName name="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7" i="7" l="1"/>
  <c r="Z17" i="7"/>
  <c r="U17" i="7"/>
  <c r="P17" i="7"/>
  <c r="K17" i="7"/>
  <c r="F17" i="7"/>
  <c r="G17" i="7"/>
  <c r="F6" i="1" l="1"/>
  <c r="AF1" i="7" l="1"/>
  <c r="Q15" i="28"/>
  <c r="N15" i="28"/>
  <c r="B7" i="7"/>
  <c r="D17" i="7"/>
  <c r="F10" i="1"/>
  <c r="F2" i="27" s="1"/>
  <c r="F5" i="1"/>
  <c r="AJ3" i="7" s="1"/>
  <c r="F9" i="1"/>
  <c r="E2" i="27" s="1"/>
  <c r="B2" i="27"/>
  <c r="F7" i="1"/>
  <c r="C2" i="27" s="1"/>
  <c r="G16" i="11"/>
  <c r="AT11" i="26" s="1"/>
  <c r="G1" i="3"/>
  <c r="D3" i="3"/>
  <c r="AI16" i="7"/>
  <c r="AN11" i="26" s="1"/>
  <c r="AI15" i="7"/>
  <c r="AN10" i="26" s="1"/>
  <c r="AI14" i="7"/>
  <c r="AN9" i="26" s="1"/>
  <c r="AI13" i="7"/>
  <c r="AN8" i="26" s="1"/>
  <c r="AI12" i="7"/>
  <c r="AN7" i="26" s="1"/>
  <c r="AI11" i="7"/>
  <c r="AN6" i="26" s="1"/>
  <c r="AI10" i="7"/>
  <c r="AN5" i="26" s="1"/>
  <c r="AI9" i="7"/>
  <c r="AI8" i="7"/>
  <c r="AN3" i="26" s="1"/>
  <c r="I7" i="7"/>
  <c r="N7" i="7"/>
  <c r="R2" i="26" s="1"/>
  <c r="S7" i="7"/>
  <c r="W2" i="26" s="1"/>
  <c r="X7" i="7"/>
  <c r="AC7" i="7"/>
  <c r="AH7" i="7"/>
  <c r="AB2" i="26" s="1"/>
  <c r="AI7" i="7"/>
  <c r="AN2" i="26" s="1"/>
  <c r="X8" i="7"/>
  <c r="X9" i="7"/>
  <c r="X10" i="7"/>
  <c r="X11" i="7"/>
  <c r="X12" i="7"/>
  <c r="X13" i="7"/>
  <c r="X14" i="7"/>
  <c r="X15" i="7"/>
  <c r="X16" i="7"/>
  <c r="W17" i="7"/>
  <c r="V17" i="7"/>
  <c r="T17" i="7"/>
  <c r="AC8" i="7"/>
  <c r="AC9" i="7"/>
  <c r="AC10" i="7"/>
  <c r="AC11" i="7"/>
  <c r="AC12" i="7"/>
  <c r="AC13" i="7"/>
  <c r="AC14" i="7"/>
  <c r="AC15" i="7"/>
  <c r="AC16" i="7"/>
  <c r="AB17" i="7"/>
  <c r="AA17" i="7"/>
  <c r="Y17" i="7"/>
  <c r="I16" i="7"/>
  <c r="M11" i="26" s="1"/>
  <c r="N16" i="7"/>
  <c r="R11" i="26" s="1"/>
  <c r="S16" i="7"/>
  <c r="W11" i="26" s="1"/>
  <c r="AH16" i="7"/>
  <c r="AB11" i="26" s="1"/>
  <c r="I15" i="7"/>
  <c r="M10" i="26" s="1"/>
  <c r="N15" i="7"/>
  <c r="S15" i="7"/>
  <c r="W10" i="26" s="1"/>
  <c r="AH15" i="7"/>
  <c r="AB10" i="26" s="1"/>
  <c r="I14" i="7"/>
  <c r="M9" i="26" s="1"/>
  <c r="N14" i="7"/>
  <c r="R9" i="26" s="1"/>
  <c r="S14" i="7"/>
  <c r="W9" i="26" s="1"/>
  <c r="AH14" i="7"/>
  <c r="AB9" i="26" s="1"/>
  <c r="I13" i="7"/>
  <c r="M8" i="26" s="1"/>
  <c r="N13" i="7"/>
  <c r="R8" i="26" s="1"/>
  <c r="S13" i="7"/>
  <c r="W8" i="26" s="1"/>
  <c r="AH13" i="7"/>
  <c r="AB8" i="26" s="1"/>
  <c r="I12" i="7"/>
  <c r="M7" i="26" s="1"/>
  <c r="N12" i="7"/>
  <c r="R7" i="26" s="1"/>
  <c r="S12" i="7"/>
  <c r="W7" i="26" s="1"/>
  <c r="AH12" i="7"/>
  <c r="AB7" i="26" s="1"/>
  <c r="I11" i="7"/>
  <c r="N11" i="7"/>
  <c r="R6" i="26" s="1"/>
  <c r="S11" i="7"/>
  <c r="W6" i="26" s="1"/>
  <c r="AH11" i="7"/>
  <c r="AB6" i="26" s="1"/>
  <c r="I10" i="7"/>
  <c r="N10" i="7"/>
  <c r="R5" i="26" s="1"/>
  <c r="S10" i="7"/>
  <c r="W5" i="26" s="1"/>
  <c r="AH10" i="7"/>
  <c r="AB5" i="26" s="1"/>
  <c r="I9" i="7"/>
  <c r="M4" i="26" s="1"/>
  <c r="N9" i="7"/>
  <c r="R4" i="26" s="1"/>
  <c r="S9" i="7"/>
  <c r="W4" i="26" s="1"/>
  <c r="AH9" i="7"/>
  <c r="AB4" i="26" s="1"/>
  <c r="I8" i="7"/>
  <c r="M3" i="26" s="1"/>
  <c r="N8" i="7"/>
  <c r="R3" i="26" s="1"/>
  <c r="S8" i="7"/>
  <c r="W3" i="26" s="1"/>
  <c r="AH8" i="7"/>
  <c r="AB3" i="26" s="1"/>
  <c r="C17" i="7"/>
  <c r="Q17" i="7"/>
  <c r="E17" i="7"/>
  <c r="AG17" i="7"/>
  <c r="AF17" i="7"/>
  <c r="AD17" i="7"/>
  <c r="R17" i="7"/>
  <c r="O17" i="7"/>
  <c r="M17" i="7"/>
  <c r="L17" i="7"/>
  <c r="J17" i="7"/>
  <c r="H17" i="7"/>
  <c r="B8" i="7"/>
  <c r="B9" i="7"/>
  <c r="B10" i="7"/>
  <c r="B11" i="7"/>
  <c r="B12" i="7"/>
  <c r="B13" i="7"/>
  <c r="B14" i="7"/>
  <c r="B15" i="7"/>
  <c r="B16" i="7"/>
  <c r="C3" i="7"/>
  <c r="G7" i="11"/>
  <c r="AT2" i="26" s="1"/>
  <c r="M1" i="11"/>
  <c r="N7" i="11"/>
  <c r="AZ2" i="26"/>
  <c r="G8" i="11"/>
  <c r="G9" i="11"/>
  <c r="O9" i="11" s="1"/>
  <c r="BA4" i="26" s="1"/>
  <c r="G10" i="11"/>
  <c r="AT5" i="26" s="1"/>
  <c r="G11" i="11"/>
  <c r="AT6" i="26" s="1"/>
  <c r="G12" i="11"/>
  <c r="AT7" i="26" s="1"/>
  <c r="G13" i="11"/>
  <c r="AT8" i="26" s="1"/>
  <c r="G14" i="11"/>
  <c r="AT9" i="26" s="1"/>
  <c r="G15" i="11"/>
  <c r="N8" i="11"/>
  <c r="AZ3" i="26" s="1"/>
  <c r="N9" i="11"/>
  <c r="AZ4" i="26" s="1"/>
  <c r="N10" i="11"/>
  <c r="N11" i="11"/>
  <c r="AZ6" i="26"/>
  <c r="N12" i="11"/>
  <c r="AZ7" i="26" s="1"/>
  <c r="N14" i="11"/>
  <c r="AZ9" i="26" s="1"/>
  <c r="N15" i="11"/>
  <c r="O15" i="11" s="1"/>
  <c r="BA10" i="26" s="1"/>
  <c r="AZ10" i="26"/>
  <c r="N16" i="11"/>
  <c r="AZ11" i="26" s="1"/>
  <c r="N13" i="11"/>
  <c r="B8" i="11"/>
  <c r="B9" i="11"/>
  <c r="B10" i="11"/>
  <c r="B11" i="11"/>
  <c r="B12" i="11"/>
  <c r="B13" i="11"/>
  <c r="B14" i="11"/>
  <c r="B15" i="11"/>
  <c r="B16" i="11"/>
  <c r="B7" i="11"/>
  <c r="C3" i="11"/>
  <c r="I23" i="18"/>
  <c r="I22" i="18"/>
  <c r="I21" i="18"/>
  <c r="K17" i="18"/>
  <c r="J1" i="18"/>
  <c r="D8" i="18"/>
  <c r="B13" i="18"/>
  <c r="C13" i="18"/>
  <c r="D13" i="18" s="1"/>
  <c r="D9" i="18"/>
  <c r="D10" i="18"/>
  <c r="D11" i="18"/>
  <c r="D12" i="18"/>
  <c r="B3" i="18"/>
  <c r="R1" i="28"/>
  <c r="C3" i="28"/>
  <c r="C12" i="28"/>
  <c r="C15" i="28" s="1"/>
  <c r="D12" i="28"/>
  <c r="D15" i="28" s="1"/>
  <c r="F12" i="28"/>
  <c r="F15" i="28" s="1"/>
  <c r="G12" i="28"/>
  <c r="G15" i="28" s="1"/>
  <c r="L12" i="28"/>
  <c r="L15" i="28" s="1"/>
  <c r="M12" i="28"/>
  <c r="M15" i="28" s="1"/>
  <c r="O12" i="28"/>
  <c r="O15" i="28"/>
  <c r="P12" i="28"/>
  <c r="P15" i="28" s="1"/>
  <c r="E15" i="28"/>
  <c r="H15" i="28"/>
  <c r="C25" i="28"/>
  <c r="F25" i="28"/>
  <c r="L25" i="28"/>
  <c r="O25" i="28"/>
  <c r="F3" i="1"/>
  <c r="I9" i="26"/>
  <c r="H9" i="26"/>
  <c r="G9" i="26"/>
  <c r="E2" i="26"/>
  <c r="C2" i="26"/>
  <c r="E19" i="26"/>
  <c r="E18" i="26"/>
  <c r="E17" i="26"/>
  <c r="E16" i="26"/>
  <c r="E15" i="26"/>
  <c r="E14" i="26"/>
  <c r="E13" i="26"/>
  <c r="E12" i="26"/>
  <c r="E11" i="26"/>
  <c r="E10" i="26"/>
  <c r="E9" i="26"/>
  <c r="E8" i="26"/>
  <c r="E7" i="26"/>
  <c r="E6" i="26"/>
  <c r="E5" i="26"/>
  <c r="E4" i="26"/>
  <c r="E3" i="26"/>
  <c r="I2" i="26"/>
  <c r="C19" i="26"/>
  <c r="C18" i="26"/>
  <c r="C17" i="26"/>
  <c r="C16" i="26"/>
  <c r="C15" i="26"/>
  <c r="C14" i="26"/>
  <c r="C13" i="26"/>
  <c r="C12" i="26"/>
  <c r="C11" i="26"/>
  <c r="C10" i="26"/>
  <c r="C9" i="26"/>
  <c r="C8" i="26"/>
  <c r="C7" i="26"/>
  <c r="C6" i="26"/>
  <c r="C5" i="26"/>
  <c r="C4" i="26"/>
  <c r="C3" i="26"/>
  <c r="N3" i="26"/>
  <c r="N4" i="26"/>
  <c r="N5" i="26"/>
  <c r="N6" i="26"/>
  <c r="AY19" i="26"/>
  <c r="AX19" i="26"/>
  <c r="AW19" i="26"/>
  <c r="AV19" i="26"/>
  <c r="AU19" i="26"/>
  <c r="AS19" i="26"/>
  <c r="AR19" i="26"/>
  <c r="AQ19" i="26"/>
  <c r="AP19" i="26"/>
  <c r="AC19" i="26"/>
  <c r="AA19" i="26"/>
  <c r="Z19" i="26"/>
  <c r="Y19" i="26"/>
  <c r="X19" i="26"/>
  <c r="V19" i="26"/>
  <c r="U19" i="26"/>
  <c r="T19" i="26"/>
  <c r="S19" i="26"/>
  <c r="Q19" i="26"/>
  <c r="P19" i="26"/>
  <c r="O19" i="26"/>
  <c r="L19" i="26"/>
  <c r="K19" i="26"/>
  <c r="J19" i="26"/>
  <c r="AY18" i="26"/>
  <c r="AX18" i="26"/>
  <c r="AW18" i="26"/>
  <c r="AV18" i="26"/>
  <c r="AU18" i="26"/>
  <c r="AS18" i="26"/>
  <c r="AR18" i="26"/>
  <c r="AQ18" i="26"/>
  <c r="AP18" i="26"/>
  <c r="AC18" i="26"/>
  <c r="AA18" i="26"/>
  <c r="Z18" i="26"/>
  <c r="Y18" i="26"/>
  <c r="X18" i="26"/>
  <c r="V18" i="26"/>
  <c r="U18" i="26"/>
  <c r="T18" i="26"/>
  <c r="S18" i="26"/>
  <c r="Q18" i="26"/>
  <c r="P18" i="26"/>
  <c r="O18" i="26"/>
  <c r="L18" i="26"/>
  <c r="K18" i="26"/>
  <c r="J18" i="26"/>
  <c r="AY17" i="26"/>
  <c r="AX17" i="26"/>
  <c r="AW17" i="26"/>
  <c r="AV17" i="26"/>
  <c r="AU17" i="26"/>
  <c r="AS17" i="26"/>
  <c r="AR17" i="26"/>
  <c r="AQ17" i="26"/>
  <c r="AP17" i="26"/>
  <c r="AC17" i="26"/>
  <c r="AA17" i="26"/>
  <c r="Z17" i="26"/>
  <c r="Y17" i="26"/>
  <c r="X17" i="26"/>
  <c r="V17" i="26"/>
  <c r="U17" i="26"/>
  <c r="T17" i="26"/>
  <c r="S17" i="26"/>
  <c r="Q17" i="26"/>
  <c r="P17" i="26"/>
  <c r="O17" i="26"/>
  <c r="L17" i="26"/>
  <c r="K17" i="26"/>
  <c r="J17" i="26"/>
  <c r="AY16" i="26"/>
  <c r="AX16" i="26"/>
  <c r="AW16" i="26"/>
  <c r="AV16" i="26"/>
  <c r="AU16" i="26"/>
  <c r="AS16" i="26"/>
  <c r="AR16" i="26"/>
  <c r="AQ16" i="26"/>
  <c r="AP16" i="26"/>
  <c r="AC16" i="26"/>
  <c r="AA16" i="26"/>
  <c r="Z16" i="26"/>
  <c r="Y16" i="26"/>
  <c r="X16" i="26"/>
  <c r="V16" i="26"/>
  <c r="U16" i="26"/>
  <c r="T16" i="26"/>
  <c r="S16" i="26"/>
  <c r="Q16" i="26"/>
  <c r="P16" i="26"/>
  <c r="O16" i="26"/>
  <c r="L16" i="26"/>
  <c r="K16" i="26"/>
  <c r="J16" i="26"/>
  <c r="AY15" i="26"/>
  <c r="AX15" i="26"/>
  <c r="AW15" i="26"/>
  <c r="AV15" i="26"/>
  <c r="AU15" i="26"/>
  <c r="AS15" i="26"/>
  <c r="AR15" i="26"/>
  <c r="AQ15" i="26"/>
  <c r="AP15" i="26"/>
  <c r="AC15" i="26"/>
  <c r="AA15" i="26"/>
  <c r="Z15" i="26"/>
  <c r="Y15" i="26"/>
  <c r="X15" i="26"/>
  <c r="V15" i="26"/>
  <c r="U15" i="26"/>
  <c r="T15" i="26"/>
  <c r="S15" i="26"/>
  <c r="Q15" i="26"/>
  <c r="P15" i="26"/>
  <c r="O15" i="26"/>
  <c r="L15" i="26"/>
  <c r="K15" i="26"/>
  <c r="J15" i="26"/>
  <c r="AY14" i="26"/>
  <c r="AX14" i="26"/>
  <c r="AW14" i="26"/>
  <c r="AV14" i="26"/>
  <c r="AU14" i="26"/>
  <c r="AS14" i="26"/>
  <c r="AR14" i="26"/>
  <c r="AQ14" i="26"/>
  <c r="AP14" i="26"/>
  <c r="AC14" i="26"/>
  <c r="AA14" i="26"/>
  <c r="Z14" i="26"/>
  <c r="Y14" i="26"/>
  <c r="X14" i="26"/>
  <c r="V14" i="26"/>
  <c r="U14" i="26"/>
  <c r="T14" i="26"/>
  <c r="S14" i="26"/>
  <c r="Q14" i="26"/>
  <c r="P14" i="26"/>
  <c r="O14" i="26"/>
  <c r="L14" i="26"/>
  <c r="K14" i="26"/>
  <c r="J14" i="26"/>
  <c r="AY13" i="26"/>
  <c r="AX13" i="26"/>
  <c r="AW13" i="26"/>
  <c r="AV13" i="26"/>
  <c r="AU13" i="26"/>
  <c r="AS13" i="26"/>
  <c r="AR13" i="26"/>
  <c r="AQ13" i="26"/>
  <c r="AP13" i="26"/>
  <c r="AC13" i="26"/>
  <c r="AA13" i="26"/>
  <c r="Z13" i="26"/>
  <c r="Y13" i="26"/>
  <c r="X13" i="26"/>
  <c r="V13" i="26"/>
  <c r="U13" i="26"/>
  <c r="T13" i="26"/>
  <c r="S13" i="26"/>
  <c r="Q13" i="26"/>
  <c r="P13" i="26"/>
  <c r="O13" i="26"/>
  <c r="L13" i="26"/>
  <c r="K13" i="26"/>
  <c r="J13" i="26"/>
  <c r="AY12" i="26"/>
  <c r="AX12" i="26"/>
  <c r="AW12" i="26"/>
  <c r="AV12" i="26"/>
  <c r="AU12" i="26"/>
  <c r="AS12" i="26"/>
  <c r="AR12" i="26"/>
  <c r="AQ12" i="26"/>
  <c r="AP12" i="26"/>
  <c r="AC12" i="26"/>
  <c r="AA12" i="26"/>
  <c r="Z12" i="26"/>
  <c r="Y12" i="26"/>
  <c r="X12" i="26"/>
  <c r="V12" i="26"/>
  <c r="U12" i="26"/>
  <c r="T12" i="26"/>
  <c r="S12" i="26"/>
  <c r="Q12" i="26"/>
  <c r="P12" i="26"/>
  <c r="O12" i="26"/>
  <c r="L12" i="26"/>
  <c r="K12" i="26"/>
  <c r="J12" i="26"/>
  <c r="AY11" i="26"/>
  <c r="AX11" i="26"/>
  <c r="AW11" i="26"/>
  <c r="AV11" i="26"/>
  <c r="AU11" i="26"/>
  <c r="AS11" i="26"/>
  <c r="AR11" i="26"/>
  <c r="AQ11" i="26"/>
  <c r="AP11" i="26"/>
  <c r="AC11" i="26"/>
  <c r="AA11" i="26"/>
  <c r="Z11" i="26"/>
  <c r="Y11" i="26"/>
  <c r="X11" i="26"/>
  <c r="V11" i="26"/>
  <c r="U11" i="26"/>
  <c r="T11" i="26"/>
  <c r="S11" i="26"/>
  <c r="Q11" i="26"/>
  <c r="P11" i="26"/>
  <c r="O11" i="26"/>
  <c r="L11" i="26"/>
  <c r="K11" i="26"/>
  <c r="J11" i="26"/>
  <c r="AY10" i="26"/>
  <c r="AX10" i="26"/>
  <c r="AW10" i="26"/>
  <c r="AV10" i="26"/>
  <c r="AU10" i="26"/>
  <c r="AS10" i="26"/>
  <c r="AR10" i="26"/>
  <c r="AQ10" i="26"/>
  <c r="AP10" i="26"/>
  <c r="AC10" i="26"/>
  <c r="AA10" i="26"/>
  <c r="Z10" i="26"/>
  <c r="Y10" i="26"/>
  <c r="X10" i="26"/>
  <c r="V10" i="26"/>
  <c r="U10" i="26"/>
  <c r="T10" i="26"/>
  <c r="S10" i="26"/>
  <c r="Q10" i="26"/>
  <c r="P10" i="26"/>
  <c r="O10" i="26"/>
  <c r="L10" i="26"/>
  <c r="K10" i="26"/>
  <c r="J10" i="26"/>
  <c r="AY9" i="26"/>
  <c r="AX9" i="26"/>
  <c r="AW9" i="26"/>
  <c r="AV9" i="26"/>
  <c r="AU9" i="26"/>
  <c r="AS9" i="26"/>
  <c r="AR9" i="26"/>
  <c r="AQ9" i="26"/>
  <c r="AP9" i="26"/>
  <c r="AC9" i="26"/>
  <c r="AA9" i="26"/>
  <c r="Z9" i="26"/>
  <c r="Y9" i="26"/>
  <c r="X9" i="26"/>
  <c r="V9" i="26"/>
  <c r="U9" i="26"/>
  <c r="T9" i="26"/>
  <c r="S9" i="26"/>
  <c r="Q9" i="26"/>
  <c r="P9" i="26"/>
  <c r="O9" i="26"/>
  <c r="L9" i="26"/>
  <c r="K9" i="26"/>
  <c r="J9" i="26"/>
  <c r="AY8" i="26"/>
  <c r="AX8" i="26"/>
  <c r="AW8" i="26"/>
  <c r="AV8" i="26"/>
  <c r="AU8" i="26"/>
  <c r="AS8" i="26"/>
  <c r="AR8" i="26"/>
  <c r="AQ8" i="26"/>
  <c r="AP8" i="26"/>
  <c r="AC8" i="26"/>
  <c r="AA8" i="26"/>
  <c r="Z8" i="26"/>
  <c r="Y8" i="26"/>
  <c r="X8" i="26"/>
  <c r="V8" i="26"/>
  <c r="U8" i="26"/>
  <c r="T8" i="26"/>
  <c r="S8" i="26"/>
  <c r="Q8" i="26"/>
  <c r="P8" i="26"/>
  <c r="O8" i="26"/>
  <c r="L8" i="26"/>
  <c r="K8" i="26"/>
  <c r="J8" i="26"/>
  <c r="AY7" i="26"/>
  <c r="AX7" i="26"/>
  <c r="AW7" i="26"/>
  <c r="AV7" i="26"/>
  <c r="AU7" i="26"/>
  <c r="AS7" i="26"/>
  <c r="AR7" i="26"/>
  <c r="AQ7" i="26"/>
  <c r="AP7" i="26"/>
  <c r="AC7" i="26"/>
  <c r="AA7" i="26"/>
  <c r="Z7" i="26"/>
  <c r="Y7" i="26"/>
  <c r="X7" i="26"/>
  <c r="V7" i="26"/>
  <c r="U7" i="26"/>
  <c r="T7" i="26"/>
  <c r="S7" i="26"/>
  <c r="Q7" i="26"/>
  <c r="P7" i="26"/>
  <c r="O7" i="26"/>
  <c r="L7" i="26"/>
  <c r="K7" i="26"/>
  <c r="J7" i="26"/>
  <c r="AY6" i="26"/>
  <c r="AX6" i="26"/>
  <c r="AW6" i="26"/>
  <c r="AV6" i="26"/>
  <c r="AU6" i="26"/>
  <c r="AS6" i="26"/>
  <c r="AR6" i="26"/>
  <c r="AQ6" i="26"/>
  <c r="AP6" i="26"/>
  <c r="AC6" i="26"/>
  <c r="AA6" i="26"/>
  <c r="Z6" i="26"/>
  <c r="Y6" i="26"/>
  <c r="X6" i="26"/>
  <c r="V6" i="26"/>
  <c r="U6" i="26"/>
  <c r="T6" i="26"/>
  <c r="S6" i="26"/>
  <c r="Q6" i="26"/>
  <c r="P6" i="26"/>
  <c r="O6" i="26"/>
  <c r="L6" i="26"/>
  <c r="K6" i="26"/>
  <c r="J6" i="26"/>
  <c r="AY5" i="26"/>
  <c r="AX5" i="26"/>
  <c r="AW5" i="26"/>
  <c r="AV5" i="26"/>
  <c r="AU5" i="26"/>
  <c r="AS5" i="26"/>
  <c r="AR5" i="26"/>
  <c r="AQ5" i="26"/>
  <c r="AP5" i="26"/>
  <c r="AC5" i="26"/>
  <c r="AA5" i="26"/>
  <c r="Z5" i="26"/>
  <c r="Y5" i="26"/>
  <c r="X5" i="26"/>
  <c r="V5" i="26"/>
  <c r="U5" i="26"/>
  <c r="T5" i="26"/>
  <c r="S5" i="26"/>
  <c r="Q5" i="26"/>
  <c r="P5" i="26"/>
  <c r="O5" i="26"/>
  <c r="L5" i="26"/>
  <c r="K5" i="26"/>
  <c r="J5" i="26"/>
  <c r="AY4" i="26"/>
  <c r="AX4" i="26"/>
  <c r="AW4" i="26"/>
  <c r="AV4" i="26"/>
  <c r="AU4" i="26"/>
  <c r="AS4" i="26"/>
  <c r="AR4" i="26"/>
  <c r="AQ4" i="26"/>
  <c r="AP4" i="26"/>
  <c r="AC4" i="26"/>
  <c r="AA4" i="26"/>
  <c r="Z4" i="26"/>
  <c r="Y4" i="26"/>
  <c r="X4" i="26"/>
  <c r="V4" i="26"/>
  <c r="U4" i="26"/>
  <c r="T4" i="26"/>
  <c r="S4" i="26"/>
  <c r="Q4" i="26"/>
  <c r="P4" i="26"/>
  <c r="O4" i="26"/>
  <c r="L4" i="26"/>
  <c r="K4" i="26"/>
  <c r="J4" i="26"/>
  <c r="AY3" i="26"/>
  <c r="AX3" i="26"/>
  <c r="AW3" i="26"/>
  <c r="AV3" i="26"/>
  <c r="AU3" i="26"/>
  <c r="AS3" i="26"/>
  <c r="AR3" i="26"/>
  <c r="AQ3" i="26"/>
  <c r="AP3" i="26"/>
  <c r="AC3" i="26"/>
  <c r="AA3" i="26"/>
  <c r="Z3" i="26"/>
  <c r="Y3" i="26"/>
  <c r="X3" i="26"/>
  <c r="V3" i="26"/>
  <c r="U3" i="26"/>
  <c r="T3" i="26"/>
  <c r="S3" i="26"/>
  <c r="Q3" i="26"/>
  <c r="P3" i="26"/>
  <c r="O3" i="26"/>
  <c r="L3" i="26"/>
  <c r="K3" i="26"/>
  <c r="J3" i="26"/>
  <c r="I3" i="26"/>
  <c r="I4" i="26"/>
  <c r="I5" i="26"/>
  <c r="I6" i="26"/>
  <c r="I7" i="26"/>
  <c r="I8" i="26"/>
  <c r="I10" i="26"/>
  <c r="I11" i="26"/>
  <c r="I12" i="26"/>
  <c r="I13" i="26"/>
  <c r="I14" i="26"/>
  <c r="I15" i="26"/>
  <c r="I16" i="26"/>
  <c r="I17" i="26"/>
  <c r="I18" i="26"/>
  <c r="I19" i="26"/>
  <c r="H3" i="26"/>
  <c r="H4" i="26"/>
  <c r="H5" i="26"/>
  <c r="H6" i="26"/>
  <c r="H7" i="26"/>
  <c r="H8" i="26"/>
  <c r="H10" i="26"/>
  <c r="H11" i="26"/>
  <c r="H12" i="26"/>
  <c r="H13" i="26"/>
  <c r="H14" i="26"/>
  <c r="H15" i="26"/>
  <c r="H16" i="26"/>
  <c r="H17" i="26"/>
  <c r="H18" i="26"/>
  <c r="H19" i="26"/>
  <c r="G3" i="26"/>
  <c r="G4" i="26"/>
  <c r="G5" i="26"/>
  <c r="G6" i="26"/>
  <c r="G7" i="26"/>
  <c r="G8" i="26"/>
  <c r="G10" i="26"/>
  <c r="G11" i="26"/>
  <c r="G12" i="26"/>
  <c r="G13" i="26"/>
  <c r="G14" i="26"/>
  <c r="G15" i="26"/>
  <c r="G16" i="26"/>
  <c r="G17" i="26"/>
  <c r="G18" i="26"/>
  <c r="G19" i="26"/>
  <c r="F3" i="26"/>
  <c r="F4" i="26"/>
  <c r="F5" i="26"/>
  <c r="F6" i="26"/>
  <c r="F7" i="26"/>
  <c r="F8" i="26"/>
  <c r="F9" i="26"/>
  <c r="F10" i="26"/>
  <c r="F11" i="26"/>
  <c r="F12" i="26"/>
  <c r="F13" i="26"/>
  <c r="F14" i="26"/>
  <c r="F15" i="26"/>
  <c r="F16" i="26"/>
  <c r="F17" i="26"/>
  <c r="F18" i="26"/>
  <c r="F19" i="26"/>
  <c r="D3" i="26"/>
  <c r="D4" i="26"/>
  <c r="D5" i="26"/>
  <c r="D6" i="26"/>
  <c r="D7" i="26"/>
  <c r="D8" i="26"/>
  <c r="D9" i="26"/>
  <c r="D10" i="26"/>
  <c r="D11" i="26"/>
  <c r="D12" i="26"/>
  <c r="D13" i="26"/>
  <c r="D14" i="26"/>
  <c r="D15" i="26"/>
  <c r="D16" i="26"/>
  <c r="D17" i="26"/>
  <c r="D18" i="26"/>
  <c r="D19" i="26"/>
  <c r="AQ2" i="26"/>
  <c r="AR2" i="26"/>
  <c r="AS2" i="26"/>
  <c r="AU2" i="26"/>
  <c r="AV2" i="26"/>
  <c r="AW2" i="26"/>
  <c r="AX2" i="26"/>
  <c r="AY2" i="26"/>
  <c r="AP2" i="26"/>
  <c r="K2" i="26"/>
  <c r="L2" i="26"/>
  <c r="N2" i="26"/>
  <c r="O2" i="26"/>
  <c r="P2" i="26"/>
  <c r="Q2" i="26"/>
  <c r="S2" i="26"/>
  <c r="T2" i="26"/>
  <c r="U2" i="26"/>
  <c r="V2" i="26"/>
  <c r="X2" i="26"/>
  <c r="Y2" i="26"/>
  <c r="Z2" i="26"/>
  <c r="AA2" i="26"/>
  <c r="AC2" i="26"/>
  <c r="J2" i="26"/>
  <c r="H2" i="26"/>
  <c r="G2" i="26"/>
  <c r="F2" i="26"/>
  <c r="D2" i="26"/>
  <c r="B19" i="26"/>
  <c r="B3" i="26"/>
  <c r="B4" i="26"/>
  <c r="B5" i="26"/>
  <c r="B6" i="26"/>
  <c r="B7" i="26"/>
  <c r="B8" i="26"/>
  <c r="B9" i="26"/>
  <c r="B10" i="26"/>
  <c r="B11" i="26"/>
  <c r="B12" i="26"/>
  <c r="B13" i="26"/>
  <c r="B14" i="26"/>
  <c r="B15" i="26"/>
  <c r="B16" i="26"/>
  <c r="B17" i="26"/>
  <c r="B18" i="26"/>
  <c r="B2" i="26"/>
  <c r="M6" i="26"/>
  <c r="M12" i="26"/>
  <c r="M13" i="26"/>
  <c r="M14" i="26"/>
  <c r="M15" i="26"/>
  <c r="M16" i="26"/>
  <c r="M17" i="26"/>
  <c r="M18" i="26"/>
  <c r="M19" i="26"/>
  <c r="R10" i="26"/>
  <c r="R12" i="26"/>
  <c r="R13" i="26"/>
  <c r="R14" i="26"/>
  <c r="R15" i="26"/>
  <c r="R16" i="26"/>
  <c r="R17" i="26"/>
  <c r="R18" i="26"/>
  <c r="R19" i="26"/>
  <c r="W12" i="26"/>
  <c r="W13" i="26"/>
  <c r="W14" i="26"/>
  <c r="W15" i="26"/>
  <c r="W16" i="26"/>
  <c r="W17" i="26"/>
  <c r="W18" i="26"/>
  <c r="W19" i="26"/>
  <c r="AB12" i="26"/>
  <c r="AB13" i="26"/>
  <c r="AB14" i="26"/>
  <c r="AB15" i="26"/>
  <c r="AB16" i="26"/>
  <c r="AB17" i="26"/>
  <c r="AB18" i="26"/>
  <c r="AB19" i="26"/>
  <c r="AO2" i="26"/>
  <c r="AO3" i="26"/>
  <c r="AO4" i="26"/>
  <c r="AO5" i="26"/>
  <c r="AO6" i="26"/>
  <c r="AO7" i="26"/>
  <c r="AO8" i="26"/>
  <c r="AO9" i="26"/>
  <c r="AO10" i="26"/>
  <c r="AO11" i="26"/>
  <c r="AO12" i="26"/>
  <c r="AO13" i="26"/>
  <c r="AO14" i="26"/>
  <c r="AO15" i="26"/>
  <c r="AO16" i="26"/>
  <c r="AO17" i="26"/>
  <c r="AO18" i="26"/>
  <c r="AO19" i="26"/>
  <c r="AT4" i="26"/>
  <c r="AT10" i="26"/>
  <c r="AT12" i="26"/>
  <c r="AT13" i="26"/>
  <c r="AT14" i="26"/>
  <c r="AT15" i="26"/>
  <c r="AT16" i="26"/>
  <c r="AT17" i="26"/>
  <c r="AT18" i="26"/>
  <c r="AT19" i="26"/>
  <c r="AZ5" i="26"/>
  <c r="AZ12" i="26"/>
  <c r="AZ13" i="26"/>
  <c r="AZ14" i="26"/>
  <c r="AZ15" i="26"/>
  <c r="AZ16" i="26"/>
  <c r="AZ17" i="26"/>
  <c r="AZ18" i="26"/>
  <c r="AZ19" i="26"/>
  <c r="BA12" i="26"/>
  <c r="BA13" i="26"/>
  <c r="BA14" i="26"/>
  <c r="BA15" i="26"/>
  <c r="BA16" i="26"/>
  <c r="BA17" i="26"/>
  <c r="BA18" i="26"/>
  <c r="BA19" i="26"/>
  <c r="AN12" i="26"/>
  <c r="AN13" i="26"/>
  <c r="AN14" i="26"/>
  <c r="AN15" i="26"/>
  <c r="AN16" i="26"/>
  <c r="AN17" i="26"/>
  <c r="AN18" i="26"/>
  <c r="AN19" i="26"/>
  <c r="AZ8" i="26"/>
  <c r="R2" i="27"/>
  <c r="J2" i="27"/>
  <c r="K2" i="27"/>
  <c r="L2" i="27"/>
  <c r="M2" i="27"/>
  <c r="N2" i="27"/>
  <c r="O2" i="27"/>
  <c r="P2" i="27"/>
  <c r="Q2" i="27"/>
  <c r="I2" i="27"/>
  <c r="H2" i="27"/>
  <c r="G2" i="27"/>
  <c r="D2" i="27"/>
  <c r="M8" i="19"/>
  <c r="H1" i="19"/>
  <c r="O16" i="11"/>
  <c r="BA11" i="26" s="1"/>
  <c r="O14" i="11"/>
  <c r="BA9" i="26"/>
  <c r="O13" i="11"/>
  <c r="BA8" i="26" s="1"/>
  <c r="AT3" i="26"/>
  <c r="AN4" i="26"/>
  <c r="O11" i="11" l="1"/>
  <c r="BA6" i="26" s="1"/>
  <c r="O12" i="11"/>
  <c r="BA7" i="26" s="1"/>
  <c r="O8" i="11"/>
  <c r="BA3" i="26" s="1"/>
  <c r="O10" i="11"/>
  <c r="BA5" i="26" s="1"/>
  <c r="A7" i="26"/>
  <c r="I17" i="7"/>
  <c r="AJ14" i="7"/>
  <c r="AC17" i="7"/>
  <c r="AJ16" i="7"/>
  <c r="X17" i="7"/>
  <c r="AJ10" i="7"/>
  <c r="AJ9" i="7"/>
  <c r="AJ15" i="7"/>
  <c r="AH17" i="7"/>
  <c r="AJ12" i="7"/>
  <c r="AJ7" i="7"/>
  <c r="A3" i="26"/>
  <c r="A2" i="26"/>
  <c r="A10" i="26"/>
  <c r="A19" i="26"/>
  <c r="M1" i="19"/>
  <c r="A4" i="26"/>
  <c r="A16" i="26"/>
  <c r="A18" i="26"/>
  <c r="A9" i="26"/>
  <c r="I3" i="3"/>
  <c r="A15" i="26"/>
  <c r="A5" i="26"/>
  <c r="A11" i="26"/>
  <c r="A17" i="26"/>
  <c r="A14" i="26"/>
  <c r="S3" i="28"/>
  <c r="A13" i="26"/>
  <c r="M3" i="18"/>
  <c r="O3" i="11"/>
  <c r="A2" i="27"/>
  <c r="A8" i="26"/>
  <c r="A6" i="26"/>
  <c r="A12" i="26"/>
  <c r="S17" i="7"/>
  <c r="M5" i="26"/>
  <c r="AJ11" i="7"/>
  <c r="N17" i="7"/>
  <c r="AI17" i="7"/>
  <c r="O7" i="11"/>
  <c r="BA2" i="26" s="1"/>
  <c r="AJ13" i="7"/>
  <c r="M2" i="26"/>
  <c r="AJ8" i="7"/>
  <c r="AJ17" i="7" l="1"/>
</calcChain>
</file>

<file path=xl/sharedStrings.xml><?xml version="1.0" encoding="utf-8"?>
<sst xmlns="http://schemas.openxmlformats.org/spreadsheetml/2006/main" count="533" uniqueCount="427">
  <si>
    <t>５年
定員</t>
    <rPh sb="3" eb="5">
      <t>テイイン</t>
    </rPh>
    <phoneticPr fontId="5"/>
  </si>
  <si>
    <t>５年実員</t>
    <phoneticPr fontId="5"/>
  </si>
  <si>
    <t>５年
学級
数</t>
    <rPh sb="3" eb="5">
      <t>ガッキュウ</t>
    </rPh>
    <rPh sb="6" eb="7">
      <t>スウ</t>
    </rPh>
    <phoneticPr fontId="5"/>
  </si>
  <si>
    <t>６年
定員</t>
    <rPh sb="3" eb="5">
      <t>テイイン</t>
    </rPh>
    <phoneticPr fontId="5"/>
  </si>
  <si>
    <t>６年実員</t>
    <phoneticPr fontId="5"/>
  </si>
  <si>
    <t>６年
学級
数</t>
    <rPh sb="3" eb="5">
      <t>ガッキュウ</t>
    </rPh>
    <rPh sb="6" eb="7">
      <t>スウ</t>
    </rPh>
    <phoneticPr fontId="5"/>
  </si>
  <si>
    <t>４　教職員数調</t>
    <rPh sb="5" eb="6">
      <t>スウ</t>
    </rPh>
    <phoneticPr fontId="1"/>
  </si>
  <si>
    <t>５　健康診断の実施状況調</t>
    <rPh sb="2" eb="4">
      <t>ケンコウ</t>
    </rPh>
    <rPh sb="4" eb="6">
      <t>シンダン</t>
    </rPh>
    <rPh sb="7" eb="9">
      <t>ジッシ</t>
    </rPh>
    <rPh sb="9" eb="11">
      <t>ジョウキョウ</t>
    </rPh>
    <rPh sb="11" eb="12">
      <t>チョウ</t>
    </rPh>
    <phoneticPr fontId="8"/>
  </si>
  <si>
    <t>４</t>
    <phoneticPr fontId="5"/>
  </si>
  <si>
    <t>５</t>
    <phoneticPr fontId="5"/>
  </si>
  <si>
    <t>６</t>
    <phoneticPr fontId="5"/>
  </si>
  <si>
    <t>Ｐ４</t>
    <phoneticPr fontId="5"/>
  </si>
  <si>
    <t>Ｐ５</t>
    <phoneticPr fontId="5"/>
  </si>
  <si>
    <t>　○「学校建物」、「学校土地」はそれぞれ、学校教育活動の用に供するものとして、認可又は届出をされた校舎、校地などを指します。</t>
    <rPh sb="3" eb="5">
      <t>ガッコウ</t>
    </rPh>
    <rPh sb="5" eb="7">
      <t>タテモノ</t>
    </rPh>
    <rPh sb="10" eb="12">
      <t>ガッコウ</t>
    </rPh>
    <rPh sb="12" eb="14">
      <t>トチ</t>
    </rPh>
    <rPh sb="21" eb="23">
      <t>ガッコウ</t>
    </rPh>
    <rPh sb="23" eb="25">
      <t>キョウイク</t>
    </rPh>
    <rPh sb="25" eb="27">
      <t>カツドウ</t>
    </rPh>
    <rPh sb="28" eb="29">
      <t>ヨウ</t>
    </rPh>
    <rPh sb="30" eb="31">
      <t>キョウ</t>
    </rPh>
    <rPh sb="39" eb="41">
      <t>ニンカ</t>
    </rPh>
    <rPh sb="41" eb="42">
      <t>マタ</t>
    </rPh>
    <rPh sb="43" eb="45">
      <t>トドケデ</t>
    </rPh>
    <rPh sb="49" eb="51">
      <t>コウシャ</t>
    </rPh>
    <rPh sb="52" eb="54">
      <t>コウチ</t>
    </rPh>
    <rPh sb="57" eb="58">
      <t>サ</t>
    </rPh>
    <phoneticPr fontId="5"/>
  </si>
  <si>
    <t xml:space="preserve">１　学科内容調 </t>
    <phoneticPr fontId="5"/>
  </si>
  <si>
    <t>０１</t>
    <phoneticPr fontId="5"/>
  </si>
  <si>
    <t>０２</t>
    <phoneticPr fontId="5"/>
  </si>
  <si>
    <t>０５</t>
    <phoneticPr fontId="5"/>
  </si>
  <si>
    <t>０６</t>
    <phoneticPr fontId="5"/>
  </si>
  <si>
    <t>０７</t>
    <phoneticPr fontId="5"/>
  </si>
  <si>
    <t>０８</t>
    <phoneticPr fontId="5"/>
  </si>
  <si>
    <t>０９</t>
    <phoneticPr fontId="5"/>
  </si>
  <si>
    <t>１０</t>
    <phoneticPr fontId="5"/>
  </si>
  <si>
    <t>入学一時金</t>
    <phoneticPr fontId="5"/>
  </si>
  <si>
    <t>納付金合計
(受験料除く)
合計①＋②</t>
    <phoneticPr fontId="5"/>
  </si>
  <si>
    <t>授業料</t>
    <phoneticPr fontId="5"/>
  </si>
  <si>
    <t>施設整備費</t>
    <phoneticPr fontId="5"/>
  </si>
  <si>
    <t>教材費</t>
    <phoneticPr fontId="5"/>
  </si>
  <si>
    <t>実習費</t>
    <phoneticPr fontId="5"/>
  </si>
  <si>
    <t>その他</t>
    <phoneticPr fontId="5"/>
  </si>
  <si>
    <t>計②</t>
    <phoneticPr fontId="5"/>
  </si>
  <si>
    <t>０１</t>
    <phoneticPr fontId="5"/>
  </si>
  <si>
    <t>０３</t>
    <phoneticPr fontId="5"/>
  </si>
  <si>
    <t>０４</t>
    <phoneticPr fontId="5"/>
  </si>
  <si>
    <t>０５</t>
    <phoneticPr fontId="5"/>
  </si>
  <si>
    <t>０６</t>
    <phoneticPr fontId="5"/>
  </si>
  <si>
    <t>１０</t>
    <phoneticPr fontId="5"/>
  </si>
  <si>
    <t>　</t>
    <phoneticPr fontId="5"/>
  </si>
  <si>
    <t>校長</t>
    <phoneticPr fontId="1"/>
  </si>
  <si>
    <t>教員</t>
    <phoneticPr fontId="1"/>
  </si>
  <si>
    <t>助手</t>
    <phoneticPr fontId="1"/>
  </si>
  <si>
    <t>校医</t>
    <phoneticPr fontId="1"/>
  </si>
  <si>
    <t>-</t>
    <phoneticPr fontId="5"/>
  </si>
  <si>
    <t xml:space="preserve">〒    </t>
    <phoneticPr fontId="5"/>
  </si>
  <si>
    <t>　〒</t>
    <phoneticPr fontId="5"/>
  </si>
  <si>
    <t>作成者職・氏名</t>
    <phoneticPr fontId="5"/>
  </si>
  <si>
    <t>電話番号(代表）</t>
    <phoneticPr fontId="5"/>
  </si>
  <si>
    <t xml:space="preserve">２　生徒数調 </t>
    <phoneticPr fontId="5"/>
  </si>
  <si>
    <t xml:space="preserve">３　納付金等調 </t>
    <phoneticPr fontId="5"/>
  </si>
  <si>
    <t>１</t>
    <phoneticPr fontId="5"/>
  </si>
  <si>
    <t>教職員組織調　………………………………………</t>
    <phoneticPr fontId="5"/>
  </si>
  <si>
    <t>施設の現有状況調　…………………………………</t>
    <phoneticPr fontId="5"/>
  </si>
  <si>
    <t>健康診断の実施状況調　……………………………</t>
    <rPh sb="0" eb="2">
      <t>ケンコウ</t>
    </rPh>
    <rPh sb="2" eb="4">
      <t>シンダン</t>
    </rPh>
    <rPh sb="5" eb="7">
      <t>ジッシ</t>
    </rPh>
    <rPh sb="7" eb="9">
      <t>ジョウキョウ</t>
    </rPh>
    <rPh sb="9" eb="10">
      <t>シラ</t>
    </rPh>
    <phoneticPr fontId="5"/>
  </si>
  <si>
    <t>日本学生支援機構大阪日本語教育センター</t>
  </si>
  <si>
    <t>独立行政法人日本学生支援機構</t>
  </si>
  <si>
    <t>大阪文化国際学校</t>
  </si>
  <si>
    <t>学校法人岡学園</t>
  </si>
  <si>
    <t>駿台予備学校大阪校</t>
  </si>
  <si>
    <t>河合塾大阪校</t>
  </si>
  <si>
    <t>学校法人河合塾</t>
  </si>
  <si>
    <t>駿台予備学校大阪南校</t>
  </si>
  <si>
    <t>河合塾上本町校</t>
  </si>
  <si>
    <t>河合塾天王寺校</t>
  </si>
  <si>
    <t>大阪中華学校</t>
  </si>
  <si>
    <t>学校法人大阪中華学校</t>
  </si>
  <si>
    <t>学校法人大阪朝鮮学園</t>
  </si>
  <si>
    <t>東大阪朝鮮初級学校</t>
  </si>
  <si>
    <t>設置者名</t>
    <rPh sb="0" eb="2">
      <t>セッチ</t>
    </rPh>
    <rPh sb="2" eb="3">
      <t>シャ</t>
    </rPh>
    <rPh sb="3" eb="4">
      <t>メイ</t>
    </rPh>
    <phoneticPr fontId="8"/>
  </si>
  <si>
    <t>設置者番号</t>
    <rPh sb="0" eb="2">
      <t>セッチ</t>
    </rPh>
    <rPh sb="2" eb="3">
      <t>シャ</t>
    </rPh>
    <rPh sb="3" eb="5">
      <t>バンゴウ</t>
    </rPh>
    <phoneticPr fontId="5"/>
  </si>
  <si>
    <t>設置者所在地</t>
    <rPh sb="3" eb="6">
      <t>ショザイチ</t>
    </rPh>
    <phoneticPr fontId="5"/>
  </si>
  <si>
    <t>設置者名</t>
    <rPh sb="2" eb="3">
      <t>シャ</t>
    </rPh>
    <phoneticPr fontId="5"/>
  </si>
  <si>
    <t>設置者代表者氏名</t>
    <rPh sb="0" eb="2">
      <t>セッチ</t>
    </rPh>
    <rPh sb="2" eb="3">
      <t>シャ</t>
    </rPh>
    <phoneticPr fontId="5"/>
  </si>
  <si>
    <t>修業年限</t>
    <rPh sb="2" eb="4">
      <t>ネンゲン</t>
    </rPh>
    <phoneticPr fontId="5"/>
  </si>
  <si>
    <t>年</t>
    <rPh sb="0" eb="1">
      <t>ネン</t>
    </rPh>
    <phoneticPr fontId="5"/>
  </si>
  <si>
    <t>月</t>
    <rPh sb="0" eb="1">
      <t>ツキ</t>
    </rPh>
    <phoneticPr fontId="5"/>
  </si>
  <si>
    <t>指定養成施設</t>
    <rPh sb="0" eb="2">
      <t>シテイ</t>
    </rPh>
    <rPh sb="2" eb="4">
      <t>ヨウセイ</t>
    </rPh>
    <rPh sb="4" eb="6">
      <t>シセツ</t>
    </rPh>
    <phoneticPr fontId="5"/>
  </si>
  <si>
    <t>勤労学生控除</t>
    <rPh sb="0" eb="2">
      <t>キンロウ</t>
    </rPh>
    <rPh sb="2" eb="4">
      <t>ガクセイ</t>
    </rPh>
    <rPh sb="4" eb="6">
      <t>コウジョ</t>
    </rPh>
    <phoneticPr fontId="5"/>
  </si>
  <si>
    <t>学科
状態
区分</t>
    <rPh sb="0" eb="2">
      <t>ガッカ</t>
    </rPh>
    <rPh sb="3" eb="5">
      <t>ジョウタイ</t>
    </rPh>
    <rPh sb="6" eb="8">
      <t>クブン</t>
    </rPh>
    <phoneticPr fontId="5"/>
  </si>
  <si>
    <t>学科
総定員</t>
    <rPh sb="0" eb="2">
      <t>ガッカ</t>
    </rPh>
    <rPh sb="3" eb="4">
      <t>ソウ</t>
    </rPh>
    <rPh sb="4" eb="6">
      <t>テイイン</t>
    </rPh>
    <phoneticPr fontId="5"/>
  </si>
  <si>
    <t>学科
総実員</t>
    <rPh sb="0" eb="2">
      <t>ガッカ</t>
    </rPh>
    <rPh sb="3" eb="4">
      <t>ソウ</t>
    </rPh>
    <rPh sb="4" eb="6">
      <t>ジツイン</t>
    </rPh>
    <phoneticPr fontId="5"/>
  </si>
  <si>
    <t>　○「定員数」は、基準日現在に適用されている学則での記載内容と一致させてください。</t>
    <rPh sb="5" eb="6">
      <t>スウ</t>
    </rPh>
    <rPh sb="9" eb="12">
      <t>キジュンビ</t>
    </rPh>
    <rPh sb="12" eb="14">
      <t>ゲンザイ</t>
    </rPh>
    <rPh sb="15" eb="17">
      <t>テキヨウ</t>
    </rPh>
    <rPh sb="26" eb="28">
      <t>キサイ</t>
    </rPh>
    <rPh sb="28" eb="30">
      <t>ナイヨウ</t>
    </rPh>
    <rPh sb="31" eb="33">
      <t>イッチ</t>
    </rPh>
    <phoneticPr fontId="5"/>
  </si>
  <si>
    <t>（単位：円）</t>
    <rPh sb="1" eb="3">
      <t>タンイ</t>
    </rPh>
    <rPh sb="4" eb="5">
      <t>エン</t>
    </rPh>
    <phoneticPr fontId="5"/>
  </si>
  <si>
    <t>入学
検定料</t>
    <rPh sb="0" eb="2">
      <t>ニュウガク</t>
    </rPh>
    <rPh sb="3" eb="5">
      <t>ケンテイ</t>
    </rPh>
    <rPh sb="5" eb="6">
      <t>リョウ</t>
    </rPh>
    <phoneticPr fontId="5"/>
  </si>
  <si>
    <t>徴収
回数</t>
    <rPh sb="0" eb="2">
      <t>チョウシュウ</t>
    </rPh>
    <rPh sb="3" eb="5">
      <t>カイスウ</t>
    </rPh>
    <phoneticPr fontId="5"/>
  </si>
  <si>
    <t>　○経常的納付金の徴収回数について、複数設定されている場合、最も少ない回数を記載してください。</t>
    <rPh sb="2" eb="5">
      <t>ケイジョウテキ</t>
    </rPh>
    <rPh sb="5" eb="8">
      <t>ノウフキン</t>
    </rPh>
    <rPh sb="9" eb="11">
      <t>チョウシュウ</t>
    </rPh>
    <rPh sb="11" eb="13">
      <t>カイスウ</t>
    </rPh>
    <rPh sb="18" eb="20">
      <t>フクスウ</t>
    </rPh>
    <rPh sb="20" eb="22">
      <t>セッテイ</t>
    </rPh>
    <rPh sb="27" eb="29">
      <t>バアイ</t>
    </rPh>
    <rPh sb="30" eb="31">
      <t>モット</t>
    </rPh>
    <rPh sb="32" eb="33">
      <t>スク</t>
    </rPh>
    <rPh sb="35" eb="37">
      <t>カイスウ</t>
    </rPh>
    <rPh sb="38" eb="40">
      <t>キサイ</t>
    </rPh>
    <phoneticPr fontId="5"/>
  </si>
  <si>
    <t>始期</t>
    <rPh sb="0" eb="2">
      <t>シキ</t>
    </rPh>
    <phoneticPr fontId="1"/>
  </si>
  <si>
    <t>終期</t>
    <rPh sb="0" eb="2">
      <t>シュウキ</t>
    </rPh>
    <phoneticPr fontId="1"/>
  </si>
  <si>
    <t>受診状況</t>
    <rPh sb="0" eb="2">
      <t>ジュシン</t>
    </rPh>
    <rPh sb="2" eb="4">
      <t>ジョウキョウ</t>
    </rPh>
    <phoneticPr fontId="1"/>
  </si>
  <si>
    <t>受診者</t>
    <rPh sb="0" eb="3">
      <t>ジュシンシャ</t>
    </rPh>
    <phoneticPr fontId="1"/>
  </si>
  <si>
    <t>対象者</t>
    <rPh sb="0" eb="3">
      <t>タイショウシャ</t>
    </rPh>
    <phoneticPr fontId="1"/>
  </si>
  <si>
    <t>区　分</t>
    <rPh sb="0" eb="1">
      <t>ク</t>
    </rPh>
    <rPh sb="2" eb="3">
      <t>ブン</t>
    </rPh>
    <phoneticPr fontId="1"/>
  </si>
  <si>
    <t>（単位：人）</t>
    <rPh sb="1" eb="3">
      <t>タンイ</t>
    </rPh>
    <rPh sb="4" eb="5">
      <t>ニン</t>
    </rPh>
    <phoneticPr fontId="1"/>
  </si>
  <si>
    <t>専　任</t>
    <phoneticPr fontId="1"/>
  </si>
  <si>
    <t>兼　任</t>
    <phoneticPr fontId="1"/>
  </si>
  <si>
    <t>学科内容調　…………………………………………</t>
    <phoneticPr fontId="5"/>
  </si>
  <si>
    <t>Ｐ１</t>
    <phoneticPr fontId="5"/>
  </si>
  <si>
    <t>生徒数調　……………………………………………</t>
    <phoneticPr fontId="5"/>
  </si>
  <si>
    <t>Ｐ２</t>
    <phoneticPr fontId="5"/>
  </si>
  <si>
    <t>納付金等調　…………………………………………</t>
    <phoneticPr fontId="5"/>
  </si>
  <si>
    <t>Ｐ３</t>
    <phoneticPr fontId="5"/>
  </si>
  <si>
    <t>０３</t>
    <phoneticPr fontId="5"/>
  </si>
  <si>
    <t>０４</t>
    <phoneticPr fontId="5"/>
  </si>
  <si>
    <t>０１</t>
    <phoneticPr fontId="5"/>
  </si>
  <si>
    <t>０２</t>
    <phoneticPr fontId="5"/>
  </si>
  <si>
    <t>０３</t>
    <phoneticPr fontId="5"/>
  </si>
  <si>
    <t>０４</t>
    <phoneticPr fontId="5"/>
  </si>
  <si>
    <t>０５</t>
    <phoneticPr fontId="5"/>
  </si>
  <si>
    <t>０６</t>
    <phoneticPr fontId="5"/>
  </si>
  <si>
    <t>０７</t>
    <phoneticPr fontId="5"/>
  </si>
  <si>
    <t>０８</t>
    <phoneticPr fontId="5"/>
  </si>
  <si>
    <t>０９</t>
    <phoneticPr fontId="5"/>
  </si>
  <si>
    <t>１０</t>
    <phoneticPr fontId="5"/>
  </si>
  <si>
    <t>　</t>
    <phoneticPr fontId="5"/>
  </si>
  <si>
    <t>　</t>
    <phoneticPr fontId="5"/>
  </si>
  <si>
    <t>　</t>
    <phoneticPr fontId="5"/>
  </si>
  <si>
    <t>【注意事項】</t>
    <rPh sb="1" eb="3">
      <t>チュウイ</t>
    </rPh>
    <rPh sb="3" eb="5">
      <t>ジコウ</t>
    </rPh>
    <phoneticPr fontId="1"/>
  </si>
  <si>
    <t>その他</t>
    <rPh sb="2" eb="3">
      <t>ホカ</t>
    </rPh>
    <phoneticPr fontId="1"/>
  </si>
  <si>
    <t>区分</t>
    <rPh sb="0" eb="2">
      <t>クブン</t>
    </rPh>
    <phoneticPr fontId="1"/>
  </si>
  <si>
    <t>実施年月日</t>
    <rPh sb="0" eb="2">
      <t>ジッシ</t>
    </rPh>
    <rPh sb="2" eb="5">
      <t>ネンガッピ</t>
    </rPh>
    <phoneticPr fontId="1"/>
  </si>
  <si>
    <t>受診率</t>
    <rPh sb="0" eb="2">
      <t>ジュシン</t>
    </rPh>
    <rPh sb="2" eb="3">
      <t>リツ</t>
    </rPh>
    <phoneticPr fontId="1"/>
  </si>
  <si>
    <t>生徒</t>
    <rPh sb="0" eb="2">
      <t>セイト</t>
    </rPh>
    <phoneticPr fontId="1"/>
  </si>
  <si>
    <t>教職員</t>
    <rPh sb="0" eb="3">
      <t>キョウショクイン</t>
    </rPh>
    <phoneticPr fontId="1"/>
  </si>
  <si>
    <t>専任</t>
    <rPh sb="0" eb="2">
      <t>センニン</t>
    </rPh>
    <phoneticPr fontId="1"/>
  </si>
  <si>
    <t>兼任</t>
    <rPh sb="0" eb="2">
      <t>ケンニン</t>
    </rPh>
    <phoneticPr fontId="1"/>
  </si>
  <si>
    <t>　○施設整備費のうち、入学手続きの際に入学金と同時に徴収するような場合は、入学一時金の「施設整備費」に記載してください。</t>
    <rPh sb="2" eb="4">
      <t>シセツ</t>
    </rPh>
    <rPh sb="4" eb="6">
      <t>セイビ</t>
    </rPh>
    <rPh sb="6" eb="7">
      <t>ヒ</t>
    </rPh>
    <rPh sb="33" eb="35">
      <t>バアイ</t>
    </rPh>
    <rPh sb="51" eb="53">
      <t>キサイ</t>
    </rPh>
    <phoneticPr fontId="5"/>
  </si>
  <si>
    <t>　</t>
    <phoneticPr fontId="1"/>
  </si>
  <si>
    <t>区　　分</t>
    <rPh sb="0" eb="1">
      <t>ク</t>
    </rPh>
    <rPh sb="3" eb="4">
      <t>ブン</t>
    </rPh>
    <phoneticPr fontId="1"/>
  </si>
  <si>
    <t>面積（㎡）</t>
    <rPh sb="0" eb="2">
      <t>メンセキ</t>
    </rPh>
    <phoneticPr fontId="1"/>
  </si>
  <si>
    <t>　○一つの学科において、入学一時金及び経常的納付金が複数設定されている場合、それぞれ最も標準的な額を記載してください。</t>
    <rPh sb="2" eb="3">
      <t>イチ</t>
    </rPh>
    <rPh sb="5" eb="7">
      <t>ガッカ</t>
    </rPh>
    <rPh sb="26" eb="28">
      <t>フクスウ</t>
    </rPh>
    <rPh sb="28" eb="30">
      <t>セッテイ</t>
    </rPh>
    <rPh sb="35" eb="37">
      <t>バアイ</t>
    </rPh>
    <rPh sb="42" eb="43">
      <t>モット</t>
    </rPh>
    <rPh sb="44" eb="46">
      <t>ヒョウジュン</t>
    </rPh>
    <rPh sb="46" eb="47">
      <t>テキ</t>
    </rPh>
    <rPh sb="48" eb="49">
      <t>ガク</t>
    </rPh>
    <rPh sb="50" eb="52">
      <t>キサイ</t>
    </rPh>
    <phoneticPr fontId="5"/>
  </si>
  <si>
    <t>２</t>
  </si>
  <si>
    <t>学校名</t>
  </si>
  <si>
    <t>３</t>
  </si>
  <si>
    <t>学校所在地</t>
  </si>
  <si>
    <t>校長氏名</t>
  </si>
  <si>
    <t>ＦＡＸ番号</t>
  </si>
  <si>
    <t>総定員</t>
  </si>
  <si>
    <t>総実員</t>
  </si>
  <si>
    <t>計</t>
  </si>
  <si>
    <t>学校番号</t>
    <rPh sb="0" eb="2">
      <t>ガッコウ</t>
    </rPh>
    <rPh sb="2" eb="4">
      <t>バンゴウ</t>
    </rPh>
    <phoneticPr fontId="1"/>
  </si>
  <si>
    <t>事務職員</t>
  </si>
  <si>
    <t>９－３　 教 職 員 現 況 等 調</t>
  </si>
  <si>
    <t>　　　 ②「最終学歴」は、学校名を記入し、（　　）内に卒業年月日を記入すること。</t>
  </si>
  <si>
    <t>　　 　③「専修学校・各種学校修業歴」は、認可校であってかつ、本来の学科のものを記入すること。</t>
  </si>
  <si>
    <t>　　　 ④「関連業務従事歴」は、現在の担当教科に関する職歴についてのみ記入すること。</t>
  </si>
  <si>
    <t>　　　 ⑤「専・各修業歴」欄、「関連業務従事歴」欄が１行で記入しきれない場合は、２行、３行にわたり記入してもさしつかえない。</t>
  </si>
  <si>
    <t>職　名</t>
  </si>
  <si>
    <t xml:space="preserve"> 専任・兼任の別</t>
  </si>
  <si>
    <t>※</t>
  </si>
  <si>
    <t>氏　　　名</t>
  </si>
  <si>
    <t>※　関　連　業　務　従　事　歴</t>
  </si>
  <si>
    <t>担 当</t>
  </si>
  <si>
    <t>（現在の勤務校以外での教員歴を含む）</t>
  </si>
  <si>
    <t>取得免許</t>
  </si>
  <si>
    <t>課 程</t>
  </si>
  <si>
    <t>（ 卒 業 年 月 ）</t>
  </si>
  <si>
    <t>学　　校　　名</t>
  </si>
  <si>
    <t>卒業年月</t>
  </si>
  <si>
    <t>修業</t>
  </si>
  <si>
    <t>在職期間</t>
  </si>
  <si>
    <t>の 種 類</t>
  </si>
  <si>
    <t>年限</t>
  </si>
  <si>
    <t>室数</t>
  </si>
  <si>
    <t>区　　　分</t>
  </si>
  <si>
    <t>学　　校　　名</t>
    <rPh sb="0" eb="4">
      <t>ガッコウ</t>
    </rPh>
    <rPh sb="6" eb="7">
      <t>メイ</t>
    </rPh>
    <phoneticPr fontId="1"/>
  </si>
  <si>
    <t>　</t>
    <phoneticPr fontId="1"/>
  </si>
  <si>
    <t>（注） ①「職名」は、校長、教員、助手、校医、事務長、事務員等とする。</t>
    <rPh sb="17" eb="19">
      <t>ジョシュ</t>
    </rPh>
    <rPh sb="29" eb="30">
      <t>イン</t>
    </rPh>
    <phoneticPr fontId="1"/>
  </si>
  <si>
    <t>採 　　 用</t>
    <phoneticPr fontId="1"/>
  </si>
  <si>
    <t>年　月　日</t>
    <phoneticPr fontId="1"/>
  </si>
  <si>
    <t>年．月(FROM)／年．月(TO)</t>
    <phoneticPr fontId="1"/>
  </si>
  <si>
    <t>生年月日</t>
    <rPh sb="3" eb="4">
      <t>ヒ</t>
    </rPh>
    <phoneticPr fontId="1"/>
  </si>
  <si>
    <t>　　　 ⑦助手、事務職員、校医については、※は記入不用</t>
    <rPh sb="5" eb="7">
      <t>ジョシュ</t>
    </rPh>
    <phoneticPr fontId="1"/>
  </si>
  <si>
    <t>　 　　⑥記入欄がＰ１２-1～3を用いてもなお不足とするときは、同様の様式を作成して全教職員について記入すること。</t>
    <phoneticPr fontId="1"/>
  </si>
  <si>
    <t>学校番号</t>
  </si>
  <si>
    <t>学科コード</t>
  </si>
  <si>
    <t>課程</t>
  </si>
  <si>
    <t>昼夜別</t>
  </si>
  <si>
    <t>学科名</t>
  </si>
  <si>
    <t>総授業時数</t>
  </si>
  <si>
    <t>入学志願者</t>
  </si>
  <si>
    <t>一年定員</t>
  </si>
  <si>
    <t>一年男子</t>
  </si>
  <si>
    <t>一年女子</t>
  </si>
  <si>
    <t>一年生徒数</t>
  </si>
  <si>
    <t>一年学級数</t>
  </si>
  <si>
    <t>二年定員</t>
  </si>
  <si>
    <t>二年男子</t>
  </si>
  <si>
    <t>二年女子</t>
  </si>
  <si>
    <t>二年生徒数</t>
  </si>
  <si>
    <t>二年学級数</t>
  </si>
  <si>
    <t>三年定員</t>
  </si>
  <si>
    <t>三年男子</t>
  </si>
  <si>
    <t>三年女子</t>
  </si>
  <si>
    <t>三年生徒数</t>
  </si>
  <si>
    <t>三年学級数</t>
  </si>
  <si>
    <t>四年定員</t>
  </si>
  <si>
    <t>四年男子</t>
  </si>
  <si>
    <t>四年女子</t>
  </si>
  <si>
    <t>四年生徒数</t>
  </si>
  <si>
    <t>四年学級数</t>
  </si>
  <si>
    <t>五年定員</t>
  </si>
  <si>
    <t>五年男子</t>
  </si>
  <si>
    <t>五年女子</t>
  </si>
  <si>
    <t>五年生徒数</t>
  </si>
  <si>
    <t>五年学級数</t>
  </si>
  <si>
    <t>六年定員</t>
  </si>
  <si>
    <t>六年男子</t>
  </si>
  <si>
    <t>六年女子</t>
  </si>
  <si>
    <t>六年生徒数</t>
  </si>
  <si>
    <t>六年学級数</t>
  </si>
  <si>
    <t>受験料</t>
  </si>
  <si>
    <t>入学金</t>
  </si>
  <si>
    <t>一時金施設設備費</t>
  </si>
  <si>
    <t>一時金その他</t>
  </si>
  <si>
    <t>入学一時金</t>
  </si>
  <si>
    <t>授業料</t>
  </si>
  <si>
    <t>納付金施設設備費</t>
  </si>
  <si>
    <t>教材費</t>
  </si>
  <si>
    <t>実習費</t>
  </si>
  <si>
    <t>納付金その他</t>
  </si>
  <si>
    <t>経常的納付金</t>
  </si>
  <si>
    <t>納付金計</t>
  </si>
  <si>
    <t>課程名</t>
    <rPh sb="0" eb="2">
      <t>カテイ</t>
    </rPh>
    <rPh sb="2" eb="3">
      <t>メイ</t>
    </rPh>
    <phoneticPr fontId="3"/>
  </si>
  <si>
    <t>法人番号</t>
  </si>
  <si>
    <t>学校名（かな）</t>
  </si>
  <si>
    <t>設置者（〒）</t>
  </si>
  <si>
    <t>　設置者住所</t>
  </si>
  <si>
    <t>代表者（かな）</t>
  </si>
  <si>
    <t>　代表者</t>
  </si>
  <si>
    <t>学校（〒）　</t>
  </si>
  <si>
    <t>校長（カナ）</t>
  </si>
  <si>
    <t>校長</t>
  </si>
  <si>
    <t>電話番号</t>
  </si>
  <si>
    <t>ＦＡＸ</t>
  </si>
  <si>
    <t>Ｅメール</t>
  </si>
  <si>
    <t>　</t>
  </si>
  <si>
    <t>設置者（カナ）</t>
    <rPh sb="0" eb="2">
      <t>セッチ</t>
    </rPh>
    <rPh sb="2" eb="3">
      <t>シャ</t>
    </rPh>
    <phoneticPr fontId="2"/>
  </si>
  <si>
    <t>設置者</t>
    <rPh sb="0" eb="2">
      <t>セッチ</t>
    </rPh>
    <rPh sb="2" eb="3">
      <t>シャ</t>
    </rPh>
    <phoneticPr fontId="2"/>
  </si>
  <si>
    <t>※　専修学校・各種学校修業歴</t>
    <phoneticPr fontId="1"/>
  </si>
  <si>
    <t>徴収回数</t>
    <rPh sb="0" eb="2">
      <t>チョウシュウ</t>
    </rPh>
    <rPh sb="2" eb="4">
      <t>カイスウ</t>
    </rPh>
    <phoneticPr fontId="2"/>
  </si>
  <si>
    <t>最  終  学  歴</t>
    <phoneticPr fontId="1"/>
  </si>
  <si>
    <t>行数が足らない場合ここをクリック</t>
    <rPh sb="0" eb="2">
      <t>ギョウスウ</t>
    </rPh>
    <rPh sb="3" eb="4">
      <t>タ</t>
    </rPh>
    <rPh sb="7" eb="9">
      <t>バアイ</t>
    </rPh>
    <phoneticPr fontId="1"/>
  </si>
  <si>
    <t>学校名・研修機関名・企業名</t>
    <phoneticPr fontId="1"/>
  </si>
  <si>
    <t>学　　校　　名</t>
    <rPh sb="0" eb="4">
      <t>ガッコウ</t>
    </rPh>
    <rPh sb="6" eb="7">
      <t>メイ</t>
    </rPh>
    <phoneticPr fontId="1"/>
  </si>
  <si>
    <t>校長</t>
    <rPh sb="0" eb="2">
      <t>コウチョウ</t>
    </rPh>
    <phoneticPr fontId="1"/>
  </si>
  <si>
    <t>教員</t>
    <rPh sb="0" eb="2">
      <t>キョウイン</t>
    </rPh>
    <phoneticPr fontId="1"/>
  </si>
  <si>
    <t>助手</t>
    <rPh sb="0" eb="2">
      <t>ジョシュ</t>
    </rPh>
    <phoneticPr fontId="1"/>
  </si>
  <si>
    <t>校医</t>
    <rPh sb="0" eb="2">
      <t>コウイ</t>
    </rPh>
    <phoneticPr fontId="1"/>
  </si>
  <si>
    <t>事務長</t>
    <rPh sb="0" eb="3">
      <t>ジムチョウ</t>
    </rPh>
    <phoneticPr fontId="1"/>
  </si>
  <si>
    <t>事務員</t>
    <rPh sb="0" eb="3">
      <t>ジムイン</t>
    </rPh>
    <phoneticPr fontId="1"/>
  </si>
  <si>
    <t>その他</t>
    <rPh sb="2" eb="3">
      <t>タ</t>
    </rPh>
    <phoneticPr fontId="1"/>
  </si>
  <si>
    <t>専</t>
    <rPh sb="0" eb="1">
      <t>セン</t>
    </rPh>
    <phoneticPr fontId="1"/>
  </si>
  <si>
    <t>兼</t>
    <rPh sb="0" eb="1">
      <t>ケン</t>
    </rPh>
    <phoneticPr fontId="1"/>
  </si>
  <si>
    <t>専門</t>
    <rPh sb="0" eb="2">
      <t>センモン</t>
    </rPh>
    <phoneticPr fontId="1"/>
  </si>
  <si>
    <t>高等</t>
    <rPh sb="0" eb="2">
      <t>コウトウ</t>
    </rPh>
    <phoneticPr fontId="1"/>
  </si>
  <si>
    <t>一般</t>
    <rPh sb="0" eb="2">
      <t>イッパン</t>
    </rPh>
    <phoneticPr fontId="1"/>
  </si>
  <si>
    <t>学校番号</t>
    <rPh sb="0" eb="2">
      <t>ガッコウ</t>
    </rPh>
    <rPh sb="2" eb="4">
      <t>バンゴウ</t>
    </rPh>
    <phoneticPr fontId="1"/>
  </si>
  <si>
    <t>学校番号</t>
    <rPh sb="0" eb="2">
      <t>ガッコウ</t>
    </rPh>
    <rPh sb="2" eb="4">
      <t>バンゴウ</t>
    </rPh>
    <phoneticPr fontId="5"/>
  </si>
  <si>
    <t>調　　査　　項　　目</t>
    <rPh sb="0" eb="1">
      <t>チョウ</t>
    </rPh>
    <rPh sb="3" eb="4">
      <t>サ</t>
    </rPh>
    <rPh sb="6" eb="7">
      <t>コウ</t>
    </rPh>
    <rPh sb="9" eb="10">
      <t>メ</t>
    </rPh>
    <phoneticPr fontId="5"/>
  </si>
  <si>
    <t>フリガナ（半角カナ）</t>
    <rPh sb="5" eb="7">
      <t>ハンカク</t>
    </rPh>
    <phoneticPr fontId="5"/>
  </si>
  <si>
    <t>学科
番号</t>
    <rPh sb="3" eb="5">
      <t>バンゴウ</t>
    </rPh>
    <phoneticPr fontId="5"/>
  </si>
  <si>
    <t>昼夜別</t>
    <rPh sb="0" eb="2">
      <t>チュウヤ</t>
    </rPh>
    <rPh sb="2" eb="3">
      <t>ベツ</t>
    </rPh>
    <phoneticPr fontId="5"/>
  </si>
  <si>
    <t>学科名</t>
    <rPh sb="0" eb="2">
      <t>ガッカ</t>
    </rPh>
    <rPh sb="2" eb="3">
      <t>メイ</t>
    </rPh>
    <phoneticPr fontId="5"/>
  </si>
  <si>
    <t>卒業に必要な総授業時数（時間）　</t>
    <rPh sb="6" eb="7">
      <t>ソウ</t>
    </rPh>
    <rPh sb="7" eb="9">
      <t>ジュギョウ</t>
    </rPh>
    <rPh sb="9" eb="11">
      <t>ジスウ</t>
    </rPh>
    <rPh sb="12" eb="14">
      <t>ジカン</t>
    </rPh>
    <phoneticPr fontId="5"/>
  </si>
  <si>
    <t>計</t>
    <rPh sb="0" eb="1">
      <t>ケイ</t>
    </rPh>
    <phoneticPr fontId="5"/>
  </si>
  <si>
    <t>１年
定員</t>
    <rPh sb="3" eb="5">
      <t>テイイン</t>
    </rPh>
    <phoneticPr fontId="5"/>
  </si>
  <si>
    <t>男子</t>
    <rPh sb="0" eb="2">
      <t>ダンシ</t>
    </rPh>
    <phoneticPr fontId="5"/>
  </si>
  <si>
    <t>女子</t>
    <rPh sb="0" eb="2">
      <t>ジョシ</t>
    </rPh>
    <phoneticPr fontId="5"/>
  </si>
  <si>
    <t>１年
学級
数</t>
    <rPh sb="3" eb="5">
      <t>ガッキュウ</t>
    </rPh>
    <rPh sb="6" eb="7">
      <t>スウ</t>
    </rPh>
    <phoneticPr fontId="5"/>
  </si>
  <si>
    <t>２年
定員</t>
    <rPh sb="3" eb="5">
      <t>テイイン</t>
    </rPh>
    <phoneticPr fontId="5"/>
  </si>
  <si>
    <t>２年
学級
数</t>
    <rPh sb="3" eb="5">
      <t>ガッキュウ</t>
    </rPh>
    <rPh sb="6" eb="7">
      <t>スウ</t>
    </rPh>
    <phoneticPr fontId="5"/>
  </si>
  <si>
    <t>３年
定員</t>
    <rPh sb="3" eb="5">
      <t>テイイン</t>
    </rPh>
    <phoneticPr fontId="5"/>
  </si>
  <si>
    <t>３年
学級
数</t>
    <rPh sb="3" eb="5">
      <t>ガッキュウ</t>
    </rPh>
    <rPh sb="6" eb="7">
      <t>スウ</t>
    </rPh>
    <phoneticPr fontId="5"/>
  </si>
  <si>
    <t>４年
定員</t>
    <rPh sb="3" eb="5">
      <t>テイイン</t>
    </rPh>
    <phoneticPr fontId="5"/>
  </si>
  <si>
    <t>４年
学級
数</t>
    <rPh sb="3" eb="5">
      <t>ガッキュウ</t>
    </rPh>
    <rPh sb="6" eb="7">
      <t>スウ</t>
    </rPh>
    <phoneticPr fontId="5"/>
  </si>
  <si>
    <t>２年実員</t>
    <phoneticPr fontId="5"/>
  </si>
  <si>
    <t>３年実員</t>
    <phoneticPr fontId="5"/>
  </si>
  <si>
    <t>４年実員</t>
    <phoneticPr fontId="5"/>
  </si>
  <si>
    <t>【注意事項】</t>
    <rPh sb="1" eb="3">
      <t>チュウイ</t>
    </rPh>
    <rPh sb="3" eb="5">
      <t>ジコウ</t>
    </rPh>
    <phoneticPr fontId="5"/>
  </si>
  <si>
    <t>　</t>
    <phoneticPr fontId="5"/>
  </si>
  <si>
    <t>入学金</t>
    <rPh sb="0" eb="3">
      <t>ニュウガクキン</t>
    </rPh>
    <phoneticPr fontId="5"/>
  </si>
  <si>
    <t>その他</t>
    <rPh sb="2" eb="3">
      <t>ホカ</t>
    </rPh>
    <phoneticPr fontId="5"/>
  </si>
  <si>
    <t>計①</t>
    <rPh sb="0" eb="1">
      <t>ケイ</t>
    </rPh>
    <phoneticPr fontId="5"/>
  </si>
  <si>
    <t>経常的納付金年額</t>
    <rPh sb="0" eb="1">
      <t>ケイジョウ</t>
    </rPh>
    <phoneticPr fontId="5"/>
  </si>
  <si>
    <t>施設整備費</t>
    <phoneticPr fontId="5"/>
  </si>
  <si>
    <t>学校名</t>
    <rPh sb="0" eb="1">
      <t>ガク</t>
    </rPh>
    <rPh sb="1" eb="2">
      <t>コウ</t>
    </rPh>
    <rPh sb="2" eb="3">
      <t>メイ</t>
    </rPh>
    <phoneticPr fontId="1"/>
  </si>
  <si>
    <t>学校名</t>
    <rPh sb="0" eb="1">
      <t>ガク</t>
    </rPh>
    <rPh sb="1" eb="2">
      <t>コウ</t>
    </rPh>
    <rPh sb="2" eb="3">
      <t>メイ</t>
    </rPh>
    <phoneticPr fontId="5"/>
  </si>
  <si>
    <t>合計</t>
    <rPh sb="0" eb="2">
      <t>ゴウケイ</t>
    </rPh>
    <phoneticPr fontId="1"/>
  </si>
  <si>
    <t>学校法人駿河台学園</t>
  </si>
  <si>
    <t>近鉄自動車学校</t>
  </si>
  <si>
    <t>関西ドレスメーカー学院</t>
  </si>
  <si>
    <t>学校法人関西学園</t>
  </si>
  <si>
    <t>上田珠算学校</t>
  </si>
  <si>
    <t>聖バルナバ助産師学院</t>
  </si>
  <si>
    <t>東大阪准看護学院</t>
  </si>
  <si>
    <t>関西調理師学校</t>
  </si>
  <si>
    <t>行信教校</t>
  </si>
  <si>
    <t>校舎</t>
    <rPh sb="0" eb="2">
      <t>コウシャ</t>
    </rPh>
    <phoneticPr fontId="1"/>
  </si>
  <si>
    <t>寄宿舎</t>
    <rPh sb="0" eb="3">
      <t>キシュクシャ</t>
    </rPh>
    <phoneticPr fontId="1"/>
  </si>
  <si>
    <t>左のうち、共用のもの</t>
    <rPh sb="0" eb="1">
      <t>ヒダリ</t>
    </rPh>
    <rPh sb="5" eb="7">
      <t>キョウヨウ</t>
    </rPh>
    <phoneticPr fontId="1"/>
  </si>
  <si>
    <t>建物棟数</t>
    <rPh sb="0" eb="2">
      <t>タテモノ</t>
    </rPh>
    <rPh sb="2" eb="3">
      <t>ムネ</t>
    </rPh>
    <rPh sb="3" eb="4">
      <t>スウ</t>
    </rPh>
    <phoneticPr fontId="1"/>
  </si>
  <si>
    <t>屋内運動施設
（講堂含む）</t>
    <rPh sb="0" eb="2">
      <t>オクナイ</t>
    </rPh>
    <rPh sb="2" eb="4">
      <t>ウンドウ</t>
    </rPh>
    <rPh sb="4" eb="6">
      <t>シセツ</t>
    </rPh>
    <rPh sb="8" eb="10">
      <t>コウドウ</t>
    </rPh>
    <rPh sb="10" eb="11">
      <t>フク</t>
    </rPh>
    <phoneticPr fontId="1"/>
  </si>
  <si>
    <t>建物
棟数</t>
    <rPh sb="0" eb="2">
      <t>タテモノ</t>
    </rPh>
    <rPh sb="3" eb="4">
      <t>ムネ</t>
    </rPh>
    <rPh sb="4" eb="5">
      <t>スウ</t>
    </rPh>
    <phoneticPr fontId="1"/>
  </si>
  <si>
    <t>設置者所有のもの</t>
    <rPh sb="0" eb="2">
      <t>セッチ</t>
    </rPh>
    <rPh sb="2" eb="3">
      <t>シャ</t>
    </rPh>
    <rPh sb="3" eb="5">
      <t>ショユウ</t>
    </rPh>
    <phoneticPr fontId="1"/>
  </si>
  <si>
    <t>借用のもの</t>
    <rPh sb="0" eb="2">
      <t>シャクヨウ</t>
    </rPh>
    <phoneticPr fontId="1"/>
  </si>
  <si>
    <t>&lt;学校建物&gt;</t>
    <rPh sb="1" eb="3">
      <t>ガッコウ</t>
    </rPh>
    <rPh sb="3" eb="5">
      <t>タテモノ</t>
    </rPh>
    <phoneticPr fontId="1"/>
  </si>
  <si>
    <t>屋外運動場</t>
    <rPh sb="0" eb="2">
      <t>オクガイ</t>
    </rPh>
    <rPh sb="2" eb="5">
      <t>ウンドウジョウ</t>
    </rPh>
    <phoneticPr fontId="1"/>
  </si>
  <si>
    <t>実験実習地</t>
    <rPh sb="0" eb="2">
      <t>ジッケン</t>
    </rPh>
    <rPh sb="2" eb="4">
      <t>ジッシュウ</t>
    </rPh>
    <rPh sb="4" eb="5">
      <t>チ</t>
    </rPh>
    <phoneticPr fontId="1"/>
  </si>
  <si>
    <t>建物敷地・
その他</t>
    <rPh sb="0" eb="2">
      <t>タテモノ</t>
    </rPh>
    <rPh sb="2" eb="4">
      <t>シキチ</t>
    </rPh>
    <rPh sb="8" eb="9">
      <t>ホカ</t>
    </rPh>
    <phoneticPr fontId="1"/>
  </si>
  <si>
    <t>面積
（㎡）</t>
    <rPh sb="0" eb="2">
      <t>メンセキ</t>
    </rPh>
    <phoneticPr fontId="1"/>
  </si>
  <si>
    <t>&lt;学校土地&gt;</t>
    <rPh sb="1" eb="3">
      <t>ガッコウ</t>
    </rPh>
    <rPh sb="3" eb="5">
      <t>トチ</t>
    </rPh>
    <phoneticPr fontId="1"/>
  </si>
  <si>
    <t>抵当権設定の有無</t>
    <rPh sb="0" eb="2">
      <t>テイトウ</t>
    </rPh>
    <rPh sb="2" eb="3">
      <t>ケン</t>
    </rPh>
    <rPh sb="3" eb="5">
      <t>セッテイ</t>
    </rPh>
    <rPh sb="6" eb="8">
      <t>ウム</t>
    </rPh>
    <phoneticPr fontId="1"/>
  </si>
  <si>
    <t>債務者区分</t>
    <rPh sb="0" eb="3">
      <t>サイムシャ</t>
    </rPh>
    <rPh sb="3" eb="5">
      <t>クブン</t>
    </rPh>
    <phoneticPr fontId="1"/>
  </si>
  <si>
    <t>借用相手方</t>
    <rPh sb="2" eb="5">
      <t>アイテガタ</t>
    </rPh>
    <phoneticPr fontId="1"/>
  </si>
  <si>
    <t>本科
別科
の別</t>
    <rPh sb="0" eb="2">
      <t>ホンカ</t>
    </rPh>
    <rPh sb="3" eb="5">
      <t>ベッカ</t>
    </rPh>
    <rPh sb="7" eb="8">
      <t>ベツ</t>
    </rPh>
    <phoneticPr fontId="5"/>
  </si>
  <si>
    <t>【注意事項】</t>
    <phoneticPr fontId="5"/>
  </si>
  <si>
    <t>○</t>
    <phoneticPr fontId="5"/>
  </si>
  <si>
    <t>「本科」とは認可を受け又は届出をしている正規の課程、「別科」とは本科以外の課程を指します。</t>
    <rPh sb="23" eb="25">
      <t>カテイ</t>
    </rPh>
    <rPh sb="40" eb="41">
      <t>サ</t>
    </rPh>
    <phoneticPr fontId="5"/>
  </si>
  <si>
    <t>「昼夜別」は、午後５時以降に授業を行うものを「夜」、以外は「昼」となります。</t>
    <phoneticPr fontId="5"/>
  </si>
  <si>
    <t>「学科名」は、日本語（漢字、ひらがな、カタカナ）で記載ください。</t>
    <rPh sb="1" eb="3">
      <t>ガッカ</t>
    </rPh>
    <rPh sb="3" eb="4">
      <t>メイ</t>
    </rPh>
    <rPh sb="7" eb="10">
      <t>ニホンゴ</t>
    </rPh>
    <rPh sb="11" eb="13">
      <t>カンジ</t>
    </rPh>
    <rPh sb="25" eb="27">
      <t>キサイ</t>
    </rPh>
    <phoneticPr fontId="5"/>
  </si>
  <si>
    <t>学科情報</t>
    <rPh sb="0" eb="2">
      <t>ガッカ</t>
    </rPh>
    <rPh sb="2" eb="4">
      <t>ジョウホウ</t>
    </rPh>
    <phoneticPr fontId="5"/>
  </si>
  <si>
    <t>「学科情報」には、勤労学生控除、指定養成施設のそれぞれについて、各省庁等から指定を受けている場合、各欄に"○"を付してください。</t>
    <rPh sb="1" eb="3">
      <t>ガッカ</t>
    </rPh>
    <rPh sb="3" eb="5">
      <t>ジョウホウ</t>
    </rPh>
    <phoneticPr fontId="5"/>
  </si>
  <si>
    <t>　○当該学校以外の学校等（大学、短大等含む）との共用を行っている場合、共用している面積や共用先の施設名等について記載してください。</t>
    <rPh sb="27" eb="28">
      <t>オコナ</t>
    </rPh>
    <rPh sb="32" eb="34">
      <t>バアイ</t>
    </rPh>
    <rPh sb="35" eb="37">
      <t>キョウヨウ</t>
    </rPh>
    <rPh sb="41" eb="43">
      <t>メンセキ</t>
    </rPh>
    <rPh sb="44" eb="46">
      <t>キョウヨウ</t>
    </rPh>
    <rPh sb="46" eb="47">
      <t>サキ</t>
    </rPh>
    <rPh sb="48" eb="50">
      <t>シセツ</t>
    </rPh>
    <rPh sb="50" eb="51">
      <t>メイ</t>
    </rPh>
    <rPh sb="51" eb="52">
      <t>トウ</t>
    </rPh>
    <rPh sb="56" eb="58">
      <t>キサイ</t>
    </rPh>
    <phoneticPr fontId="1"/>
  </si>
  <si>
    <t>　○設置者所有や借用に限らず、学校建物や土地に抵当権が設定されている場合は、それぞれの「抵当権設定の有無」の欄に"有"を記載してください。</t>
    <rPh sb="2" eb="4">
      <t>セッチ</t>
    </rPh>
    <rPh sb="4" eb="5">
      <t>シャ</t>
    </rPh>
    <rPh sb="5" eb="7">
      <t>ショユウ</t>
    </rPh>
    <rPh sb="8" eb="10">
      <t>シャクヨウ</t>
    </rPh>
    <rPh sb="11" eb="12">
      <t>カギ</t>
    </rPh>
    <rPh sb="15" eb="17">
      <t>ガッコウ</t>
    </rPh>
    <rPh sb="17" eb="19">
      <t>タテモノ</t>
    </rPh>
    <rPh sb="20" eb="22">
      <t>トチ</t>
    </rPh>
    <rPh sb="23" eb="26">
      <t>テイトウケン</t>
    </rPh>
    <rPh sb="27" eb="29">
      <t>セッテイ</t>
    </rPh>
    <rPh sb="34" eb="36">
      <t>バアイ</t>
    </rPh>
    <rPh sb="44" eb="46">
      <t>テイトウ</t>
    </rPh>
    <rPh sb="46" eb="47">
      <t>ケン</t>
    </rPh>
    <rPh sb="47" eb="49">
      <t>セッテイ</t>
    </rPh>
    <rPh sb="50" eb="52">
      <t>ウム</t>
    </rPh>
    <rPh sb="54" eb="55">
      <t>ラン</t>
    </rPh>
    <rPh sb="57" eb="58">
      <t>ア</t>
    </rPh>
    <rPh sb="60" eb="62">
      <t>キサイ</t>
    </rPh>
    <phoneticPr fontId="1"/>
  </si>
  <si>
    <t>　　また、「債務者区分」の欄には、設置者所有の学校建物や土地に設置者自身の債務に係る抵当権を設定している場合は"自己"と、設置者以外の債務に係る抵当している場合は"第三者"と記載してください。</t>
    <rPh sb="17" eb="20">
      <t>セッチシャ</t>
    </rPh>
    <rPh sb="20" eb="22">
      <t>ショユウ</t>
    </rPh>
    <rPh sb="23" eb="25">
      <t>ガッコウ</t>
    </rPh>
    <rPh sb="25" eb="27">
      <t>タテモノ</t>
    </rPh>
    <rPh sb="28" eb="30">
      <t>トチ</t>
    </rPh>
    <rPh sb="31" eb="33">
      <t>セッチ</t>
    </rPh>
    <rPh sb="33" eb="34">
      <t>シャ</t>
    </rPh>
    <rPh sb="34" eb="36">
      <t>ジシン</t>
    </rPh>
    <rPh sb="37" eb="39">
      <t>サイム</t>
    </rPh>
    <rPh sb="40" eb="41">
      <t>カカ</t>
    </rPh>
    <rPh sb="42" eb="44">
      <t>テイトウ</t>
    </rPh>
    <rPh sb="44" eb="45">
      <t>ケン</t>
    </rPh>
    <rPh sb="46" eb="48">
      <t>セッテイ</t>
    </rPh>
    <rPh sb="52" eb="54">
      <t>バアイ</t>
    </rPh>
    <rPh sb="61" eb="64">
      <t>セッチシャ</t>
    </rPh>
    <rPh sb="64" eb="66">
      <t>イガイ</t>
    </rPh>
    <rPh sb="67" eb="69">
      <t>サイム</t>
    </rPh>
    <rPh sb="70" eb="71">
      <t>カカ</t>
    </rPh>
    <rPh sb="72" eb="74">
      <t>テイトウ</t>
    </rPh>
    <rPh sb="78" eb="80">
      <t>バアイ</t>
    </rPh>
    <rPh sb="82" eb="83">
      <t>ダイ</t>
    </rPh>
    <rPh sb="83" eb="85">
      <t>３シャ</t>
    </rPh>
    <rPh sb="87" eb="89">
      <t>キサイ</t>
    </rPh>
    <phoneticPr fontId="1"/>
  </si>
  <si>
    <t>面積
（㎡）</t>
    <phoneticPr fontId="1"/>
  </si>
  <si>
    <t>面積
（㎡）</t>
    <phoneticPr fontId="1"/>
  </si>
  <si>
    <t>面積
（㎡）</t>
    <phoneticPr fontId="1"/>
  </si>
  <si>
    <t>面積
（㎡）</t>
    <phoneticPr fontId="1"/>
  </si>
  <si>
    <t>普通教室</t>
    <phoneticPr fontId="1"/>
  </si>
  <si>
    <t>実習室</t>
    <phoneticPr fontId="1"/>
  </si>
  <si>
    <t>【注意事項】</t>
    <phoneticPr fontId="1"/>
  </si>
  <si>
    <t>６　施設の現有状況調</t>
    <phoneticPr fontId="1"/>
  </si>
  <si>
    <t>１年実員</t>
    <phoneticPr fontId="5"/>
  </si>
  <si>
    <t>入学志
願者数</t>
    <rPh sb="0" eb="2">
      <t>ニュウガク</t>
    </rPh>
    <rPh sb="2" eb="3">
      <t>ココロザシ</t>
    </rPh>
    <rPh sb="4" eb="5">
      <t>ネガイ</t>
    </rPh>
    <rPh sb="5" eb="6">
      <t>シャ</t>
    </rPh>
    <rPh sb="6" eb="7">
      <t>スウ</t>
    </rPh>
    <phoneticPr fontId="5"/>
  </si>
  <si>
    <t>ｷﾝﾃﾂｼﾞﾄﾞｳｼｬｶﾞｯｺｳ</t>
  </si>
  <si>
    <t>ｶﾞｯｺｳﾎｳｼﾞﾝｱﾏﾐｶﾞｸｴﾝ</t>
  </si>
  <si>
    <t>ｶﾝｻｲﾄﾞﾚｽﾒｰｶｰｶﾞｸｲﾝ</t>
  </si>
  <si>
    <t>ｶﾞｯｺｳﾎｳｼﾞﾝｶﾝｻｲｶﾞｸｴﾝ</t>
  </si>
  <si>
    <t>ｳｴﾀﾞｼｭｻﾞﾝｶﾞｯｺｳ</t>
  </si>
  <si>
    <t>上田　毅</t>
  </si>
  <si>
    <t>ｳｴﾀﾞ ﾀｹｼ</t>
  </si>
  <si>
    <t>ｾｲﾊﾞﾙﾅﾊﾞｼﾞｮｻﾝｼｶﾞｸｲﾝ</t>
  </si>
  <si>
    <t>ﾋｶﾞｼｵｵｻｶｼﾞｭﾝｶﾝｺﾞｶﾞｸｲﾝ</t>
  </si>
  <si>
    <t>ｶﾝｻｲﾁｮｳﾘｼｶﾞｯｺｳ</t>
  </si>
  <si>
    <t>ｷﾞｮｳｼﾝｷｮｳｺｳ</t>
  </si>
  <si>
    <t>ﾆﾎﾝｶﾞｸｾｲｼｴﾝｷｺｳｵｵｻｶﾆﾎﾝｺﾞｷｮｳｲｸｾﾝﾀｰ</t>
  </si>
  <si>
    <t>ﾄﾞｸﾘﾂｷﾞｮｳｾｲﾎｳｼﾞﾝﾆﾎﾝｶﾞｸｾｲｼｴﾝｷｺｳ</t>
  </si>
  <si>
    <t>ｵｵｻｶﾌﾞﾝｶｺｸｻｲｶﾞｯｺｳ</t>
  </si>
  <si>
    <t>ｶﾞｯｺｳﾎｳｼﾞﾝｵｶｶﾞｸｴﾝ</t>
  </si>
  <si>
    <t>大阪ＹＭＣＡ学院</t>
  </si>
  <si>
    <t>ｵｵｻｶﾜｲｴﾑｼｰｴｰｶﾞｸｲﾝ</t>
  </si>
  <si>
    <t>ｼﾝｵｵｻｶｶﾞｲｺｸｺﾞｶﾞｸｲﾝ</t>
  </si>
  <si>
    <t>ｽﾝﾀﾞｲﾖﾋﾞｶﾞｯｺｳｵｵｻｶｺｳ</t>
  </si>
  <si>
    <t>ｶﾞｯｺｳﾎｳｼﾞﾝｽﾙｶﾞﾀﾞｲｶﾞｸｴﾝ</t>
  </si>
  <si>
    <t>ｶﾜｲｼﾞｭｸｵｵｻｶｺｳ</t>
  </si>
  <si>
    <t>ｶﾞｯｺｳﾎｳｼﾞﾝｶﾜｲｼﾞｭｸ</t>
  </si>
  <si>
    <t>ｽﾝﾀﾞｲﾖﾋﾞｶﾞｯｺｳｵｵｻｶﾐﾅﾐｺｳ</t>
  </si>
  <si>
    <t>ｶﾜｲｼﾞﾕｸｳｴﾎﾝﾏﾁｺｳ</t>
  </si>
  <si>
    <t>ｶﾜｲｼﾞｭｸﾃﾝﾉｳｼﾞｺｳ</t>
  </si>
  <si>
    <t>ｵｵｻｶﾁｭｳｶｶﾞｯｺｳ</t>
  </si>
  <si>
    <t>ｶﾞｯｺｳﾎｳｼﾞﾝｵｵｻｶﾁｭｳｶｶﾞｯｺｳ</t>
  </si>
  <si>
    <t>ｶﾞｯｺｳﾎｳｼﾞﾝｵｵｻｶﾁｮｳｾﾝｶﾞｸｴﾝ</t>
  </si>
  <si>
    <t>ﾋｶﾞｼｵｵｻｶﾁｮｳｾﾝｼｮｷｭｳｶﾞｯｺｳ</t>
  </si>
  <si>
    <t>学校名ﾌﾘｶﾅ</t>
    <phoneticPr fontId="5"/>
  </si>
  <si>
    <t>設置者名ﾌﾘｶﾅ</t>
    <rPh sb="0" eb="2">
      <t>セッチ</t>
    </rPh>
    <rPh sb="2" eb="3">
      <t>シャ</t>
    </rPh>
    <rPh sb="3" eb="4">
      <t>メイ</t>
    </rPh>
    <phoneticPr fontId="8"/>
  </si>
  <si>
    <t>（学校名を選択してください）※学校番号順</t>
    <rPh sb="1" eb="3">
      <t>ガッコウ</t>
    </rPh>
    <rPh sb="3" eb="4">
      <t>メイ</t>
    </rPh>
    <rPh sb="5" eb="7">
      <t>センタク</t>
    </rPh>
    <rPh sb="15" eb="17">
      <t>ガッコウ</t>
    </rPh>
    <rPh sb="17" eb="19">
      <t>バンゴウ</t>
    </rPh>
    <rPh sb="19" eb="20">
      <t>ジュン</t>
    </rPh>
    <phoneticPr fontId="5"/>
  </si>
  <si>
    <t>学校法人天美学園</t>
  </si>
  <si>
    <t>ｶﾞｯｺｳﾎｳｼﾞﾝｷﾞｮｳｼﾝｷｮｳｺｳ</t>
  </si>
  <si>
    <t>ﾐﾅﾐｵｵｻｶﾁｮｳｾﾝｼｮｷｭｳｶﾞｯｺｳ</t>
  </si>
  <si>
    <t>ｶﾝｾｲｶﾞｸｲﾝｵｵｻｶｲﾝﾀｰﾅｼｮﾅﾙｽｸｰﾙ</t>
  </si>
  <si>
    <t>ｶﾞｯｺｳﾎｳｼﾞﾝｶﾝｾｲｶﾞｸｲﾝ</t>
  </si>
  <si>
    <t>ｶﾞｯｺｳﾎｳｼﾞﾝｺﾘｱｺｸｻｲｶﾞｸｴﾝ</t>
  </si>
  <si>
    <t>学校法人行信教校</t>
    <rPh sb="0" eb="2">
      <t>ガッコウ</t>
    </rPh>
    <phoneticPr fontId="33"/>
  </si>
  <si>
    <t>新大阪外国語学院</t>
    <rPh sb="3" eb="6">
      <t>ガイコクゴ</t>
    </rPh>
    <rPh sb="6" eb="8">
      <t>ガクイン</t>
    </rPh>
    <phoneticPr fontId="32"/>
  </si>
  <si>
    <t>南大阪朝鮮初級学校</t>
    <rPh sb="0" eb="1">
      <t>ミナミ</t>
    </rPh>
    <phoneticPr fontId="33"/>
  </si>
  <si>
    <t>関西学院大阪インターナショナルスクール</t>
    <rPh sb="0" eb="2">
      <t>カンサイ</t>
    </rPh>
    <rPh sb="2" eb="4">
      <t>ガクイン</t>
    </rPh>
    <phoneticPr fontId="33"/>
  </si>
  <si>
    <t>学校法人関西学院</t>
    <rPh sb="4" eb="6">
      <t>カンサイ</t>
    </rPh>
    <rPh sb="6" eb="8">
      <t>ガクイン</t>
    </rPh>
    <phoneticPr fontId="33"/>
  </si>
  <si>
    <t>学校法人コリア国際学園</t>
    <rPh sb="7" eb="9">
      <t>コクサイ</t>
    </rPh>
    <rPh sb="9" eb="11">
      <t>ガクエン</t>
    </rPh>
    <phoneticPr fontId="33"/>
  </si>
  <si>
    <t>公益財団法人聖バルナバ病院</t>
    <rPh sb="0" eb="2">
      <t>コウエキ</t>
    </rPh>
    <phoneticPr fontId="5"/>
  </si>
  <si>
    <t>大阪ＹＭＣＡインターナショナルスクール</t>
    <rPh sb="0" eb="2">
      <t>オオサカ</t>
    </rPh>
    <phoneticPr fontId="5"/>
  </si>
  <si>
    <t>駿台予備学校上本町校</t>
    <rPh sb="6" eb="9">
      <t>ウエホンマチ</t>
    </rPh>
    <phoneticPr fontId="2"/>
  </si>
  <si>
    <t>入学者数</t>
    <rPh sb="0" eb="2">
      <t>ニュウガク</t>
    </rPh>
    <rPh sb="2" eb="3">
      <t>シャ</t>
    </rPh>
    <rPh sb="3" eb="4">
      <t>スウ</t>
    </rPh>
    <phoneticPr fontId="5"/>
  </si>
  <si>
    <r>
      <t xml:space="preserve">Ｅﾒｰﾙｱﾄﾞﾚｽ
</t>
    </r>
    <r>
      <rPr>
        <b/>
        <sz val="10"/>
        <rFont val="ＭＳ ゴシック"/>
        <family val="3"/>
        <charset val="128"/>
      </rPr>
      <t>（府から学校への連絡先）</t>
    </r>
    <phoneticPr fontId="5"/>
  </si>
  <si>
    <t>　○１で記載された「学科番号」に係る学科ごとに、基準日現在の定員数、実員数（男女別）、学級数を学年別に記載してください。</t>
    <rPh sb="4" eb="6">
      <t>キサイ</t>
    </rPh>
    <rPh sb="10" eb="12">
      <t>ガッカ</t>
    </rPh>
    <rPh sb="12" eb="14">
      <t>バンゴウ</t>
    </rPh>
    <rPh sb="16" eb="17">
      <t>カカ</t>
    </rPh>
    <rPh sb="18" eb="20">
      <t>ガッカ</t>
    </rPh>
    <rPh sb="24" eb="27">
      <t>キジュンビ</t>
    </rPh>
    <rPh sb="27" eb="29">
      <t>ゲンザイ</t>
    </rPh>
    <rPh sb="30" eb="32">
      <t>テイイン</t>
    </rPh>
    <rPh sb="32" eb="33">
      <t>スウ</t>
    </rPh>
    <rPh sb="34" eb="36">
      <t>ジツイン</t>
    </rPh>
    <rPh sb="36" eb="37">
      <t>スウ</t>
    </rPh>
    <rPh sb="38" eb="40">
      <t>ダンジョ</t>
    </rPh>
    <rPh sb="40" eb="41">
      <t>ベツ</t>
    </rPh>
    <rPh sb="43" eb="45">
      <t>ガッキュウ</t>
    </rPh>
    <rPh sb="45" eb="46">
      <t>スウ</t>
    </rPh>
    <rPh sb="47" eb="49">
      <t>ガクネン</t>
    </rPh>
    <rPh sb="49" eb="50">
      <t>ベツ</t>
    </rPh>
    <rPh sb="51" eb="53">
      <t>キサイ</t>
    </rPh>
    <phoneticPr fontId="5"/>
  </si>
  <si>
    <t>　○１で記載された「学科番号」に係る学科ごとに、調査年度に入学した生徒が納付する入学一時金及び経常的納付金の年額を記載してください。</t>
    <rPh sb="4" eb="6">
      <t>キサイ</t>
    </rPh>
    <rPh sb="10" eb="12">
      <t>ガッカ</t>
    </rPh>
    <rPh sb="12" eb="14">
      <t>バンゴウ</t>
    </rPh>
    <rPh sb="16" eb="17">
      <t>カカ</t>
    </rPh>
    <rPh sb="18" eb="20">
      <t>ガッカ</t>
    </rPh>
    <rPh sb="24" eb="26">
      <t>チョウサ</t>
    </rPh>
    <rPh sb="26" eb="28">
      <t>ネンド</t>
    </rPh>
    <rPh sb="29" eb="31">
      <t>ニュウガク</t>
    </rPh>
    <rPh sb="33" eb="35">
      <t>セイト</t>
    </rPh>
    <rPh sb="36" eb="38">
      <t>ノウフ</t>
    </rPh>
    <rPh sb="40" eb="42">
      <t>ニュウガク</t>
    </rPh>
    <rPh sb="42" eb="45">
      <t>イチジキン</t>
    </rPh>
    <rPh sb="45" eb="46">
      <t>オヨ</t>
    </rPh>
    <rPh sb="47" eb="50">
      <t>ケイジョウテキ</t>
    </rPh>
    <rPh sb="50" eb="53">
      <t>ノウフキン</t>
    </rPh>
    <rPh sb="54" eb="56">
      <t>ネンガク</t>
    </rPh>
    <rPh sb="57" eb="59">
      <t>キサイ</t>
    </rPh>
    <phoneticPr fontId="5"/>
  </si>
  <si>
    <t>「学科状態区分」は、基準日時点で募集停止している場合、"募集停止"と記載してください。</t>
    <phoneticPr fontId="5"/>
  </si>
  <si>
    <t>教員でない</t>
  </si>
  <si>
    <t>学校番号</t>
    <rPh sb="0" eb="1">
      <t>ガッコウ</t>
    </rPh>
    <rPh sb="1" eb="3">
      <t>バンゴウ</t>
    </rPh>
    <phoneticPr fontId="5"/>
  </si>
  <si>
    <t>学校法人森ノ宮医療学園</t>
  </si>
  <si>
    <t>ｶﾞｯｺｳﾎｳｼﾞﾝﾓﾘﾉﾐﾔｲﾘｮｳｶﾞｸｴﾝ</t>
  </si>
  <si>
    <t>ｺｳｴｷｻﾞｲﾀﾞﾝﾎｳｼﾞﾝｾｲﾊﾞﾙﾅﾊﾞﾋﾞｮｳｲﾝ</t>
  </si>
  <si>
    <t>福﨑　敏博</t>
  </si>
  <si>
    <t>ﾌｸｻﾞｷ ﾄｼﾋﾛ</t>
  </si>
  <si>
    <t>学校法人大阪ＹＭＣＡ</t>
  </si>
  <si>
    <t>ｶﾞｯｺｳﾎｳｼﾞﾝｵｵｻｶﾜｲｴﾑｼｰｴｰ</t>
  </si>
  <si>
    <t>メリック日本語学校</t>
  </si>
  <si>
    <t>ﾒﾘｯｸﾆﾎﾝｺﾞｶﾞｯｺｳ</t>
  </si>
  <si>
    <t>学校法人メリック学園</t>
  </si>
  <si>
    <t>ｶﾞｯｺｳﾎｳｼﾞﾝﾒﾘｯｸｶﾞｸｴﾝ</t>
  </si>
  <si>
    <t>ｽﾝﾀﾞｲﾖﾋﾞｶﾞｯｺｳｳｴﾎﾝﾏﾁｺｳ</t>
  </si>
  <si>
    <t>ｵｵｻｶﾜｲｴﾑｼｰｴｰｲﾝﾀｰﾅｼｮﾅﾙｽｸｰﾙ</t>
  </si>
  <si>
    <t>（単位：人、学級）</t>
    <phoneticPr fontId="5"/>
  </si>
  <si>
    <t>　○「入学者数」「定員数」「実員数」は、文部科学省実施の「学校基本調査」の報告数値と一致させてください。</t>
    <rPh sb="3" eb="5">
      <t>ニュウガク</t>
    </rPh>
    <rPh sb="5" eb="6">
      <t>シャ</t>
    </rPh>
    <rPh sb="6" eb="7">
      <t>スウ</t>
    </rPh>
    <rPh sb="9" eb="11">
      <t>テイイン</t>
    </rPh>
    <rPh sb="11" eb="12">
      <t>スウ</t>
    </rPh>
    <rPh sb="14" eb="16">
      <t>ジツイン</t>
    </rPh>
    <rPh sb="16" eb="17">
      <t>スウ</t>
    </rPh>
    <rPh sb="20" eb="22">
      <t>モンブ</t>
    </rPh>
    <rPh sb="22" eb="24">
      <t>カガク</t>
    </rPh>
    <rPh sb="24" eb="25">
      <t>ショウ</t>
    </rPh>
    <rPh sb="25" eb="27">
      <t>ジッシ</t>
    </rPh>
    <rPh sb="29" eb="31">
      <t>ガッコウ</t>
    </rPh>
    <rPh sb="31" eb="33">
      <t>キホン</t>
    </rPh>
    <rPh sb="33" eb="35">
      <t>チョウサ</t>
    </rPh>
    <rPh sb="37" eb="39">
      <t>ホウコク</t>
    </rPh>
    <rPh sb="39" eb="41">
      <t>スウチ</t>
    </rPh>
    <rPh sb="42" eb="44">
      <t>イッチ</t>
    </rPh>
    <phoneticPr fontId="5"/>
  </si>
  <si>
    <t>　○経常費的納付金の各費用は、すべて年額で記載してください。在学中の総額で設定している場合も、年額に換算して記載してください。</t>
    <rPh sb="2" eb="5">
      <t>ケイジョウヒ</t>
    </rPh>
    <rPh sb="5" eb="6">
      <t>テキ</t>
    </rPh>
    <rPh sb="6" eb="9">
      <t>ノウフキン</t>
    </rPh>
    <rPh sb="10" eb="11">
      <t>カク</t>
    </rPh>
    <rPh sb="11" eb="13">
      <t>ヒヨウ</t>
    </rPh>
    <rPh sb="18" eb="20">
      <t>ネンガク</t>
    </rPh>
    <rPh sb="21" eb="23">
      <t>キサイ</t>
    </rPh>
    <rPh sb="30" eb="32">
      <t>ザイガク</t>
    </rPh>
    <rPh sb="32" eb="33">
      <t>チュウ</t>
    </rPh>
    <rPh sb="34" eb="36">
      <t>ソウガク</t>
    </rPh>
    <rPh sb="37" eb="39">
      <t>セッテイ</t>
    </rPh>
    <rPh sb="43" eb="45">
      <t>バアイ</t>
    </rPh>
    <rPh sb="47" eb="49">
      <t>ネンガク</t>
    </rPh>
    <rPh sb="50" eb="52">
      <t>カンサン</t>
    </rPh>
    <rPh sb="54" eb="56">
      <t>キサイ</t>
    </rPh>
    <phoneticPr fontId="5"/>
  </si>
  <si>
    <t>　○経常的納付金には、学校が単に徴収を代行している費用（ＰＴＡ費、同窓会費等）は計上しないでください。</t>
    <rPh sb="2" eb="4">
      <t>ケイジョウ</t>
    </rPh>
    <rPh sb="4" eb="5">
      <t>テキ</t>
    </rPh>
    <rPh sb="5" eb="8">
      <t>ノウフキン</t>
    </rPh>
    <rPh sb="11" eb="13">
      <t>ガッコウ</t>
    </rPh>
    <rPh sb="14" eb="15">
      <t>タン</t>
    </rPh>
    <rPh sb="16" eb="18">
      <t>チョウシュウ</t>
    </rPh>
    <rPh sb="19" eb="21">
      <t>ダイコウ</t>
    </rPh>
    <rPh sb="25" eb="27">
      <t>ヒヨウ</t>
    </rPh>
    <rPh sb="31" eb="32">
      <t>ヒ</t>
    </rPh>
    <rPh sb="33" eb="36">
      <t>ドウソウカイ</t>
    </rPh>
    <rPh sb="36" eb="37">
      <t>ヒ</t>
    </rPh>
    <rPh sb="37" eb="38">
      <t>トウ</t>
    </rPh>
    <rPh sb="40" eb="42">
      <t>ケイジョウ</t>
    </rPh>
    <phoneticPr fontId="5"/>
  </si>
  <si>
    <t>ポプラ介護福祉学校</t>
    <phoneticPr fontId="8"/>
  </si>
  <si>
    <t>ﾎﾟﾌﾟﾗｶｲｺﾞﾌｸｼｶﾞｯｺｳ</t>
    <phoneticPr fontId="5"/>
  </si>
  <si>
    <t>学校法人ポプラ学園</t>
    <phoneticPr fontId="5"/>
  </si>
  <si>
    <t>ｶﾞｯｺｳﾎｳｼﾞﾝﾎﾟﾌﾟﾗｶﾞｸｴﾝ</t>
    <phoneticPr fontId="5"/>
  </si>
  <si>
    <t>森ノ宮医療学園ウェルランゲージスクール</t>
    <phoneticPr fontId="5"/>
  </si>
  <si>
    <t>ﾓﾘﾉﾐﾔｲﾘｮｳｶﾞｸｴﾝｳｪﾙﾗﾝｹﾞｰｼﾞｽｸｰﾙ</t>
    <phoneticPr fontId="5"/>
  </si>
  <si>
    <t>大阪朝鮮中高級学校</t>
    <rPh sb="4" eb="5">
      <t>チュウ</t>
    </rPh>
    <phoneticPr fontId="5"/>
  </si>
  <si>
    <t>ｵｵｻｶﾁｮｳｾﾝﾁｭｳｺｳｷｭｳｶﾞｯｺｳ</t>
    <phoneticPr fontId="5"/>
  </si>
  <si>
    <t>　○それぞれの「面積」は、文部科学省実施の「学校基本調査」の報告数値と一致させてください。※建物の複合化の場合、学校土地面積は報告数値と一致しません。</t>
    <rPh sb="46" eb="48">
      <t>タテモノ</t>
    </rPh>
    <rPh sb="49" eb="52">
      <t>フクゴウカ</t>
    </rPh>
    <rPh sb="53" eb="55">
      <t>バアイ</t>
    </rPh>
    <rPh sb="56" eb="58">
      <t>ガッコウ</t>
    </rPh>
    <rPh sb="58" eb="60">
      <t>トチ</t>
    </rPh>
    <rPh sb="60" eb="62">
      <t>メンセキ</t>
    </rPh>
    <rPh sb="63" eb="65">
      <t>ホウコク</t>
    </rPh>
    <rPh sb="65" eb="67">
      <t>スウチ</t>
    </rPh>
    <rPh sb="68" eb="70">
      <t>イッチ</t>
    </rPh>
    <phoneticPr fontId="1"/>
  </si>
  <si>
    <t>コリア国際学園中等部高等部</t>
    <rPh sb="2" eb="4">
      <t>コクサイ</t>
    </rPh>
    <rPh sb="4" eb="6">
      <t>ガクエン</t>
    </rPh>
    <rPh sb="7" eb="9">
      <t>チュウトウ</t>
    </rPh>
    <rPh sb="9" eb="10">
      <t>ブ</t>
    </rPh>
    <rPh sb="10" eb="13">
      <t>コウトウブ</t>
    </rPh>
    <phoneticPr fontId="33"/>
  </si>
  <si>
    <t>ｺﾘｱｺｸｻｲｶﾞｸｴﾝﾁｭｳﾄｳﾌﾞｺｳﾄｳﾌﾞ</t>
    <phoneticPr fontId="5"/>
  </si>
  <si>
    <t>準学校法人新大阪学園</t>
    <rPh sb="0" eb="1">
      <t>ジュン</t>
    </rPh>
    <phoneticPr fontId="5"/>
  </si>
  <si>
    <t>ｼﾞｭﾝｶﾞｯｺｳﾎｳｼﾞﾝｼﾝｵｵｻｶｶﾞｸｴﾝ</t>
    <phoneticPr fontId="5"/>
  </si>
  <si>
    <t>学校法人藤井会</t>
    <rPh sb="0" eb="1">
      <t>ガッコウ</t>
    </rPh>
    <rPh sb="4" eb="6">
      <t>フジイ</t>
    </rPh>
    <rPh sb="6" eb="7">
      <t>カイ</t>
    </rPh>
    <phoneticPr fontId="33"/>
  </si>
  <si>
    <t>ｶﾞｯｺｳﾎｳｼﾞﾝﾌｼﾞｲｶｲ</t>
    <phoneticPr fontId="5"/>
  </si>
  <si>
    <t>大阪朝鮮初級学校</t>
    <rPh sb="0" eb="2">
      <t>オオサカ</t>
    </rPh>
    <phoneticPr fontId="5"/>
  </si>
  <si>
    <t>ｵｵｻｶﾁｮｳｾﾝｼｮｷｭｳｶﾞｯｺｳ</t>
    <phoneticPr fontId="5"/>
  </si>
  <si>
    <t>共用先/共用元学校名</t>
    <rPh sb="4" eb="6">
      <t>キョウヨウ</t>
    </rPh>
    <rPh sb="6" eb="7">
      <t>モト</t>
    </rPh>
    <rPh sb="7" eb="9">
      <t>ガッコウ</t>
    </rPh>
    <rPh sb="9" eb="10">
      <t>メイ</t>
    </rPh>
    <phoneticPr fontId="1"/>
  </si>
  <si>
    <t>共用先/共用元学校名</t>
    <rPh sb="7" eb="9">
      <t>ガッコウ</t>
    </rPh>
    <phoneticPr fontId="1"/>
  </si>
  <si>
    <t>　○専任と兼任の区別は、学校基本調査の手引（文部科学省が実施する統計調査）に準じてください。</t>
    <rPh sb="12" eb="14">
      <t>ガッコウ</t>
    </rPh>
    <rPh sb="14" eb="16">
      <t>キホン</t>
    </rPh>
    <rPh sb="16" eb="18">
      <t>チョウサ</t>
    </rPh>
    <rPh sb="19" eb="21">
      <t>テビ</t>
    </rPh>
    <rPh sb="22" eb="27">
      <t>モンブカガクショウ</t>
    </rPh>
    <rPh sb="28" eb="30">
      <t>ジッシ</t>
    </rPh>
    <rPh sb="32" eb="34">
      <t>トウケイ</t>
    </rPh>
    <rPh sb="34" eb="36">
      <t>チョウサ</t>
    </rPh>
    <rPh sb="38" eb="39">
      <t>ジュン</t>
    </rPh>
    <phoneticPr fontId="1"/>
  </si>
  <si>
    <t>北大阪朝鮮初級学校</t>
    <phoneticPr fontId="5"/>
  </si>
  <si>
    <t>ｷﾀｵｵｻｶﾁｮｳｾﾝｼｮｷｭｳｶﾞｯｺｳ</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</si>
</sst>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_ "/>
    <numFmt numFmtId="177" formatCode="0.0_ "/>
    <numFmt numFmtId="178" formatCode="0_);\(0\)"/>
    <numFmt numFmtId="179" formatCode="#,##0_ ;[Red]\-#,##0\ "/>
    <numFmt numFmtId="180" formatCode="#,##0.00_ "/>
    <numFmt numFmtId="181" formatCode="0.0%"/>
    <numFmt numFmtId="182" formatCode="0_ "/>
    <numFmt numFmtId="183" formatCode="#,##0_);[Red]\(#,##0\)"/>
    <numFmt numFmtId="184" formatCode="\\#,##0;&quot;-\&quot;#,##0"/>
    <numFmt numFmtId="185" formatCode="&quot;平成&quot;0&quot;年度私立専修学校基礎資料調査&quot;"/>
    <numFmt numFmtId="186" formatCode="&quot;平成&quot;0&quot;年度&quot;"/>
    <numFmt numFmtId="187" formatCode="&quot;　 　(4)文部科学省「平成&quot;0&quot;年度学校基本調査」の生徒数と一致すること。&quot;"/>
    <numFmt numFmtId="188" formatCode="&quot;の平成&quot;0&quot;年度に入学した生徒が&quot;"/>
    <numFmt numFmtId="189" formatCode="&quot;H&quot;0&quot;.5.1現在&quot;"/>
    <numFmt numFmtId="190" formatCode="&quot;（Ｈ&quot;0&quot;.4.1&quot;"/>
    <numFmt numFmtId="191" formatCode="&quot;平成&quot;0&quot;年５月１日現在&quot;"/>
    <numFmt numFmtId="192" formatCode="&quot;基準日：平成&quot;0&quot;年5月1日現在&quot;"/>
    <numFmt numFmtId="193" formatCode="&quot;令和&quot;0&quot;年度　大阪府私立各種学校基礎資料調査&quot;"/>
    <numFmt numFmtId="194" formatCode="&quot;基準日：令和&quot;0&quot;年5月1日現在&quot;"/>
    <numFmt numFmtId="195" formatCode="&quot;調査期間：令和&quot;0&quot;年度間&quot;"/>
  </numFmts>
  <fonts count="36" x14ac:knownFonts="1">
    <font>
      <sz val="11"/>
      <name val="ＭＳ 明朝"/>
      <family val="1"/>
      <charset val="128"/>
    </font>
    <font>
      <sz val="11"/>
      <name val="ＭＳ 明朝"/>
      <family val="1"/>
      <charset val="128"/>
    </font>
    <font>
      <sz val="11"/>
      <name val="ＭＳ ゴシック"/>
      <family val="3"/>
      <charset val="128"/>
    </font>
    <font>
      <sz val="8"/>
      <name val="ＭＳ ゴシック"/>
      <family val="3"/>
      <charset val="128"/>
    </font>
    <font>
      <sz val="9"/>
      <name val="ＭＳ ゴシック"/>
      <family val="3"/>
      <charset val="128"/>
    </font>
    <font>
      <sz val="6"/>
      <name val="ＭＳ Ｐ明朝"/>
      <family val="1"/>
      <charset val="128"/>
    </font>
    <font>
      <sz val="11"/>
      <name val="ＭＳ Ｐゴシック"/>
      <family val="3"/>
      <charset val="128"/>
    </font>
    <font>
      <sz val="12"/>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z val="9"/>
      <name val="ＭＳ Ｐゴシック"/>
      <family val="3"/>
      <charset val="128"/>
    </font>
    <font>
      <sz val="10"/>
      <name val="ＭＳ Ｐゴシック"/>
      <family val="3"/>
      <charset val="128"/>
    </font>
    <font>
      <sz val="12"/>
      <name val="ＭＳ ゴシック"/>
      <family val="3"/>
      <charset val="128"/>
    </font>
    <font>
      <sz val="9"/>
      <color indexed="8"/>
      <name val="ＭＳ Ｐゴシック"/>
      <family val="3"/>
      <charset val="128"/>
    </font>
    <font>
      <sz val="11"/>
      <color indexed="8"/>
      <name val="ＭＳ Ｐゴシック"/>
      <family val="3"/>
      <charset val="128"/>
    </font>
    <font>
      <sz val="8"/>
      <name val="ＭＳ 明朝"/>
      <family val="1"/>
      <charset val="128"/>
    </font>
    <font>
      <sz val="11"/>
      <color indexed="12"/>
      <name val="ＭＳ ゴシック"/>
      <family val="3"/>
      <charset val="128"/>
    </font>
    <font>
      <sz val="12"/>
      <color indexed="12"/>
      <name val="ＭＳ ゴシック"/>
      <family val="3"/>
      <charset val="128"/>
    </font>
    <font>
      <sz val="6"/>
      <color indexed="9"/>
      <name val="ＭＳ ゴシック"/>
      <family val="3"/>
      <charset val="128"/>
    </font>
    <font>
      <sz val="11"/>
      <color indexed="9"/>
      <name val="ＭＳ ゴシック"/>
      <family val="3"/>
      <charset val="128"/>
    </font>
    <font>
      <u/>
      <sz val="11"/>
      <name val="ＭＳ ゴシック"/>
      <family val="3"/>
      <charset val="128"/>
    </font>
    <font>
      <sz val="10"/>
      <name val="ＭＳ ゴシック"/>
      <family val="3"/>
      <charset val="128"/>
    </font>
    <font>
      <sz val="14"/>
      <name val="ＭＳ ゴシック"/>
      <family val="3"/>
      <charset val="128"/>
    </font>
    <font>
      <sz val="14"/>
      <color indexed="12"/>
      <name val="ＭＳ ゴシック"/>
      <family val="3"/>
      <charset val="128"/>
    </font>
    <font>
      <sz val="9"/>
      <color indexed="12"/>
      <name val="ＭＳ ゴシック"/>
      <family val="3"/>
      <charset val="128"/>
    </font>
    <font>
      <u/>
      <sz val="16"/>
      <name val="ＭＳ ゴシック"/>
      <family val="3"/>
      <charset val="128"/>
    </font>
    <font>
      <u/>
      <sz val="14"/>
      <name val="ＭＳ ゴシック"/>
      <family val="3"/>
      <charset val="128"/>
    </font>
    <font>
      <u/>
      <sz val="12"/>
      <name val="ＭＳ ゴシック"/>
      <family val="3"/>
      <charset val="128"/>
    </font>
    <font>
      <sz val="24"/>
      <color indexed="12"/>
      <name val="ＭＳ ゴシック"/>
      <family val="3"/>
      <charset val="128"/>
    </font>
    <font>
      <sz val="24"/>
      <name val="ＭＳ ゴシック"/>
      <family val="3"/>
      <charset val="128"/>
    </font>
    <font>
      <b/>
      <sz val="11"/>
      <name val="ＭＳ ゴシック"/>
      <family val="3"/>
      <charset val="128"/>
    </font>
    <font>
      <b/>
      <sz val="15"/>
      <color indexed="62"/>
      <name val="ＭＳ Ｐゴシック"/>
      <family val="3"/>
      <charset val="128"/>
    </font>
    <font>
      <b/>
      <sz val="11"/>
      <color indexed="62"/>
      <name val="ＭＳ Ｐゴシック"/>
      <family val="3"/>
      <charset val="128"/>
    </font>
    <font>
      <b/>
      <sz val="10"/>
      <name val="ＭＳ ゴシック"/>
      <family val="3"/>
      <charset val="128"/>
    </font>
    <font>
      <sz val="11"/>
      <color rgb="FFFF0000"/>
      <name val="ＭＳ 明朝"/>
      <family val="1"/>
      <charset val="128"/>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0"/>
        <bgColor indexed="64"/>
      </patternFill>
    </fill>
  </fills>
  <borders count="82">
    <border>
      <left/>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style="dotted">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dotted">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s>
  <cellStyleXfs count="7">
    <xf numFmtId="0" fontId="0" fillId="0" borderId="0"/>
    <xf numFmtId="38" fontId="1" fillId="0" borderId="0" applyFont="0" applyFill="0" applyBorder="0" applyAlignment="0" applyProtection="0"/>
    <xf numFmtId="0" fontId="15" fillId="0" borderId="0"/>
    <xf numFmtId="0" fontId="6" fillId="0" borderId="0"/>
    <xf numFmtId="0" fontId="6" fillId="0" borderId="0"/>
    <xf numFmtId="0" fontId="6" fillId="0" borderId="0"/>
    <xf numFmtId="0" fontId="6" fillId="0" borderId="0"/>
  </cellStyleXfs>
  <cellXfs count="520">
    <xf numFmtId="0" fontId="0" fillId="0" borderId="0" xfId="0"/>
    <xf numFmtId="0" fontId="6" fillId="0" borderId="0" xfId="3"/>
    <xf numFmtId="0" fontId="11" fillId="0" borderId="0" xfId="3" applyFont="1"/>
    <xf numFmtId="0" fontId="6" fillId="0" borderId="0" xfId="3" applyFont="1"/>
    <xf numFmtId="0" fontId="6" fillId="0" borderId="0" xfId="3" applyFont="1" applyAlignment="1">
      <alignment horizontal="right"/>
    </xf>
    <xf numFmtId="0" fontId="12" fillId="0" borderId="0" xfId="3" applyFont="1"/>
    <xf numFmtId="0" fontId="11" fillId="0" borderId="0" xfId="3" applyFont="1" applyAlignment="1">
      <alignment vertical="top"/>
    </xf>
    <xf numFmtId="0" fontId="10" fillId="0" borderId="0" xfId="3" applyFont="1" applyAlignment="1">
      <alignment vertical="center"/>
    </xf>
    <xf numFmtId="0" fontId="9" fillId="2" borderId="2" xfId="3" applyFont="1" applyFill="1" applyBorder="1" applyAlignment="1">
      <alignment horizontal="center" vertical="center"/>
    </xf>
    <xf numFmtId="0" fontId="12" fillId="2" borderId="3" xfId="3" applyFont="1" applyFill="1" applyBorder="1" applyAlignment="1"/>
    <xf numFmtId="0" fontId="12" fillId="2" borderId="3" xfId="3" applyFont="1" applyFill="1" applyBorder="1" applyAlignment="1">
      <alignment vertical="center"/>
    </xf>
    <xf numFmtId="0" fontId="12" fillId="2" borderId="4" xfId="3" applyFont="1" applyFill="1" applyBorder="1" applyAlignment="1"/>
    <xf numFmtId="0" fontId="12" fillId="2" borderId="5" xfId="3" applyFont="1" applyFill="1" applyBorder="1" applyAlignment="1">
      <alignment horizontal="center"/>
    </xf>
    <xf numFmtId="0" fontId="12" fillId="2" borderId="5" xfId="3" applyFont="1" applyFill="1" applyBorder="1" applyAlignment="1">
      <alignment horizontal="center" vertical="center"/>
    </xf>
    <xf numFmtId="0" fontId="12" fillId="2" borderId="6" xfId="3" applyFont="1" applyFill="1" applyBorder="1" applyAlignment="1">
      <alignment horizontal="center"/>
    </xf>
    <xf numFmtId="0" fontId="12" fillId="2" borderId="7" xfId="3" applyFont="1" applyFill="1" applyBorder="1" applyAlignment="1">
      <alignment horizontal="center"/>
    </xf>
    <xf numFmtId="0" fontId="12" fillId="2" borderId="8" xfId="3" applyFont="1" applyFill="1" applyBorder="1" applyAlignment="1">
      <alignment horizontal="center"/>
    </xf>
    <xf numFmtId="0" fontId="12" fillId="2" borderId="9" xfId="3" applyFont="1" applyFill="1" applyBorder="1" applyAlignment="1">
      <alignment horizontal="center"/>
    </xf>
    <xf numFmtId="0" fontId="12" fillId="2" borderId="10" xfId="3" applyFont="1" applyFill="1" applyBorder="1"/>
    <xf numFmtId="0" fontId="12" fillId="2" borderId="10" xfId="3" applyFont="1" applyFill="1" applyBorder="1" applyAlignment="1">
      <alignment horizontal="center"/>
    </xf>
    <xf numFmtId="0" fontId="11" fillId="2" borderId="6" xfId="3" applyFont="1" applyFill="1" applyBorder="1" applyAlignment="1">
      <alignment horizontal="center"/>
    </xf>
    <xf numFmtId="0" fontId="12" fillId="2" borderId="11" xfId="3" applyFont="1" applyFill="1" applyBorder="1" applyAlignment="1">
      <alignment horizontal="center"/>
    </xf>
    <xf numFmtId="0" fontId="14" fillId="2" borderId="12" xfId="2" applyFont="1" applyFill="1" applyBorder="1" applyAlignment="1">
      <alignment horizontal="center"/>
    </xf>
    <xf numFmtId="0" fontId="0" fillId="0" borderId="0" xfId="0" applyAlignment="1"/>
    <xf numFmtId="0" fontId="14" fillId="0" borderId="1" xfId="2" applyFont="1" applyFill="1" applyBorder="1" applyAlignment="1">
      <alignment horizontal="left"/>
    </xf>
    <xf numFmtId="0" fontId="14" fillId="0" borderId="1" xfId="2" applyFont="1" applyFill="1" applyBorder="1" applyAlignment="1">
      <alignment horizontal="right"/>
    </xf>
    <xf numFmtId="184" fontId="14" fillId="0" borderId="1" xfId="2" applyNumberFormat="1" applyFont="1" applyFill="1" applyBorder="1" applyAlignment="1">
      <alignment horizontal="right"/>
    </xf>
    <xf numFmtId="49" fontId="16" fillId="0" borderId="0" xfId="0" applyNumberFormat="1" applyFont="1"/>
    <xf numFmtId="49" fontId="0" fillId="0" borderId="0" xfId="0" applyNumberFormat="1"/>
    <xf numFmtId="0" fontId="12" fillId="3" borderId="9" xfId="3" applyFont="1" applyFill="1" applyBorder="1" applyAlignment="1" applyProtection="1">
      <alignment horizontal="left" vertical="center"/>
      <protection locked="0"/>
    </xf>
    <xf numFmtId="57" fontId="12" fillId="3" borderId="10" xfId="3" applyNumberFormat="1" applyFont="1" applyFill="1" applyBorder="1" applyAlignment="1" applyProtection="1">
      <alignment horizontal="center" vertical="center"/>
      <protection locked="0"/>
    </xf>
    <xf numFmtId="0" fontId="14" fillId="4" borderId="12" xfId="2" applyFont="1" applyFill="1" applyBorder="1" applyAlignment="1">
      <alignment horizontal="center"/>
    </xf>
    <xf numFmtId="0" fontId="12" fillId="4" borderId="2" xfId="3" applyFont="1" applyFill="1" applyBorder="1" applyAlignment="1">
      <alignment horizontal="center" vertical="center"/>
    </xf>
    <xf numFmtId="0" fontId="0" fillId="0" borderId="0" xfId="0" applyAlignment="1">
      <alignment horizontal="left"/>
    </xf>
    <xf numFmtId="57" fontId="12" fillId="3" borderId="13" xfId="3" applyNumberFormat="1" applyFont="1" applyFill="1" applyBorder="1" applyAlignment="1" applyProtection="1">
      <alignment horizontal="center" vertical="center"/>
      <protection locked="0"/>
    </xf>
    <xf numFmtId="57" fontId="12" fillId="3" borderId="14" xfId="3" applyNumberFormat="1" applyFont="1" applyFill="1" applyBorder="1" applyAlignment="1">
      <alignment horizontal="left" vertical="top"/>
    </xf>
    <xf numFmtId="57" fontId="6" fillId="3" borderId="15" xfId="3" applyNumberFormat="1" applyFont="1" applyFill="1" applyBorder="1" applyAlignment="1">
      <alignment horizontal="left" vertical="center"/>
    </xf>
    <xf numFmtId="191" fontId="11" fillId="0" borderId="0" xfId="3" applyNumberFormat="1" applyFont="1" applyAlignment="1" applyProtection="1">
      <alignment horizontal="right"/>
      <protection locked="0"/>
    </xf>
    <xf numFmtId="57" fontId="6" fillId="3" borderId="16" xfId="3" applyNumberFormat="1" applyFont="1" applyFill="1" applyBorder="1" applyAlignment="1">
      <alignment horizontal="left" vertical="center"/>
    </xf>
    <xf numFmtId="0" fontId="9" fillId="2" borderId="2" xfId="3" applyFont="1" applyFill="1" applyBorder="1" applyAlignment="1">
      <alignment horizontal="center" vertical="center" shrinkToFit="1"/>
    </xf>
    <xf numFmtId="0" fontId="9" fillId="5" borderId="2" xfId="3" applyFont="1" applyFill="1" applyBorder="1" applyAlignment="1">
      <alignment horizontal="center" vertical="center" shrinkToFit="1"/>
    </xf>
    <xf numFmtId="0" fontId="18" fillId="0" borderId="17" xfId="0" applyNumberFormat="1" applyFont="1" applyFill="1" applyBorder="1" applyAlignment="1" applyProtection="1">
      <alignment horizontal="center" vertical="center" shrinkToFit="1"/>
    </xf>
    <xf numFmtId="0" fontId="18" fillId="0" borderId="18" xfId="0" applyFont="1" applyFill="1" applyBorder="1" applyAlignment="1" applyProtection="1">
      <alignment vertical="center" shrinkToFit="1"/>
    </xf>
    <xf numFmtId="0" fontId="18" fillId="0" borderId="0" xfId="0" applyFont="1" applyFill="1" applyBorder="1" applyAlignment="1" applyProtection="1">
      <alignment vertical="center" shrinkToFit="1"/>
    </xf>
    <xf numFmtId="38" fontId="17" fillId="0" borderId="9" xfId="1" applyFont="1" applyFill="1" applyBorder="1" applyAlignment="1" applyProtection="1">
      <alignment horizontal="right" vertical="center"/>
    </xf>
    <xf numFmtId="38" fontId="17" fillId="0" borderId="19" xfId="1" applyFont="1" applyFill="1" applyBorder="1" applyAlignment="1" applyProtection="1">
      <alignment horizontal="right" vertical="center" wrapText="1"/>
    </xf>
    <xf numFmtId="38" fontId="17" fillId="0" borderId="20" xfId="1" applyFont="1" applyFill="1" applyBorder="1" applyAlignment="1" applyProtection="1">
      <alignment horizontal="right" vertical="center"/>
    </xf>
    <xf numFmtId="38" fontId="17" fillId="0" borderId="22" xfId="1" applyFont="1" applyFill="1" applyBorder="1" applyAlignment="1" applyProtection="1">
      <alignment horizontal="right" vertical="center" wrapText="1"/>
    </xf>
    <xf numFmtId="38" fontId="17" fillId="0" borderId="23" xfId="1" applyFont="1" applyFill="1" applyBorder="1" applyAlignment="1" applyProtection="1">
      <alignment horizontal="right" vertical="center" wrapText="1"/>
    </xf>
    <xf numFmtId="38" fontId="17" fillId="0" borderId="21" xfId="1" applyFont="1" applyFill="1" applyBorder="1" applyAlignment="1" applyProtection="1">
      <alignment horizontal="right" vertical="center" wrapText="1"/>
    </xf>
    <xf numFmtId="38" fontId="17" fillId="0" borderId="5" xfId="1" applyFont="1" applyFill="1" applyBorder="1" applyAlignment="1" applyProtection="1">
      <alignment horizontal="right" vertical="center"/>
    </xf>
    <xf numFmtId="38" fontId="17" fillId="0" borderId="25" xfId="1" applyFont="1" applyFill="1" applyBorder="1" applyAlignment="1" applyProtection="1">
      <alignment horizontal="right" vertical="center" wrapText="1"/>
    </xf>
    <xf numFmtId="0" fontId="18" fillId="0" borderId="2" xfId="0" applyFont="1" applyFill="1" applyBorder="1" applyAlignment="1" applyProtection="1">
      <alignment vertical="center" shrinkToFit="1"/>
    </xf>
    <xf numFmtId="38" fontId="18" fillId="0" borderId="21" xfId="1" applyFont="1" applyFill="1" applyBorder="1" applyAlignment="1" applyProtection="1">
      <alignment horizontal="right" vertical="center" shrinkToFit="1"/>
    </xf>
    <xf numFmtId="38" fontId="18" fillId="0" borderId="23" xfId="1" applyFont="1" applyFill="1" applyBorder="1" applyAlignment="1" applyProtection="1">
      <alignment horizontal="right" vertical="center" shrinkToFit="1"/>
    </xf>
    <xf numFmtId="183" fontId="13" fillId="0" borderId="26" xfId="5" applyNumberFormat="1" applyFont="1" applyFill="1" applyBorder="1" applyAlignment="1" applyProtection="1">
      <alignment vertical="center" wrapText="1"/>
    </xf>
    <xf numFmtId="183" fontId="13" fillId="0" borderId="27" xfId="5" applyNumberFormat="1" applyFont="1" applyFill="1" applyBorder="1" applyAlignment="1" applyProtection="1">
      <alignment vertical="center" wrapText="1"/>
    </xf>
    <xf numFmtId="183" fontId="13" fillId="0" borderId="28" xfId="5" applyNumberFormat="1" applyFont="1" applyFill="1" applyBorder="1" applyAlignment="1" applyProtection="1">
      <alignment vertical="center" wrapText="1"/>
    </xf>
    <xf numFmtId="38" fontId="18" fillId="0" borderId="29" xfId="1" applyFont="1" applyFill="1" applyBorder="1" applyAlignment="1" applyProtection="1">
      <alignment horizontal="right" vertical="center" shrinkToFit="1"/>
    </xf>
    <xf numFmtId="38" fontId="18" fillId="0" borderId="20" xfId="1" applyFont="1" applyFill="1" applyBorder="1" applyAlignment="1" applyProtection="1">
      <alignment horizontal="right" vertical="center" shrinkToFit="1"/>
    </xf>
    <xf numFmtId="38" fontId="18" fillId="0" borderId="0" xfId="1" applyFont="1" applyFill="1" applyBorder="1" applyAlignment="1" applyProtection="1">
      <alignment horizontal="right" vertical="center" shrinkToFit="1"/>
    </xf>
    <xf numFmtId="183" fontId="13" fillId="0" borderId="0" xfId="5" applyNumberFormat="1" applyFont="1" applyFill="1" applyBorder="1" applyAlignment="1" applyProtection="1">
      <alignment vertical="center" wrapText="1"/>
    </xf>
    <xf numFmtId="0" fontId="13" fillId="0" borderId="23" xfId="0" applyFont="1" applyFill="1" applyBorder="1" applyAlignment="1" applyProtection="1">
      <alignment horizontal="distributed" vertical="center" wrapText="1"/>
    </xf>
    <xf numFmtId="0" fontId="22" fillId="0" borderId="23" xfId="0" applyFont="1" applyFill="1" applyBorder="1" applyAlignment="1" applyProtection="1">
      <alignment horizontal="distributed" vertical="center" wrapText="1"/>
    </xf>
    <xf numFmtId="178" fontId="13" fillId="0" borderId="30" xfId="0" quotePrefix="1" applyNumberFormat="1" applyFont="1" applyFill="1" applyBorder="1" applyAlignment="1" applyProtection="1">
      <alignment horizontal="center" vertical="center" wrapText="1"/>
    </xf>
    <xf numFmtId="178" fontId="13" fillId="0" borderId="29" xfId="0" quotePrefix="1" applyNumberFormat="1" applyFont="1" applyFill="1" applyBorder="1" applyAlignment="1" applyProtection="1">
      <alignment horizontal="center" vertical="center" wrapText="1"/>
    </xf>
    <xf numFmtId="178" fontId="13" fillId="0" borderId="21" xfId="0" quotePrefix="1" applyNumberFormat="1"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xf>
    <xf numFmtId="0" fontId="13" fillId="0" borderId="25" xfId="0" quotePrefix="1" applyFont="1" applyFill="1" applyBorder="1" applyAlignment="1" applyProtection="1">
      <alignment horizontal="center" vertical="center"/>
    </xf>
    <xf numFmtId="0" fontId="13" fillId="0" borderId="19" xfId="0" quotePrefix="1" applyFont="1" applyFill="1" applyBorder="1" applyAlignment="1" applyProtection="1">
      <alignment horizontal="center" vertical="center"/>
    </xf>
    <xf numFmtId="0" fontId="13" fillId="0" borderId="21" xfId="0" applyFont="1" applyFill="1" applyBorder="1" applyAlignment="1" applyProtection="1">
      <alignment horizontal="centerContinuous" vertical="center"/>
    </xf>
    <xf numFmtId="0" fontId="13" fillId="0" borderId="22" xfId="0" applyFont="1" applyFill="1" applyBorder="1" applyAlignment="1" applyProtection="1">
      <alignment horizontal="centerContinuous" vertical="center"/>
    </xf>
    <xf numFmtId="0" fontId="22" fillId="0" borderId="31" xfId="0" applyFont="1" applyFill="1" applyBorder="1" applyAlignment="1" applyProtection="1">
      <alignment horizontal="distributed" vertical="center" wrapText="1"/>
    </xf>
    <xf numFmtId="0" fontId="13" fillId="0" borderId="2" xfId="0" applyFont="1" applyFill="1" applyBorder="1" applyAlignment="1" applyProtection="1">
      <alignment horizontal="center" vertical="center" shrinkToFit="1"/>
    </xf>
    <xf numFmtId="0" fontId="13" fillId="0" borderId="2" xfId="0" applyFont="1" applyFill="1" applyBorder="1" applyAlignment="1" applyProtection="1">
      <alignment horizontal="distributed" vertical="center"/>
    </xf>
    <xf numFmtId="0" fontId="22" fillId="0" borderId="32" xfId="0" applyFont="1" applyFill="1" applyBorder="1" applyAlignment="1" applyProtection="1">
      <alignment horizontal="distributed" vertical="center"/>
    </xf>
    <xf numFmtId="0" fontId="13" fillId="0" borderId="33" xfId="0" applyFont="1" applyFill="1" applyBorder="1" applyAlignment="1" applyProtection="1">
      <alignment horizontal="distributed" vertical="center"/>
    </xf>
    <xf numFmtId="0" fontId="18" fillId="0" borderId="34" xfId="0" applyNumberFormat="1" applyFont="1" applyFill="1" applyBorder="1" applyAlignment="1" applyProtection="1">
      <alignment horizontal="left" vertical="center" shrinkToFit="1"/>
    </xf>
    <xf numFmtId="0" fontId="13" fillId="0" borderId="32" xfId="0" applyFont="1" applyFill="1" applyBorder="1" applyAlignment="1" applyProtection="1">
      <alignment horizontal="right" vertical="center" wrapText="1"/>
    </xf>
    <xf numFmtId="0" fontId="13" fillId="0" borderId="35" xfId="0" applyFont="1" applyFill="1" applyBorder="1" applyAlignment="1" applyProtection="1">
      <alignment horizontal="distributed" vertical="center"/>
    </xf>
    <xf numFmtId="0" fontId="18" fillId="0" borderId="2" xfId="0" applyFont="1" applyFill="1" applyBorder="1" applyAlignment="1" applyProtection="1">
      <alignment horizontal="center" vertical="center" shrinkToFit="1"/>
    </xf>
    <xf numFmtId="0" fontId="13" fillId="0" borderId="21" xfId="0" applyFont="1" applyFill="1" applyBorder="1" applyAlignment="1" applyProtection="1">
      <alignment horizontal="center" vertical="center"/>
    </xf>
    <xf numFmtId="0" fontId="13" fillId="0" borderId="31" xfId="0" applyFont="1" applyFill="1" applyBorder="1" applyAlignment="1" applyProtection="1">
      <alignment horizontal="center" vertical="center"/>
    </xf>
    <xf numFmtId="0" fontId="13" fillId="0" borderId="21" xfId="0" applyFont="1" applyFill="1" applyBorder="1" applyAlignment="1" applyProtection="1">
      <alignment horizontal="center" vertical="center" wrapText="1"/>
    </xf>
    <xf numFmtId="176" fontId="18" fillId="0" borderId="11" xfId="0" applyNumberFormat="1" applyFont="1" applyFill="1" applyBorder="1" applyAlignment="1" applyProtection="1">
      <alignment horizontal="right" vertical="center" wrapText="1"/>
    </xf>
    <xf numFmtId="176" fontId="18" fillId="0" borderId="5" xfId="0" applyNumberFormat="1" applyFont="1" applyFill="1" applyBorder="1" applyAlignment="1" applyProtection="1">
      <alignment horizontal="right" vertical="center" wrapText="1"/>
    </xf>
    <xf numFmtId="176" fontId="18" fillId="0" borderId="7" xfId="0" applyNumberFormat="1" applyFont="1" applyFill="1" applyBorder="1" applyAlignment="1" applyProtection="1">
      <alignment horizontal="right" vertical="center" wrapText="1"/>
    </xf>
    <xf numFmtId="176" fontId="18" fillId="0" borderId="36" xfId="0" applyNumberFormat="1" applyFont="1" applyFill="1" applyBorder="1" applyAlignment="1" applyProtection="1">
      <alignment horizontal="right" vertical="center" wrapText="1"/>
    </xf>
    <xf numFmtId="176" fontId="18" fillId="0" borderId="9" xfId="0" applyNumberFormat="1" applyFont="1" applyFill="1" applyBorder="1" applyAlignment="1" applyProtection="1">
      <alignment horizontal="right" vertical="center" wrapText="1"/>
    </xf>
    <xf numFmtId="176" fontId="18" fillId="0" borderId="37" xfId="0" applyNumberFormat="1" applyFont="1" applyFill="1" applyBorder="1" applyAlignment="1" applyProtection="1">
      <alignment horizontal="right" vertical="center" wrapText="1"/>
    </xf>
    <xf numFmtId="0" fontId="13" fillId="0" borderId="21" xfId="0" quotePrefix="1" applyFont="1" applyFill="1" applyBorder="1" applyAlignment="1" applyProtection="1">
      <alignment horizontal="center" vertical="center"/>
    </xf>
    <xf numFmtId="176" fontId="18" fillId="0" borderId="31" xfId="0" applyNumberFormat="1" applyFont="1" applyFill="1" applyBorder="1" applyAlignment="1" applyProtection="1">
      <alignment horizontal="right" vertical="center" wrapText="1"/>
    </xf>
    <xf numFmtId="176" fontId="18" fillId="0" borderId="23" xfId="0" applyNumberFormat="1" applyFont="1" applyFill="1" applyBorder="1" applyAlignment="1" applyProtection="1">
      <alignment horizontal="right" vertical="center" wrapText="1"/>
    </xf>
    <xf numFmtId="0" fontId="27" fillId="0" borderId="0" xfId="4" applyFont="1" applyFill="1" applyAlignment="1" applyProtection="1">
      <alignment vertical="center"/>
    </xf>
    <xf numFmtId="0" fontId="27" fillId="0" borderId="0" xfId="4" applyFont="1" applyFill="1" applyAlignment="1" applyProtection="1">
      <alignment horizontal="center" vertical="center"/>
    </xf>
    <xf numFmtId="0" fontId="13" fillId="0" borderId="0" xfId="4" applyFont="1" applyFill="1" applyAlignment="1" applyProtection="1">
      <alignment horizontal="center" vertical="center"/>
    </xf>
    <xf numFmtId="0" fontId="2" fillId="0" borderId="0" xfId="4" applyFont="1" applyFill="1" applyAlignment="1" applyProtection="1">
      <alignment vertical="center"/>
    </xf>
    <xf numFmtId="0" fontId="13" fillId="0" borderId="2" xfId="4" applyFont="1" applyFill="1" applyBorder="1" applyAlignment="1" applyProtection="1">
      <alignment horizontal="distributed" vertical="center"/>
    </xf>
    <xf numFmtId="0" fontId="13" fillId="0" borderId="2" xfId="4" applyFont="1" applyFill="1" applyBorder="1" applyAlignment="1" applyProtection="1">
      <alignment horizontal="center" vertical="center" shrinkToFit="1"/>
    </xf>
    <xf numFmtId="0" fontId="24" fillId="0" borderId="2" xfId="4" applyFont="1" applyFill="1" applyBorder="1" applyAlignment="1" applyProtection="1">
      <alignment horizontal="center" vertical="center" shrinkToFit="1"/>
    </xf>
    <xf numFmtId="0" fontId="28" fillId="0" borderId="0" xfId="4" applyFont="1" applyFill="1" applyAlignment="1" applyProtection="1">
      <alignment horizontal="center" vertical="center"/>
    </xf>
    <xf numFmtId="0" fontId="13" fillId="0" borderId="0" xfId="4" applyFont="1" applyFill="1" applyAlignment="1" applyProtection="1">
      <alignment vertical="center"/>
    </xf>
    <xf numFmtId="189" fontId="13" fillId="0" borderId="0" xfId="4" applyNumberFormat="1" applyFont="1" applyFill="1" applyAlignment="1" applyProtection="1">
      <alignment horizontal="center" vertical="center" shrinkToFit="1"/>
    </xf>
    <xf numFmtId="0" fontId="4" fillId="0" borderId="0" xfId="4" applyFont="1" applyFill="1" applyAlignment="1" applyProtection="1">
      <alignment horizontal="right" vertical="center"/>
    </xf>
    <xf numFmtId="0" fontId="13" fillId="0" borderId="0" xfId="4" applyFont="1" applyFill="1" applyBorder="1" applyAlignment="1" applyProtection="1">
      <alignment vertical="center"/>
    </xf>
    <xf numFmtId="0" fontId="4" fillId="0" borderId="0" xfId="4" applyFont="1" applyFill="1" applyBorder="1" applyAlignment="1" applyProtection="1">
      <alignment horizontal="right" vertical="center"/>
    </xf>
    <xf numFmtId="186" fontId="13" fillId="0" borderId="0" xfId="4" applyNumberFormat="1" applyFont="1" applyFill="1" applyBorder="1" applyAlignment="1" applyProtection="1">
      <alignment vertical="center" shrinkToFit="1"/>
    </xf>
    <xf numFmtId="186" fontId="13" fillId="0" borderId="0" xfId="4" applyNumberFormat="1" applyFont="1" applyFill="1" applyBorder="1" applyAlignment="1" applyProtection="1">
      <alignment horizontal="center" vertical="center" shrinkToFit="1"/>
    </xf>
    <xf numFmtId="0" fontId="13" fillId="0" borderId="0" xfId="4" applyFont="1" applyFill="1" applyBorder="1" applyAlignment="1" applyProtection="1">
      <alignment horizontal="center" vertical="center"/>
    </xf>
    <xf numFmtId="0" fontId="13" fillId="0" borderId="0" xfId="4" applyFont="1" applyFill="1" applyBorder="1" applyAlignment="1" applyProtection="1">
      <alignment horizontal="center" vertical="center" shrinkToFit="1"/>
    </xf>
    <xf numFmtId="0" fontId="13" fillId="0" borderId="38" xfId="4" applyFont="1" applyFill="1" applyBorder="1" applyAlignment="1" applyProtection="1">
      <alignment horizontal="distributed" vertical="center"/>
    </xf>
    <xf numFmtId="38" fontId="18" fillId="0" borderId="38" xfId="1" applyFont="1" applyFill="1" applyBorder="1" applyAlignment="1" applyProtection="1">
      <alignment vertical="center"/>
    </xf>
    <xf numFmtId="0" fontId="13" fillId="0" borderId="0" xfId="4" applyFont="1" applyFill="1" applyBorder="1" applyAlignment="1" applyProtection="1">
      <alignment horizontal="distributed" vertical="center"/>
    </xf>
    <xf numFmtId="38" fontId="13" fillId="0" borderId="0" xfId="1" applyFont="1" applyFill="1" applyBorder="1" applyAlignment="1" applyProtection="1">
      <alignment vertical="center"/>
    </xf>
    <xf numFmtId="0" fontId="13" fillId="0" borderId="39" xfId="4" applyFont="1" applyFill="1" applyBorder="1" applyAlignment="1" applyProtection="1">
      <alignment horizontal="distributed" vertical="center"/>
    </xf>
    <xf numFmtId="38" fontId="18" fillId="0" borderId="39" xfId="1" applyFont="1" applyFill="1" applyBorder="1" applyAlignment="1" applyProtection="1">
      <alignment vertical="center"/>
    </xf>
    <xf numFmtId="0" fontId="13" fillId="0" borderId="40" xfId="4" applyFont="1" applyFill="1" applyBorder="1" applyAlignment="1" applyProtection="1">
      <alignment horizontal="center" vertical="center"/>
    </xf>
    <xf numFmtId="38" fontId="18" fillId="0" borderId="41" xfId="1" applyFont="1" applyFill="1" applyBorder="1" applyAlignment="1" applyProtection="1">
      <alignment vertical="center"/>
    </xf>
    <xf numFmtId="38" fontId="18" fillId="0" borderId="22" xfId="1" applyFont="1" applyFill="1" applyBorder="1" applyAlignment="1" applyProtection="1">
      <alignment vertical="center"/>
    </xf>
    <xf numFmtId="38" fontId="18" fillId="0" borderId="40" xfId="1" applyFont="1" applyFill="1" applyBorder="1" applyAlignment="1" applyProtection="1">
      <alignment vertical="center"/>
    </xf>
    <xf numFmtId="38" fontId="18" fillId="0" borderId="0" xfId="1" applyFont="1" applyFill="1" applyBorder="1" applyAlignment="1" applyProtection="1">
      <alignment vertical="center"/>
    </xf>
    <xf numFmtId="0" fontId="22" fillId="0" borderId="0" xfId="4" applyFont="1" applyFill="1" applyAlignment="1" applyProtection="1">
      <alignment vertical="center"/>
    </xf>
    <xf numFmtId="0" fontId="27" fillId="0" borderId="0" xfId="6" applyFont="1" applyFill="1" applyAlignment="1" applyProtection="1">
      <alignment vertical="center"/>
    </xf>
    <xf numFmtId="0" fontId="2" fillId="0" borderId="0" xfId="6" applyFont="1" applyFill="1" applyAlignment="1" applyProtection="1">
      <alignment vertical="center"/>
    </xf>
    <xf numFmtId="0" fontId="27" fillId="0" borderId="0" xfId="6" applyFont="1" applyFill="1" applyAlignment="1" applyProtection="1">
      <alignment horizontal="center" vertical="center"/>
    </xf>
    <xf numFmtId="190" fontId="27" fillId="0" borderId="0" xfId="6" applyNumberFormat="1" applyFont="1" applyFill="1" applyAlignment="1" applyProtection="1">
      <alignment horizontal="right" vertical="center" shrinkToFit="1"/>
    </xf>
    <xf numFmtId="0" fontId="13" fillId="0" borderId="23" xfId="6" applyFont="1" applyFill="1" applyBorder="1" applyAlignment="1" applyProtection="1">
      <alignment horizontal="center" vertical="center"/>
    </xf>
    <xf numFmtId="0" fontId="13" fillId="0" borderId="31" xfId="6" applyFont="1" applyFill="1" applyBorder="1" applyAlignment="1" applyProtection="1">
      <alignment horizontal="center" vertical="center"/>
    </xf>
    <xf numFmtId="181" fontId="18" fillId="0" borderId="11" xfId="6" applyNumberFormat="1" applyFont="1" applyFill="1" applyBorder="1" applyAlignment="1" applyProtection="1">
      <alignment vertical="center"/>
    </xf>
    <xf numFmtId="0" fontId="13" fillId="0" borderId="42" xfId="6" applyFont="1" applyFill="1" applyBorder="1" applyAlignment="1" applyProtection="1">
      <alignment horizontal="distributed" vertical="center"/>
    </xf>
    <xf numFmtId="181" fontId="18" fillId="0" borderId="36" xfId="6" applyNumberFormat="1" applyFont="1" applyFill="1" applyBorder="1" applyAlignment="1" applyProtection="1">
      <alignment vertical="center"/>
    </xf>
    <xf numFmtId="0" fontId="13" fillId="0" borderId="24" xfId="6" applyFont="1" applyFill="1" applyBorder="1" applyAlignment="1" applyProtection="1">
      <alignment horizontal="distributed" vertical="center"/>
    </xf>
    <xf numFmtId="181" fontId="18" fillId="0" borderId="31" xfId="6" applyNumberFormat="1" applyFont="1" applyFill="1" applyBorder="1" applyAlignment="1" applyProtection="1">
      <alignment vertical="center"/>
    </xf>
    <xf numFmtId="0" fontId="13" fillId="0" borderId="41" xfId="6" applyFont="1" applyFill="1" applyBorder="1" applyAlignment="1" applyProtection="1">
      <alignment horizontal="center" vertical="center"/>
    </xf>
    <xf numFmtId="0" fontId="27" fillId="0" borderId="0" xfId="5" applyFont="1" applyFill="1" applyAlignment="1" applyProtection="1">
      <alignment horizontal="left" vertical="center"/>
    </xf>
    <xf numFmtId="0" fontId="2" fillId="0" borderId="0" xfId="5" applyFont="1" applyFill="1" applyAlignment="1" applyProtection="1">
      <alignment vertical="center"/>
    </xf>
    <xf numFmtId="0" fontId="27" fillId="0" borderId="0" xfId="5" applyFont="1" applyFill="1" applyAlignment="1" applyProtection="1">
      <alignment horizontal="center" vertical="center"/>
    </xf>
    <xf numFmtId="0" fontId="18" fillId="0" borderId="0" xfId="5" applyFont="1" applyFill="1" applyBorder="1" applyAlignment="1" applyProtection="1">
      <alignment vertical="center" shrinkToFit="1"/>
    </xf>
    <xf numFmtId="0" fontId="24" fillId="0" borderId="0" xfId="5" applyFont="1" applyFill="1" applyBorder="1" applyAlignment="1" applyProtection="1">
      <alignment horizontal="center" vertical="center" shrinkToFit="1"/>
    </xf>
    <xf numFmtId="0" fontId="13" fillId="0" borderId="2" xfId="5" applyFont="1" applyFill="1" applyBorder="1" applyAlignment="1" applyProtection="1">
      <alignment horizontal="distributed" vertical="center" indent="1" shrinkToFit="1"/>
    </xf>
    <xf numFmtId="0" fontId="13" fillId="0" borderId="0" xfId="5" applyFont="1" applyFill="1" applyBorder="1" applyAlignment="1" applyProtection="1">
      <alignment horizontal="center" vertical="center"/>
    </xf>
    <xf numFmtId="0" fontId="13" fillId="0" borderId="0" xfId="5" applyFont="1" applyFill="1" applyBorder="1" applyAlignment="1" applyProtection="1">
      <alignment horizontal="left" vertical="center" shrinkToFit="1"/>
    </xf>
    <xf numFmtId="0" fontId="13" fillId="0" borderId="0" xfId="5" applyFont="1" applyFill="1" applyAlignment="1" applyProtection="1">
      <alignment vertical="center"/>
    </xf>
    <xf numFmtId="0" fontId="2" fillId="0" borderId="0" xfId="5" applyFont="1" applyFill="1" applyBorder="1" applyAlignment="1" applyProtection="1">
      <alignment vertical="center"/>
    </xf>
    <xf numFmtId="0" fontId="13" fillId="0" borderId="23" xfId="5" applyFont="1" applyFill="1" applyBorder="1" applyAlignment="1" applyProtection="1">
      <alignment horizontal="center" vertical="center"/>
    </xf>
    <xf numFmtId="0" fontId="13" fillId="0" borderId="23" xfId="5" applyFont="1" applyFill="1" applyBorder="1" applyAlignment="1" applyProtection="1">
      <alignment horizontal="center" vertical="center" wrapText="1"/>
    </xf>
    <xf numFmtId="0" fontId="13" fillId="0" borderId="11" xfId="5" applyFont="1" applyFill="1" applyBorder="1" applyAlignment="1" applyProtection="1">
      <alignment horizontal="distributed" vertical="center"/>
    </xf>
    <xf numFmtId="0" fontId="13" fillId="0" borderId="36" xfId="5" applyFont="1" applyFill="1" applyBorder="1" applyAlignment="1" applyProtection="1">
      <alignment horizontal="distributed" vertical="center"/>
    </xf>
    <xf numFmtId="0" fontId="13" fillId="0" borderId="0" xfId="5" applyFont="1" applyFill="1" applyBorder="1" applyAlignment="1" applyProtection="1">
      <alignment horizontal="distributed" vertical="center"/>
    </xf>
    <xf numFmtId="0" fontId="22" fillId="0" borderId="0" xfId="5" applyFont="1" applyFill="1" applyAlignment="1" applyProtection="1">
      <alignment vertical="center"/>
    </xf>
    <xf numFmtId="0" fontId="22" fillId="0" borderId="43" xfId="0" applyFont="1" applyFill="1" applyBorder="1" applyAlignment="1" applyProtection="1">
      <alignment horizontal="left" vertical="center"/>
    </xf>
    <xf numFmtId="0" fontId="18" fillId="0" borderId="44" xfId="0" applyNumberFormat="1" applyFont="1" applyFill="1" applyBorder="1" applyAlignment="1" applyProtection="1">
      <alignment horizontal="left" vertical="center" shrinkToFit="1"/>
    </xf>
    <xf numFmtId="0" fontId="13" fillId="0" borderId="2" xfId="0" applyFont="1" applyFill="1" applyBorder="1" applyAlignment="1" applyProtection="1">
      <alignment horizontal="distributed" vertical="center" wrapText="1"/>
    </xf>
    <xf numFmtId="0" fontId="2" fillId="0" borderId="0" xfId="0" applyFont="1" applyFill="1" applyAlignment="1" applyProtection="1">
      <alignment horizontal="centerContinuous" vertical="center"/>
    </xf>
    <xf numFmtId="185" fontId="30" fillId="0" borderId="0" xfId="0" quotePrefix="1" applyNumberFormat="1" applyFont="1" applyFill="1" applyAlignment="1" applyProtection="1">
      <alignment horizontal="centerContinuous" vertical="center"/>
    </xf>
    <xf numFmtId="0" fontId="2" fillId="0" borderId="0" xfId="0" applyFont="1" applyFill="1" applyAlignment="1" applyProtection="1">
      <alignment vertical="center"/>
    </xf>
    <xf numFmtId="0" fontId="31" fillId="0" borderId="0" xfId="0" quotePrefix="1" applyNumberFormat="1" applyFont="1" applyFill="1" applyAlignment="1" applyProtection="1">
      <alignment horizontal="center" vertical="center" wrapText="1"/>
    </xf>
    <xf numFmtId="0" fontId="31" fillId="0" borderId="0" xfId="0" applyFont="1" applyFill="1" applyAlignment="1" applyProtection="1">
      <alignment horizontal="center" vertical="center" wrapText="1"/>
    </xf>
    <xf numFmtId="0" fontId="31" fillId="0" borderId="0" xfId="0" applyNumberFormat="1" applyFont="1" applyFill="1" applyAlignment="1" applyProtection="1">
      <alignment horizontal="center" vertical="center" wrapText="1"/>
    </xf>
    <xf numFmtId="0" fontId="2" fillId="0" borderId="0" xfId="0" quotePrefix="1" applyNumberFormat="1" applyFont="1" applyFill="1" applyAlignment="1" applyProtection="1">
      <alignment horizontal="center" vertical="center" wrapText="1"/>
    </xf>
    <xf numFmtId="0" fontId="19" fillId="0" borderId="0" xfId="0" applyFont="1" applyFill="1" applyAlignment="1" applyProtection="1">
      <alignment vertical="center" wrapText="1"/>
    </xf>
    <xf numFmtId="0" fontId="22" fillId="0" borderId="0" xfId="0" quotePrefix="1" applyNumberFormat="1" applyFont="1" applyFill="1" applyAlignment="1" applyProtection="1">
      <alignment horizontal="right" vertical="center"/>
    </xf>
    <xf numFmtId="0" fontId="2" fillId="0" borderId="0" xfId="0" applyFont="1" applyFill="1" applyAlignment="1" applyProtection="1">
      <alignment horizontal="left" vertical="center"/>
    </xf>
    <xf numFmtId="192" fontId="13" fillId="0" borderId="0" xfId="0" applyNumberFormat="1" applyFont="1" applyFill="1" applyAlignment="1" applyProtection="1">
      <alignment vertical="center"/>
    </xf>
    <xf numFmtId="192" fontId="18" fillId="0" borderId="0" xfId="0" applyNumberFormat="1" applyFont="1" applyFill="1" applyAlignment="1" applyProtection="1">
      <alignment vertical="center"/>
    </xf>
    <xf numFmtId="0" fontId="0" fillId="0" borderId="0" xfId="0" quotePrefix="1" applyNumberFormat="1" applyFill="1" applyAlignment="1" applyProtection="1">
      <alignment vertical="center"/>
    </xf>
    <xf numFmtId="0" fontId="0" fillId="0" borderId="0" xfId="0" quotePrefix="1" applyNumberFormat="1" applyFill="1" applyAlignment="1" applyProtection="1">
      <alignment horizontal="left" vertical="center"/>
    </xf>
    <xf numFmtId="0" fontId="0" fillId="0" borderId="0" xfId="0" applyNumberFormat="1" applyFill="1" applyAlignment="1" applyProtection="1">
      <alignment vertical="center"/>
    </xf>
    <xf numFmtId="0" fontId="2" fillId="0" borderId="0" xfId="0" applyFont="1" applyFill="1" applyAlignment="1" applyProtection="1">
      <alignment horizontal="center" vertical="center"/>
    </xf>
    <xf numFmtId="0" fontId="13" fillId="0" borderId="0" xfId="0" applyFont="1" applyFill="1" applyAlignment="1" applyProtection="1">
      <alignment horizontal="centerContinuous" vertical="center"/>
    </xf>
    <xf numFmtId="49" fontId="20" fillId="0" borderId="0" xfId="0" applyNumberFormat="1" applyFont="1" applyFill="1" applyAlignment="1" applyProtection="1">
      <alignment vertical="center"/>
    </xf>
    <xf numFmtId="0" fontId="13" fillId="0" borderId="0" xfId="0" applyFont="1" applyFill="1" applyAlignment="1" applyProtection="1">
      <alignment vertical="center"/>
    </xf>
    <xf numFmtId="49" fontId="13" fillId="0" borderId="0" xfId="0" applyNumberFormat="1" applyFont="1" applyFill="1" applyAlignment="1" applyProtection="1">
      <alignment horizontal="center" vertical="center"/>
    </xf>
    <xf numFmtId="0" fontId="13" fillId="0" borderId="0" xfId="0" quotePrefix="1" applyFont="1" applyFill="1" applyAlignment="1" applyProtection="1">
      <alignment horizontal="left" vertical="center"/>
    </xf>
    <xf numFmtId="0" fontId="0" fillId="0" borderId="0" xfId="0" applyFill="1" applyAlignment="1" applyProtection="1">
      <alignment vertical="center"/>
    </xf>
    <xf numFmtId="0" fontId="26" fillId="0" borderId="0" xfId="0" applyFont="1" applyFill="1" applyAlignment="1" applyProtection="1">
      <alignment vertical="center"/>
    </xf>
    <xf numFmtId="0" fontId="2" fillId="0" borderId="0" xfId="0" applyFont="1" applyFill="1" applyBorder="1" applyAlignment="1" applyProtection="1">
      <alignment vertical="center"/>
    </xf>
    <xf numFmtId="0" fontId="2" fillId="0" borderId="0" xfId="0" quotePrefix="1" applyFont="1" applyFill="1" applyBorder="1" applyAlignment="1" applyProtection="1">
      <alignment horizontal="center" vertical="center"/>
    </xf>
    <xf numFmtId="0" fontId="22" fillId="0" borderId="0" xfId="0" applyFont="1" applyFill="1" applyAlignment="1" applyProtection="1">
      <alignment horizontal="right" vertical="top"/>
    </xf>
    <xf numFmtId="0" fontId="21" fillId="0" borderId="0" xfId="0" applyFont="1" applyFill="1" applyAlignment="1" applyProtection="1">
      <alignment vertical="center"/>
    </xf>
    <xf numFmtId="0" fontId="3" fillId="0" borderId="0" xfId="0" applyFont="1" applyFill="1" applyBorder="1" applyAlignment="1" applyProtection="1">
      <alignment horizontal="left" vertical="center"/>
    </xf>
    <xf numFmtId="0" fontId="2" fillId="0" borderId="0" xfId="0" applyFont="1" applyFill="1" applyAlignment="1" applyProtection="1">
      <alignment horizontal="right" vertical="center"/>
    </xf>
    <xf numFmtId="0" fontId="22" fillId="0" borderId="0" xfId="0" applyFont="1" applyFill="1" applyAlignment="1" applyProtection="1">
      <alignment vertical="center"/>
    </xf>
    <xf numFmtId="0" fontId="22" fillId="0" borderId="0" xfId="0" applyFont="1" applyFill="1" applyBorder="1" applyAlignment="1" applyProtection="1">
      <alignment vertical="center"/>
    </xf>
    <xf numFmtId="179" fontId="22" fillId="0" borderId="0" xfId="0" applyNumberFormat="1" applyFont="1" applyFill="1" applyBorder="1" applyAlignment="1" applyProtection="1">
      <alignment horizontal="right" vertical="center"/>
    </xf>
    <xf numFmtId="187" fontId="22" fillId="0" borderId="0" xfId="0" quotePrefix="1" applyNumberFormat="1" applyFont="1" applyFill="1" applyAlignment="1" applyProtection="1">
      <alignment vertical="center"/>
    </xf>
    <xf numFmtId="0" fontId="4" fillId="0" borderId="0" xfId="0" applyFont="1" applyFill="1" applyAlignment="1" applyProtection="1">
      <alignment vertical="center"/>
    </xf>
    <xf numFmtId="0" fontId="23"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3" fillId="0" borderId="0" xfId="0" quotePrefix="1" applyFont="1" applyFill="1" applyBorder="1" applyAlignment="1" applyProtection="1">
      <alignment horizontal="center" vertical="center"/>
    </xf>
    <xf numFmtId="0" fontId="23" fillId="0" borderId="0" xfId="0" applyFont="1" applyFill="1" applyAlignment="1" applyProtection="1">
      <alignment vertical="center"/>
    </xf>
    <xf numFmtId="0" fontId="4" fillId="0" borderId="0" xfId="0" applyFont="1" applyFill="1" applyBorder="1" applyAlignment="1" applyProtection="1">
      <alignment horizontal="left" vertical="center"/>
    </xf>
    <xf numFmtId="0" fontId="13" fillId="0" borderId="0" xfId="0" applyFont="1" applyFill="1" applyBorder="1" applyAlignment="1" applyProtection="1">
      <alignment horizontal="right" vertical="center" wrapText="1"/>
    </xf>
    <xf numFmtId="176" fontId="17" fillId="0" borderId="45" xfId="0" applyNumberFormat="1" applyFont="1" applyFill="1" applyBorder="1" applyAlignment="1" applyProtection="1">
      <alignment horizontal="right" vertical="center"/>
    </xf>
    <xf numFmtId="38" fontId="17" fillId="0" borderId="45" xfId="1" applyFont="1" applyFill="1" applyBorder="1" applyAlignment="1" applyProtection="1">
      <alignment horizontal="right" vertical="center"/>
    </xf>
    <xf numFmtId="0" fontId="13" fillId="6" borderId="44" xfId="0" applyNumberFormat="1" applyFont="1" applyFill="1" applyBorder="1" applyAlignment="1" applyProtection="1">
      <alignment horizontal="left" vertical="center" shrinkToFit="1"/>
      <protection locked="0"/>
    </xf>
    <xf numFmtId="0" fontId="13" fillId="6" borderId="46" xfId="0" applyNumberFormat="1" applyFont="1" applyFill="1" applyBorder="1" applyAlignment="1" applyProtection="1">
      <alignment horizontal="left" vertical="center" shrinkToFit="1"/>
      <protection locked="0"/>
    </xf>
    <xf numFmtId="0" fontId="13" fillId="6" borderId="34" xfId="0" applyNumberFormat="1" applyFont="1" applyFill="1" applyBorder="1" applyAlignment="1" applyProtection="1">
      <alignment horizontal="left" vertical="center" shrinkToFit="1"/>
      <protection locked="0"/>
    </xf>
    <xf numFmtId="0" fontId="13" fillId="6" borderId="17" xfId="0" applyNumberFormat="1" applyFont="1" applyFill="1" applyBorder="1" applyAlignment="1" applyProtection="1">
      <alignment horizontal="left" vertical="center" shrinkToFit="1"/>
      <protection locked="0"/>
    </xf>
    <xf numFmtId="0" fontId="13" fillId="6" borderId="17" xfId="0" applyNumberFormat="1" applyFont="1" applyFill="1" applyBorder="1" applyAlignment="1" applyProtection="1">
      <alignment horizontal="center" vertical="center" shrinkToFit="1"/>
      <protection locked="0"/>
    </xf>
    <xf numFmtId="0" fontId="13" fillId="6" borderId="5" xfId="0" applyFont="1" applyFill="1" applyBorder="1" applyAlignment="1" applyProtection="1">
      <alignment horizontal="center" vertical="center" shrinkToFit="1"/>
      <protection locked="0"/>
    </xf>
    <xf numFmtId="0" fontId="13" fillId="6" borderId="47" xfId="0" applyFont="1" applyFill="1" applyBorder="1" applyAlignment="1" applyProtection="1">
      <alignment horizontal="center" vertical="center" shrinkToFit="1"/>
      <protection locked="0"/>
    </xf>
    <xf numFmtId="0" fontId="13" fillId="6" borderId="6" xfId="0" applyNumberFormat="1" applyFont="1" applyFill="1" applyBorder="1" applyAlignment="1" applyProtection="1">
      <alignment horizontal="left" vertical="center" shrinkToFit="1"/>
      <protection locked="0"/>
    </xf>
    <xf numFmtId="182" fontId="13" fillId="6" borderId="10" xfId="0" applyNumberFormat="1" applyFont="1" applyFill="1" applyBorder="1" applyAlignment="1" applyProtection="1">
      <alignment vertical="center" shrinkToFit="1"/>
      <protection locked="0"/>
    </xf>
    <xf numFmtId="176" fontId="13" fillId="6" borderId="48" xfId="0" applyNumberFormat="1" applyFont="1" applyFill="1" applyBorder="1" applyAlignment="1" applyProtection="1">
      <alignment vertical="center" wrapText="1"/>
      <protection locked="0"/>
    </xf>
    <xf numFmtId="177" fontId="13" fillId="6" borderId="10" xfId="0" applyNumberFormat="1" applyFont="1" applyFill="1" applyBorder="1" applyAlignment="1" applyProtection="1">
      <alignment horizontal="center" vertical="center" wrapText="1"/>
      <protection locked="0"/>
    </xf>
    <xf numFmtId="177" fontId="13" fillId="6" borderId="11" xfId="0" applyNumberFormat="1" applyFont="1"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shrinkToFit="1"/>
      <protection locked="0"/>
    </xf>
    <xf numFmtId="0" fontId="13" fillId="6" borderId="49" xfId="0" applyFont="1" applyFill="1" applyBorder="1" applyAlignment="1" applyProtection="1">
      <alignment horizontal="center" vertical="center" shrinkToFit="1"/>
      <protection locked="0"/>
    </xf>
    <xf numFmtId="0" fontId="13" fillId="6" borderId="50" xfId="0" applyNumberFormat="1" applyFont="1" applyFill="1" applyBorder="1" applyAlignment="1" applyProtection="1">
      <alignment horizontal="left" vertical="center" shrinkToFit="1"/>
      <protection locked="0"/>
    </xf>
    <xf numFmtId="182" fontId="13" fillId="6" borderId="20" xfId="0" applyNumberFormat="1" applyFont="1" applyFill="1" applyBorder="1" applyAlignment="1" applyProtection="1">
      <alignment vertical="center" shrinkToFit="1"/>
      <protection locked="0"/>
    </xf>
    <xf numFmtId="176" fontId="13" fillId="6" borderId="51" xfId="0" applyNumberFormat="1" applyFont="1" applyFill="1" applyBorder="1" applyAlignment="1" applyProtection="1">
      <alignment vertical="center" wrapText="1"/>
      <protection locked="0"/>
    </xf>
    <xf numFmtId="177" fontId="13" fillId="6" borderId="20" xfId="0" applyNumberFormat="1" applyFont="1" applyFill="1" applyBorder="1" applyAlignment="1" applyProtection="1">
      <alignment horizontal="center" vertical="center" wrapText="1"/>
      <protection locked="0"/>
    </xf>
    <xf numFmtId="0" fontId="13" fillId="6" borderId="23" xfId="0" applyFont="1" applyFill="1" applyBorder="1" applyAlignment="1" applyProtection="1">
      <alignment horizontal="center" vertical="center" shrinkToFit="1"/>
      <protection locked="0"/>
    </xf>
    <xf numFmtId="0" fontId="13" fillId="6" borderId="41" xfId="0" applyFont="1" applyFill="1" applyBorder="1" applyAlignment="1" applyProtection="1">
      <alignment horizontal="center" vertical="center" shrinkToFit="1"/>
      <protection locked="0"/>
    </xf>
    <xf numFmtId="0" fontId="13" fillId="6" borderId="22" xfId="0" applyNumberFormat="1" applyFont="1" applyFill="1" applyBorder="1" applyAlignment="1" applyProtection="1">
      <alignment horizontal="left" vertical="center" shrinkToFit="1"/>
      <protection locked="0"/>
    </xf>
    <xf numFmtId="182" fontId="13" fillId="6" borderId="23" xfId="0" applyNumberFormat="1" applyFont="1" applyFill="1" applyBorder="1" applyAlignment="1" applyProtection="1">
      <alignment vertical="center" shrinkToFit="1"/>
      <protection locked="0"/>
    </xf>
    <xf numFmtId="176" fontId="13" fillId="6" borderId="52" xfId="0" applyNumberFormat="1" applyFont="1" applyFill="1" applyBorder="1" applyAlignment="1" applyProtection="1">
      <alignment vertical="center" wrapText="1"/>
      <protection locked="0"/>
    </xf>
    <xf numFmtId="177" fontId="13" fillId="6" borderId="23" xfId="0" applyNumberFormat="1" applyFont="1" applyFill="1" applyBorder="1" applyAlignment="1" applyProtection="1">
      <alignment horizontal="center" vertical="center" wrapText="1"/>
      <protection locked="0"/>
    </xf>
    <xf numFmtId="177" fontId="13" fillId="6" borderId="53" xfId="0" applyNumberFormat="1" applyFont="1" applyFill="1" applyBorder="1" applyAlignment="1" applyProtection="1">
      <alignment horizontal="center" vertical="center" wrapText="1"/>
      <protection locked="0"/>
    </xf>
    <xf numFmtId="176" fontId="2" fillId="6" borderId="54" xfId="0" applyNumberFormat="1" applyFont="1" applyFill="1" applyBorder="1" applyAlignment="1" applyProtection="1">
      <alignment horizontal="right" vertical="center" wrapText="1"/>
      <protection locked="0"/>
    </xf>
    <xf numFmtId="38" fontId="2" fillId="6" borderId="55" xfId="1" applyFont="1" applyFill="1" applyBorder="1" applyAlignment="1" applyProtection="1">
      <alignment horizontal="right" vertical="center" wrapText="1"/>
      <protection locked="0"/>
    </xf>
    <xf numFmtId="38" fontId="2" fillId="6" borderId="56" xfId="1" applyFont="1" applyFill="1" applyBorder="1" applyAlignment="1" applyProtection="1">
      <alignment horizontal="right" vertical="center" wrapText="1"/>
      <protection locked="0"/>
    </xf>
    <xf numFmtId="38" fontId="2" fillId="6" borderId="5" xfId="1" applyFont="1" applyFill="1" applyBorder="1" applyAlignment="1" applyProtection="1">
      <alignment horizontal="right" vertical="center" wrapText="1"/>
      <protection locked="0"/>
    </xf>
    <xf numFmtId="176" fontId="2" fillId="6" borderId="57" xfId="0" applyNumberFormat="1" applyFont="1" applyFill="1" applyBorder="1" applyAlignment="1" applyProtection="1">
      <alignment horizontal="right" vertical="center" wrapText="1"/>
      <protection locked="0"/>
    </xf>
    <xf numFmtId="38" fontId="2" fillId="6" borderId="29" xfId="1" applyFont="1" applyFill="1" applyBorder="1" applyAlignment="1" applyProtection="1">
      <alignment horizontal="right" vertical="center" wrapText="1"/>
      <protection locked="0"/>
    </xf>
    <xf numFmtId="38" fontId="2" fillId="6" borderId="58" xfId="1" applyFont="1" applyFill="1" applyBorder="1" applyAlignment="1" applyProtection="1">
      <alignment horizontal="right" vertical="center" wrapText="1"/>
      <protection locked="0"/>
    </xf>
    <xf numFmtId="38" fontId="2" fillId="6" borderId="9" xfId="1" applyFont="1" applyFill="1" applyBorder="1" applyAlignment="1" applyProtection="1">
      <alignment horizontal="right" vertical="center" wrapText="1"/>
      <protection locked="0"/>
    </xf>
    <xf numFmtId="176" fontId="13" fillId="6" borderId="59" xfId="0" applyNumberFormat="1" applyFont="1" applyFill="1" applyBorder="1" applyAlignment="1" applyProtection="1">
      <alignment horizontal="right" vertical="center" wrapText="1"/>
      <protection locked="0"/>
    </xf>
    <xf numFmtId="176" fontId="13" fillId="6" borderId="30" xfId="0" applyNumberFormat="1" applyFont="1" applyFill="1" applyBorder="1" applyAlignment="1" applyProtection="1">
      <alignment horizontal="right" vertical="center" wrapText="1"/>
      <protection locked="0"/>
    </xf>
    <xf numFmtId="176" fontId="13" fillId="6" borderId="10" xfId="0" applyNumberFormat="1" applyFont="1" applyFill="1" applyBorder="1" applyAlignment="1" applyProtection="1">
      <alignment horizontal="right" vertical="center" wrapText="1"/>
      <protection locked="0"/>
    </xf>
    <xf numFmtId="176" fontId="13" fillId="6" borderId="60" xfId="0" applyNumberFormat="1" applyFont="1" applyFill="1" applyBorder="1" applyAlignment="1" applyProtection="1">
      <alignment horizontal="right" vertical="center" wrapText="1"/>
      <protection locked="0"/>
    </xf>
    <xf numFmtId="176" fontId="13" fillId="6" borderId="29" xfId="0" applyNumberFormat="1" applyFont="1" applyFill="1" applyBorder="1" applyAlignment="1" applyProtection="1">
      <alignment horizontal="right" vertical="center" wrapText="1"/>
      <protection locked="0"/>
    </xf>
    <xf numFmtId="176" fontId="13" fillId="6" borderId="20" xfId="0" applyNumberFormat="1" applyFont="1" applyFill="1" applyBorder="1" applyAlignment="1" applyProtection="1">
      <alignment horizontal="right" vertical="center" wrapText="1"/>
      <protection locked="0"/>
    </xf>
    <xf numFmtId="176" fontId="13" fillId="6" borderId="40" xfId="0" applyNumberFormat="1" applyFont="1" applyFill="1" applyBorder="1" applyAlignment="1" applyProtection="1">
      <alignment horizontal="right" vertical="center" wrapText="1"/>
      <protection locked="0"/>
    </xf>
    <xf numFmtId="176" fontId="13" fillId="6" borderId="21" xfId="0" applyNumberFormat="1" applyFont="1" applyFill="1" applyBorder="1" applyAlignment="1" applyProtection="1">
      <alignment horizontal="right" vertical="center" wrapText="1"/>
      <protection locked="0"/>
    </xf>
    <xf numFmtId="176" fontId="13" fillId="6" borderId="23" xfId="0" applyNumberFormat="1" applyFont="1" applyFill="1" applyBorder="1" applyAlignment="1" applyProtection="1">
      <alignment horizontal="right" vertical="center" wrapText="1"/>
      <protection locked="0"/>
    </xf>
    <xf numFmtId="0" fontId="13" fillId="6" borderId="30" xfId="0" applyFont="1" applyFill="1" applyBorder="1" applyAlignment="1" applyProtection="1">
      <alignment vertical="center"/>
      <protection locked="0"/>
    </xf>
    <xf numFmtId="176" fontId="13" fillId="6" borderId="47" xfId="0" applyNumberFormat="1" applyFont="1" applyFill="1" applyBorder="1" applyAlignment="1" applyProtection="1">
      <alignment horizontal="right" vertical="center" wrapText="1"/>
      <protection locked="0"/>
    </xf>
    <xf numFmtId="176" fontId="13" fillId="6" borderId="5" xfId="0" applyNumberFormat="1" applyFont="1" applyFill="1" applyBorder="1" applyAlignment="1" applyProtection="1">
      <alignment horizontal="right" vertical="center" wrapText="1"/>
      <protection locked="0"/>
    </xf>
    <xf numFmtId="0" fontId="13" fillId="6" borderId="29" xfId="0" applyFont="1" applyFill="1" applyBorder="1" applyAlignment="1" applyProtection="1">
      <alignment horizontal="center" vertical="center"/>
      <protection locked="0"/>
    </xf>
    <xf numFmtId="176" fontId="13" fillId="6" borderId="49" xfId="0" applyNumberFormat="1" applyFont="1" applyFill="1" applyBorder="1" applyAlignment="1" applyProtection="1">
      <alignment horizontal="right" vertical="center" wrapText="1"/>
      <protection locked="0"/>
    </xf>
    <xf numFmtId="176" fontId="13" fillId="6" borderId="9" xfId="0" applyNumberFormat="1" applyFont="1" applyFill="1" applyBorder="1" applyAlignment="1" applyProtection="1">
      <alignment horizontal="right" vertical="center" wrapText="1"/>
      <protection locked="0"/>
    </xf>
    <xf numFmtId="0" fontId="13" fillId="6" borderId="21" xfId="0" applyFont="1" applyFill="1" applyBorder="1" applyAlignment="1" applyProtection="1">
      <alignment horizontal="center" vertical="center"/>
      <protection locked="0"/>
    </xf>
    <xf numFmtId="176" fontId="13" fillId="6" borderId="41" xfId="0" applyNumberFormat="1" applyFont="1" applyFill="1" applyBorder="1" applyAlignment="1" applyProtection="1">
      <alignment horizontal="right" vertical="center" wrapText="1"/>
      <protection locked="0"/>
    </xf>
    <xf numFmtId="38" fontId="13" fillId="6" borderId="61" xfId="1" applyFont="1" applyFill="1" applyBorder="1" applyAlignment="1" applyProtection="1">
      <alignment vertical="center"/>
      <protection locked="0"/>
    </xf>
    <xf numFmtId="38" fontId="13" fillId="6" borderId="6" xfId="1" applyFont="1" applyFill="1" applyBorder="1" applyAlignment="1" applyProtection="1">
      <alignment vertical="center"/>
      <protection locked="0"/>
    </xf>
    <xf numFmtId="38" fontId="13" fillId="6" borderId="62" xfId="1" applyFont="1" applyFill="1" applyBorder="1" applyAlignment="1" applyProtection="1">
      <alignment vertical="center"/>
      <protection locked="0"/>
    </xf>
    <xf numFmtId="38" fontId="13" fillId="6" borderId="50" xfId="1" applyFont="1" applyFill="1" applyBorder="1" applyAlignment="1" applyProtection="1">
      <alignment vertical="center"/>
      <protection locked="0"/>
    </xf>
    <xf numFmtId="38" fontId="13" fillId="6" borderId="61" xfId="1" applyFont="1" applyFill="1" applyBorder="1" applyAlignment="1" applyProtection="1">
      <alignment vertical="center" shrinkToFit="1"/>
      <protection locked="0"/>
    </xf>
    <xf numFmtId="38" fontId="13" fillId="6" borderId="62" xfId="1" applyFont="1" applyFill="1" applyBorder="1" applyAlignment="1" applyProtection="1">
      <alignment vertical="center" shrinkToFit="1"/>
      <protection locked="0"/>
    </xf>
    <xf numFmtId="38" fontId="13" fillId="6" borderId="41" xfId="1" applyFont="1" applyFill="1" applyBorder="1" applyAlignment="1" applyProtection="1">
      <alignment vertical="center" shrinkToFit="1"/>
      <protection locked="0"/>
    </xf>
    <xf numFmtId="38" fontId="13" fillId="6" borderId="23" xfId="1" applyFont="1" applyFill="1" applyBorder="1" applyAlignment="1" applyProtection="1">
      <alignment vertical="center" shrinkToFit="1"/>
      <protection locked="0"/>
    </xf>
    <xf numFmtId="38" fontId="13" fillId="6" borderId="30" xfId="1" applyFont="1" applyFill="1" applyBorder="1" applyAlignment="1" applyProtection="1">
      <alignment horizontal="right" vertical="center" shrinkToFit="1"/>
      <protection locked="0"/>
    </xf>
    <xf numFmtId="38" fontId="13" fillId="6" borderId="10" xfId="1" applyFont="1" applyFill="1" applyBorder="1" applyAlignment="1" applyProtection="1">
      <alignment horizontal="right" vertical="center" shrinkToFit="1"/>
      <protection locked="0"/>
    </xf>
    <xf numFmtId="38" fontId="13" fillId="6" borderId="29" xfId="1" applyFont="1" applyFill="1" applyBorder="1" applyAlignment="1" applyProtection="1">
      <alignment horizontal="right" vertical="center" shrinkToFit="1"/>
      <protection locked="0"/>
    </xf>
    <xf numFmtId="38" fontId="13" fillId="6" borderId="20" xfId="1" applyFont="1" applyFill="1" applyBorder="1" applyAlignment="1" applyProtection="1">
      <alignment horizontal="right" vertical="center" shrinkToFit="1"/>
      <protection locked="0"/>
    </xf>
    <xf numFmtId="38" fontId="13" fillId="6" borderId="20" xfId="1" applyFont="1" applyFill="1" applyBorder="1" applyAlignment="1" applyProtection="1">
      <alignment horizontal="left" vertical="center" shrinkToFit="1"/>
      <protection locked="0"/>
    </xf>
    <xf numFmtId="183" fontId="13" fillId="6" borderId="50" xfId="5" applyNumberFormat="1" applyFont="1" applyFill="1" applyBorder="1" applyAlignment="1" applyProtection="1">
      <alignment vertical="center" wrapText="1"/>
      <protection locked="0"/>
    </xf>
    <xf numFmtId="180" fontId="13" fillId="6" borderId="6" xfId="5" applyNumberFormat="1" applyFont="1" applyFill="1" applyBorder="1" applyAlignment="1" applyProtection="1">
      <alignment horizontal="left" vertical="center" wrapText="1"/>
      <protection locked="0"/>
    </xf>
    <xf numFmtId="180" fontId="13" fillId="6" borderId="10" xfId="5" applyNumberFormat="1" applyFont="1" applyFill="1" applyBorder="1" applyAlignment="1" applyProtection="1">
      <alignment horizontal="center" vertical="center" wrapText="1"/>
      <protection locked="0"/>
    </xf>
    <xf numFmtId="180" fontId="13" fillId="6" borderId="11" xfId="5" applyNumberFormat="1" applyFont="1" applyFill="1" applyBorder="1" applyAlignment="1" applyProtection="1">
      <alignment horizontal="center" vertical="center" wrapText="1"/>
      <protection locked="0"/>
    </xf>
    <xf numFmtId="180" fontId="13" fillId="6" borderId="5" xfId="5" applyNumberFormat="1" applyFont="1" applyFill="1" applyBorder="1" applyAlignment="1" applyProtection="1">
      <alignment horizontal="center" vertical="center" wrapText="1"/>
      <protection locked="0"/>
    </xf>
    <xf numFmtId="180" fontId="13" fillId="6" borderId="7" xfId="5" applyNumberFormat="1" applyFont="1" applyFill="1" applyBorder="1" applyAlignment="1" applyProtection="1">
      <alignment horizontal="center" vertical="center" wrapText="1"/>
      <protection locked="0"/>
    </xf>
    <xf numFmtId="183" fontId="13" fillId="6" borderId="58" xfId="5" applyNumberFormat="1" applyFont="1" applyFill="1" applyBorder="1" applyAlignment="1" applyProtection="1">
      <alignment vertical="center" wrapText="1"/>
      <protection locked="0"/>
    </xf>
    <xf numFmtId="183" fontId="13" fillId="6" borderId="29" xfId="5" applyNumberFormat="1" applyFont="1" applyFill="1" applyBorder="1" applyAlignment="1" applyProtection="1">
      <alignment horizontal="right" vertical="center" shrinkToFit="1"/>
      <protection locked="0"/>
    </xf>
    <xf numFmtId="183" fontId="13" fillId="6" borderId="20" xfId="5" applyNumberFormat="1" applyFont="1" applyFill="1" applyBorder="1" applyAlignment="1" applyProtection="1">
      <alignment horizontal="right" vertical="center" shrinkToFit="1"/>
      <protection locked="0"/>
    </xf>
    <xf numFmtId="177" fontId="13" fillId="6" borderId="63" xfId="0" applyNumberFormat="1" applyFont="1" applyFill="1" applyBorder="1" applyAlignment="1" applyProtection="1">
      <alignment horizontal="center" vertical="center" wrapText="1"/>
      <protection locked="0"/>
    </xf>
    <xf numFmtId="177" fontId="13" fillId="6" borderId="64" xfId="0" applyNumberFormat="1" applyFont="1" applyFill="1" applyBorder="1" applyAlignment="1" applyProtection="1">
      <alignment horizontal="center" vertical="center" wrapText="1"/>
      <protection locked="0"/>
    </xf>
    <xf numFmtId="177" fontId="13" fillId="6" borderId="13" xfId="0" applyNumberFormat="1" applyFont="1" applyFill="1" applyBorder="1" applyAlignment="1" applyProtection="1">
      <alignment horizontal="center" vertical="center" wrapText="1"/>
      <protection locked="0"/>
    </xf>
    <xf numFmtId="0" fontId="0" fillId="0" borderId="0" xfId="0" applyFill="1" applyProtection="1"/>
    <xf numFmtId="0" fontId="25" fillId="0" borderId="58" xfId="0" quotePrefix="1" applyFont="1" applyFill="1" applyBorder="1" applyAlignment="1" applyProtection="1">
      <alignment horizontal="left" vertical="center" wrapText="1"/>
    </xf>
    <xf numFmtId="0" fontId="4" fillId="0" borderId="56" xfId="0" quotePrefix="1" applyFont="1" applyFill="1" applyBorder="1" applyAlignment="1" applyProtection="1">
      <alignment horizontal="left" vertical="center" wrapText="1"/>
    </xf>
    <xf numFmtId="0" fontId="4" fillId="0" borderId="58" xfId="0" quotePrefix="1" applyFont="1" applyFill="1" applyBorder="1" applyAlignment="1" applyProtection="1">
      <alignment horizontal="left" vertical="center" wrapText="1"/>
    </xf>
    <xf numFmtId="0" fontId="4" fillId="0" borderId="22" xfId="0" quotePrefix="1" applyFont="1" applyFill="1" applyBorder="1" applyAlignment="1" applyProtection="1">
      <alignment horizontal="left" vertical="center" wrapText="1"/>
    </xf>
    <xf numFmtId="0" fontId="0" fillId="0" borderId="0" xfId="0" applyFont="1" applyFill="1" applyAlignment="1" applyProtection="1">
      <alignment vertical="center"/>
    </xf>
    <xf numFmtId="0" fontId="0" fillId="0" borderId="0" xfId="0" applyFont="1" applyFill="1" applyAlignment="1" applyProtection="1">
      <alignment horizontal="left" vertical="center"/>
    </xf>
    <xf numFmtId="38" fontId="13" fillId="6" borderId="10" xfId="1" applyFont="1" applyFill="1" applyBorder="1" applyAlignment="1" applyProtection="1">
      <alignment vertical="center" shrinkToFit="1"/>
      <protection locked="0"/>
    </xf>
    <xf numFmtId="183" fontId="13" fillId="6" borderId="11" xfId="5" applyNumberFormat="1" applyFont="1" applyFill="1" applyBorder="1" applyAlignment="1" applyProtection="1">
      <alignment horizontal="center" vertical="center" wrapText="1"/>
      <protection locked="0"/>
    </xf>
    <xf numFmtId="183" fontId="13" fillId="6" borderId="10" xfId="5" applyNumberFormat="1" applyFont="1" applyFill="1" applyBorder="1" applyAlignment="1" applyProtection="1">
      <alignment horizontal="center" vertical="center" wrapText="1"/>
      <protection locked="0"/>
    </xf>
    <xf numFmtId="38" fontId="13" fillId="6" borderId="20" xfId="1" applyFont="1" applyFill="1" applyBorder="1" applyAlignment="1" applyProtection="1">
      <alignment vertical="center" shrinkToFit="1"/>
      <protection locked="0"/>
    </xf>
    <xf numFmtId="0" fontId="18" fillId="0" borderId="34" xfId="0" applyNumberFormat="1" applyFont="1" applyFill="1" applyBorder="1" applyAlignment="1" applyProtection="1">
      <alignment horizontal="left" vertical="center" shrinkToFit="1"/>
      <protection locked="0"/>
    </xf>
    <xf numFmtId="38" fontId="4" fillId="6" borderId="20" xfId="1" applyFont="1" applyFill="1" applyBorder="1" applyAlignment="1" applyProtection="1">
      <alignment vertical="center"/>
      <protection locked="0"/>
    </xf>
    <xf numFmtId="0" fontId="13" fillId="0" borderId="22" xfId="5" applyFont="1" applyFill="1" applyBorder="1" applyAlignment="1" applyProtection="1">
      <alignment horizontal="center" vertical="center" shrinkToFit="1"/>
    </xf>
    <xf numFmtId="0" fontId="22" fillId="0" borderId="0" xfId="0" applyFont="1" applyAlignment="1">
      <alignment vertical="center"/>
    </xf>
    <xf numFmtId="193" fontId="29" fillId="0" borderId="0" xfId="0" quotePrefix="1" applyNumberFormat="1" applyFont="1" applyFill="1" applyAlignment="1" applyProtection="1">
      <alignment horizontal="centerContinuous" vertical="center"/>
    </xf>
    <xf numFmtId="194" fontId="18" fillId="0" borderId="0" xfId="0" applyNumberFormat="1" applyFont="1" applyFill="1" applyAlignment="1" applyProtection="1">
      <alignment vertical="center"/>
    </xf>
    <xf numFmtId="38" fontId="17" fillId="0" borderId="7" xfId="1" applyFont="1" applyFill="1" applyBorder="1" applyAlignment="1" applyProtection="1">
      <alignment horizontal="right" vertical="center" wrapText="1"/>
    </xf>
    <xf numFmtId="38" fontId="17" fillId="0" borderId="37" xfId="1" applyFont="1" applyFill="1" applyBorder="1" applyAlignment="1" applyProtection="1">
      <alignment horizontal="right" vertical="center" wrapText="1"/>
    </xf>
    <xf numFmtId="38" fontId="17" fillId="0" borderId="31" xfId="1" applyFont="1" applyFill="1" applyBorder="1" applyAlignment="1" applyProtection="1">
      <alignment horizontal="right" vertical="center" wrapText="1"/>
    </xf>
    <xf numFmtId="38" fontId="2" fillId="6" borderId="0" xfId="1" applyFont="1" applyFill="1" applyBorder="1" applyAlignment="1" applyProtection="1">
      <alignment horizontal="right" vertical="center" wrapText="1"/>
      <protection locked="0"/>
    </xf>
    <xf numFmtId="38" fontId="2" fillId="6" borderId="8" xfId="1" applyFont="1" applyFill="1" applyBorder="1" applyAlignment="1" applyProtection="1">
      <alignment horizontal="right" vertical="center" wrapText="1"/>
      <protection locked="0"/>
    </xf>
    <xf numFmtId="38" fontId="17" fillId="0" borderId="52" xfId="1" applyFont="1" applyFill="1" applyBorder="1" applyAlignment="1" applyProtection="1">
      <alignment horizontal="right" vertical="center" wrapText="1"/>
    </xf>
    <xf numFmtId="38" fontId="2" fillId="6" borderId="18" xfId="1" applyFont="1" applyFill="1" applyBorder="1" applyAlignment="1" applyProtection="1">
      <alignment horizontal="right" vertical="center" wrapText="1"/>
      <protection locked="0"/>
    </xf>
    <xf numFmtId="38" fontId="2" fillId="6" borderId="81" xfId="1" applyFont="1" applyFill="1" applyBorder="1" applyAlignment="1" applyProtection="1">
      <alignment horizontal="right" vertical="center" wrapText="1"/>
      <protection locked="0"/>
    </xf>
    <xf numFmtId="38" fontId="17" fillId="0" borderId="80" xfId="1" applyFont="1" applyFill="1" applyBorder="1" applyAlignment="1" applyProtection="1">
      <alignment horizontal="right" vertical="center"/>
    </xf>
    <xf numFmtId="0" fontId="13" fillId="0" borderId="52" xfId="0" applyFont="1" applyFill="1" applyBorder="1" applyAlignment="1" applyProtection="1">
      <alignment horizontal="center" vertical="center"/>
    </xf>
    <xf numFmtId="0" fontId="13" fillId="8" borderId="22" xfId="0" applyFont="1" applyFill="1" applyBorder="1" applyAlignment="1" applyProtection="1">
      <alignment horizontal="center" vertical="center"/>
    </xf>
    <xf numFmtId="0" fontId="13" fillId="8" borderId="23" xfId="0" applyFont="1" applyFill="1" applyBorder="1" applyAlignment="1" applyProtection="1">
      <alignment horizontal="center" vertical="center"/>
    </xf>
    <xf numFmtId="0" fontId="13" fillId="8" borderId="52" xfId="0" applyFont="1" applyFill="1" applyBorder="1" applyAlignment="1" applyProtection="1">
      <alignment horizontal="center" vertical="center"/>
    </xf>
    <xf numFmtId="0" fontId="6" fillId="7" borderId="0" xfId="0" applyFont="1" applyFill="1" applyBorder="1" applyAlignment="1">
      <alignment vertical="center" shrinkToFit="1"/>
    </xf>
    <xf numFmtId="0" fontId="0" fillId="0" borderId="0" xfId="0" quotePrefix="1" applyNumberFormat="1" applyFont="1" applyFill="1" applyBorder="1" applyAlignment="1" applyProtection="1">
      <alignment horizontal="left" vertical="center"/>
    </xf>
    <xf numFmtId="0" fontId="0" fillId="0" borderId="0" xfId="0" quotePrefix="1" applyNumberFormat="1" applyFont="1" applyFill="1" applyAlignment="1" applyProtection="1">
      <alignment horizontal="left" vertical="center"/>
    </xf>
    <xf numFmtId="0" fontId="0" fillId="0" borderId="0" xfId="0" quotePrefix="1" applyNumberFormat="1" applyFont="1" applyFill="1" applyAlignment="1" applyProtection="1">
      <alignment vertical="center"/>
    </xf>
    <xf numFmtId="0" fontId="0" fillId="0" borderId="0" xfId="0" applyNumberFormat="1" applyFont="1" applyFill="1" applyAlignment="1" applyProtection="1">
      <alignment vertical="center"/>
    </xf>
    <xf numFmtId="0" fontId="35" fillId="0" borderId="0" xfId="0" quotePrefix="1" applyNumberFormat="1" applyFont="1" applyFill="1" applyAlignment="1" applyProtection="1">
      <alignment horizontal="left" vertical="center"/>
    </xf>
    <xf numFmtId="0" fontId="35" fillId="0" borderId="0" xfId="0" quotePrefix="1" applyNumberFormat="1" applyFont="1" applyFill="1" applyAlignment="1" applyProtection="1">
      <alignment vertical="center"/>
    </xf>
    <xf numFmtId="194" fontId="18" fillId="0" borderId="0" xfId="0" applyNumberFormat="1" applyFont="1" applyFill="1" applyAlignment="1" applyProtection="1">
      <alignment horizontal="right" vertical="center"/>
    </xf>
    <xf numFmtId="0" fontId="24" fillId="0" borderId="2" xfId="0" applyFont="1" applyFill="1" applyBorder="1" applyAlignment="1" applyProtection="1">
      <alignment horizontal="center" vertical="center" shrinkToFit="1"/>
    </xf>
    <xf numFmtId="0" fontId="13" fillId="0" borderId="63"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3" xfId="0" applyFont="1" applyFill="1" applyBorder="1" applyAlignment="1" applyProtection="1">
      <alignment horizontal="distributed" vertical="center" wrapText="1"/>
    </xf>
    <xf numFmtId="0" fontId="13" fillId="0" borderId="13" xfId="0" applyFont="1" applyFill="1" applyBorder="1" applyAlignment="1" applyProtection="1">
      <alignment horizontal="distributed" vertical="center" wrapText="1"/>
    </xf>
    <xf numFmtId="0" fontId="13" fillId="0" borderId="64"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shrinkToFit="1"/>
    </xf>
    <xf numFmtId="0" fontId="13" fillId="0" borderId="66" xfId="0" applyFont="1" applyFill="1" applyBorder="1" applyAlignment="1" applyProtection="1">
      <alignment horizontal="center" vertical="center"/>
    </xf>
    <xf numFmtId="0" fontId="13" fillId="0" borderId="67"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13" fillId="0" borderId="3" xfId="0" applyFont="1" applyFill="1" applyBorder="1" applyAlignment="1" applyProtection="1">
      <alignment horizontal="distributed" vertical="center" wrapText="1" indent="2"/>
    </xf>
    <xf numFmtId="0" fontId="13" fillId="0" borderId="13" xfId="0" applyFont="1" applyFill="1" applyBorder="1" applyAlignment="1" applyProtection="1">
      <alignment horizontal="distributed" vertical="center" wrapText="1" indent="2"/>
    </xf>
    <xf numFmtId="0" fontId="13" fillId="0" borderId="68" xfId="0" applyFont="1" applyFill="1" applyBorder="1" applyAlignment="1" applyProtection="1">
      <alignment horizontal="distributed" vertical="center" wrapText="1"/>
    </xf>
    <xf numFmtId="0" fontId="13" fillId="0" borderId="45" xfId="0" applyFont="1" applyFill="1" applyBorder="1" applyAlignment="1" applyProtection="1">
      <alignment horizontal="distributed" vertical="center" wrapText="1"/>
    </xf>
    <xf numFmtId="0" fontId="13" fillId="0" borderId="3" xfId="0" applyFont="1" applyFill="1" applyBorder="1" applyAlignment="1" applyProtection="1">
      <alignment horizontal="distributed" vertical="center"/>
    </xf>
    <xf numFmtId="0" fontId="13" fillId="0" borderId="13" xfId="0" applyFont="1" applyFill="1" applyBorder="1" applyAlignment="1" applyProtection="1">
      <alignment horizontal="distributed" vertical="center"/>
    </xf>
    <xf numFmtId="0" fontId="13" fillId="8" borderId="3" xfId="0" applyFont="1" applyFill="1" applyBorder="1" applyAlignment="1" applyProtection="1">
      <alignment horizontal="center" vertical="center" wrapText="1"/>
    </xf>
    <xf numFmtId="0" fontId="13" fillId="8" borderId="13" xfId="0" applyFont="1" applyFill="1" applyBorder="1" applyAlignment="1" applyProtection="1">
      <alignment horizontal="center" vertical="center"/>
    </xf>
    <xf numFmtId="0" fontId="13" fillId="0" borderId="17" xfId="0" applyFont="1" applyFill="1" applyBorder="1" applyAlignment="1" applyProtection="1">
      <alignment horizontal="center" vertical="center"/>
    </xf>
    <xf numFmtId="0" fontId="13" fillId="8" borderId="70" xfId="0" applyFont="1" applyFill="1" applyBorder="1" applyAlignment="1" applyProtection="1">
      <alignment horizontal="center" vertical="center"/>
    </xf>
    <xf numFmtId="0" fontId="13" fillId="8" borderId="71" xfId="0" applyFont="1" applyFill="1" applyBorder="1" applyAlignment="1" applyProtection="1">
      <alignment horizontal="center" vertical="center"/>
    </xf>
    <xf numFmtId="0" fontId="13" fillId="8" borderId="77" xfId="0" applyFont="1" applyFill="1" applyBorder="1" applyAlignment="1" applyProtection="1">
      <alignment horizontal="center" vertical="center" wrapText="1"/>
    </xf>
    <xf numFmtId="0" fontId="13" fillId="8" borderId="79" xfId="0" applyFont="1" applyFill="1" applyBorder="1" applyAlignment="1" applyProtection="1">
      <alignment horizontal="center" vertical="center" wrapText="1"/>
    </xf>
    <xf numFmtId="0" fontId="13" fillId="8" borderId="69" xfId="0" applyFont="1" applyFill="1" applyBorder="1" applyAlignment="1" applyProtection="1">
      <alignment horizontal="center" vertical="center" shrinkToFit="1"/>
    </xf>
    <xf numFmtId="0" fontId="13" fillId="8" borderId="70" xfId="0" applyFont="1" applyFill="1" applyBorder="1" applyAlignment="1" applyProtection="1">
      <alignment horizontal="center" vertical="center" shrinkToFit="1"/>
    </xf>
    <xf numFmtId="0" fontId="13" fillId="8" borderId="71" xfId="0" applyFont="1" applyFill="1" applyBorder="1" applyAlignment="1" applyProtection="1">
      <alignment horizontal="center" vertical="center" shrinkToFit="1"/>
    </xf>
    <xf numFmtId="0" fontId="13" fillId="0" borderId="68" xfId="0" applyFont="1" applyFill="1" applyBorder="1" applyAlignment="1" applyProtection="1">
      <alignment horizontal="center" vertical="center" wrapText="1"/>
    </xf>
    <xf numFmtId="0" fontId="13" fillId="0" borderId="45" xfId="0" applyFont="1" applyFill="1" applyBorder="1" applyAlignment="1" applyProtection="1">
      <alignment horizontal="center" vertical="center" wrapText="1"/>
    </xf>
    <xf numFmtId="0" fontId="18" fillId="0" borderId="66" xfId="0" applyFont="1" applyFill="1" applyBorder="1" applyAlignment="1" applyProtection="1">
      <alignment horizontal="left" vertical="center" shrinkToFit="1"/>
    </xf>
    <xf numFmtId="0" fontId="18" fillId="0" borderId="67" xfId="0" applyFont="1" applyFill="1" applyBorder="1" applyAlignment="1" applyProtection="1">
      <alignment horizontal="left" vertical="center" shrinkToFit="1"/>
    </xf>
    <xf numFmtId="0" fontId="18" fillId="0" borderId="17" xfId="0" applyFont="1" applyFill="1" applyBorder="1" applyAlignment="1" applyProtection="1">
      <alignment horizontal="left" vertical="center" shrinkToFit="1"/>
    </xf>
    <xf numFmtId="0" fontId="13" fillId="0" borderId="72" xfId="0" applyFont="1" applyFill="1" applyBorder="1" applyAlignment="1" applyProtection="1">
      <alignment horizontal="center" vertical="center" wrapText="1"/>
    </xf>
    <xf numFmtId="0" fontId="13" fillId="0" borderId="35" xfId="0" applyFont="1" applyFill="1" applyBorder="1" applyAlignment="1" applyProtection="1">
      <alignment horizontal="center" vertical="center" wrapText="1"/>
    </xf>
    <xf numFmtId="0" fontId="13" fillId="0" borderId="73" xfId="0" applyFont="1" applyFill="1" applyBorder="1" applyAlignment="1" applyProtection="1">
      <alignment horizontal="center" vertical="center"/>
    </xf>
    <xf numFmtId="0" fontId="13" fillId="0" borderId="74" xfId="0" applyFont="1" applyFill="1" applyBorder="1" applyAlignment="1" applyProtection="1">
      <alignment horizontal="center" vertical="center"/>
    </xf>
    <xf numFmtId="0" fontId="2" fillId="0" borderId="66" xfId="0" quotePrefix="1" applyFont="1" applyFill="1" applyBorder="1" applyAlignment="1" applyProtection="1">
      <alignment horizontal="center" vertical="center"/>
    </xf>
    <xf numFmtId="0" fontId="2" fillId="0" borderId="17" xfId="0" quotePrefix="1" applyFont="1" applyFill="1" applyBorder="1" applyAlignment="1" applyProtection="1">
      <alignment horizontal="center" vertical="center"/>
    </xf>
    <xf numFmtId="0" fontId="13" fillId="0" borderId="4"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3" fillId="0" borderId="70" xfId="0" applyFont="1" applyFill="1" applyBorder="1" applyAlignment="1" applyProtection="1">
      <alignment horizontal="center" vertical="center"/>
    </xf>
    <xf numFmtId="0" fontId="13" fillId="0" borderId="71" xfId="0" applyFont="1" applyFill="1" applyBorder="1" applyAlignment="1" applyProtection="1">
      <alignment horizontal="center" vertical="center"/>
    </xf>
    <xf numFmtId="0" fontId="13" fillId="8" borderId="73" xfId="0" applyFont="1" applyFill="1" applyBorder="1" applyAlignment="1" applyProtection="1">
      <alignment horizontal="center" vertical="center" wrapText="1"/>
    </xf>
    <xf numFmtId="0" fontId="13" fillId="8" borderId="74" xfId="0" applyFont="1" applyFill="1" applyBorder="1" applyAlignment="1" applyProtection="1">
      <alignment horizontal="center" vertical="center"/>
    </xf>
    <xf numFmtId="0" fontId="13" fillId="0" borderId="55" xfId="0" applyFont="1" applyFill="1" applyBorder="1" applyAlignment="1" applyProtection="1">
      <alignment horizontal="center" vertical="center"/>
    </xf>
    <xf numFmtId="0" fontId="13" fillId="0" borderId="63" xfId="0" applyFont="1" applyFill="1" applyBorder="1" applyAlignment="1" applyProtection="1">
      <alignment horizontal="center" vertical="center"/>
    </xf>
    <xf numFmtId="0" fontId="13" fillId="0" borderId="66" xfId="0" applyFont="1" applyFill="1" applyBorder="1" applyAlignment="1" applyProtection="1">
      <alignment horizontal="distributed" vertical="center" indent="4"/>
    </xf>
    <xf numFmtId="0" fontId="13" fillId="0" borderId="17" xfId="0" applyFont="1" applyFill="1" applyBorder="1" applyAlignment="1" applyProtection="1">
      <alignment horizontal="distributed" vertical="center" indent="4"/>
    </xf>
    <xf numFmtId="0" fontId="13" fillId="0" borderId="35" xfId="0" quotePrefix="1" applyFont="1" applyFill="1" applyBorder="1" applyAlignment="1" applyProtection="1">
      <alignment horizontal="center" vertical="center"/>
    </xf>
    <xf numFmtId="0" fontId="13" fillId="0" borderId="45"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188" fontId="2" fillId="0" borderId="0" xfId="0" applyNumberFormat="1" applyFont="1" applyFill="1" applyBorder="1" applyAlignment="1" applyProtection="1">
      <alignment horizontal="center" vertical="center" shrinkToFit="1"/>
    </xf>
    <xf numFmtId="0" fontId="13" fillId="0" borderId="53" xfId="0" applyFont="1" applyFill="1" applyBorder="1" applyAlignment="1" applyProtection="1">
      <alignment horizontal="center" vertical="center"/>
    </xf>
    <xf numFmtId="0" fontId="13" fillId="0" borderId="73" xfId="0" applyFont="1" applyFill="1" applyBorder="1" applyAlignment="1" applyProtection="1">
      <alignment horizontal="distributed" vertical="center" indent="2"/>
    </xf>
    <xf numFmtId="0" fontId="13" fillId="0" borderId="74" xfId="0" applyFont="1" applyFill="1" applyBorder="1" applyAlignment="1" applyProtection="1">
      <alignment horizontal="distributed" vertical="center" indent="2"/>
    </xf>
    <xf numFmtId="0" fontId="13" fillId="0" borderId="55" xfId="0" applyFont="1" applyFill="1" applyBorder="1" applyAlignment="1" applyProtection="1">
      <alignment horizontal="distributed" vertical="center" indent="3"/>
    </xf>
    <xf numFmtId="0" fontId="13" fillId="0" borderId="63" xfId="0" applyFont="1" applyFill="1" applyBorder="1" applyAlignment="1" applyProtection="1">
      <alignment horizontal="distributed" vertical="center" indent="3"/>
    </xf>
    <xf numFmtId="0" fontId="13" fillId="0" borderId="64" xfId="0" applyFont="1" applyFill="1" applyBorder="1" applyAlignment="1" applyProtection="1">
      <alignment horizontal="distributed" vertical="center" indent="3"/>
    </xf>
    <xf numFmtId="0" fontId="13" fillId="0" borderId="19" xfId="6" applyFont="1" applyFill="1" applyBorder="1" applyAlignment="1" applyProtection="1">
      <alignment horizontal="distributed" vertical="center" shrinkToFit="1"/>
    </xf>
    <xf numFmtId="0" fontId="13" fillId="0" borderId="45" xfId="6" applyFont="1" applyFill="1" applyBorder="1" applyAlignment="1" applyProtection="1">
      <alignment horizontal="distributed" vertical="center" shrinkToFit="1"/>
    </xf>
    <xf numFmtId="0" fontId="13" fillId="0" borderId="77" xfId="6" applyFont="1" applyFill="1" applyBorder="1" applyAlignment="1" applyProtection="1">
      <alignment horizontal="distributed" vertical="center"/>
    </xf>
    <xf numFmtId="0" fontId="13" fillId="0" borderId="78" xfId="6" applyFont="1" applyFill="1" applyBorder="1" applyAlignment="1" applyProtection="1">
      <alignment horizontal="distributed" vertical="center"/>
    </xf>
    <xf numFmtId="0" fontId="13" fillId="0" borderId="79" xfId="6" applyFont="1" applyFill="1" applyBorder="1" applyAlignment="1" applyProtection="1">
      <alignment horizontal="distributed" vertical="center"/>
    </xf>
    <xf numFmtId="0" fontId="13" fillId="0" borderId="46" xfId="6" applyFont="1" applyFill="1" applyBorder="1" applyAlignment="1" applyProtection="1">
      <alignment horizontal="distributed" vertical="center"/>
    </xf>
    <xf numFmtId="58" fontId="13" fillId="6" borderId="30" xfId="6" applyNumberFormat="1" applyFont="1" applyFill="1" applyBorder="1" applyAlignment="1" applyProtection="1">
      <alignment horizontal="center" vertical="center"/>
      <protection locked="0"/>
    </xf>
    <xf numFmtId="58" fontId="13" fillId="6" borderId="10" xfId="6" applyNumberFormat="1" applyFont="1" applyFill="1" applyBorder="1" applyAlignment="1" applyProtection="1">
      <alignment horizontal="center" vertical="center"/>
      <protection locked="0"/>
    </xf>
    <xf numFmtId="58" fontId="13" fillId="6" borderId="29" xfId="6" applyNumberFormat="1" applyFont="1" applyFill="1" applyBorder="1" applyAlignment="1" applyProtection="1">
      <alignment horizontal="center" vertical="center"/>
      <protection locked="0"/>
    </xf>
    <xf numFmtId="58" fontId="13" fillId="6" borderId="20" xfId="6" applyNumberFormat="1" applyFont="1" applyFill="1" applyBorder="1" applyAlignment="1" applyProtection="1">
      <alignment horizontal="center" vertical="center"/>
      <protection locked="0"/>
    </xf>
    <xf numFmtId="58" fontId="13" fillId="6" borderId="21" xfId="6" applyNumberFormat="1" applyFont="1" applyFill="1" applyBorder="1" applyAlignment="1" applyProtection="1">
      <alignment horizontal="center" vertical="center"/>
      <protection locked="0"/>
    </xf>
    <xf numFmtId="58" fontId="13" fillId="6" borderId="23" xfId="6" applyNumberFormat="1" applyFont="1" applyFill="1" applyBorder="1" applyAlignment="1" applyProtection="1">
      <alignment horizontal="center" vertical="center"/>
      <protection locked="0"/>
    </xf>
    <xf numFmtId="0" fontId="13" fillId="0" borderId="72" xfId="4" applyFont="1" applyFill="1" applyBorder="1" applyAlignment="1" applyProtection="1">
      <alignment horizontal="center" vertical="center"/>
    </xf>
    <xf numFmtId="0" fontId="13" fillId="0" borderId="35" xfId="4" applyFont="1" applyFill="1" applyBorder="1" applyAlignment="1" applyProtection="1">
      <alignment horizontal="center" vertical="center"/>
    </xf>
    <xf numFmtId="0" fontId="13" fillId="0" borderId="75" xfId="4" applyFont="1" applyFill="1" applyBorder="1" applyAlignment="1" applyProtection="1">
      <alignment horizontal="center" vertical="center"/>
    </xf>
    <xf numFmtId="0" fontId="13" fillId="0" borderId="76" xfId="4" applyFont="1" applyFill="1" applyBorder="1" applyAlignment="1" applyProtection="1">
      <alignment horizontal="center" vertical="center"/>
    </xf>
    <xf numFmtId="0" fontId="13" fillId="0" borderId="73" xfId="4" applyFont="1" applyFill="1" applyBorder="1" applyAlignment="1" applyProtection="1">
      <alignment horizontal="center" vertical="center"/>
    </xf>
    <xf numFmtId="0" fontId="13" fillId="0" borderId="74" xfId="4" applyFont="1" applyFill="1" applyBorder="1" applyAlignment="1" applyProtection="1">
      <alignment horizontal="center" vertical="center"/>
    </xf>
    <xf numFmtId="0" fontId="13" fillId="0" borderId="18" xfId="6" applyFont="1" applyFill="1" applyBorder="1" applyAlignment="1" applyProtection="1">
      <alignment horizontal="distributed" vertical="center"/>
    </xf>
    <xf numFmtId="0" fontId="13" fillId="0" borderId="65" xfId="6" applyFont="1" applyFill="1" applyBorder="1" applyAlignment="1" applyProtection="1">
      <alignment horizontal="distributed" vertical="center"/>
    </xf>
    <xf numFmtId="58" fontId="13" fillId="6" borderId="36" xfId="6" applyNumberFormat="1" applyFont="1" applyFill="1" applyBorder="1" applyAlignment="1" applyProtection="1">
      <alignment horizontal="center" vertical="center"/>
      <protection locked="0"/>
    </xf>
    <xf numFmtId="58" fontId="13" fillId="6" borderId="31" xfId="6" applyNumberFormat="1" applyFont="1" applyFill="1" applyBorder="1" applyAlignment="1" applyProtection="1">
      <alignment horizontal="center" vertical="center"/>
      <protection locked="0"/>
    </xf>
    <xf numFmtId="0" fontId="13" fillId="0" borderId="21" xfId="6" applyFont="1" applyFill="1" applyBorder="1" applyAlignment="1" applyProtection="1">
      <alignment horizontal="center" vertical="center"/>
    </xf>
    <xf numFmtId="0" fontId="13" fillId="0" borderId="23" xfId="6" applyFont="1" applyFill="1" applyBorder="1" applyAlignment="1" applyProtection="1">
      <alignment horizontal="center" vertical="center"/>
    </xf>
    <xf numFmtId="0" fontId="13" fillId="0" borderId="31" xfId="6" applyFont="1" applyFill="1" applyBorder="1" applyAlignment="1" applyProtection="1">
      <alignment horizontal="center" vertical="center"/>
    </xf>
    <xf numFmtId="0" fontId="18" fillId="0" borderId="66" xfId="4" applyFont="1" applyFill="1" applyBorder="1" applyAlignment="1" applyProtection="1">
      <alignment horizontal="left" vertical="center" shrinkToFit="1"/>
    </xf>
    <xf numFmtId="0" fontId="18" fillId="0" borderId="67" xfId="4" applyFont="1" applyFill="1" applyBorder="1" applyAlignment="1" applyProtection="1">
      <alignment horizontal="left" vertical="center" shrinkToFit="1"/>
    </xf>
    <xf numFmtId="0" fontId="18" fillId="0" borderId="17" xfId="4" applyFont="1" applyFill="1" applyBorder="1" applyAlignment="1" applyProtection="1">
      <alignment horizontal="left" vertical="center" shrinkToFit="1"/>
    </xf>
    <xf numFmtId="195" fontId="18" fillId="0" borderId="0" xfId="0" applyNumberFormat="1" applyFont="1" applyFill="1" applyAlignment="1" applyProtection="1">
      <alignment horizontal="right" vertical="center"/>
    </xf>
    <xf numFmtId="0" fontId="13" fillId="0" borderId="71" xfId="6" applyFont="1" applyFill="1" applyBorder="1" applyAlignment="1" applyProtection="1">
      <alignment horizontal="center" vertical="center"/>
    </xf>
    <xf numFmtId="0" fontId="13" fillId="0" borderId="63" xfId="6" applyFont="1" applyFill="1" applyBorder="1" applyAlignment="1" applyProtection="1">
      <alignment horizontal="center" vertical="center"/>
    </xf>
    <xf numFmtId="0" fontId="13" fillId="0" borderId="64" xfId="6" applyFont="1" applyFill="1" applyBorder="1" applyAlignment="1" applyProtection="1">
      <alignment horizontal="center" vertical="center"/>
    </xf>
    <xf numFmtId="58" fontId="13" fillId="6" borderId="11" xfId="6" applyNumberFormat="1" applyFont="1" applyFill="1" applyBorder="1" applyAlignment="1" applyProtection="1">
      <alignment horizontal="center" vertical="center"/>
      <protection locked="0"/>
    </xf>
    <xf numFmtId="0" fontId="13" fillId="0" borderId="55" xfId="6" applyFont="1" applyFill="1" applyBorder="1" applyAlignment="1" applyProtection="1">
      <alignment horizontal="center" vertical="center"/>
    </xf>
    <xf numFmtId="0" fontId="12" fillId="3" borderId="9" xfId="3" applyFont="1" applyFill="1" applyBorder="1" applyAlignment="1" applyProtection="1">
      <alignment vertical="center"/>
      <protection locked="0"/>
    </xf>
    <xf numFmtId="0" fontId="12" fillId="3" borderId="10" xfId="3" applyFont="1" applyFill="1" applyBorder="1" applyAlignment="1" applyProtection="1">
      <alignment vertical="center"/>
      <protection locked="0"/>
    </xf>
    <xf numFmtId="0" fontId="12" fillId="3" borderId="13" xfId="3" applyFont="1" applyFill="1" applyBorder="1" applyAlignment="1" applyProtection="1">
      <alignment vertical="center"/>
      <protection locked="0"/>
    </xf>
    <xf numFmtId="0" fontId="12" fillId="3" borderId="37" xfId="3" applyFont="1" applyFill="1" applyBorder="1" applyAlignment="1" applyProtection="1">
      <alignment horizontal="left" vertical="center"/>
      <protection locked="0"/>
    </xf>
    <xf numFmtId="0" fontId="12" fillId="3" borderId="11" xfId="3" applyFont="1" applyFill="1" applyBorder="1" applyAlignment="1" applyProtection="1">
      <alignment horizontal="left" vertical="center"/>
      <protection locked="0"/>
    </xf>
    <xf numFmtId="0" fontId="12" fillId="3" borderId="53" xfId="3" applyFont="1" applyFill="1" applyBorder="1" applyAlignment="1" applyProtection="1">
      <alignment horizontal="left" vertical="center"/>
      <protection locked="0"/>
    </xf>
    <xf numFmtId="0" fontId="12" fillId="3" borderId="9" xfId="3" applyFont="1" applyFill="1" applyBorder="1" applyAlignment="1" applyProtection="1">
      <alignment horizontal="left" vertical="center"/>
      <protection locked="0"/>
    </xf>
    <xf numFmtId="0" fontId="12" fillId="3" borderId="13" xfId="3" applyFont="1" applyFill="1" applyBorder="1" applyAlignment="1" applyProtection="1">
      <alignment horizontal="left" vertical="center"/>
      <protection locked="0"/>
    </xf>
    <xf numFmtId="57" fontId="12" fillId="3" borderId="9" xfId="3" applyNumberFormat="1" applyFont="1" applyFill="1" applyBorder="1" applyAlignment="1" applyProtection="1">
      <alignment vertical="center"/>
      <protection locked="0"/>
    </xf>
    <xf numFmtId="57" fontId="12" fillId="3" borderId="10" xfId="3" applyNumberFormat="1" applyFont="1" applyFill="1" applyBorder="1" applyAlignment="1" applyProtection="1">
      <alignment vertical="center"/>
      <protection locked="0"/>
    </xf>
    <xf numFmtId="182" fontId="12" fillId="3" borderId="9" xfId="3" applyNumberFormat="1" applyFont="1" applyFill="1" applyBorder="1" applyAlignment="1" applyProtection="1">
      <alignment vertical="center"/>
      <protection locked="0"/>
    </xf>
    <xf numFmtId="182" fontId="12" fillId="3" borderId="10" xfId="3" applyNumberFormat="1" applyFont="1" applyFill="1" applyBorder="1" applyAlignment="1" applyProtection="1">
      <alignment vertical="center"/>
      <protection locked="0"/>
    </xf>
    <xf numFmtId="182" fontId="12" fillId="3" borderId="13" xfId="3" applyNumberFormat="1" applyFont="1" applyFill="1" applyBorder="1" applyAlignment="1" applyProtection="1">
      <alignment vertical="center"/>
      <protection locked="0"/>
    </xf>
    <xf numFmtId="57" fontId="12" fillId="3" borderId="13" xfId="3" applyNumberFormat="1" applyFont="1" applyFill="1" applyBorder="1" applyAlignment="1" applyProtection="1">
      <alignment vertical="center"/>
      <protection locked="0"/>
    </xf>
    <xf numFmtId="57" fontId="12" fillId="3" borderId="9" xfId="3" applyNumberFormat="1" applyFont="1" applyFill="1" applyBorder="1" applyAlignment="1" applyProtection="1">
      <alignment horizontal="left" vertical="center"/>
      <protection locked="0"/>
    </xf>
    <xf numFmtId="57" fontId="12" fillId="3" borderId="13" xfId="3" applyNumberFormat="1" applyFont="1" applyFill="1" applyBorder="1" applyAlignment="1" applyProtection="1">
      <alignment horizontal="left" vertical="center"/>
      <protection locked="0"/>
    </xf>
    <xf numFmtId="0" fontId="12" fillId="3" borderId="19" xfId="3" applyFont="1" applyFill="1" applyBorder="1" applyAlignment="1" applyProtection="1">
      <alignment horizontal="left" vertical="center"/>
      <protection locked="0"/>
    </xf>
    <xf numFmtId="0" fontId="12" fillId="3" borderId="45" xfId="3" applyFont="1" applyFill="1" applyBorder="1" applyAlignment="1" applyProtection="1">
      <alignment horizontal="left" vertical="center"/>
      <protection locked="0"/>
    </xf>
    <xf numFmtId="0" fontId="12" fillId="3" borderId="9" xfId="3" applyFont="1" applyFill="1" applyBorder="1" applyAlignment="1" applyProtection="1">
      <alignment horizontal="center" vertical="center"/>
      <protection locked="0"/>
    </xf>
    <xf numFmtId="0" fontId="12" fillId="3" borderId="13" xfId="3" applyFont="1" applyFill="1" applyBorder="1" applyAlignment="1" applyProtection="1">
      <alignment horizontal="center" vertical="center"/>
      <protection locked="0"/>
    </xf>
    <xf numFmtId="0" fontId="6" fillId="3" borderId="9" xfId="3" applyFill="1" applyBorder="1" applyAlignment="1" applyProtection="1">
      <alignment horizontal="left" vertical="top" wrapText="1"/>
      <protection locked="0"/>
    </xf>
    <xf numFmtId="0" fontId="6" fillId="3" borderId="13" xfId="3" applyFill="1" applyBorder="1" applyAlignment="1" applyProtection="1">
      <alignment horizontal="left" vertical="top" wrapText="1"/>
      <protection locked="0"/>
    </xf>
    <xf numFmtId="57" fontId="12" fillId="3" borderId="10" xfId="3" applyNumberFormat="1" applyFont="1" applyFill="1" applyBorder="1" applyAlignment="1" applyProtection="1">
      <alignment horizontal="left" vertical="center"/>
      <protection locked="0"/>
    </xf>
    <xf numFmtId="0" fontId="12" fillId="3" borderId="30" xfId="3" applyFont="1" applyFill="1" applyBorder="1" applyAlignment="1" applyProtection="1">
      <alignment horizontal="left" vertical="center"/>
      <protection locked="0"/>
    </xf>
    <xf numFmtId="0" fontId="12" fillId="3" borderId="10" xfId="3" applyFont="1" applyFill="1" applyBorder="1" applyAlignment="1" applyProtection="1">
      <alignment horizontal="center" vertical="center"/>
      <protection locked="0"/>
    </xf>
    <xf numFmtId="0" fontId="6" fillId="3" borderId="10" xfId="3" applyFill="1" applyBorder="1" applyAlignment="1" applyProtection="1">
      <alignment horizontal="left" vertical="top" wrapText="1"/>
      <protection locked="0"/>
    </xf>
    <xf numFmtId="0" fontId="12" fillId="3" borderId="5" xfId="3" applyFont="1" applyFill="1" applyBorder="1" applyAlignment="1" applyProtection="1">
      <alignment horizontal="center" vertical="center"/>
      <protection locked="0"/>
    </xf>
    <xf numFmtId="57" fontId="12" fillId="3" borderId="5" xfId="3" applyNumberFormat="1" applyFont="1" applyFill="1" applyBorder="1" applyAlignment="1" applyProtection="1">
      <alignment horizontal="left" vertical="center"/>
      <protection locked="0"/>
    </xf>
    <xf numFmtId="0" fontId="9" fillId="5" borderId="66" xfId="3" applyFont="1" applyFill="1" applyBorder="1" applyAlignment="1">
      <alignment horizontal="left" vertical="center" shrinkToFit="1"/>
    </xf>
    <xf numFmtId="0" fontId="9" fillId="5" borderId="67" xfId="3" applyFont="1" applyFill="1" applyBorder="1" applyAlignment="1">
      <alignment horizontal="left" vertical="center" shrinkToFit="1"/>
    </xf>
    <xf numFmtId="0" fontId="9" fillId="5" borderId="17" xfId="3" applyFont="1" applyFill="1" applyBorder="1" applyAlignment="1">
      <alignment horizontal="left" vertical="center" shrinkToFit="1"/>
    </xf>
    <xf numFmtId="0" fontId="7" fillId="0" borderId="0" xfId="3" applyFont="1" applyAlignment="1"/>
    <xf numFmtId="0" fontId="6" fillId="0" borderId="0" xfId="3" applyAlignment="1"/>
    <xf numFmtId="0" fontId="12" fillId="2" borderId="73" xfId="3" applyFont="1" applyFill="1" applyBorder="1" applyAlignment="1">
      <alignment horizontal="center"/>
    </xf>
    <xf numFmtId="0" fontId="6" fillId="2" borderId="75" xfId="3" applyFill="1" applyBorder="1" applyAlignment="1"/>
    <xf numFmtId="0" fontId="12" fillId="2" borderId="6" xfId="3" applyFont="1" applyFill="1" applyBorder="1" applyAlignment="1">
      <alignment horizontal="center"/>
    </xf>
    <xf numFmtId="0" fontId="6" fillId="2" borderId="61" xfId="3" applyFill="1" applyBorder="1" applyAlignment="1"/>
    <xf numFmtId="0" fontId="12" fillId="2" borderId="9" xfId="3" applyFont="1" applyFill="1" applyBorder="1" applyAlignment="1">
      <alignment horizontal="center" vertical="center"/>
    </xf>
    <xf numFmtId="0" fontId="6" fillId="2" borderId="10" xfId="3" applyFill="1" applyBorder="1" applyAlignment="1">
      <alignment horizontal="center" vertical="center"/>
    </xf>
    <xf numFmtId="0" fontId="12" fillId="2" borderId="3" xfId="3" applyFont="1" applyFill="1" applyBorder="1" applyAlignment="1">
      <alignment horizontal="center" vertical="center"/>
    </xf>
    <xf numFmtId="0" fontId="6" fillId="2" borderId="5" xfId="3" applyFill="1" applyBorder="1" applyAlignment="1">
      <alignment vertical="center"/>
    </xf>
    <xf numFmtId="0" fontId="6" fillId="2" borderId="10" xfId="3" applyFill="1" applyBorder="1" applyAlignment="1">
      <alignment vertical="center"/>
    </xf>
    <xf numFmtId="0" fontId="12" fillId="2" borderId="73" xfId="3" applyFont="1" applyFill="1" applyBorder="1" applyAlignment="1">
      <alignment horizontal="center" vertical="center"/>
    </xf>
    <xf numFmtId="0" fontId="6" fillId="2" borderId="43" xfId="3" applyFill="1" applyBorder="1" applyAlignment="1">
      <alignment vertical="center"/>
    </xf>
    <xf numFmtId="0" fontId="6" fillId="2" borderId="75" xfId="3" applyFill="1" applyBorder="1" applyAlignment="1">
      <alignment vertical="center"/>
    </xf>
    <xf numFmtId="0" fontId="6" fillId="2" borderId="6" xfId="3" applyFill="1" applyBorder="1" applyAlignment="1">
      <alignment vertical="center"/>
    </xf>
    <xf numFmtId="0" fontId="6" fillId="2" borderId="48" xfId="3" applyFill="1" applyBorder="1" applyAlignment="1">
      <alignment vertical="center"/>
    </xf>
    <xf numFmtId="0" fontId="6" fillId="2" borderId="61" xfId="3" applyFill="1" applyBorder="1" applyAlignment="1">
      <alignment vertical="center"/>
    </xf>
    <xf numFmtId="0" fontId="11" fillId="2" borderId="3" xfId="3" applyFont="1" applyFill="1" applyBorder="1" applyAlignment="1">
      <alignment horizontal="center" vertical="center" textRotation="255" wrapText="1"/>
    </xf>
    <xf numFmtId="0" fontId="11" fillId="2" borderId="5" xfId="3" applyFont="1" applyFill="1" applyBorder="1" applyAlignment="1">
      <alignment horizontal="center" vertical="center" textRotation="255" wrapText="1"/>
    </xf>
    <xf numFmtId="0" fontId="11" fillId="2" borderId="10" xfId="3" applyFont="1" applyFill="1" applyBorder="1" applyAlignment="1">
      <alignment horizontal="center" vertical="center" textRotation="255" wrapText="1"/>
    </xf>
    <xf numFmtId="0" fontId="12" fillId="2" borderId="68" xfId="3" applyFont="1" applyFill="1" applyBorder="1" applyAlignment="1">
      <alignment horizontal="center" vertical="center"/>
    </xf>
    <xf numFmtId="0" fontId="6" fillId="2" borderId="25" xfId="3" applyFill="1" applyBorder="1" applyAlignment="1">
      <alignment vertical="center"/>
    </xf>
    <xf numFmtId="0" fontId="6" fillId="2" borderId="30" xfId="3" applyFill="1" applyBorder="1" applyAlignment="1">
      <alignment vertical="center"/>
    </xf>
    <xf numFmtId="0" fontId="13" fillId="0" borderId="29" xfId="5" applyFont="1" applyFill="1" applyBorder="1" applyAlignment="1" applyProtection="1">
      <alignment horizontal="distributed" vertical="center" wrapText="1"/>
    </xf>
    <xf numFmtId="0" fontId="13" fillId="0" borderId="36" xfId="5" applyFont="1" applyFill="1" applyBorder="1" applyAlignment="1" applyProtection="1">
      <alignment horizontal="distributed" vertical="center"/>
    </xf>
    <xf numFmtId="0" fontId="13" fillId="0" borderId="55" xfId="5" applyFont="1" applyFill="1" applyBorder="1" applyAlignment="1" applyProtection="1">
      <alignment horizontal="center" vertical="center"/>
    </xf>
    <xf numFmtId="0" fontId="13" fillId="0" borderId="64" xfId="5" applyFont="1" applyFill="1" applyBorder="1" applyAlignment="1" applyProtection="1">
      <alignment horizontal="center" vertical="center"/>
    </xf>
    <xf numFmtId="0" fontId="13" fillId="0" borderId="29" xfId="5" applyFont="1" applyFill="1" applyBorder="1" applyAlignment="1" applyProtection="1">
      <alignment horizontal="center" vertical="center"/>
    </xf>
    <xf numFmtId="0" fontId="13" fillId="0" borderId="36" xfId="5" applyFont="1" applyFill="1" applyBorder="1" applyAlignment="1" applyProtection="1">
      <alignment horizontal="center" vertical="center"/>
    </xf>
    <xf numFmtId="0" fontId="13" fillId="0" borderId="21" xfId="5" applyFont="1" applyFill="1" applyBorder="1" applyAlignment="1" applyProtection="1">
      <alignment horizontal="center" vertical="center"/>
    </xf>
    <xf numFmtId="0" fontId="13" fillId="0" borderId="31" xfId="5" applyFont="1" applyFill="1" applyBorder="1" applyAlignment="1" applyProtection="1">
      <alignment horizontal="center" vertical="center"/>
    </xf>
    <xf numFmtId="0" fontId="13" fillId="0" borderId="56" xfId="5" applyFont="1" applyFill="1" applyBorder="1" applyAlignment="1" applyProtection="1">
      <alignment horizontal="center" vertical="center"/>
    </xf>
    <xf numFmtId="0" fontId="13" fillId="0" borderId="74" xfId="5" applyFont="1" applyFill="1" applyBorder="1" applyAlignment="1" applyProtection="1">
      <alignment horizontal="center" vertical="center"/>
    </xf>
    <xf numFmtId="0" fontId="13" fillId="0" borderId="4" xfId="5" applyFont="1" applyFill="1" applyBorder="1" applyAlignment="1" applyProtection="1">
      <alignment horizontal="center" vertical="center" wrapText="1"/>
    </xf>
    <xf numFmtId="0" fontId="13" fillId="0" borderId="53" xfId="5" applyFont="1" applyFill="1" applyBorder="1" applyAlignment="1" applyProtection="1">
      <alignment horizontal="center" vertical="center" wrapText="1"/>
    </xf>
    <xf numFmtId="0" fontId="13" fillId="0" borderId="66" xfId="5" applyFont="1" applyFill="1" applyBorder="1" applyAlignment="1" applyProtection="1">
      <alignment horizontal="distributed" vertical="center" indent="6"/>
    </xf>
    <xf numFmtId="0" fontId="13" fillId="0" borderId="67" xfId="5" applyFont="1" applyFill="1" applyBorder="1" applyAlignment="1" applyProtection="1">
      <alignment horizontal="distributed" vertical="center" indent="6"/>
    </xf>
    <xf numFmtId="0" fontId="13" fillId="0" borderId="17" xfId="5" applyFont="1" applyFill="1" applyBorder="1" applyAlignment="1" applyProtection="1">
      <alignment horizontal="distributed" vertical="center" indent="6"/>
    </xf>
    <xf numFmtId="0" fontId="13" fillId="0" borderId="30" xfId="5" applyFont="1" applyFill="1" applyBorder="1" applyAlignment="1" applyProtection="1">
      <alignment horizontal="center" vertical="center"/>
    </xf>
    <xf numFmtId="0" fontId="13" fillId="0" borderId="10" xfId="5" applyFont="1" applyFill="1" applyBorder="1" applyAlignment="1" applyProtection="1">
      <alignment horizontal="center" vertical="center" wrapText="1"/>
    </xf>
    <xf numFmtId="0" fontId="13" fillId="0" borderId="23" xfId="5" applyFont="1" applyFill="1" applyBorder="1" applyAlignment="1" applyProtection="1">
      <alignment horizontal="center" vertical="center"/>
    </xf>
    <xf numFmtId="38" fontId="13" fillId="6" borderId="5" xfId="1" applyFont="1" applyFill="1" applyBorder="1" applyAlignment="1" applyProtection="1">
      <alignment vertical="center" shrinkToFit="1"/>
      <protection locked="0"/>
    </xf>
    <xf numFmtId="38" fontId="13" fillId="6" borderId="10" xfId="1" applyFont="1" applyFill="1" applyBorder="1" applyAlignment="1" applyProtection="1">
      <alignment vertical="center" shrinkToFit="1"/>
      <protection locked="0"/>
    </xf>
    <xf numFmtId="0" fontId="13" fillId="0" borderId="21" xfId="5" applyFont="1" applyFill="1" applyBorder="1" applyAlignment="1" applyProtection="1">
      <alignment horizontal="distributed" vertical="center"/>
    </xf>
    <xf numFmtId="0" fontId="13" fillId="0" borderId="31" xfId="5" applyFont="1" applyFill="1" applyBorder="1" applyAlignment="1" applyProtection="1">
      <alignment horizontal="distributed" vertical="center"/>
    </xf>
    <xf numFmtId="0" fontId="13" fillId="0" borderId="29" xfId="5" applyFont="1" applyFill="1" applyBorder="1" applyAlignment="1" applyProtection="1">
      <alignment horizontal="center" vertical="center" wrapText="1"/>
    </xf>
    <xf numFmtId="0" fontId="13" fillId="0" borderId="20" xfId="5" applyFont="1" applyFill="1" applyBorder="1" applyAlignment="1" applyProtection="1">
      <alignment horizontal="center" vertical="center"/>
    </xf>
    <xf numFmtId="0" fontId="13" fillId="0" borderId="50" xfId="5" applyFont="1" applyFill="1" applyBorder="1" applyAlignment="1" applyProtection="1">
      <alignment horizontal="center" vertical="center"/>
    </xf>
    <xf numFmtId="0" fontId="13" fillId="0" borderId="29" xfId="5" applyFont="1" applyFill="1" applyBorder="1" applyAlignment="1" applyProtection="1">
      <alignment horizontal="distributed" vertical="center"/>
    </xf>
    <xf numFmtId="0" fontId="13" fillId="0" borderId="30" xfId="5" applyFont="1" applyFill="1" applyBorder="1" applyAlignment="1" applyProtection="1">
      <alignment horizontal="center" vertical="center" textRotation="255"/>
    </xf>
    <xf numFmtId="0" fontId="13" fillId="0" borderId="29" xfId="5" applyFont="1" applyFill="1" applyBorder="1" applyAlignment="1" applyProtection="1">
      <alignment horizontal="center" vertical="center" textRotation="255"/>
    </xf>
    <xf numFmtId="0" fontId="13" fillId="0" borderId="3" xfId="5" applyFont="1" applyFill="1" applyBorder="1" applyAlignment="1" applyProtection="1">
      <alignment horizontal="center" vertical="center" wrapText="1"/>
    </xf>
    <xf numFmtId="0" fontId="13" fillId="0" borderId="13" xfId="5" applyFont="1" applyFill="1" applyBorder="1" applyAlignment="1" applyProtection="1">
      <alignment horizontal="center" vertical="center" wrapText="1"/>
    </xf>
    <xf numFmtId="183" fontId="13" fillId="6" borderId="56" xfId="5" applyNumberFormat="1" applyFont="1" applyFill="1" applyBorder="1" applyAlignment="1" applyProtection="1">
      <alignment horizontal="left" vertical="center" wrapText="1"/>
      <protection locked="0"/>
    </xf>
    <xf numFmtId="183" fontId="13" fillId="6" borderId="6" xfId="5" applyNumberFormat="1" applyFont="1" applyFill="1" applyBorder="1" applyAlignment="1" applyProtection="1">
      <alignment horizontal="left" vertical="center" wrapText="1"/>
      <protection locked="0"/>
    </xf>
    <xf numFmtId="183" fontId="13" fillId="6" borderId="4" xfId="5" applyNumberFormat="1" applyFont="1" applyFill="1" applyBorder="1" applyAlignment="1" applyProtection="1">
      <alignment horizontal="center" vertical="center" wrapText="1"/>
      <protection locked="0"/>
    </xf>
    <xf numFmtId="183" fontId="13" fillId="6" borderId="7" xfId="5" applyNumberFormat="1" applyFont="1" applyFill="1" applyBorder="1" applyAlignment="1" applyProtection="1">
      <alignment horizontal="center" vertical="center" wrapText="1"/>
      <protection locked="0"/>
    </xf>
    <xf numFmtId="183" fontId="13" fillId="6" borderId="11" xfId="5" applyNumberFormat="1" applyFont="1" applyFill="1" applyBorder="1" applyAlignment="1" applyProtection="1">
      <alignment horizontal="center" vertical="center" wrapText="1"/>
      <protection locked="0"/>
    </xf>
    <xf numFmtId="0" fontId="24" fillId="0" borderId="66" xfId="5" applyFont="1" applyFill="1" applyBorder="1" applyAlignment="1" applyProtection="1">
      <alignment horizontal="center" vertical="center" shrinkToFit="1"/>
    </xf>
    <xf numFmtId="0" fontId="24" fillId="0" borderId="17" xfId="5" applyFont="1" applyFill="1" applyBorder="1" applyAlignment="1" applyProtection="1">
      <alignment horizontal="center" vertical="center" shrinkToFit="1"/>
    </xf>
    <xf numFmtId="0" fontId="18" fillId="0" borderId="66" xfId="5" applyFont="1" applyFill="1" applyBorder="1" applyAlignment="1" applyProtection="1">
      <alignment horizontal="left" vertical="center" shrinkToFit="1"/>
    </xf>
    <xf numFmtId="0" fontId="18" fillId="0" borderId="67" xfId="5" applyFont="1" applyFill="1" applyBorder="1" applyAlignment="1" applyProtection="1">
      <alignment horizontal="left" vertical="center" shrinkToFit="1"/>
    </xf>
    <xf numFmtId="0" fontId="18" fillId="0" borderId="17" xfId="5" applyFont="1" applyFill="1" applyBorder="1" applyAlignment="1" applyProtection="1">
      <alignment horizontal="left" vertical="center" shrinkToFit="1"/>
    </xf>
    <xf numFmtId="0" fontId="13" fillId="0" borderId="23" xfId="5" applyFont="1" applyFill="1" applyBorder="1" applyAlignment="1" applyProtection="1">
      <alignment horizontal="center" vertical="center" wrapText="1"/>
    </xf>
    <xf numFmtId="0" fontId="13" fillId="0" borderId="10" xfId="5" applyFont="1" applyFill="1" applyBorder="1" applyAlignment="1" applyProtection="1">
      <alignment horizontal="center" vertical="center"/>
    </xf>
    <xf numFmtId="0" fontId="13" fillId="0" borderId="6" xfId="5" applyFont="1" applyFill="1" applyBorder="1" applyAlignment="1" applyProtection="1">
      <alignment horizontal="center" vertical="center"/>
    </xf>
    <xf numFmtId="0" fontId="13" fillId="0" borderId="66" xfId="5" applyFont="1" applyFill="1" applyBorder="1" applyAlignment="1" applyProtection="1">
      <alignment horizontal="center" vertical="center"/>
    </xf>
    <xf numFmtId="0" fontId="13" fillId="0" borderId="17" xfId="5" applyFont="1" applyFill="1" applyBorder="1" applyAlignment="1" applyProtection="1">
      <alignment horizontal="center" vertical="center"/>
    </xf>
    <xf numFmtId="0" fontId="13" fillId="0" borderId="66" xfId="5" applyFont="1" applyFill="1" applyBorder="1" applyAlignment="1" applyProtection="1">
      <alignment horizontal="distributed" vertical="center" indent="4"/>
    </xf>
    <xf numFmtId="0" fontId="13" fillId="0" borderId="67" xfId="5" applyFont="1" applyFill="1" applyBorder="1" applyAlignment="1" applyProtection="1">
      <alignment horizontal="distributed" vertical="center" indent="4"/>
    </xf>
    <xf numFmtId="0" fontId="2" fillId="0" borderId="4" xfId="5" applyFont="1" applyFill="1" applyBorder="1" applyAlignment="1" applyProtection="1">
      <alignment horizontal="center" vertical="center" wrapText="1"/>
    </xf>
    <xf numFmtId="0" fontId="2" fillId="0" borderId="53" xfId="5" applyFont="1" applyFill="1" applyBorder="1" applyAlignment="1" applyProtection="1">
      <alignment horizontal="center" vertical="center" wrapText="1"/>
    </xf>
    <xf numFmtId="38" fontId="13" fillId="6" borderId="9" xfId="1" applyFont="1" applyFill="1" applyBorder="1" applyAlignment="1" applyProtection="1">
      <alignment vertical="center" shrinkToFit="1"/>
      <protection locked="0"/>
    </xf>
    <xf numFmtId="38" fontId="13" fillId="6" borderId="29" xfId="1" applyFont="1" applyFill="1" applyBorder="1" applyAlignment="1" applyProtection="1">
      <alignment vertical="center" shrinkToFit="1"/>
      <protection locked="0"/>
    </xf>
    <xf numFmtId="38" fontId="13" fillId="6" borderId="20" xfId="1" applyFont="1" applyFill="1" applyBorder="1" applyAlignment="1" applyProtection="1">
      <alignment vertical="center" shrinkToFit="1"/>
      <protection locked="0"/>
    </xf>
    <xf numFmtId="38" fontId="13" fillId="6" borderId="30" xfId="1" applyFont="1" applyFill="1" applyBorder="1" applyAlignment="1" applyProtection="1">
      <alignment vertical="center" shrinkToFit="1"/>
      <protection locked="0"/>
    </xf>
    <xf numFmtId="183" fontId="13" fillId="6" borderId="3" xfId="5" applyNumberFormat="1" applyFont="1" applyFill="1" applyBorder="1" applyAlignment="1" applyProtection="1">
      <alignment horizontal="center" vertical="center" wrapText="1"/>
      <protection locked="0"/>
    </xf>
    <xf numFmtId="183" fontId="13" fillId="6" borderId="5" xfId="5" applyNumberFormat="1" applyFont="1" applyFill="1" applyBorder="1" applyAlignment="1" applyProtection="1">
      <alignment horizontal="center" vertical="center" wrapText="1"/>
      <protection locked="0"/>
    </xf>
    <xf numFmtId="183" fontId="13" fillId="6" borderId="10" xfId="5" applyNumberFormat="1" applyFont="1" applyFill="1" applyBorder="1" applyAlignment="1" applyProtection="1">
      <alignment horizontal="center" vertical="center" wrapText="1"/>
      <protection locked="0"/>
    </xf>
    <xf numFmtId="38" fontId="18" fillId="0" borderId="80" xfId="1" applyFont="1" applyFill="1" applyBorder="1" applyAlignment="1" applyProtection="1">
      <alignment vertical="center" shrinkToFit="1"/>
    </xf>
    <xf numFmtId="38" fontId="18" fillId="0" borderId="52" xfId="1" applyFont="1" applyFill="1" applyBorder="1" applyAlignment="1" applyProtection="1">
      <alignment vertical="center" shrinkToFit="1"/>
    </xf>
    <xf numFmtId="38" fontId="18" fillId="0" borderId="41" xfId="1" applyFont="1" applyFill="1" applyBorder="1" applyAlignment="1" applyProtection="1">
      <alignment vertical="center" shrinkToFit="1"/>
    </xf>
    <xf numFmtId="38" fontId="18" fillId="0" borderId="22" xfId="1" applyFont="1" applyFill="1" applyBorder="1" applyAlignment="1" applyProtection="1">
      <alignment vertical="center" shrinkToFit="1"/>
    </xf>
    <xf numFmtId="0" fontId="13" fillId="0" borderId="30" xfId="5" applyFont="1" applyFill="1" applyBorder="1" applyAlignment="1" applyProtection="1">
      <alignment horizontal="distributed" vertical="center"/>
    </xf>
    <xf numFmtId="0" fontId="13" fillId="0" borderId="11" xfId="5" applyFont="1" applyFill="1" applyBorder="1" applyAlignment="1" applyProtection="1">
      <alignment horizontal="distributed" vertical="center"/>
    </xf>
    <xf numFmtId="38" fontId="13" fillId="6" borderId="25" xfId="1" applyFont="1" applyFill="1" applyBorder="1" applyAlignment="1" applyProtection="1">
      <alignment vertical="center" shrinkToFit="1"/>
      <protection locked="0"/>
    </xf>
    <xf numFmtId="0" fontId="13" fillId="0" borderId="19" xfId="5" applyFont="1" applyFill="1" applyBorder="1" applyAlignment="1" applyProtection="1">
      <alignment horizontal="distributed" vertical="center" wrapText="1"/>
    </xf>
    <xf numFmtId="0" fontId="13" fillId="0" borderId="37" xfId="5" applyFont="1" applyFill="1" applyBorder="1" applyAlignment="1" applyProtection="1">
      <alignment horizontal="distributed" vertical="center"/>
    </xf>
    <xf numFmtId="38" fontId="13" fillId="6" borderId="19" xfId="1" applyFont="1" applyFill="1" applyBorder="1" applyAlignment="1" applyProtection="1">
      <alignment vertical="center" shrinkToFit="1"/>
      <protection locked="0"/>
    </xf>
  </cellXfs>
  <cellStyles count="7">
    <cellStyle name="桁区切り" xfId="1" builtinId="6"/>
    <cellStyle name="標準" xfId="0" builtinId="0"/>
    <cellStyle name="標準_１" xfId="2" xr:uid="{00000000-0005-0000-0000-000002000000}"/>
    <cellStyle name="標準_教職員現況等調９－３" xfId="3" xr:uid="{00000000-0005-0000-0000-000003000000}"/>
    <cellStyle name="標準_教職員組織調（総括）" xfId="4" xr:uid="{00000000-0005-0000-0000-000004000000}"/>
    <cellStyle name="標準_施設の現有状況調" xfId="5" xr:uid="{00000000-0005-0000-0000-000005000000}"/>
    <cellStyle name="標準_卒業者の進路状況等調" xfId="6"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37270</xdr:colOff>
      <xdr:row>3</xdr:row>
      <xdr:rowOff>47625</xdr:rowOff>
    </xdr:from>
    <xdr:to>
      <xdr:col>5</xdr:col>
      <xdr:colOff>276225</xdr:colOff>
      <xdr:row>6</xdr:row>
      <xdr:rowOff>198782</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bwMode="auto">
        <a:xfrm>
          <a:off x="3466270" y="771525"/>
          <a:ext cx="1096205" cy="817907"/>
        </a:xfrm>
        <a:prstGeom prst="wedgeRoundRectCallout">
          <a:avLst>
            <a:gd name="adj1" fmla="val -33725"/>
            <a:gd name="adj2" fmla="val 6884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endParaRPr lang="ja-JP" altLang="ja-JP" sz="800" u="dbl" baseline="0">
            <a:effectLst/>
          </a:endParaRPr>
        </a:p>
        <a:p>
          <a:r>
            <a:rPr kumimoji="1" lang="ja-JP" altLang="en-US" sz="800" u="dbl" baseline="0">
              <a:effectLst/>
              <a:latin typeface="+mn-lt"/>
              <a:ea typeface="+mn-ea"/>
              <a:cs typeface="+mn-cs"/>
            </a:rPr>
            <a:t> </a:t>
          </a:r>
          <a:r>
            <a:rPr kumimoji="1" lang="ja-JP" altLang="ja-JP" sz="800" u="sng" baseline="0">
              <a:effectLst/>
              <a:latin typeface="+mn-lt"/>
              <a:ea typeface="+mn-ea"/>
              <a:cs typeface="+mn-cs"/>
            </a:rPr>
            <a:t>校長が教員</a:t>
          </a:r>
          <a:r>
            <a:rPr kumimoji="1" lang="ja-JP" altLang="en-US" sz="800" u="sng" baseline="0">
              <a:effectLst/>
              <a:latin typeface="+mn-lt"/>
              <a:ea typeface="+mn-ea"/>
              <a:cs typeface="+mn-cs"/>
            </a:rPr>
            <a:t> </a:t>
          </a:r>
          <a:r>
            <a:rPr kumimoji="1" lang="ja-JP" altLang="ja-JP" sz="800" u="sng" baseline="0">
              <a:effectLst/>
              <a:latin typeface="+mn-lt"/>
              <a:ea typeface="+mn-ea"/>
              <a:cs typeface="+mn-cs"/>
            </a:rPr>
            <a:t>で</a:t>
          </a:r>
          <a:endParaRPr kumimoji="1" lang="en-US" altLang="ja-JP" sz="800" u="sng" baseline="0">
            <a:effectLst/>
            <a:latin typeface="+mn-lt"/>
            <a:ea typeface="+mn-ea"/>
            <a:cs typeface="+mn-cs"/>
          </a:endParaRPr>
        </a:p>
        <a:p>
          <a:r>
            <a:rPr kumimoji="1" lang="ja-JP" altLang="ja-JP" sz="800" u="sng" baseline="0">
              <a:effectLst/>
              <a:latin typeface="+mn-lt"/>
              <a:ea typeface="+mn-ea"/>
              <a:cs typeface="+mn-cs"/>
            </a:rPr>
            <a:t>ある</a:t>
          </a:r>
          <a:r>
            <a:rPr kumimoji="1" lang="ja-JP" altLang="en-US" sz="800" u="sng" baseline="0">
              <a:effectLst/>
              <a:latin typeface="+mn-lt"/>
              <a:ea typeface="+mn-ea"/>
              <a:cs typeface="+mn-cs"/>
            </a:rPr>
            <a:t>かないか</a:t>
          </a:r>
          <a:r>
            <a:rPr kumimoji="1" lang="ja-JP" altLang="ja-JP" sz="800" u="sng" baseline="0">
              <a:effectLst/>
              <a:latin typeface="+mn-lt"/>
              <a:ea typeface="+mn-ea"/>
              <a:cs typeface="+mn-cs"/>
            </a:rPr>
            <a:t>を選択</a:t>
          </a:r>
          <a:endParaRPr lang="ja-JP" altLang="ja-JP" sz="800" u="sng" baseline="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171450</xdr:colOff>
      <xdr:row>20</xdr:row>
      <xdr:rowOff>28575</xdr:rowOff>
    </xdr:from>
    <xdr:to>
      <xdr:col>6</xdr:col>
      <xdr:colOff>1152525</xdr:colOff>
      <xdr:row>21</xdr:row>
      <xdr:rowOff>0</xdr:rowOff>
    </xdr:to>
    <xdr:sp macro="" textlink="">
      <xdr:nvSpPr>
        <xdr:cNvPr id="34910" name="AutoShape 7">
          <a:extLst>
            <a:ext uri="{FF2B5EF4-FFF2-40B4-BE49-F238E27FC236}">
              <a16:creationId xmlns:a16="http://schemas.microsoft.com/office/drawing/2014/main" id="{00000000-0008-0000-0500-00005E880000}"/>
            </a:ext>
          </a:extLst>
        </xdr:cNvPr>
        <xdr:cNvSpPr>
          <a:spLocks noChangeArrowheads="1"/>
        </xdr:cNvSpPr>
      </xdr:nvSpPr>
      <xdr:spPr bwMode="auto">
        <a:xfrm>
          <a:off x="3695700" y="2333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20</xdr:row>
      <xdr:rowOff>28575</xdr:rowOff>
    </xdr:from>
    <xdr:to>
      <xdr:col>6</xdr:col>
      <xdr:colOff>1152525</xdr:colOff>
      <xdr:row>21</xdr:row>
      <xdr:rowOff>0</xdr:rowOff>
    </xdr:to>
    <xdr:sp macro="" textlink="">
      <xdr:nvSpPr>
        <xdr:cNvPr id="34911" name="AutoShape 8">
          <a:extLst>
            <a:ext uri="{FF2B5EF4-FFF2-40B4-BE49-F238E27FC236}">
              <a16:creationId xmlns:a16="http://schemas.microsoft.com/office/drawing/2014/main" id="{00000000-0008-0000-0500-00005F880000}"/>
            </a:ext>
          </a:extLst>
        </xdr:cNvPr>
        <xdr:cNvSpPr>
          <a:spLocks noChangeArrowheads="1"/>
        </xdr:cNvSpPr>
      </xdr:nvSpPr>
      <xdr:spPr bwMode="auto">
        <a:xfrm>
          <a:off x="3695700" y="2333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34912" name="AutoShape 9">
          <a:extLst>
            <a:ext uri="{FF2B5EF4-FFF2-40B4-BE49-F238E27FC236}">
              <a16:creationId xmlns:a16="http://schemas.microsoft.com/office/drawing/2014/main" id="{00000000-0008-0000-0500-0000608800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34913" name="AutoShape 10">
          <a:extLst>
            <a:ext uri="{FF2B5EF4-FFF2-40B4-BE49-F238E27FC236}">
              <a16:creationId xmlns:a16="http://schemas.microsoft.com/office/drawing/2014/main" id="{00000000-0008-0000-0500-0000618800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34914" name="AutoShape 11">
          <a:extLst>
            <a:ext uri="{FF2B5EF4-FFF2-40B4-BE49-F238E27FC236}">
              <a16:creationId xmlns:a16="http://schemas.microsoft.com/office/drawing/2014/main" id="{00000000-0008-0000-0500-0000628800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34915" name="AutoShape 12">
          <a:extLst>
            <a:ext uri="{FF2B5EF4-FFF2-40B4-BE49-F238E27FC236}">
              <a16:creationId xmlns:a16="http://schemas.microsoft.com/office/drawing/2014/main" id="{00000000-0008-0000-0500-0000638800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34916" name="AutoShape 13">
          <a:extLst>
            <a:ext uri="{FF2B5EF4-FFF2-40B4-BE49-F238E27FC236}">
              <a16:creationId xmlns:a16="http://schemas.microsoft.com/office/drawing/2014/main" id="{00000000-0008-0000-0500-0000648800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34917" name="AutoShape 14">
          <a:extLst>
            <a:ext uri="{FF2B5EF4-FFF2-40B4-BE49-F238E27FC236}">
              <a16:creationId xmlns:a16="http://schemas.microsoft.com/office/drawing/2014/main" id="{00000000-0008-0000-0500-0000658800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34918" name="AutoShape 15">
          <a:extLst>
            <a:ext uri="{FF2B5EF4-FFF2-40B4-BE49-F238E27FC236}">
              <a16:creationId xmlns:a16="http://schemas.microsoft.com/office/drawing/2014/main" id="{00000000-0008-0000-0500-0000668800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34919" name="AutoShape 16">
          <a:extLst>
            <a:ext uri="{FF2B5EF4-FFF2-40B4-BE49-F238E27FC236}">
              <a16:creationId xmlns:a16="http://schemas.microsoft.com/office/drawing/2014/main" id="{00000000-0008-0000-0500-0000678800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34920" name="AutoShape 17">
          <a:extLst>
            <a:ext uri="{FF2B5EF4-FFF2-40B4-BE49-F238E27FC236}">
              <a16:creationId xmlns:a16="http://schemas.microsoft.com/office/drawing/2014/main" id="{00000000-0008-0000-0500-0000688800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34921" name="AutoShape 18">
          <a:extLst>
            <a:ext uri="{FF2B5EF4-FFF2-40B4-BE49-F238E27FC236}">
              <a16:creationId xmlns:a16="http://schemas.microsoft.com/office/drawing/2014/main" id="{00000000-0008-0000-0500-0000698800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34922" name="AutoShape 19">
          <a:extLst>
            <a:ext uri="{FF2B5EF4-FFF2-40B4-BE49-F238E27FC236}">
              <a16:creationId xmlns:a16="http://schemas.microsoft.com/office/drawing/2014/main" id="{00000000-0008-0000-0500-00006A8800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34923" name="AutoShape 20">
          <a:extLst>
            <a:ext uri="{FF2B5EF4-FFF2-40B4-BE49-F238E27FC236}">
              <a16:creationId xmlns:a16="http://schemas.microsoft.com/office/drawing/2014/main" id="{00000000-0008-0000-0500-00006B8800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34924" name="AutoShape 21">
          <a:extLst>
            <a:ext uri="{FF2B5EF4-FFF2-40B4-BE49-F238E27FC236}">
              <a16:creationId xmlns:a16="http://schemas.microsoft.com/office/drawing/2014/main" id="{00000000-0008-0000-0500-00006C8800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34925" name="AutoShape 22">
          <a:extLst>
            <a:ext uri="{FF2B5EF4-FFF2-40B4-BE49-F238E27FC236}">
              <a16:creationId xmlns:a16="http://schemas.microsoft.com/office/drawing/2014/main" id="{00000000-0008-0000-0500-00006D8800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34926" name="AutoShape 23">
          <a:extLst>
            <a:ext uri="{FF2B5EF4-FFF2-40B4-BE49-F238E27FC236}">
              <a16:creationId xmlns:a16="http://schemas.microsoft.com/office/drawing/2014/main" id="{00000000-0008-0000-0500-00006E8800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34927" name="AutoShape 24">
          <a:extLst>
            <a:ext uri="{FF2B5EF4-FFF2-40B4-BE49-F238E27FC236}">
              <a16:creationId xmlns:a16="http://schemas.microsoft.com/office/drawing/2014/main" id="{00000000-0008-0000-0500-00006F8800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34928" name="AutoShape 25">
          <a:extLst>
            <a:ext uri="{FF2B5EF4-FFF2-40B4-BE49-F238E27FC236}">
              <a16:creationId xmlns:a16="http://schemas.microsoft.com/office/drawing/2014/main" id="{00000000-0008-0000-0500-0000708800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34929" name="AutoShape 26">
          <a:extLst>
            <a:ext uri="{FF2B5EF4-FFF2-40B4-BE49-F238E27FC236}">
              <a16:creationId xmlns:a16="http://schemas.microsoft.com/office/drawing/2014/main" id="{00000000-0008-0000-0500-0000718800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34930" name="AutoShape 27">
          <a:extLst>
            <a:ext uri="{FF2B5EF4-FFF2-40B4-BE49-F238E27FC236}">
              <a16:creationId xmlns:a16="http://schemas.microsoft.com/office/drawing/2014/main" id="{00000000-0008-0000-0500-0000728800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34931" name="AutoShape 28">
          <a:extLst>
            <a:ext uri="{FF2B5EF4-FFF2-40B4-BE49-F238E27FC236}">
              <a16:creationId xmlns:a16="http://schemas.microsoft.com/office/drawing/2014/main" id="{00000000-0008-0000-0500-0000738800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34932" name="AutoShape 29">
          <a:extLst>
            <a:ext uri="{FF2B5EF4-FFF2-40B4-BE49-F238E27FC236}">
              <a16:creationId xmlns:a16="http://schemas.microsoft.com/office/drawing/2014/main" id="{00000000-0008-0000-0500-0000748800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34933" name="AutoShape 30">
          <a:extLst>
            <a:ext uri="{FF2B5EF4-FFF2-40B4-BE49-F238E27FC236}">
              <a16:creationId xmlns:a16="http://schemas.microsoft.com/office/drawing/2014/main" id="{00000000-0008-0000-0500-0000758800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34934" name="AutoShape 31">
          <a:extLst>
            <a:ext uri="{FF2B5EF4-FFF2-40B4-BE49-F238E27FC236}">
              <a16:creationId xmlns:a16="http://schemas.microsoft.com/office/drawing/2014/main" id="{00000000-0008-0000-0500-0000768800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34935" name="AutoShape 32">
          <a:extLst>
            <a:ext uri="{FF2B5EF4-FFF2-40B4-BE49-F238E27FC236}">
              <a16:creationId xmlns:a16="http://schemas.microsoft.com/office/drawing/2014/main" id="{00000000-0008-0000-0500-0000778800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34936" name="AutoShape 33">
          <a:extLst>
            <a:ext uri="{FF2B5EF4-FFF2-40B4-BE49-F238E27FC236}">
              <a16:creationId xmlns:a16="http://schemas.microsoft.com/office/drawing/2014/main" id="{00000000-0008-0000-0500-0000788800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34937" name="AutoShape 34">
          <a:extLst>
            <a:ext uri="{FF2B5EF4-FFF2-40B4-BE49-F238E27FC236}">
              <a16:creationId xmlns:a16="http://schemas.microsoft.com/office/drawing/2014/main" id="{00000000-0008-0000-0500-0000798800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34938" name="AutoShape 35">
          <a:extLst>
            <a:ext uri="{FF2B5EF4-FFF2-40B4-BE49-F238E27FC236}">
              <a16:creationId xmlns:a16="http://schemas.microsoft.com/office/drawing/2014/main" id="{00000000-0008-0000-0500-00007A8800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34939" name="AutoShape 36">
          <a:extLst>
            <a:ext uri="{FF2B5EF4-FFF2-40B4-BE49-F238E27FC236}">
              <a16:creationId xmlns:a16="http://schemas.microsoft.com/office/drawing/2014/main" id="{00000000-0008-0000-0500-00007B8800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34940" name="AutoShape 37">
          <a:extLst>
            <a:ext uri="{FF2B5EF4-FFF2-40B4-BE49-F238E27FC236}">
              <a16:creationId xmlns:a16="http://schemas.microsoft.com/office/drawing/2014/main" id="{00000000-0008-0000-0500-00007C8800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34941" name="AutoShape 38">
          <a:extLst>
            <a:ext uri="{FF2B5EF4-FFF2-40B4-BE49-F238E27FC236}">
              <a16:creationId xmlns:a16="http://schemas.microsoft.com/office/drawing/2014/main" id="{00000000-0008-0000-0500-00007D8800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34942" name="AutoShape 39">
          <a:extLst>
            <a:ext uri="{FF2B5EF4-FFF2-40B4-BE49-F238E27FC236}">
              <a16:creationId xmlns:a16="http://schemas.microsoft.com/office/drawing/2014/main" id="{00000000-0008-0000-0500-00007E8800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34943" name="AutoShape 40">
          <a:extLst>
            <a:ext uri="{FF2B5EF4-FFF2-40B4-BE49-F238E27FC236}">
              <a16:creationId xmlns:a16="http://schemas.microsoft.com/office/drawing/2014/main" id="{00000000-0008-0000-0500-00007F8800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34944" name="AutoShape 41">
          <a:extLst>
            <a:ext uri="{FF2B5EF4-FFF2-40B4-BE49-F238E27FC236}">
              <a16:creationId xmlns:a16="http://schemas.microsoft.com/office/drawing/2014/main" id="{00000000-0008-0000-0500-0000808800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34945" name="AutoShape 42">
          <a:extLst>
            <a:ext uri="{FF2B5EF4-FFF2-40B4-BE49-F238E27FC236}">
              <a16:creationId xmlns:a16="http://schemas.microsoft.com/office/drawing/2014/main" id="{00000000-0008-0000-0500-0000818800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34946" name="AutoShape 43">
          <a:extLst>
            <a:ext uri="{FF2B5EF4-FFF2-40B4-BE49-F238E27FC236}">
              <a16:creationId xmlns:a16="http://schemas.microsoft.com/office/drawing/2014/main" id="{00000000-0008-0000-0500-0000828800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34947" name="AutoShape 44">
          <a:extLst>
            <a:ext uri="{FF2B5EF4-FFF2-40B4-BE49-F238E27FC236}">
              <a16:creationId xmlns:a16="http://schemas.microsoft.com/office/drawing/2014/main" id="{00000000-0008-0000-0500-0000838800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34948" name="AutoShape 45">
          <a:extLst>
            <a:ext uri="{FF2B5EF4-FFF2-40B4-BE49-F238E27FC236}">
              <a16:creationId xmlns:a16="http://schemas.microsoft.com/office/drawing/2014/main" id="{00000000-0008-0000-0500-0000848800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34949" name="AutoShape 46">
          <a:extLst>
            <a:ext uri="{FF2B5EF4-FFF2-40B4-BE49-F238E27FC236}">
              <a16:creationId xmlns:a16="http://schemas.microsoft.com/office/drawing/2014/main" id="{00000000-0008-0000-0500-0000858800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34950" name="AutoShape 47">
          <a:extLst>
            <a:ext uri="{FF2B5EF4-FFF2-40B4-BE49-F238E27FC236}">
              <a16:creationId xmlns:a16="http://schemas.microsoft.com/office/drawing/2014/main" id="{00000000-0008-0000-0500-0000868800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34951" name="AutoShape 48">
          <a:extLst>
            <a:ext uri="{FF2B5EF4-FFF2-40B4-BE49-F238E27FC236}">
              <a16:creationId xmlns:a16="http://schemas.microsoft.com/office/drawing/2014/main" id="{00000000-0008-0000-0500-0000878800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34952" name="AutoShape 49">
          <a:extLst>
            <a:ext uri="{FF2B5EF4-FFF2-40B4-BE49-F238E27FC236}">
              <a16:creationId xmlns:a16="http://schemas.microsoft.com/office/drawing/2014/main" id="{00000000-0008-0000-0500-0000888800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34953" name="AutoShape 50">
          <a:extLst>
            <a:ext uri="{FF2B5EF4-FFF2-40B4-BE49-F238E27FC236}">
              <a16:creationId xmlns:a16="http://schemas.microsoft.com/office/drawing/2014/main" id="{00000000-0008-0000-0500-0000898800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34954" name="AutoShape 51">
          <a:extLst>
            <a:ext uri="{FF2B5EF4-FFF2-40B4-BE49-F238E27FC236}">
              <a16:creationId xmlns:a16="http://schemas.microsoft.com/office/drawing/2014/main" id="{00000000-0008-0000-0500-00008A8800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34955" name="AutoShape 52">
          <a:extLst>
            <a:ext uri="{FF2B5EF4-FFF2-40B4-BE49-F238E27FC236}">
              <a16:creationId xmlns:a16="http://schemas.microsoft.com/office/drawing/2014/main" id="{00000000-0008-0000-0500-00008B8800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34956" name="AutoShape 53">
          <a:extLst>
            <a:ext uri="{FF2B5EF4-FFF2-40B4-BE49-F238E27FC236}">
              <a16:creationId xmlns:a16="http://schemas.microsoft.com/office/drawing/2014/main" id="{00000000-0008-0000-0500-00008C8800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34957" name="AutoShape 54">
          <a:extLst>
            <a:ext uri="{FF2B5EF4-FFF2-40B4-BE49-F238E27FC236}">
              <a16:creationId xmlns:a16="http://schemas.microsoft.com/office/drawing/2014/main" id="{00000000-0008-0000-0500-00008D8800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34958" name="AutoShape 55">
          <a:extLst>
            <a:ext uri="{FF2B5EF4-FFF2-40B4-BE49-F238E27FC236}">
              <a16:creationId xmlns:a16="http://schemas.microsoft.com/office/drawing/2014/main" id="{00000000-0008-0000-0500-00008E8800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34959" name="AutoShape 56">
          <a:extLst>
            <a:ext uri="{FF2B5EF4-FFF2-40B4-BE49-F238E27FC236}">
              <a16:creationId xmlns:a16="http://schemas.microsoft.com/office/drawing/2014/main" id="{00000000-0008-0000-0500-00008F8800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34960" name="AutoShape 57">
          <a:extLst>
            <a:ext uri="{FF2B5EF4-FFF2-40B4-BE49-F238E27FC236}">
              <a16:creationId xmlns:a16="http://schemas.microsoft.com/office/drawing/2014/main" id="{00000000-0008-0000-0500-0000908800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34961" name="AutoShape 58">
          <a:extLst>
            <a:ext uri="{FF2B5EF4-FFF2-40B4-BE49-F238E27FC236}">
              <a16:creationId xmlns:a16="http://schemas.microsoft.com/office/drawing/2014/main" id="{00000000-0008-0000-0500-0000918800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34962" name="AutoShape 59">
          <a:extLst>
            <a:ext uri="{FF2B5EF4-FFF2-40B4-BE49-F238E27FC236}">
              <a16:creationId xmlns:a16="http://schemas.microsoft.com/office/drawing/2014/main" id="{00000000-0008-0000-0500-0000928800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34963" name="AutoShape 60">
          <a:extLst>
            <a:ext uri="{FF2B5EF4-FFF2-40B4-BE49-F238E27FC236}">
              <a16:creationId xmlns:a16="http://schemas.microsoft.com/office/drawing/2014/main" id="{00000000-0008-0000-0500-0000938800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34964" name="AutoShape 61">
          <a:extLst>
            <a:ext uri="{FF2B5EF4-FFF2-40B4-BE49-F238E27FC236}">
              <a16:creationId xmlns:a16="http://schemas.microsoft.com/office/drawing/2014/main" id="{00000000-0008-0000-0500-0000948800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34965" name="AutoShape 62">
          <a:extLst>
            <a:ext uri="{FF2B5EF4-FFF2-40B4-BE49-F238E27FC236}">
              <a16:creationId xmlns:a16="http://schemas.microsoft.com/office/drawing/2014/main" id="{00000000-0008-0000-0500-0000958800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34966" name="AutoShape 63">
          <a:extLst>
            <a:ext uri="{FF2B5EF4-FFF2-40B4-BE49-F238E27FC236}">
              <a16:creationId xmlns:a16="http://schemas.microsoft.com/office/drawing/2014/main" id="{00000000-0008-0000-0500-0000968800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34967" name="AutoShape 64">
          <a:extLst>
            <a:ext uri="{FF2B5EF4-FFF2-40B4-BE49-F238E27FC236}">
              <a16:creationId xmlns:a16="http://schemas.microsoft.com/office/drawing/2014/main" id="{00000000-0008-0000-0500-0000978800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34968" name="AutoShape 65">
          <a:extLst>
            <a:ext uri="{FF2B5EF4-FFF2-40B4-BE49-F238E27FC236}">
              <a16:creationId xmlns:a16="http://schemas.microsoft.com/office/drawing/2014/main" id="{00000000-0008-0000-0500-0000988800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34969" name="AutoShape 66">
          <a:extLst>
            <a:ext uri="{FF2B5EF4-FFF2-40B4-BE49-F238E27FC236}">
              <a16:creationId xmlns:a16="http://schemas.microsoft.com/office/drawing/2014/main" id="{00000000-0008-0000-0500-0000998800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34970" name="AutoShape 67">
          <a:extLst>
            <a:ext uri="{FF2B5EF4-FFF2-40B4-BE49-F238E27FC236}">
              <a16:creationId xmlns:a16="http://schemas.microsoft.com/office/drawing/2014/main" id="{00000000-0008-0000-0500-00009A8800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34971" name="AutoShape 68">
          <a:extLst>
            <a:ext uri="{FF2B5EF4-FFF2-40B4-BE49-F238E27FC236}">
              <a16:creationId xmlns:a16="http://schemas.microsoft.com/office/drawing/2014/main" id="{00000000-0008-0000-0500-00009B8800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34972" name="AutoShape 69">
          <a:extLst>
            <a:ext uri="{FF2B5EF4-FFF2-40B4-BE49-F238E27FC236}">
              <a16:creationId xmlns:a16="http://schemas.microsoft.com/office/drawing/2014/main" id="{00000000-0008-0000-0500-00009C8800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34973" name="AutoShape 70">
          <a:extLst>
            <a:ext uri="{FF2B5EF4-FFF2-40B4-BE49-F238E27FC236}">
              <a16:creationId xmlns:a16="http://schemas.microsoft.com/office/drawing/2014/main" id="{00000000-0008-0000-0500-00009D8800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34974" name="AutoShape 71">
          <a:extLst>
            <a:ext uri="{FF2B5EF4-FFF2-40B4-BE49-F238E27FC236}">
              <a16:creationId xmlns:a16="http://schemas.microsoft.com/office/drawing/2014/main" id="{00000000-0008-0000-0500-00009E8800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34975" name="AutoShape 72">
          <a:extLst>
            <a:ext uri="{FF2B5EF4-FFF2-40B4-BE49-F238E27FC236}">
              <a16:creationId xmlns:a16="http://schemas.microsoft.com/office/drawing/2014/main" id="{00000000-0008-0000-0500-00009F8800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34976" name="AutoShape 73">
          <a:extLst>
            <a:ext uri="{FF2B5EF4-FFF2-40B4-BE49-F238E27FC236}">
              <a16:creationId xmlns:a16="http://schemas.microsoft.com/office/drawing/2014/main" id="{00000000-0008-0000-0500-0000A08800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34977" name="AutoShape 74">
          <a:extLst>
            <a:ext uri="{FF2B5EF4-FFF2-40B4-BE49-F238E27FC236}">
              <a16:creationId xmlns:a16="http://schemas.microsoft.com/office/drawing/2014/main" id="{00000000-0008-0000-0500-0000A18800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34978" name="AutoShape 75">
          <a:extLst>
            <a:ext uri="{FF2B5EF4-FFF2-40B4-BE49-F238E27FC236}">
              <a16:creationId xmlns:a16="http://schemas.microsoft.com/office/drawing/2014/main" id="{00000000-0008-0000-0500-0000A28800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34979" name="AutoShape 76">
          <a:extLst>
            <a:ext uri="{FF2B5EF4-FFF2-40B4-BE49-F238E27FC236}">
              <a16:creationId xmlns:a16="http://schemas.microsoft.com/office/drawing/2014/main" id="{00000000-0008-0000-0500-0000A38800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34980" name="AutoShape 77">
          <a:extLst>
            <a:ext uri="{FF2B5EF4-FFF2-40B4-BE49-F238E27FC236}">
              <a16:creationId xmlns:a16="http://schemas.microsoft.com/office/drawing/2014/main" id="{00000000-0008-0000-0500-0000A48800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34981" name="AutoShape 78">
          <a:extLst>
            <a:ext uri="{FF2B5EF4-FFF2-40B4-BE49-F238E27FC236}">
              <a16:creationId xmlns:a16="http://schemas.microsoft.com/office/drawing/2014/main" id="{00000000-0008-0000-0500-0000A58800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34982" name="AutoShape 79">
          <a:extLst>
            <a:ext uri="{FF2B5EF4-FFF2-40B4-BE49-F238E27FC236}">
              <a16:creationId xmlns:a16="http://schemas.microsoft.com/office/drawing/2014/main" id="{00000000-0008-0000-0500-0000A68800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34983" name="AutoShape 80">
          <a:extLst>
            <a:ext uri="{FF2B5EF4-FFF2-40B4-BE49-F238E27FC236}">
              <a16:creationId xmlns:a16="http://schemas.microsoft.com/office/drawing/2014/main" id="{00000000-0008-0000-0500-0000A78800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34984" name="AutoShape 81">
          <a:extLst>
            <a:ext uri="{FF2B5EF4-FFF2-40B4-BE49-F238E27FC236}">
              <a16:creationId xmlns:a16="http://schemas.microsoft.com/office/drawing/2014/main" id="{00000000-0008-0000-0500-0000A88800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34985" name="AutoShape 82">
          <a:extLst>
            <a:ext uri="{FF2B5EF4-FFF2-40B4-BE49-F238E27FC236}">
              <a16:creationId xmlns:a16="http://schemas.microsoft.com/office/drawing/2014/main" id="{00000000-0008-0000-0500-0000A98800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34986" name="AutoShape 83">
          <a:extLst>
            <a:ext uri="{FF2B5EF4-FFF2-40B4-BE49-F238E27FC236}">
              <a16:creationId xmlns:a16="http://schemas.microsoft.com/office/drawing/2014/main" id="{00000000-0008-0000-0500-0000AA8800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34987" name="AutoShape 84">
          <a:extLst>
            <a:ext uri="{FF2B5EF4-FFF2-40B4-BE49-F238E27FC236}">
              <a16:creationId xmlns:a16="http://schemas.microsoft.com/office/drawing/2014/main" id="{00000000-0008-0000-0500-0000AB8800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34988" name="AutoShape 85">
          <a:extLst>
            <a:ext uri="{FF2B5EF4-FFF2-40B4-BE49-F238E27FC236}">
              <a16:creationId xmlns:a16="http://schemas.microsoft.com/office/drawing/2014/main" id="{00000000-0008-0000-0500-0000AC8800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34989" name="AutoShape 86">
          <a:extLst>
            <a:ext uri="{FF2B5EF4-FFF2-40B4-BE49-F238E27FC236}">
              <a16:creationId xmlns:a16="http://schemas.microsoft.com/office/drawing/2014/main" id="{00000000-0008-0000-0500-0000AD8800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34990" name="AutoShape 87">
          <a:extLst>
            <a:ext uri="{FF2B5EF4-FFF2-40B4-BE49-F238E27FC236}">
              <a16:creationId xmlns:a16="http://schemas.microsoft.com/office/drawing/2014/main" id="{00000000-0008-0000-0500-0000AE8800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34991" name="AutoShape 88">
          <a:extLst>
            <a:ext uri="{FF2B5EF4-FFF2-40B4-BE49-F238E27FC236}">
              <a16:creationId xmlns:a16="http://schemas.microsoft.com/office/drawing/2014/main" id="{00000000-0008-0000-0500-0000AF8800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34992" name="AutoShape 89">
          <a:extLst>
            <a:ext uri="{FF2B5EF4-FFF2-40B4-BE49-F238E27FC236}">
              <a16:creationId xmlns:a16="http://schemas.microsoft.com/office/drawing/2014/main" id="{00000000-0008-0000-0500-0000B08800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34993" name="AutoShape 90">
          <a:extLst>
            <a:ext uri="{FF2B5EF4-FFF2-40B4-BE49-F238E27FC236}">
              <a16:creationId xmlns:a16="http://schemas.microsoft.com/office/drawing/2014/main" id="{00000000-0008-0000-0500-0000B18800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34994" name="AutoShape 91">
          <a:extLst>
            <a:ext uri="{FF2B5EF4-FFF2-40B4-BE49-F238E27FC236}">
              <a16:creationId xmlns:a16="http://schemas.microsoft.com/office/drawing/2014/main" id="{00000000-0008-0000-0500-0000B28800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34995" name="AutoShape 92">
          <a:extLst>
            <a:ext uri="{FF2B5EF4-FFF2-40B4-BE49-F238E27FC236}">
              <a16:creationId xmlns:a16="http://schemas.microsoft.com/office/drawing/2014/main" id="{00000000-0008-0000-0500-0000B38800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34996" name="AutoShape 93">
          <a:extLst>
            <a:ext uri="{FF2B5EF4-FFF2-40B4-BE49-F238E27FC236}">
              <a16:creationId xmlns:a16="http://schemas.microsoft.com/office/drawing/2014/main" id="{00000000-0008-0000-0500-0000B48800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34997" name="AutoShape 94">
          <a:extLst>
            <a:ext uri="{FF2B5EF4-FFF2-40B4-BE49-F238E27FC236}">
              <a16:creationId xmlns:a16="http://schemas.microsoft.com/office/drawing/2014/main" id="{00000000-0008-0000-0500-0000B58800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34998" name="AutoShape 95">
          <a:extLst>
            <a:ext uri="{FF2B5EF4-FFF2-40B4-BE49-F238E27FC236}">
              <a16:creationId xmlns:a16="http://schemas.microsoft.com/office/drawing/2014/main" id="{00000000-0008-0000-0500-0000B68800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34999" name="AutoShape 96">
          <a:extLst>
            <a:ext uri="{FF2B5EF4-FFF2-40B4-BE49-F238E27FC236}">
              <a16:creationId xmlns:a16="http://schemas.microsoft.com/office/drawing/2014/main" id="{00000000-0008-0000-0500-0000B78800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35000" name="AutoShape 97">
          <a:extLst>
            <a:ext uri="{FF2B5EF4-FFF2-40B4-BE49-F238E27FC236}">
              <a16:creationId xmlns:a16="http://schemas.microsoft.com/office/drawing/2014/main" id="{00000000-0008-0000-0500-0000B88800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35001" name="AutoShape 98">
          <a:extLst>
            <a:ext uri="{FF2B5EF4-FFF2-40B4-BE49-F238E27FC236}">
              <a16:creationId xmlns:a16="http://schemas.microsoft.com/office/drawing/2014/main" id="{00000000-0008-0000-0500-0000B98800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35002" name="AutoShape 99">
          <a:extLst>
            <a:ext uri="{FF2B5EF4-FFF2-40B4-BE49-F238E27FC236}">
              <a16:creationId xmlns:a16="http://schemas.microsoft.com/office/drawing/2014/main" id="{00000000-0008-0000-0500-0000BA8800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35003" name="AutoShape 100">
          <a:extLst>
            <a:ext uri="{FF2B5EF4-FFF2-40B4-BE49-F238E27FC236}">
              <a16:creationId xmlns:a16="http://schemas.microsoft.com/office/drawing/2014/main" id="{00000000-0008-0000-0500-0000BB8800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35004" name="AutoShape 101">
          <a:extLst>
            <a:ext uri="{FF2B5EF4-FFF2-40B4-BE49-F238E27FC236}">
              <a16:creationId xmlns:a16="http://schemas.microsoft.com/office/drawing/2014/main" id="{00000000-0008-0000-0500-0000BC8800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35005" name="AutoShape 102">
          <a:extLst>
            <a:ext uri="{FF2B5EF4-FFF2-40B4-BE49-F238E27FC236}">
              <a16:creationId xmlns:a16="http://schemas.microsoft.com/office/drawing/2014/main" id="{00000000-0008-0000-0500-0000BD8800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35006" name="AutoShape 103">
          <a:extLst>
            <a:ext uri="{FF2B5EF4-FFF2-40B4-BE49-F238E27FC236}">
              <a16:creationId xmlns:a16="http://schemas.microsoft.com/office/drawing/2014/main" id="{00000000-0008-0000-0500-0000BE8800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35007" name="AutoShape 104">
          <a:extLst>
            <a:ext uri="{FF2B5EF4-FFF2-40B4-BE49-F238E27FC236}">
              <a16:creationId xmlns:a16="http://schemas.microsoft.com/office/drawing/2014/main" id="{00000000-0008-0000-0500-0000BF8800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35008" name="AutoShape 105">
          <a:extLst>
            <a:ext uri="{FF2B5EF4-FFF2-40B4-BE49-F238E27FC236}">
              <a16:creationId xmlns:a16="http://schemas.microsoft.com/office/drawing/2014/main" id="{00000000-0008-0000-0500-0000C08800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35009" name="AutoShape 106">
          <a:extLst>
            <a:ext uri="{FF2B5EF4-FFF2-40B4-BE49-F238E27FC236}">
              <a16:creationId xmlns:a16="http://schemas.microsoft.com/office/drawing/2014/main" id="{00000000-0008-0000-0500-0000C18800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35010" name="AutoShape 107">
          <a:extLst>
            <a:ext uri="{FF2B5EF4-FFF2-40B4-BE49-F238E27FC236}">
              <a16:creationId xmlns:a16="http://schemas.microsoft.com/office/drawing/2014/main" id="{00000000-0008-0000-0500-0000C28800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35011" name="AutoShape 108">
          <a:extLst>
            <a:ext uri="{FF2B5EF4-FFF2-40B4-BE49-F238E27FC236}">
              <a16:creationId xmlns:a16="http://schemas.microsoft.com/office/drawing/2014/main" id="{00000000-0008-0000-0500-0000C38800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35012" name="AutoShape 109">
          <a:extLst>
            <a:ext uri="{FF2B5EF4-FFF2-40B4-BE49-F238E27FC236}">
              <a16:creationId xmlns:a16="http://schemas.microsoft.com/office/drawing/2014/main" id="{00000000-0008-0000-0500-0000C48800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35013" name="AutoShape 110">
          <a:extLst>
            <a:ext uri="{FF2B5EF4-FFF2-40B4-BE49-F238E27FC236}">
              <a16:creationId xmlns:a16="http://schemas.microsoft.com/office/drawing/2014/main" id="{00000000-0008-0000-0500-0000C58800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35014" name="AutoShape 111">
          <a:extLst>
            <a:ext uri="{FF2B5EF4-FFF2-40B4-BE49-F238E27FC236}">
              <a16:creationId xmlns:a16="http://schemas.microsoft.com/office/drawing/2014/main" id="{00000000-0008-0000-0500-0000C68800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35015" name="AutoShape 112">
          <a:extLst>
            <a:ext uri="{FF2B5EF4-FFF2-40B4-BE49-F238E27FC236}">
              <a16:creationId xmlns:a16="http://schemas.microsoft.com/office/drawing/2014/main" id="{00000000-0008-0000-0500-0000C78800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35016" name="AutoShape 113">
          <a:extLst>
            <a:ext uri="{FF2B5EF4-FFF2-40B4-BE49-F238E27FC236}">
              <a16:creationId xmlns:a16="http://schemas.microsoft.com/office/drawing/2014/main" id="{00000000-0008-0000-0500-0000C88800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35017" name="AutoShape 114">
          <a:extLst>
            <a:ext uri="{FF2B5EF4-FFF2-40B4-BE49-F238E27FC236}">
              <a16:creationId xmlns:a16="http://schemas.microsoft.com/office/drawing/2014/main" id="{00000000-0008-0000-0500-0000C98800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35018" name="AutoShape 115">
          <a:extLst>
            <a:ext uri="{FF2B5EF4-FFF2-40B4-BE49-F238E27FC236}">
              <a16:creationId xmlns:a16="http://schemas.microsoft.com/office/drawing/2014/main" id="{00000000-0008-0000-0500-0000CA8800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35019" name="AutoShape 116">
          <a:extLst>
            <a:ext uri="{FF2B5EF4-FFF2-40B4-BE49-F238E27FC236}">
              <a16:creationId xmlns:a16="http://schemas.microsoft.com/office/drawing/2014/main" id="{00000000-0008-0000-0500-0000CB8800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35020" name="AutoShape 117">
          <a:extLst>
            <a:ext uri="{FF2B5EF4-FFF2-40B4-BE49-F238E27FC236}">
              <a16:creationId xmlns:a16="http://schemas.microsoft.com/office/drawing/2014/main" id="{00000000-0008-0000-0500-0000CC8800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35021" name="AutoShape 118">
          <a:extLst>
            <a:ext uri="{FF2B5EF4-FFF2-40B4-BE49-F238E27FC236}">
              <a16:creationId xmlns:a16="http://schemas.microsoft.com/office/drawing/2014/main" id="{00000000-0008-0000-0500-0000CD8800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35022" name="AutoShape 119">
          <a:extLst>
            <a:ext uri="{FF2B5EF4-FFF2-40B4-BE49-F238E27FC236}">
              <a16:creationId xmlns:a16="http://schemas.microsoft.com/office/drawing/2014/main" id="{00000000-0008-0000-0500-0000CE8800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35023" name="AutoShape 120">
          <a:extLst>
            <a:ext uri="{FF2B5EF4-FFF2-40B4-BE49-F238E27FC236}">
              <a16:creationId xmlns:a16="http://schemas.microsoft.com/office/drawing/2014/main" id="{00000000-0008-0000-0500-0000CF8800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35024" name="AutoShape 121">
          <a:extLst>
            <a:ext uri="{FF2B5EF4-FFF2-40B4-BE49-F238E27FC236}">
              <a16:creationId xmlns:a16="http://schemas.microsoft.com/office/drawing/2014/main" id="{00000000-0008-0000-0500-0000D08800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35025" name="AutoShape 122">
          <a:extLst>
            <a:ext uri="{FF2B5EF4-FFF2-40B4-BE49-F238E27FC236}">
              <a16:creationId xmlns:a16="http://schemas.microsoft.com/office/drawing/2014/main" id="{00000000-0008-0000-0500-0000D18800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35026" name="AutoShape 123">
          <a:extLst>
            <a:ext uri="{FF2B5EF4-FFF2-40B4-BE49-F238E27FC236}">
              <a16:creationId xmlns:a16="http://schemas.microsoft.com/office/drawing/2014/main" id="{00000000-0008-0000-0500-0000D28800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35027" name="AutoShape 124">
          <a:extLst>
            <a:ext uri="{FF2B5EF4-FFF2-40B4-BE49-F238E27FC236}">
              <a16:creationId xmlns:a16="http://schemas.microsoft.com/office/drawing/2014/main" id="{00000000-0008-0000-0500-0000D38800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35028" name="AutoShape 125">
          <a:extLst>
            <a:ext uri="{FF2B5EF4-FFF2-40B4-BE49-F238E27FC236}">
              <a16:creationId xmlns:a16="http://schemas.microsoft.com/office/drawing/2014/main" id="{00000000-0008-0000-0500-0000D48800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35029" name="AutoShape 126">
          <a:extLst>
            <a:ext uri="{FF2B5EF4-FFF2-40B4-BE49-F238E27FC236}">
              <a16:creationId xmlns:a16="http://schemas.microsoft.com/office/drawing/2014/main" id="{00000000-0008-0000-0500-0000D58800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35030" name="AutoShape 127">
          <a:extLst>
            <a:ext uri="{FF2B5EF4-FFF2-40B4-BE49-F238E27FC236}">
              <a16:creationId xmlns:a16="http://schemas.microsoft.com/office/drawing/2014/main" id="{00000000-0008-0000-0500-0000D68800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35031" name="AutoShape 128">
          <a:extLst>
            <a:ext uri="{FF2B5EF4-FFF2-40B4-BE49-F238E27FC236}">
              <a16:creationId xmlns:a16="http://schemas.microsoft.com/office/drawing/2014/main" id="{00000000-0008-0000-0500-0000D78800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35032" name="AutoShape 129">
          <a:extLst>
            <a:ext uri="{FF2B5EF4-FFF2-40B4-BE49-F238E27FC236}">
              <a16:creationId xmlns:a16="http://schemas.microsoft.com/office/drawing/2014/main" id="{00000000-0008-0000-0500-0000D88800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35033" name="AutoShape 130">
          <a:extLst>
            <a:ext uri="{FF2B5EF4-FFF2-40B4-BE49-F238E27FC236}">
              <a16:creationId xmlns:a16="http://schemas.microsoft.com/office/drawing/2014/main" id="{00000000-0008-0000-0500-0000D98800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35034" name="AutoShape 131">
          <a:extLst>
            <a:ext uri="{FF2B5EF4-FFF2-40B4-BE49-F238E27FC236}">
              <a16:creationId xmlns:a16="http://schemas.microsoft.com/office/drawing/2014/main" id="{00000000-0008-0000-0500-0000DA8800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35035" name="AutoShape 132">
          <a:extLst>
            <a:ext uri="{FF2B5EF4-FFF2-40B4-BE49-F238E27FC236}">
              <a16:creationId xmlns:a16="http://schemas.microsoft.com/office/drawing/2014/main" id="{00000000-0008-0000-0500-0000DB8800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35036" name="AutoShape 133">
          <a:extLst>
            <a:ext uri="{FF2B5EF4-FFF2-40B4-BE49-F238E27FC236}">
              <a16:creationId xmlns:a16="http://schemas.microsoft.com/office/drawing/2014/main" id="{00000000-0008-0000-0500-0000DC8800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35037" name="AutoShape 134">
          <a:extLst>
            <a:ext uri="{FF2B5EF4-FFF2-40B4-BE49-F238E27FC236}">
              <a16:creationId xmlns:a16="http://schemas.microsoft.com/office/drawing/2014/main" id="{00000000-0008-0000-0500-0000DD8800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35038" name="AutoShape 135">
          <a:extLst>
            <a:ext uri="{FF2B5EF4-FFF2-40B4-BE49-F238E27FC236}">
              <a16:creationId xmlns:a16="http://schemas.microsoft.com/office/drawing/2014/main" id="{00000000-0008-0000-0500-0000DE8800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35039" name="AutoShape 136">
          <a:extLst>
            <a:ext uri="{FF2B5EF4-FFF2-40B4-BE49-F238E27FC236}">
              <a16:creationId xmlns:a16="http://schemas.microsoft.com/office/drawing/2014/main" id="{00000000-0008-0000-0500-0000DF8800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35040" name="AutoShape 137">
          <a:extLst>
            <a:ext uri="{FF2B5EF4-FFF2-40B4-BE49-F238E27FC236}">
              <a16:creationId xmlns:a16="http://schemas.microsoft.com/office/drawing/2014/main" id="{00000000-0008-0000-0500-0000E08800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35041" name="AutoShape 138">
          <a:extLst>
            <a:ext uri="{FF2B5EF4-FFF2-40B4-BE49-F238E27FC236}">
              <a16:creationId xmlns:a16="http://schemas.microsoft.com/office/drawing/2014/main" id="{00000000-0008-0000-0500-0000E18800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35042" name="AutoShape 139">
          <a:extLst>
            <a:ext uri="{FF2B5EF4-FFF2-40B4-BE49-F238E27FC236}">
              <a16:creationId xmlns:a16="http://schemas.microsoft.com/office/drawing/2014/main" id="{00000000-0008-0000-0500-0000E28800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35043" name="AutoShape 140">
          <a:extLst>
            <a:ext uri="{FF2B5EF4-FFF2-40B4-BE49-F238E27FC236}">
              <a16:creationId xmlns:a16="http://schemas.microsoft.com/office/drawing/2014/main" id="{00000000-0008-0000-0500-0000E38800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35044" name="AutoShape 141">
          <a:extLst>
            <a:ext uri="{FF2B5EF4-FFF2-40B4-BE49-F238E27FC236}">
              <a16:creationId xmlns:a16="http://schemas.microsoft.com/office/drawing/2014/main" id="{00000000-0008-0000-0500-0000E48800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35045" name="AutoShape 142">
          <a:extLst>
            <a:ext uri="{FF2B5EF4-FFF2-40B4-BE49-F238E27FC236}">
              <a16:creationId xmlns:a16="http://schemas.microsoft.com/office/drawing/2014/main" id="{00000000-0008-0000-0500-0000E58800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35046" name="AutoShape 143">
          <a:extLst>
            <a:ext uri="{FF2B5EF4-FFF2-40B4-BE49-F238E27FC236}">
              <a16:creationId xmlns:a16="http://schemas.microsoft.com/office/drawing/2014/main" id="{00000000-0008-0000-0500-0000E68800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35047" name="AutoShape 144">
          <a:extLst>
            <a:ext uri="{FF2B5EF4-FFF2-40B4-BE49-F238E27FC236}">
              <a16:creationId xmlns:a16="http://schemas.microsoft.com/office/drawing/2014/main" id="{00000000-0008-0000-0500-0000E78800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35048" name="AutoShape 145">
          <a:extLst>
            <a:ext uri="{FF2B5EF4-FFF2-40B4-BE49-F238E27FC236}">
              <a16:creationId xmlns:a16="http://schemas.microsoft.com/office/drawing/2014/main" id="{00000000-0008-0000-0500-0000E88800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35049" name="AutoShape 146">
          <a:extLst>
            <a:ext uri="{FF2B5EF4-FFF2-40B4-BE49-F238E27FC236}">
              <a16:creationId xmlns:a16="http://schemas.microsoft.com/office/drawing/2014/main" id="{00000000-0008-0000-0500-0000E98800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35050" name="AutoShape 147">
          <a:extLst>
            <a:ext uri="{FF2B5EF4-FFF2-40B4-BE49-F238E27FC236}">
              <a16:creationId xmlns:a16="http://schemas.microsoft.com/office/drawing/2014/main" id="{00000000-0008-0000-0500-0000EA8800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35051" name="AutoShape 148">
          <a:extLst>
            <a:ext uri="{FF2B5EF4-FFF2-40B4-BE49-F238E27FC236}">
              <a16:creationId xmlns:a16="http://schemas.microsoft.com/office/drawing/2014/main" id="{00000000-0008-0000-0500-0000EB8800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35052" name="AutoShape 149">
          <a:extLst>
            <a:ext uri="{FF2B5EF4-FFF2-40B4-BE49-F238E27FC236}">
              <a16:creationId xmlns:a16="http://schemas.microsoft.com/office/drawing/2014/main" id="{00000000-0008-0000-0500-0000EC8800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35053" name="AutoShape 150">
          <a:extLst>
            <a:ext uri="{FF2B5EF4-FFF2-40B4-BE49-F238E27FC236}">
              <a16:creationId xmlns:a16="http://schemas.microsoft.com/office/drawing/2014/main" id="{00000000-0008-0000-0500-0000ED8800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35054" name="AutoShape 151">
          <a:extLst>
            <a:ext uri="{FF2B5EF4-FFF2-40B4-BE49-F238E27FC236}">
              <a16:creationId xmlns:a16="http://schemas.microsoft.com/office/drawing/2014/main" id="{00000000-0008-0000-0500-0000EE8800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35055" name="AutoShape 152">
          <a:extLst>
            <a:ext uri="{FF2B5EF4-FFF2-40B4-BE49-F238E27FC236}">
              <a16:creationId xmlns:a16="http://schemas.microsoft.com/office/drawing/2014/main" id="{00000000-0008-0000-0500-0000EF8800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35056" name="AutoShape 153">
          <a:extLst>
            <a:ext uri="{FF2B5EF4-FFF2-40B4-BE49-F238E27FC236}">
              <a16:creationId xmlns:a16="http://schemas.microsoft.com/office/drawing/2014/main" id="{00000000-0008-0000-0500-0000F08800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35057" name="AutoShape 154">
          <a:extLst>
            <a:ext uri="{FF2B5EF4-FFF2-40B4-BE49-F238E27FC236}">
              <a16:creationId xmlns:a16="http://schemas.microsoft.com/office/drawing/2014/main" id="{00000000-0008-0000-0500-0000F18800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35058" name="AutoShape 155">
          <a:extLst>
            <a:ext uri="{FF2B5EF4-FFF2-40B4-BE49-F238E27FC236}">
              <a16:creationId xmlns:a16="http://schemas.microsoft.com/office/drawing/2014/main" id="{00000000-0008-0000-0500-0000F28800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35059" name="AutoShape 156">
          <a:extLst>
            <a:ext uri="{FF2B5EF4-FFF2-40B4-BE49-F238E27FC236}">
              <a16:creationId xmlns:a16="http://schemas.microsoft.com/office/drawing/2014/main" id="{00000000-0008-0000-0500-0000F38800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35060" name="AutoShape 157">
          <a:extLst>
            <a:ext uri="{FF2B5EF4-FFF2-40B4-BE49-F238E27FC236}">
              <a16:creationId xmlns:a16="http://schemas.microsoft.com/office/drawing/2014/main" id="{00000000-0008-0000-0500-0000F48800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35061" name="AutoShape 158">
          <a:extLst>
            <a:ext uri="{FF2B5EF4-FFF2-40B4-BE49-F238E27FC236}">
              <a16:creationId xmlns:a16="http://schemas.microsoft.com/office/drawing/2014/main" id="{00000000-0008-0000-0500-0000F58800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35062" name="AutoShape 159">
          <a:extLst>
            <a:ext uri="{FF2B5EF4-FFF2-40B4-BE49-F238E27FC236}">
              <a16:creationId xmlns:a16="http://schemas.microsoft.com/office/drawing/2014/main" id="{00000000-0008-0000-0500-0000F68800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35063" name="AutoShape 160">
          <a:extLst>
            <a:ext uri="{FF2B5EF4-FFF2-40B4-BE49-F238E27FC236}">
              <a16:creationId xmlns:a16="http://schemas.microsoft.com/office/drawing/2014/main" id="{00000000-0008-0000-0500-0000F78800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35064" name="AutoShape 161">
          <a:extLst>
            <a:ext uri="{FF2B5EF4-FFF2-40B4-BE49-F238E27FC236}">
              <a16:creationId xmlns:a16="http://schemas.microsoft.com/office/drawing/2014/main" id="{00000000-0008-0000-0500-0000F88800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35065" name="AutoShape 162">
          <a:extLst>
            <a:ext uri="{FF2B5EF4-FFF2-40B4-BE49-F238E27FC236}">
              <a16:creationId xmlns:a16="http://schemas.microsoft.com/office/drawing/2014/main" id="{00000000-0008-0000-0500-0000F98800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35066" name="AutoShape 163">
          <a:extLst>
            <a:ext uri="{FF2B5EF4-FFF2-40B4-BE49-F238E27FC236}">
              <a16:creationId xmlns:a16="http://schemas.microsoft.com/office/drawing/2014/main" id="{00000000-0008-0000-0500-0000FA8800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35067" name="AutoShape 164">
          <a:extLst>
            <a:ext uri="{FF2B5EF4-FFF2-40B4-BE49-F238E27FC236}">
              <a16:creationId xmlns:a16="http://schemas.microsoft.com/office/drawing/2014/main" id="{00000000-0008-0000-0500-0000FB8800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35068" name="AutoShape 165">
          <a:extLst>
            <a:ext uri="{FF2B5EF4-FFF2-40B4-BE49-F238E27FC236}">
              <a16:creationId xmlns:a16="http://schemas.microsoft.com/office/drawing/2014/main" id="{00000000-0008-0000-0500-0000FC8800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35069" name="AutoShape 166">
          <a:extLst>
            <a:ext uri="{FF2B5EF4-FFF2-40B4-BE49-F238E27FC236}">
              <a16:creationId xmlns:a16="http://schemas.microsoft.com/office/drawing/2014/main" id="{00000000-0008-0000-0500-0000FD8800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35070" name="AutoShape 167">
          <a:extLst>
            <a:ext uri="{FF2B5EF4-FFF2-40B4-BE49-F238E27FC236}">
              <a16:creationId xmlns:a16="http://schemas.microsoft.com/office/drawing/2014/main" id="{00000000-0008-0000-0500-0000FE8800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35071" name="AutoShape 168">
          <a:extLst>
            <a:ext uri="{FF2B5EF4-FFF2-40B4-BE49-F238E27FC236}">
              <a16:creationId xmlns:a16="http://schemas.microsoft.com/office/drawing/2014/main" id="{00000000-0008-0000-0500-0000FF8800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35072" name="AutoShape 169">
          <a:extLst>
            <a:ext uri="{FF2B5EF4-FFF2-40B4-BE49-F238E27FC236}">
              <a16:creationId xmlns:a16="http://schemas.microsoft.com/office/drawing/2014/main" id="{00000000-0008-0000-0500-0000008900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35073" name="AutoShape 170">
          <a:extLst>
            <a:ext uri="{FF2B5EF4-FFF2-40B4-BE49-F238E27FC236}">
              <a16:creationId xmlns:a16="http://schemas.microsoft.com/office/drawing/2014/main" id="{00000000-0008-0000-0500-0000018900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35074" name="AutoShape 171">
          <a:extLst>
            <a:ext uri="{FF2B5EF4-FFF2-40B4-BE49-F238E27FC236}">
              <a16:creationId xmlns:a16="http://schemas.microsoft.com/office/drawing/2014/main" id="{00000000-0008-0000-0500-0000028900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35075" name="AutoShape 172">
          <a:extLst>
            <a:ext uri="{FF2B5EF4-FFF2-40B4-BE49-F238E27FC236}">
              <a16:creationId xmlns:a16="http://schemas.microsoft.com/office/drawing/2014/main" id="{00000000-0008-0000-0500-0000038900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35076" name="AutoShape 173">
          <a:extLst>
            <a:ext uri="{FF2B5EF4-FFF2-40B4-BE49-F238E27FC236}">
              <a16:creationId xmlns:a16="http://schemas.microsoft.com/office/drawing/2014/main" id="{00000000-0008-0000-0500-0000048900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35077" name="AutoShape 174">
          <a:extLst>
            <a:ext uri="{FF2B5EF4-FFF2-40B4-BE49-F238E27FC236}">
              <a16:creationId xmlns:a16="http://schemas.microsoft.com/office/drawing/2014/main" id="{00000000-0008-0000-0500-0000058900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35078" name="AutoShape 175">
          <a:extLst>
            <a:ext uri="{FF2B5EF4-FFF2-40B4-BE49-F238E27FC236}">
              <a16:creationId xmlns:a16="http://schemas.microsoft.com/office/drawing/2014/main" id="{00000000-0008-0000-0500-0000068900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35079" name="AutoShape 176">
          <a:extLst>
            <a:ext uri="{FF2B5EF4-FFF2-40B4-BE49-F238E27FC236}">
              <a16:creationId xmlns:a16="http://schemas.microsoft.com/office/drawing/2014/main" id="{00000000-0008-0000-0500-0000078900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35080" name="AutoShape 177">
          <a:extLst>
            <a:ext uri="{FF2B5EF4-FFF2-40B4-BE49-F238E27FC236}">
              <a16:creationId xmlns:a16="http://schemas.microsoft.com/office/drawing/2014/main" id="{00000000-0008-0000-0500-0000088900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35081" name="AutoShape 178">
          <a:extLst>
            <a:ext uri="{FF2B5EF4-FFF2-40B4-BE49-F238E27FC236}">
              <a16:creationId xmlns:a16="http://schemas.microsoft.com/office/drawing/2014/main" id="{00000000-0008-0000-0500-0000098900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35082" name="AutoShape 179">
          <a:extLst>
            <a:ext uri="{FF2B5EF4-FFF2-40B4-BE49-F238E27FC236}">
              <a16:creationId xmlns:a16="http://schemas.microsoft.com/office/drawing/2014/main" id="{00000000-0008-0000-0500-00000A8900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35083" name="AutoShape 180">
          <a:extLst>
            <a:ext uri="{FF2B5EF4-FFF2-40B4-BE49-F238E27FC236}">
              <a16:creationId xmlns:a16="http://schemas.microsoft.com/office/drawing/2014/main" id="{00000000-0008-0000-0500-00000B8900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35084" name="AutoShape 181">
          <a:extLst>
            <a:ext uri="{FF2B5EF4-FFF2-40B4-BE49-F238E27FC236}">
              <a16:creationId xmlns:a16="http://schemas.microsoft.com/office/drawing/2014/main" id="{00000000-0008-0000-0500-00000C8900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35085" name="AutoShape 182">
          <a:extLst>
            <a:ext uri="{FF2B5EF4-FFF2-40B4-BE49-F238E27FC236}">
              <a16:creationId xmlns:a16="http://schemas.microsoft.com/office/drawing/2014/main" id="{00000000-0008-0000-0500-00000D8900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35086" name="AutoShape 183">
          <a:extLst>
            <a:ext uri="{FF2B5EF4-FFF2-40B4-BE49-F238E27FC236}">
              <a16:creationId xmlns:a16="http://schemas.microsoft.com/office/drawing/2014/main" id="{00000000-0008-0000-0500-00000E8900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35087" name="AutoShape 184">
          <a:extLst>
            <a:ext uri="{FF2B5EF4-FFF2-40B4-BE49-F238E27FC236}">
              <a16:creationId xmlns:a16="http://schemas.microsoft.com/office/drawing/2014/main" id="{00000000-0008-0000-0500-00000F8900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35088" name="AutoShape 185">
          <a:extLst>
            <a:ext uri="{FF2B5EF4-FFF2-40B4-BE49-F238E27FC236}">
              <a16:creationId xmlns:a16="http://schemas.microsoft.com/office/drawing/2014/main" id="{00000000-0008-0000-0500-0000108900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35089" name="AutoShape 186">
          <a:extLst>
            <a:ext uri="{FF2B5EF4-FFF2-40B4-BE49-F238E27FC236}">
              <a16:creationId xmlns:a16="http://schemas.microsoft.com/office/drawing/2014/main" id="{00000000-0008-0000-0500-0000118900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35090" name="AutoShape 187">
          <a:extLst>
            <a:ext uri="{FF2B5EF4-FFF2-40B4-BE49-F238E27FC236}">
              <a16:creationId xmlns:a16="http://schemas.microsoft.com/office/drawing/2014/main" id="{00000000-0008-0000-0500-0000128900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35091" name="AutoShape 188">
          <a:extLst>
            <a:ext uri="{FF2B5EF4-FFF2-40B4-BE49-F238E27FC236}">
              <a16:creationId xmlns:a16="http://schemas.microsoft.com/office/drawing/2014/main" id="{00000000-0008-0000-0500-0000138900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35092" name="AutoShape 189">
          <a:extLst>
            <a:ext uri="{FF2B5EF4-FFF2-40B4-BE49-F238E27FC236}">
              <a16:creationId xmlns:a16="http://schemas.microsoft.com/office/drawing/2014/main" id="{00000000-0008-0000-0500-0000148900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35093" name="AutoShape 190">
          <a:extLst>
            <a:ext uri="{FF2B5EF4-FFF2-40B4-BE49-F238E27FC236}">
              <a16:creationId xmlns:a16="http://schemas.microsoft.com/office/drawing/2014/main" id="{00000000-0008-0000-0500-0000158900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35094" name="AutoShape 191">
          <a:extLst>
            <a:ext uri="{FF2B5EF4-FFF2-40B4-BE49-F238E27FC236}">
              <a16:creationId xmlns:a16="http://schemas.microsoft.com/office/drawing/2014/main" id="{00000000-0008-0000-0500-0000168900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35095" name="AutoShape 192">
          <a:extLst>
            <a:ext uri="{FF2B5EF4-FFF2-40B4-BE49-F238E27FC236}">
              <a16:creationId xmlns:a16="http://schemas.microsoft.com/office/drawing/2014/main" id="{00000000-0008-0000-0500-0000178900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35096" name="AutoShape 193">
          <a:extLst>
            <a:ext uri="{FF2B5EF4-FFF2-40B4-BE49-F238E27FC236}">
              <a16:creationId xmlns:a16="http://schemas.microsoft.com/office/drawing/2014/main" id="{00000000-0008-0000-0500-0000188900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35097" name="AutoShape 194">
          <a:extLst>
            <a:ext uri="{FF2B5EF4-FFF2-40B4-BE49-F238E27FC236}">
              <a16:creationId xmlns:a16="http://schemas.microsoft.com/office/drawing/2014/main" id="{00000000-0008-0000-0500-0000198900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35098" name="AutoShape 195">
          <a:extLst>
            <a:ext uri="{FF2B5EF4-FFF2-40B4-BE49-F238E27FC236}">
              <a16:creationId xmlns:a16="http://schemas.microsoft.com/office/drawing/2014/main" id="{00000000-0008-0000-0500-00001A8900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35099" name="AutoShape 196">
          <a:extLst>
            <a:ext uri="{FF2B5EF4-FFF2-40B4-BE49-F238E27FC236}">
              <a16:creationId xmlns:a16="http://schemas.microsoft.com/office/drawing/2014/main" id="{00000000-0008-0000-0500-00001B8900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35100" name="AutoShape 197">
          <a:extLst>
            <a:ext uri="{FF2B5EF4-FFF2-40B4-BE49-F238E27FC236}">
              <a16:creationId xmlns:a16="http://schemas.microsoft.com/office/drawing/2014/main" id="{00000000-0008-0000-0500-00001C8900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35101" name="AutoShape 198">
          <a:extLst>
            <a:ext uri="{FF2B5EF4-FFF2-40B4-BE49-F238E27FC236}">
              <a16:creationId xmlns:a16="http://schemas.microsoft.com/office/drawing/2014/main" id="{00000000-0008-0000-0500-00001D8900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35102" name="AutoShape 199">
          <a:extLst>
            <a:ext uri="{FF2B5EF4-FFF2-40B4-BE49-F238E27FC236}">
              <a16:creationId xmlns:a16="http://schemas.microsoft.com/office/drawing/2014/main" id="{00000000-0008-0000-0500-00001E8900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35103" name="AutoShape 200">
          <a:extLst>
            <a:ext uri="{FF2B5EF4-FFF2-40B4-BE49-F238E27FC236}">
              <a16:creationId xmlns:a16="http://schemas.microsoft.com/office/drawing/2014/main" id="{00000000-0008-0000-0500-00001F8900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35104" name="AutoShape 201">
          <a:extLst>
            <a:ext uri="{FF2B5EF4-FFF2-40B4-BE49-F238E27FC236}">
              <a16:creationId xmlns:a16="http://schemas.microsoft.com/office/drawing/2014/main" id="{00000000-0008-0000-0500-0000208900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35105" name="AutoShape 202">
          <a:extLst>
            <a:ext uri="{FF2B5EF4-FFF2-40B4-BE49-F238E27FC236}">
              <a16:creationId xmlns:a16="http://schemas.microsoft.com/office/drawing/2014/main" id="{00000000-0008-0000-0500-0000218900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35106" name="AutoShape 203">
          <a:extLst>
            <a:ext uri="{FF2B5EF4-FFF2-40B4-BE49-F238E27FC236}">
              <a16:creationId xmlns:a16="http://schemas.microsoft.com/office/drawing/2014/main" id="{00000000-0008-0000-0500-0000228900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35107" name="AutoShape 204">
          <a:extLst>
            <a:ext uri="{FF2B5EF4-FFF2-40B4-BE49-F238E27FC236}">
              <a16:creationId xmlns:a16="http://schemas.microsoft.com/office/drawing/2014/main" id="{00000000-0008-0000-0500-0000238900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35108" name="AutoShape 205">
          <a:extLst>
            <a:ext uri="{FF2B5EF4-FFF2-40B4-BE49-F238E27FC236}">
              <a16:creationId xmlns:a16="http://schemas.microsoft.com/office/drawing/2014/main" id="{00000000-0008-0000-0500-0000248900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35109" name="AutoShape 206">
          <a:extLst>
            <a:ext uri="{FF2B5EF4-FFF2-40B4-BE49-F238E27FC236}">
              <a16:creationId xmlns:a16="http://schemas.microsoft.com/office/drawing/2014/main" id="{00000000-0008-0000-0500-0000258900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35110" name="AutoShape 207">
          <a:extLst>
            <a:ext uri="{FF2B5EF4-FFF2-40B4-BE49-F238E27FC236}">
              <a16:creationId xmlns:a16="http://schemas.microsoft.com/office/drawing/2014/main" id="{00000000-0008-0000-0500-0000268900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35111" name="AutoShape 208">
          <a:extLst>
            <a:ext uri="{FF2B5EF4-FFF2-40B4-BE49-F238E27FC236}">
              <a16:creationId xmlns:a16="http://schemas.microsoft.com/office/drawing/2014/main" id="{00000000-0008-0000-0500-0000278900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35112" name="AutoShape 209">
          <a:extLst>
            <a:ext uri="{FF2B5EF4-FFF2-40B4-BE49-F238E27FC236}">
              <a16:creationId xmlns:a16="http://schemas.microsoft.com/office/drawing/2014/main" id="{00000000-0008-0000-0500-0000288900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35113" name="AutoShape 210">
          <a:extLst>
            <a:ext uri="{FF2B5EF4-FFF2-40B4-BE49-F238E27FC236}">
              <a16:creationId xmlns:a16="http://schemas.microsoft.com/office/drawing/2014/main" id="{00000000-0008-0000-0500-0000298900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35114" name="AutoShape 211">
          <a:extLst>
            <a:ext uri="{FF2B5EF4-FFF2-40B4-BE49-F238E27FC236}">
              <a16:creationId xmlns:a16="http://schemas.microsoft.com/office/drawing/2014/main" id="{00000000-0008-0000-0500-00002A8900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35115" name="AutoShape 212">
          <a:extLst>
            <a:ext uri="{FF2B5EF4-FFF2-40B4-BE49-F238E27FC236}">
              <a16:creationId xmlns:a16="http://schemas.microsoft.com/office/drawing/2014/main" id="{00000000-0008-0000-0500-00002B8900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35116" name="AutoShape 213">
          <a:extLst>
            <a:ext uri="{FF2B5EF4-FFF2-40B4-BE49-F238E27FC236}">
              <a16:creationId xmlns:a16="http://schemas.microsoft.com/office/drawing/2014/main" id="{00000000-0008-0000-0500-00002C8900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35117" name="AutoShape 214">
          <a:extLst>
            <a:ext uri="{FF2B5EF4-FFF2-40B4-BE49-F238E27FC236}">
              <a16:creationId xmlns:a16="http://schemas.microsoft.com/office/drawing/2014/main" id="{00000000-0008-0000-0500-00002D8900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35118" name="AutoShape 215">
          <a:extLst>
            <a:ext uri="{FF2B5EF4-FFF2-40B4-BE49-F238E27FC236}">
              <a16:creationId xmlns:a16="http://schemas.microsoft.com/office/drawing/2014/main" id="{00000000-0008-0000-0500-00002E8900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35119" name="AutoShape 216">
          <a:extLst>
            <a:ext uri="{FF2B5EF4-FFF2-40B4-BE49-F238E27FC236}">
              <a16:creationId xmlns:a16="http://schemas.microsoft.com/office/drawing/2014/main" id="{00000000-0008-0000-0500-00002F8900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35120" name="AutoShape 217">
          <a:extLst>
            <a:ext uri="{FF2B5EF4-FFF2-40B4-BE49-F238E27FC236}">
              <a16:creationId xmlns:a16="http://schemas.microsoft.com/office/drawing/2014/main" id="{00000000-0008-0000-0500-0000308900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35121" name="AutoShape 218">
          <a:extLst>
            <a:ext uri="{FF2B5EF4-FFF2-40B4-BE49-F238E27FC236}">
              <a16:creationId xmlns:a16="http://schemas.microsoft.com/office/drawing/2014/main" id="{00000000-0008-0000-0500-0000318900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35122" name="AutoShape 219">
          <a:extLst>
            <a:ext uri="{FF2B5EF4-FFF2-40B4-BE49-F238E27FC236}">
              <a16:creationId xmlns:a16="http://schemas.microsoft.com/office/drawing/2014/main" id="{00000000-0008-0000-0500-0000328900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35123" name="AutoShape 220">
          <a:extLst>
            <a:ext uri="{FF2B5EF4-FFF2-40B4-BE49-F238E27FC236}">
              <a16:creationId xmlns:a16="http://schemas.microsoft.com/office/drawing/2014/main" id="{00000000-0008-0000-0500-0000338900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35124" name="AutoShape 221">
          <a:extLst>
            <a:ext uri="{FF2B5EF4-FFF2-40B4-BE49-F238E27FC236}">
              <a16:creationId xmlns:a16="http://schemas.microsoft.com/office/drawing/2014/main" id="{00000000-0008-0000-0500-0000348900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35125" name="AutoShape 222">
          <a:extLst>
            <a:ext uri="{FF2B5EF4-FFF2-40B4-BE49-F238E27FC236}">
              <a16:creationId xmlns:a16="http://schemas.microsoft.com/office/drawing/2014/main" id="{00000000-0008-0000-0500-0000358900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35126" name="AutoShape 223">
          <a:extLst>
            <a:ext uri="{FF2B5EF4-FFF2-40B4-BE49-F238E27FC236}">
              <a16:creationId xmlns:a16="http://schemas.microsoft.com/office/drawing/2014/main" id="{00000000-0008-0000-0500-0000368900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35127" name="AutoShape 224">
          <a:extLst>
            <a:ext uri="{FF2B5EF4-FFF2-40B4-BE49-F238E27FC236}">
              <a16:creationId xmlns:a16="http://schemas.microsoft.com/office/drawing/2014/main" id="{00000000-0008-0000-0500-0000378900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35128" name="AutoShape 225">
          <a:extLst>
            <a:ext uri="{FF2B5EF4-FFF2-40B4-BE49-F238E27FC236}">
              <a16:creationId xmlns:a16="http://schemas.microsoft.com/office/drawing/2014/main" id="{00000000-0008-0000-0500-0000388900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35129" name="AutoShape 226">
          <a:extLst>
            <a:ext uri="{FF2B5EF4-FFF2-40B4-BE49-F238E27FC236}">
              <a16:creationId xmlns:a16="http://schemas.microsoft.com/office/drawing/2014/main" id="{00000000-0008-0000-0500-0000398900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35130" name="AutoShape 227">
          <a:extLst>
            <a:ext uri="{FF2B5EF4-FFF2-40B4-BE49-F238E27FC236}">
              <a16:creationId xmlns:a16="http://schemas.microsoft.com/office/drawing/2014/main" id="{00000000-0008-0000-0500-00003A8900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35131" name="AutoShape 228">
          <a:extLst>
            <a:ext uri="{FF2B5EF4-FFF2-40B4-BE49-F238E27FC236}">
              <a16:creationId xmlns:a16="http://schemas.microsoft.com/office/drawing/2014/main" id="{00000000-0008-0000-0500-00003B8900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N294"/>
  <sheetViews>
    <sheetView tabSelected="1" view="pageBreakPreview" zoomScale="85" zoomScaleNormal="75" zoomScaleSheetLayoutView="85" workbookViewId="0">
      <selection activeCell="F11" sqref="F11"/>
    </sheetView>
  </sheetViews>
  <sheetFormatPr defaultColWidth="9" defaultRowHeight="13.2" x14ac:dyDescent="0.2"/>
  <cols>
    <col min="1" max="1" width="11.88671875" style="168" customWidth="1"/>
    <col min="2" max="2" width="45" style="155" customWidth="1"/>
    <col min="3" max="3" width="11.21875" style="155" customWidth="1"/>
    <col min="4" max="4" width="3.77734375" style="155" customWidth="1"/>
    <col min="5" max="5" width="23.77734375" style="155" customWidth="1"/>
    <col min="6" max="6" width="47.44140625" style="155" customWidth="1"/>
    <col min="7" max="7" width="8.33203125" style="155" customWidth="1"/>
    <col min="8" max="8" width="25" style="155" hidden="1" customWidth="1"/>
    <col min="9" max="9" width="25" style="162" hidden="1" customWidth="1"/>
    <col min="10" max="10" width="11" style="155" hidden="1" customWidth="1"/>
    <col min="11" max="11" width="25" style="162" hidden="1" customWidth="1"/>
    <col min="12" max="12" width="26.77734375" style="162" hidden="1" customWidth="1"/>
    <col min="13" max="13" width="10.6640625" style="155" hidden="1" customWidth="1"/>
    <col min="14" max="16384" width="9" style="155"/>
  </cols>
  <sheetData>
    <row r="1" spans="1:14" ht="30" customHeight="1" x14ac:dyDescent="0.2">
      <c r="A1" s="285">
        <v>7</v>
      </c>
      <c r="B1" s="153"/>
      <c r="C1" s="154"/>
      <c r="D1" s="154"/>
      <c r="E1" s="154"/>
      <c r="F1" s="154"/>
      <c r="H1" s="156"/>
      <c r="I1" s="156" t="s">
        <v>363</v>
      </c>
      <c r="J1" s="156" t="s">
        <v>172</v>
      </c>
      <c r="K1" s="157" t="s">
        <v>67</v>
      </c>
      <c r="L1" s="157" t="s">
        <v>364</v>
      </c>
      <c r="M1" s="158" t="s">
        <v>68</v>
      </c>
      <c r="N1" s="159"/>
    </row>
    <row r="2" spans="1:14" ht="22.5" customHeight="1" x14ac:dyDescent="0.2">
      <c r="A2" s="160"/>
      <c r="F2" s="161"/>
      <c r="H2" s="155" t="s">
        <v>365</v>
      </c>
      <c r="I2" s="162" t="s">
        <v>42</v>
      </c>
      <c r="J2" s="155" t="s">
        <v>42</v>
      </c>
      <c r="K2" s="162" t="s">
        <v>42</v>
      </c>
      <c r="L2" s="162" t="s">
        <v>42</v>
      </c>
      <c r="M2" s="162" t="s">
        <v>42</v>
      </c>
    </row>
    <row r="3" spans="1:14" ht="22.5" customHeight="1" x14ac:dyDescent="0.2">
      <c r="A3" s="160"/>
      <c r="D3" s="163"/>
      <c r="E3" s="163"/>
      <c r="F3" s="286">
        <f>$A$1</f>
        <v>7</v>
      </c>
      <c r="G3" s="163"/>
      <c r="H3" s="165" t="s">
        <v>288</v>
      </c>
      <c r="I3" s="166" t="s">
        <v>334</v>
      </c>
      <c r="J3" s="167">
        <v>2105</v>
      </c>
      <c r="K3" s="166" t="s">
        <v>366</v>
      </c>
      <c r="L3" s="174" t="s">
        <v>335</v>
      </c>
      <c r="M3" s="174">
        <v>147</v>
      </c>
    </row>
    <row r="4" spans="1:14" ht="22.5" customHeight="1" thickBot="1" x14ac:dyDescent="0.25">
      <c r="H4" s="165" t="s">
        <v>289</v>
      </c>
      <c r="I4" s="166" t="s">
        <v>336</v>
      </c>
      <c r="J4" s="167">
        <v>2204</v>
      </c>
      <c r="K4" s="166" t="s">
        <v>290</v>
      </c>
      <c r="L4" s="174" t="s">
        <v>337</v>
      </c>
      <c r="M4" s="174">
        <v>281</v>
      </c>
    </row>
    <row r="5" spans="1:14" ht="25.5" customHeight="1" thickBot="1" x14ac:dyDescent="0.25">
      <c r="A5" s="169" t="s">
        <v>257</v>
      </c>
      <c r="B5" s="169"/>
      <c r="C5" s="153"/>
      <c r="D5" s="170"/>
      <c r="E5" s="74" t="s">
        <v>256</v>
      </c>
      <c r="F5" s="41" t="str">
        <f>VLOOKUP($F$8,list,3,FALSE)</f>
        <v>-</v>
      </c>
      <c r="H5" s="165" t="s">
        <v>291</v>
      </c>
      <c r="I5" s="166" t="s">
        <v>338</v>
      </c>
      <c r="J5" s="167">
        <v>2324</v>
      </c>
      <c r="K5" s="166" t="s">
        <v>339</v>
      </c>
      <c r="L5" s="174" t="s">
        <v>340</v>
      </c>
      <c r="M5" s="174">
        <v>971</v>
      </c>
    </row>
    <row r="6" spans="1:14" ht="25.5" customHeight="1" thickBot="1" x14ac:dyDescent="0.25">
      <c r="A6" s="155"/>
      <c r="B6" s="171"/>
      <c r="D6" s="170"/>
      <c r="E6" s="74" t="s">
        <v>68</v>
      </c>
      <c r="F6" s="41" t="str">
        <f>VLOOKUP($F$8,list,6,FALSE)</f>
        <v>-</v>
      </c>
      <c r="H6" s="165" t="s">
        <v>292</v>
      </c>
      <c r="I6" s="166" t="s">
        <v>341</v>
      </c>
      <c r="J6" s="167">
        <v>2402</v>
      </c>
      <c r="K6" s="166" t="s">
        <v>378</v>
      </c>
      <c r="L6" s="174" t="s">
        <v>390</v>
      </c>
      <c r="M6" s="174">
        <v>525</v>
      </c>
    </row>
    <row r="7" spans="1:14" ht="25.5" customHeight="1" x14ac:dyDescent="0.2">
      <c r="A7" s="172" t="s">
        <v>49</v>
      </c>
      <c r="B7" s="171" t="s">
        <v>94</v>
      </c>
      <c r="C7" s="171" t="s">
        <v>95</v>
      </c>
      <c r="E7" s="75" t="s">
        <v>258</v>
      </c>
      <c r="F7" s="151" t="str">
        <f>VLOOKUP($F$8,list,2,FALSE)</f>
        <v>-</v>
      </c>
      <c r="H7" s="165" t="s">
        <v>293</v>
      </c>
      <c r="I7" s="166" t="s">
        <v>342</v>
      </c>
      <c r="J7" s="304">
        <v>2404</v>
      </c>
      <c r="K7" s="302" t="s">
        <v>418</v>
      </c>
      <c r="L7" s="275" t="s">
        <v>419</v>
      </c>
      <c r="M7" s="275">
        <v>622</v>
      </c>
    </row>
    <row r="8" spans="1:14" ht="25.5" customHeight="1" thickBot="1" x14ac:dyDescent="0.25">
      <c r="A8" s="172" t="s">
        <v>129</v>
      </c>
      <c r="B8" s="171" t="s">
        <v>96</v>
      </c>
      <c r="C8" s="171" t="s">
        <v>97</v>
      </c>
      <c r="E8" s="76" t="s">
        <v>130</v>
      </c>
      <c r="F8" s="281" t="s">
        <v>365</v>
      </c>
      <c r="H8" s="165" t="s">
        <v>294</v>
      </c>
      <c r="I8" s="166" t="s">
        <v>343</v>
      </c>
      <c r="J8" s="167">
        <v>2501</v>
      </c>
      <c r="K8" s="166" t="s">
        <v>391</v>
      </c>
      <c r="L8" s="174" t="s">
        <v>392</v>
      </c>
      <c r="M8" s="174">
        <v>957</v>
      </c>
    </row>
    <row r="9" spans="1:14" ht="25.5" customHeight="1" x14ac:dyDescent="0.2">
      <c r="A9" s="172" t="s">
        <v>131</v>
      </c>
      <c r="B9" s="171" t="s">
        <v>98</v>
      </c>
      <c r="C9" s="171" t="s">
        <v>99</v>
      </c>
      <c r="E9" s="75" t="s">
        <v>258</v>
      </c>
      <c r="F9" s="151" t="str">
        <f>VLOOKUP($F$8,list,5,FALSE)</f>
        <v>-</v>
      </c>
      <c r="H9" s="300" t="s">
        <v>405</v>
      </c>
      <c r="I9" s="301" t="s">
        <v>406</v>
      </c>
      <c r="J9" s="275">
        <v>2601</v>
      </c>
      <c r="K9" s="302" t="s">
        <v>407</v>
      </c>
      <c r="L9" s="275" t="s">
        <v>408</v>
      </c>
      <c r="M9" s="275">
        <v>337</v>
      </c>
    </row>
    <row r="10" spans="1:14" ht="25.5" customHeight="1" thickBot="1" x14ac:dyDescent="0.25">
      <c r="A10" s="172" t="s">
        <v>8</v>
      </c>
      <c r="B10" s="171" t="s">
        <v>50</v>
      </c>
      <c r="C10" s="171" t="s">
        <v>11</v>
      </c>
      <c r="E10" s="76" t="s">
        <v>70</v>
      </c>
      <c r="F10" s="77" t="str">
        <f>VLOOKUP($F$8,list,4,FALSE)</f>
        <v>-</v>
      </c>
      <c r="H10" s="165" t="s">
        <v>295</v>
      </c>
      <c r="I10" s="166" t="s">
        <v>344</v>
      </c>
      <c r="J10" s="174">
        <v>2703</v>
      </c>
      <c r="K10" s="166" t="s">
        <v>372</v>
      </c>
      <c r="L10" s="174" t="s">
        <v>367</v>
      </c>
      <c r="M10" s="174">
        <v>325</v>
      </c>
    </row>
    <row r="11" spans="1:14" ht="25.5" customHeight="1" x14ac:dyDescent="0.2">
      <c r="A11" s="172" t="s">
        <v>9</v>
      </c>
      <c r="B11" s="171" t="s">
        <v>52</v>
      </c>
      <c r="C11" s="173" t="s">
        <v>11</v>
      </c>
      <c r="D11" s="170"/>
      <c r="E11" s="78" t="s">
        <v>43</v>
      </c>
      <c r="F11" s="195"/>
      <c r="H11" s="165" t="s">
        <v>53</v>
      </c>
      <c r="I11" s="166" t="s">
        <v>345</v>
      </c>
      <c r="J11" s="167">
        <v>2732</v>
      </c>
      <c r="K11" s="166" t="s">
        <v>54</v>
      </c>
      <c r="L11" s="174" t="s">
        <v>346</v>
      </c>
      <c r="M11" s="174">
        <v>527</v>
      </c>
    </row>
    <row r="12" spans="1:14" ht="25.5" customHeight="1" thickBot="1" x14ac:dyDescent="0.25">
      <c r="A12" s="172" t="s">
        <v>10</v>
      </c>
      <c r="B12" s="171" t="s">
        <v>51</v>
      </c>
      <c r="C12" s="173" t="s">
        <v>12</v>
      </c>
      <c r="E12" s="79" t="s">
        <v>69</v>
      </c>
      <c r="F12" s="196"/>
      <c r="H12" s="165" t="s">
        <v>55</v>
      </c>
      <c r="I12" s="166" t="s">
        <v>347</v>
      </c>
      <c r="J12" s="167">
        <v>2733</v>
      </c>
      <c r="K12" s="166" t="s">
        <v>56</v>
      </c>
      <c r="L12" s="174" t="s">
        <v>348</v>
      </c>
      <c r="M12" s="174">
        <v>314</v>
      </c>
    </row>
    <row r="13" spans="1:14" ht="25.5" customHeight="1" x14ac:dyDescent="0.2">
      <c r="A13" s="172"/>
      <c r="B13" s="171"/>
      <c r="C13" s="173"/>
      <c r="E13" s="75" t="s">
        <v>258</v>
      </c>
      <c r="F13" s="195"/>
      <c r="H13" s="165" t="s">
        <v>349</v>
      </c>
      <c r="I13" s="166" t="s">
        <v>350</v>
      </c>
      <c r="J13" s="167">
        <v>2734</v>
      </c>
      <c r="K13" s="166" t="s">
        <v>393</v>
      </c>
      <c r="L13" s="174" t="s">
        <v>394</v>
      </c>
      <c r="M13" s="174">
        <v>269</v>
      </c>
    </row>
    <row r="14" spans="1:14" ht="25.5" customHeight="1" thickBot="1" x14ac:dyDescent="0.25">
      <c r="A14" s="172"/>
      <c r="B14" s="171"/>
      <c r="C14" s="171"/>
      <c r="E14" s="79" t="s">
        <v>71</v>
      </c>
      <c r="F14" s="197"/>
      <c r="H14" s="165" t="s">
        <v>395</v>
      </c>
      <c r="I14" s="166" t="s">
        <v>396</v>
      </c>
      <c r="J14" s="167">
        <v>2735</v>
      </c>
      <c r="K14" s="166" t="s">
        <v>397</v>
      </c>
      <c r="L14" s="174" t="s">
        <v>398</v>
      </c>
      <c r="M14" s="174">
        <v>328</v>
      </c>
    </row>
    <row r="15" spans="1:14" ht="25.5" customHeight="1" x14ac:dyDescent="0.2">
      <c r="A15" s="172"/>
      <c r="B15" s="171"/>
      <c r="C15" s="171"/>
      <c r="E15" s="78" t="s">
        <v>44</v>
      </c>
      <c r="F15" s="195"/>
      <c r="H15" s="303" t="s">
        <v>409</v>
      </c>
      <c r="I15" s="302" t="s">
        <v>410</v>
      </c>
      <c r="J15" s="304">
        <v>2737</v>
      </c>
      <c r="K15" s="302" t="s">
        <v>388</v>
      </c>
      <c r="L15" s="275" t="s">
        <v>389</v>
      </c>
      <c r="M15" s="275">
        <v>241</v>
      </c>
    </row>
    <row r="16" spans="1:14" ht="25.5" customHeight="1" thickBot="1" x14ac:dyDescent="0.25">
      <c r="A16" s="172"/>
      <c r="B16" s="171"/>
      <c r="C16" s="171"/>
      <c r="E16" s="76" t="s">
        <v>132</v>
      </c>
      <c r="F16" s="197"/>
      <c r="H16" s="165" t="s">
        <v>373</v>
      </c>
      <c r="I16" s="166" t="s">
        <v>351</v>
      </c>
      <c r="J16" s="167">
        <v>2809</v>
      </c>
      <c r="K16" s="166" t="s">
        <v>416</v>
      </c>
      <c r="L16" s="174" t="s">
        <v>417</v>
      </c>
      <c r="M16" s="174">
        <v>293</v>
      </c>
    </row>
    <row r="17" spans="1:13" ht="25.5" customHeight="1" x14ac:dyDescent="0.2">
      <c r="E17" s="75" t="s">
        <v>258</v>
      </c>
      <c r="F17" s="195"/>
      <c r="H17" s="165" t="s">
        <v>57</v>
      </c>
      <c r="I17" s="166" t="s">
        <v>352</v>
      </c>
      <c r="J17" s="167">
        <v>2816</v>
      </c>
      <c r="K17" s="166" t="s">
        <v>287</v>
      </c>
      <c r="L17" s="174" t="s">
        <v>353</v>
      </c>
      <c r="M17" s="174">
        <v>298</v>
      </c>
    </row>
    <row r="18" spans="1:13" ht="25.5" customHeight="1" thickBot="1" x14ac:dyDescent="0.25">
      <c r="A18" s="172"/>
      <c r="B18" s="171"/>
      <c r="C18" s="173"/>
      <c r="E18" s="76" t="s">
        <v>133</v>
      </c>
      <c r="F18" s="197"/>
      <c r="H18" s="165" t="s">
        <v>58</v>
      </c>
      <c r="I18" s="166" t="s">
        <v>354</v>
      </c>
      <c r="J18" s="167">
        <v>2817</v>
      </c>
      <c r="K18" s="166" t="s">
        <v>59</v>
      </c>
      <c r="L18" s="174" t="s">
        <v>355</v>
      </c>
      <c r="M18" s="174">
        <v>294</v>
      </c>
    </row>
    <row r="19" spans="1:13" ht="25.5" customHeight="1" thickBot="1" x14ac:dyDescent="0.25">
      <c r="E19" s="74" t="s">
        <v>45</v>
      </c>
      <c r="F19" s="198"/>
      <c r="H19" s="165" t="s">
        <v>60</v>
      </c>
      <c r="I19" s="166" t="s">
        <v>356</v>
      </c>
      <c r="J19" s="167">
        <v>2820</v>
      </c>
      <c r="K19" s="166" t="s">
        <v>287</v>
      </c>
      <c r="L19" s="174" t="s">
        <v>353</v>
      </c>
      <c r="M19" s="174">
        <v>298</v>
      </c>
    </row>
    <row r="20" spans="1:13" ht="25.5" customHeight="1" thickBot="1" x14ac:dyDescent="0.25">
      <c r="A20" s="172"/>
      <c r="B20" s="171"/>
      <c r="C20" s="173"/>
      <c r="E20" s="74" t="s">
        <v>46</v>
      </c>
      <c r="F20" s="199"/>
      <c r="H20" s="165" t="s">
        <v>61</v>
      </c>
      <c r="I20" s="166" t="s">
        <v>357</v>
      </c>
      <c r="J20" s="167">
        <v>2821</v>
      </c>
      <c r="K20" s="166" t="s">
        <v>59</v>
      </c>
      <c r="L20" s="174" t="s">
        <v>355</v>
      </c>
      <c r="M20" s="174">
        <v>294</v>
      </c>
    </row>
    <row r="21" spans="1:13" ht="25.5" customHeight="1" thickBot="1" x14ac:dyDescent="0.25">
      <c r="A21" s="172"/>
      <c r="B21" s="171"/>
      <c r="C21" s="173"/>
      <c r="E21" s="74" t="s">
        <v>134</v>
      </c>
      <c r="F21" s="199"/>
      <c r="H21" s="165" t="s">
        <v>62</v>
      </c>
      <c r="I21" s="166" t="s">
        <v>358</v>
      </c>
      <c r="J21" s="167">
        <v>2823</v>
      </c>
      <c r="K21" s="166" t="s">
        <v>59</v>
      </c>
      <c r="L21" s="174" t="s">
        <v>355</v>
      </c>
      <c r="M21" s="174">
        <v>294</v>
      </c>
    </row>
    <row r="22" spans="1:13" ht="27.75" customHeight="1" thickBot="1" x14ac:dyDescent="0.25">
      <c r="A22" s="155"/>
      <c r="E22" s="152" t="s">
        <v>382</v>
      </c>
      <c r="F22" s="199"/>
      <c r="H22" s="165" t="s">
        <v>380</v>
      </c>
      <c r="I22" s="166" t="s">
        <v>399</v>
      </c>
      <c r="J22" s="167">
        <v>2824</v>
      </c>
      <c r="K22" s="166" t="s">
        <v>287</v>
      </c>
      <c r="L22" s="174" t="s">
        <v>353</v>
      </c>
      <c r="M22" s="174">
        <v>298</v>
      </c>
    </row>
    <row r="23" spans="1:13" ht="25.5" customHeight="1" x14ac:dyDescent="0.2">
      <c r="H23" s="165" t="s">
        <v>63</v>
      </c>
      <c r="I23" s="166" t="s">
        <v>359</v>
      </c>
      <c r="J23" s="167">
        <v>2901</v>
      </c>
      <c r="K23" s="166" t="s">
        <v>64</v>
      </c>
      <c r="L23" s="174" t="s">
        <v>360</v>
      </c>
      <c r="M23" s="174">
        <v>296</v>
      </c>
    </row>
    <row r="24" spans="1:13" ht="25.5" customHeight="1" x14ac:dyDescent="0.2">
      <c r="H24" s="303" t="s">
        <v>411</v>
      </c>
      <c r="I24" s="302" t="s">
        <v>412</v>
      </c>
      <c r="J24" s="304">
        <v>2911</v>
      </c>
      <c r="K24" s="302" t="s">
        <v>65</v>
      </c>
      <c r="L24" s="275" t="s">
        <v>361</v>
      </c>
      <c r="M24" s="275">
        <v>297</v>
      </c>
    </row>
    <row r="25" spans="1:13" ht="25.5" customHeight="1" x14ac:dyDescent="0.2">
      <c r="H25" s="306" t="s">
        <v>425</v>
      </c>
      <c r="I25" s="305" t="s">
        <v>426</v>
      </c>
      <c r="J25" s="167">
        <v>2915</v>
      </c>
      <c r="K25" s="166" t="s">
        <v>65</v>
      </c>
      <c r="L25" s="174" t="s">
        <v>361</v>
      </c>
      <c r="M25" s="174">
        <v>297</v>
      </c>
    </row>
    <row r="26" spans="1:13" ht="25.5" customHeight="1" x14ac:dyDescent="0.2">
      <c r="H26" s="165" t="s">
        <v>374</v>
      </c>
      <c r="I26" s="166" t="s">
        <v>368</v>
      </c>
      <c r="J26" s="167">
        <v>2916</v>
      </c>
      <c r="K26" s="166" t="s">
        <v>65</v>
      </c>
      <c r="L26" s="174" t="s">
        <v>361</v>
      </c>
      <c r="M26" s="174">
        <v>297</v>
      </c>
    </row>
    <row r="27" spans="1:13" ht="25.5" customHeight="1" x14ac:dyDescent="0.2">
      <c r="H27" s="165" t="s">
        <v>66</v>
      </c>
      <c r="I27" s="166" t="s">
        <v>362</v>
      </c>
      <c r="J27" s="167">
        <v>2919</v>
      </c>
      <c r="K27" s="166" t="s">
        <v>65</v>
      </c>
      <c r="L27" s="174" t="s">
        <v>361</v>
      </c>
      <c r="M27" s="174">
        <v>297</v>
      </c>
    </row>
    <row r="28" spans="1:13" ht="25.5" customHeight="1" x14ac:dyDescent="0.2">
      <c r="H28" s="303" t="s">
        <v>420</v>
      </c>
      <c r="I28" s="302" t="s">
        <v>421</v>
      </c>
      <c r="J28" s="167">
        <v>2922</v>
      </c>
      <c r="K28" s="166" t="s">
        <v>65</v>
      </c>
      <c r="L28" s="174" t="s">
        <v>361</v>
      </c>
      <c r="M28" s="174">
        <v>297</v>
      </c>
    </row>
    <row r="29" spans="1:13" ht="25.5" customHeight="1" x14ac:dyDescent="0.2">
      <c r="H29" s="165" t="s">
        <v>375</v>
      </c>
      <c r="I29" s="166" t="s">
        <v>369</v>
      </c>
      <c r="J29" s="167">
        <v>2941</v>
      </c>
      <c r="K29" s="166" t="s">
        <v>376</v>
      </c>
      <c r="L29" s="174" t="s">
        <v>370</v>
      </c>
      <c r="M29" s="174">
        <v>135</v>
      </c>
    </row>
    <row r="30" spans="1:13" ht="25.5" customHeight="1" x14ac:dyDescent="0.2">
      <c r="H30" s="165" t="s">
        <v>414</v>
      </c>
      <c r="I30" s="166" t="s">
        <v>415</v>
      </c>
      <c r="J30" s="167">
        <v>2942</v>
      </c>
      <c r="K30" s="166" t="s">
        <v>377</v>
      </c>
      <c r="L30" s="174" t="s">
        <v>371</v>
      </c>
      <c r="M30" s="174">
        <v>326</v>
      </c>
    </row>
    <row r="31" spans="1:13" ht="25.5" customHeight="1" x14ac:dyDescent="0.2">
      <c r="H31" s="165" t="s">
        <v>379</v>
      </c>
      <c r="I31" s="166" t="s">
        <v>400</v>
      </c>
      <c r="J31" s="167">
        <v>2943</v>
      </c>
      <c r="K31" s="166" t="s">
        <v>393</v>
      </c>
      <c r="L31" s="174" t="s">
        <v>394</v>
      </c>
      <c r="M31" s="174">
        <v>269</v>
      </c>
    </row>
    <row r="32" spans="1:13" ht="25.5" customHeight="1" x14ac:dyDescent="0.2">
      <c r="H32" s="165"/>
      <c r="I32" s="166"/>
      <c r="J32" s="167"/>
      <c r="K32" s="166"/>
      <c r="L32" s="174"/>
      <c r="M32" s="174"/>
    </row>
    <row r="33" spans="8:13" ht="25.5" customHeight="1" x14ac:dyDescent="0.2">
      <c r="H33" s="165"/>
      <c r="I33" s="166"/>
      <c r="J33" s="167"/>
      <c r="K33" s="166"/>
      <c r="L33" s="174"/>
      <c r="M33" s="174"/>
    </row>
    <row r="34" spans="8:13" ht="25.5" customHeight="1" x14ac:dyDescent="0.2">
      <c r="H34" s="165"/>
      <c r="I34" s="166"/>
      <c r="J34" s="167"/>
      <c r="K34" s="166"/>
      <c r="L34" s="174"/>
      <c r="M34" s="174"/>
    </row>
    <row r="35" spans="8:13" ht="25.5" customHeight="1" x14ac:dyDescent="0.2">
      <c r="H35" s="165"/>
      <c r="I35" s="166"/>
      <c r="J35" s="167"/>
      <c r="K35" s="166"/>
      <c r="L35" s="174"/>
      <c r="M35" s="174"/>
    </row>
    <row r="36" spans="8:13" ht="25.5" customHeight="1" x14ac:dyDescent="0.2">
      <c r="H36" s="165"/>
      <c r="I36" s="166"/>
      <c r="J36" s="167"/>
      <c r="K36" s="166"/>
      <c r="L36" s="174"/>
      <c r="M36" s="174"/>
    </row>
    <row r="37" spans="8:13" ht="25.5" customHeight="1" x14ac:dyDescent="0.2">
      <c r="H37" s="165"/>
      <c r="I37" s="166"/>
      <c r="J37" s="167"/>
      <c r="K37" s="166"/>
      <c r="L37" s="174"/>
      <c r="M37" s="174"/>
    </row>
    <row r="38" spans="8:13" ht="25.5" customHeight="1" x14ac:dyDescent="0.2">
      <c r="H38" s="275"/>
      <c r="I38" s="276"/>
      <c r="K38" s="166"/>
      <c r="L38" s="174"/>
      <c r="M38" s="174"/>
    </row>
    <row r="39" spans="8:13" ht="25.5" customHeight="1" x14ac:dyDescent="0.2"/>
    <row r="40" spans="8:13" ht="25.5" customHeight="1" x14ac:dyDescent="0.2"/>
    <row r="41" spans="8:13" ht="25.5" customHeight="1" x14ac:dyDescent="0.2"/>
    <row r="42" spans="8:13" ht="25.5" customHeight="1" x14ac:dyDescent="0.2"/>
    <row r="43" spans="8:13" ht="25.5" customHeight="1" x14ac:dyDescent="0.2"/>
    <row r="44" spans="8:13" ht="25.5" customHeight="1" x14ac:dyDescent="0.2"/>
    <row r="45" spans="8:13" ht="25.5" customHeight="1" x14ac:dyDescent="0.2"/>
    <row r="46" spans="8:13" ht="25.5" customHeight="1" x14ac:dyDescent="0.2"/>
    <row r="47" spans="8:13" ht="25.5" customHeight="1" x14ac:dyDescent="0.2"/>
    <row r="48" spans="8:13" ht="25.5" customHeight="1" x14ac:dyDescent="0.2"/>
    <row r="49" spans="8:13" ht="25.5" customHeight="1" x14ac:dyDescent="0.2"/>
    <row r="50" spans="8:13" ht="25.5" customHeight="1" x14ac:dyDescent="0.2"/>
    <row r="51" spans="8:13" ht="25.5" customHeight="1" x14ac:dyDescent="0.2"/>
    <row r="52" spans="8:13" ht="25.5" customHeight="1" x14ac:dyDescent="0.2"/>
    <row r="53" spans="8:13" ht="25.5" customHeight="1" x14ac:dyDescent="0.2"/>
    <row r="54" spans="8:13" ht="25.5" customHeight="1" x14ac:dyDescent="0.2">
      <c r="H54" s="270"/>
      <c r="I54" s="270"/>
      <c r="J54" s="270"/>
      <c r="K54" s="270"/>
      <c r="L54" s="270"/>
      <c r="M54" s="270"/>
    </row>
    <row r="55" spans="8:13" ht="25.5" customHeight="1" x14ac:dyDescent="0.2">
      <c r="H55" s="165"/>
      <c r="I55" s="166"/>
      <c r="J55" s="167"/>
      <c r="K55" s="166"/>
      <c r="L55" s="166"/>
    </row>
    <row r="56" spans="8:13" ht="25.5" customHeight="1" x14ac:dyDescent="0.2">
      <c r="H56" s="165"/>
      <c r="I56" s="166"/>
      <c r="J56" s="167"/>
      <c r="K56" s="166"/>
      <c r="L56" s="166"/>
    </row>
    <row r="57" spans="8:13" ht="25.5" customHeight="1" x14ac:dyDescent="0.2">
      <c r="H57" s="165"/>
      <c r="I57" s="166"/>
      <c r="J57" s="167"/>
      <c r="K57" s="166"/>
      <c r="L57" s="166"/>
    </row>
    <row r="58" spans="8:13" ht="25.5" customHeight="1" x14ac:dyDescent="0.2">
      <c r="H58" s="165"/>
      <c r="I58" s="166"/>
      <c r="J58" s="167"/>
      <c r="K58" s="166"/>
      <c r="L58" s="166"/>
    </row>
    <row r="59" spans="8:13" ht="25.5" customHeight="1" x14ac:dyDescent="0.2">
      <c r="H59" s="165"/>
      <c r="I59" s="166"/>
      <c r="J59" s="167"/>
      <c r="K59" s="166"/>
      <c r="L59" s="166"/>
    </row>
    <row r="60" spans="8:13" ht="25.5" customHeight="1" x14ac:dyDescent="0.2">
      <c r="H60" s="165"/>
      <c r="I60" s="166"/>
      <c r="J60" s="167"/>
      <c r="K60" s="166"/>
      <c r="L60" s="166"/>
    </row>
    <row r="61" spans="8:13" ht="25.5" customHeight="1" x14ac:dyDescent="0.2">
      <c r="H61" s="165"/>
      <c r="I61" s="166"/>
      <c r="J61" s="167"/>
      <c r="K61" s="166"/>
      <c r="L61" s="166"/>
    </row>
    <row r="62" spans="8:13" ht="25.5" customHeight="1" x14ac:dyDescent="0.2">
      <c r="H62" s="165"/>
      <c r="I62" s="166"/>
      <c r="J62" s="167"/>
      <c r="K62" s="166"/>
      <c r="L62" s="166"/>
    </row>
    <row r="63" spans="8:13" ht="25.5" customHeight="1" x14ac:dyDescent="0.2">
      <c r="H63" s="165"/>
      <c r="I63" s="166"/>
      <c r="J63" s="167"/>
      <c r="K63" s="166"/>
      <c r="L63" s="166"/>
    </row>
    <row r="64" spans="8:13" ht="25.5" customHeight="1" x14ac:dyDescent="0.2">
      <c r="H64" s="165"/>
      <c r="I64" s="166"/>
      <c r="J64" s="167"/>
      <c r="K64" s="166"/>
      <c r="L64" s="166"/>
    </row>
    <row r="65" spans="8:12" ht="25.5" customHeight="1" x14ac:dyDescent="0.2">
      <c r="H65" s="165"/>
      <c r="I65" s="166"/>
      <c r="J65" s="167"/>
      <c r="K65" s="166"/>
      <c r="L65" s="166"/>
    </row>
    <row r="66" spans="8:12" ht="25.5" customHeight="1" x14ac:dyDescent="0.2">
      <c r="H66" s="165"/>
      <c r="I66" s="166"/>
      <c r="J66" s="167"/>
      <c r="K66" s="166"/>
      <c r="L66" s="166"/>
    </row>
    <row r="67" spans="8:12" ht="25.5" customHeight="1" x14ac:dyDescent="0.2">
      <c r="H67" s="165"/>
      <c r="I67" s="166"/>
      <c r="J67" s="167"/>
      <c r="K67" s="166"/>
      <c r="L67" s="166"/>
    </row>
    <row r="68" spans="8:12" ht="25.5" customHeight="1" x14ac:dyDescent="0.2">
      <c r="H68" s="165"/>
      <c r="I68" s="166"/>
      <c r="J68" s="167"/>
      <c r="K68" s="166"/>
      <c r="L68" s="166"/>
    </row>
    <row r="69" spans="8:12" ht="25.5" customHeight="1" x14ac:dyDescent="0.2">
      <c r="H69" s="165"/>
      <c r="I69" s="166"/>
      <c r="J69" s="167"/>
      <c r="K69" s="166"/>
      <c r="L69" s="166"/>
    </row>
    <row r="70" spans="8:12" ht="25.5" customHeight="1" x14ac:dyDescent="0.2">
      <c r="H70" s="165"/>
      <c r="I70" s="166"/>
      <c r="J70" s="167"/>
      <c r="K70" s="166"/>
      <c r="L70" s="166"/>
    </row>
    <row r="71" spans="8:12" ht="25.5" customHeight="1" x14ac:dyDescent="0.2">
      <c r="H71" s="165"/>
      <c r="I71" s="166"/>
      <c r="J71" s="167"/>
      <c r="K71" s="166"/>
      <c r="L71" s="166"/>
    </row>
    <row r="72" spans="8:12" ht="25.5" customHeight="1" x14ac:dyDescent="0.2">
      <c r="H72" s="165"/>
      <c r="I72" s="166"/>
      <c r="J72" s="167"/>
      <c r="K72" s="166"/>
      <c r="L72" s="166"/>
    </row>
    <row r="73" spans="8:12" x14ac:dyDescent="0.2">
      <c r="H73" s="165"/>
      <c r="I73" s="166"/>
      <c r="J73" s="167"/>
      <c r="K73" s="166"/>
      <c r="L73" s="166"/>
    </row>
    <row r="74" spans="8:12" x14ac:dyDescent="0.2">
      <c r="H74" s="165"/>
      <c r="I74" s="166"/>
      <c r="J74" s="167"/>
      <c r="K74" s="166"/>
      <c r="L74" s="166"/>
    </row>
    <row r="75" spans="8:12" x14ac:dyDescent="0.2">
      <c r="H75" s="165"/>
      <c r="I75" s="166"/>
      <c r="J75" s="167"/>
      <c r="K75" s="166"/>
      <c r="L75" s="166"/>
    </row>
    <row r="76" spans="8:12" x14ac:dyDescent="0.2">
      <c r="H76" s="165"/>
      <c r="I76" s="166"/>
      <c r="J76" s="167"/>
      <c r="K76" s="166"/>
      <c r="L76" s="166"/>
    </row>
    <row r="77" spans="8:12" x14ac:dyDescent="0.2">
      <c r="H77" s="165"/>
      <c r="I77" s="166"/>
      <c r="J77" s="167"/>
      <c r="K77" s="166"/>
      <c r="L77" s="166"/>
    </row>
    <row r="78" spans="8:12" x14ac:dyDescent="0.2">
      <c r="H78" s="165"/>
      <c r="I78" s="166"/>
      <c r="J78" s="167"/>
      <c r="K78" s="166"/>
      <c r="L78" s="166"/>
    </row>
    <row r="79" spans="8:12" x14ac:dyDescent="0.2">
      <c r="H79" s="165"/>
      <c r="I79" s="166"/>
      <c r="J79" s="167"/>
      <c r="K79" s="166"/>
      <c r="L79" s="166"/>
    </row>
    <row r="80" spans="8:12" x14ac:dyDescent="0.2">
      <c r="H80" s="165"/>
      <c r="I80" s="166"/>
      <c r="J80" s="167"/>
      <c r="K80" s="166"/>
      <c r="L80" s="166"/>
    </row>
    <row r="81" spans="8:12" x14ac:dyDescent="0.2">
      <c r="H81" s="165"/>
      <c r="I81" s="166"/>
      <c r="J81" s="167"/>
      <c r="K81" s="166"/>
      <c r="L81" s="166"/>
    </row>
    <row r="82" spans="8:12" x14ac:dyDescent="0.2">
      <c r="H82" s="165"/>
      <c r="I82" s="166"/>
      <c r="J82" s="167"/>
      <c r="K82" s="166"/>
      <c r="L82" s="166"/>
    </row>
    <row r="83" spans="8:12" x14ac:dyDescent="0.2">
      <c r="H83" s="165"/>
      <c r="I83" s="166"/>
      <c r="J83" s="167"/>
      <c r="K83" s="166"/>
      <c r="L83" s="166"/>
    </row>
    <row r="84" spans="8:12" x14ac:dyDescent="0.2">
      <c r="H84" s="165"/>
      <c r="I84" s="166"/>
      <c r="J84" s="167"/>
      <c r="K84" s="166"/>
      <c r="L84" s="166"/>
    </row>
    <row r="85" spans="8:12" x14ac:dyDescent="0.2">
      <c r="H85" s="165"/>
      <c r="I85" s="166"/>
      <c r="J85" s="167"/>
      <c r="K85" s="166"/>
      <c r="L85" s="166"/>
    </row>
    <row r="86" spans="8:12" x14ac:dyDescent="0.2">
      <c r="H86" s="165"/>
      <c r="I86" s="166"/>
      <c r="J86" s="167"/>
      <c r="K86" s="166"/>
      <c r="L86" s="166"/>
    </row>
    <row r="87" spans="8:12" x14ac:dyDescent="0.2">
      <c r="H87" s="165"/>
      <c r="I87" s="166"/>
      <c r="J87" s="167"/>
      <c r="K87" s="166"/>
      <c r="L87" s="166"/>
    </row>
    <row r="88" spans="8:12" x14ac:dyDescent="0.2">
      <c r="H88" s="165"/>
      <c r="I88" s="166"/>
      <c r="J88" s="167"/>
      <c r="K88" s="166"/>
      <c r="L88" s="166"/>
    </row>
    <row r="89" spans="8:12" x14ac:dyDescent="0.2">
      <c r="H89" s="165"/>
      <c r="I89" s="166"/>
      <c r="J89" s="167"/>
      <c r="K89" s="166"/>
      <c r="L89" s="166"/>
    </row>
    <row r="90" spans="8:12" x14ac:dyDescent="0.2">
      <c r="H90" s="165"/>
      <c r="I90" s="166"/>
      <c r="J90" s="167"/>
      <c r="K90" s="166"/>
      <c r="L90" s="166"/>
    </row>
    <row r="91" spans="8:12" x14ac:dyDescent="0.2">
      <c r="H91" s="165"/>
      <c r="I91" s="166"/>
      <c r="J91" s="167"/>
      <c r="K91" s="166"/>
      <c r="L91" s="166"/>
    </row>
    <row r="92" spans="8:12" x14ac:dyDescent="0.2">
      <c r="H92" s="165"/>
      <c r="I92" s="166"/>
      <c r="J92" s="167"/>
      <c r="K92" s="166"/>
      <c r="L92" s="166"/>
    </row>
    <row r="93" spans="8:12" x14ac:dyDescent="0.2">
      <c r="H93" s="165"/>
      <c r="I93" s="166"/>
      <c r="J93" s="174"/>
      <c r="K93" s="166"/>
      <c r="L93" s="166"/>
    </row>
    <row r="94" spans="8:12" x14ac:dyDescent="0.2">
      <c r="H94" s="165"/>
      <c r="I94" s="166"/>
      <c r="J94" s="167"/>
      <c r="K94" s="166"/>
      <c r="L94" s="166"/>
    </row>
    <row r="95" spans="8:12" x14ac:dyDescent="0.2">
      <c r="H95" s="165"/>
      <c r="I95" s="166"/>
      <c r="J95" s="167"/>
      <c r="K95" s="166"/>
      <c r="L95" s="166"/>
    </row>
    <row r="96" spans="8:12" x14ac:dyDescent="0.2">
      <c r="H96" s="165"/>
      <c r="I96" s="166"/>
      <c r="J96" s="167"/>
      <c r="K96" s="166"/>
      <c r="L96" s="166"/>
    </row>
    <row r="97" spans="8:12" x14ac:dyDescent="0.2">
      <c r="H97" s="165"/>
      <c r="I97" s="166"/>
      <c r="J97" s="167"/>
      <c r="K97" s="166"/>
      <c r="L97" s="166"/>
    </row>
    <row r="98" spans="8:12" x14ac:dyDescent="0.2">
      <c r="H98" s="165"/>
      <c r="I98" s="166"/>
      <c r="J98" s="167"/>
      <c r="K98" s="166"/>
      <c r="L98" s="166"/>
    </row>
    <row r="99" spans="8:12" x14ac:dyDescent="0.2">
      <c r="H99" s="165"/>
      <c r="I99" s="166"/>
      <c r="J99" s="167"/>
      <c r="K99" s="166"/>
      <c r="L99" s="166"/>
    </row>
    <row r="100" spans="8:12" x14ac:dyDescent="0.2">
      <c r="H100" s="165"/>
      <c r="I100" s="166"/>
      <c r="J100" s="167"/>
      <c r="K100" s="166"/>
      <c r="L100" s="166"/>
    </row>
    <row r="101" spans="8:12" x14ac:dyDescent="0.2">
      <c r="H101" s="165"/>
      <c r="I101" s="166"/>
      <c r="J101" s="167"/>
      <c r="K101" s="166"/>
      <c r="L101" s="166"/>
    </row>
    <row r="102" spans="8:12" x14ac:dyDescent="0.2">
      <c r="H102" s="165"/>
      <c r="I102" s="166"/>
      <c r="J102" s="167"/>
      <c r="K102" s="166"/>
      <c r="L102" s="166"/>
    </row>
    <row r="103" spans="8:12" x14ac:dyDescent="0.2">
      <c r="H103" s="165"/>
      <c r="I103" s="166"/>
      <c r="J103" s="167"/>
      <c r="K103" s="166"/>
      <c r="L103" s="166"/>
    </row>
    <row r="104" spans="8:12" x14ac:dyDescent="0.2">
      <c r="H104" s="165"/>
      <c r="I104" s="166"/>
      <c r="J104" s="167"/>
      <c r="K104" s="166"/>
      <c r="L104" s="166"/>
    </row>
    <row r="105" spans="8:12" x14ac:dyDescent="0.2">
      <c r="H105" s="165"/>
      <c r="I105" s="166"/>
      <c r="J105" s="167"/>
      <c r="K105" s="166"/>
      <c r="L105" s="166"/>
    </row>
    <row r="106" spans="8:12" x14ac:dyDescent="0.2">
      <c r="H106" s="165"/>
      <c r="I106" s="166"/>
      <c r="J106" s="167"/>
      <c r="K106" s="166"/>
      <c r="L106" s="166"/>
    </row>
    <row r="107" spans="8:12" x14ac:dyDescent="0.2">
      <c r="H107" s="165"/>
      <c r="I107" s="166"/>
      <c r="J107" s="167"/>
      <c r="K107" s="166"/>
      <c r="L107" s="166"/>
    </row>
    <row r="108" spans="8:12" x14ac:dyDescent="0.2">
      <c r="H108" s="165"/>
      <c r="I108" s="166"/>
      <c r="J108" s="167"/>
      <c r="K108" s="166"/>
      <c r="L108" s="166"/>
    </row>
    <row r="109" spans="8:12" x14ac:dyDescent="0.2">
      <c r="H109" s="165"/>
      <c r="I109" s="166"/>
      <c r="J109" s="167"/>
      <c r="K109" s="166"/>
      <c r="L109" s="166"/>
    </row>
    <row r="110" spans="8:12" x14ac:dyDescent="0.2">
      <c r="H110" s="165"/>
      <c r="I110" s="166"/>
      <c r="J110" s="167"/>
      <c r="K110" s="166"/>
      <c r="L110" s="166"/>
    </row>
    <row r="111" spans="8:12" x14ac:dyDescent="0.2">
      <c r="H111" s="165"/>
      <c r="I111" s="166"/>
      <c r="J111" s="167"/>
      <c r="K111" s="166"/>
      <c r="L111" s="166"/>
    </row>
    <row r="112" spans="8:12" x14ac:dyDescent="0.2">
      <c r="H112" s="165"/>
      <c r="I112" s="166"/>
      <c r="J112" s="167"/>
      <c r="K112" s="166"/>
      <c r="L112" s="166"/>
    </row>
    <row r="113" spans="8:12" x14ac:dyDescent="0.2">
      <c r="H113" s="165"/>
      <c r="I113" s="166"/>
      <c r="J113" s="167"/>
      <c r="K113" s="166"/>
      <c r="L113" s="166"/>
    </row>
    <row r="114" spans="8:12" x14ac:dyDescent="0.2">
      <c r="H114" s="165"/>
      <c r="I114" s="166"/>
      <c r="J114" s="167"/>
      <c r="K114" s="166"/>
      <c r="L114" s="166"/>
    </row>
    <row r="115" spans="8:12" x14ac:dyDescent="0.2">
      <c r="H115" s="165"/>
      <c r="I115" s="166"/>
      <c r="J115" s="167"/>
      <c r="K115" s="166"/>
      <c r="L115" s="166"/>
    </row>
    <row r="116" spans="8:12" x14ac:dyDescent="0.2">
      <c r="H116" s="165"/>
      <c r="I116" s="166"/>
      <c r="J116" s="167"/>
      <c r="K116" s="166"/>
      <c r="L116" s="166"/>
    </row>
    <row r="117" spans="8:12" x14ac:dyDescent="0.2">
      <c r="H117" s="165"/>
      <c r="I117" s="166"/>
      <c r="J117" s="167"/>
      <c r="K117" s="166"/>
      <c r="L117" s="166"/>
    </row>
    <row r="118" spans="8:12" x14ac:dyDescent="0.2">
      <c r="H118" s="165"/>
      <c r="I118" s="166"/>
      <c r="J118" s="167"/>
      <c r="K118" s="166"/>
      <c r="L118" s="166"/>
    </row>
    <row r="119" spans="8:12" x14ac:dyDescent="0.2">
      <c r="H119" s="165"/>
      <c r="I119" s="166"/>
      <c r="J119" s="167"/>
      <c r="K119" s="166"/>
      <c r="L119" s="166"/>
    </row>
    <row r="120" spans="8:12" x14ac:dyDescent="0.2">
      <c r="H120" s="165"/>
      <c r="I120" s="166"/>
      <c r="J120" s="167"/>
      <c r="K120" s="166"/>
      <c r="L120" s="166"/>
    </row>
    <row r="121" spans="8:12" x14ac:dyDescent="0.2">
      <c r="H121" s="165"/>
      <c r="I121" s="166"/>
      <c r="J121" s="167"/>
      <c r="K121" s="166"/>
      <c r="L121" s="166"/>
    </row>
    <row r="122" spans="8:12" x14ac:dyDescent="0.2">
      <c r="H122" s="165"/>
      <c r="I122" s="166"/>
      <c r="J122" s="167"/>
      <c r="K122" s="166"/>
      <c r="L122" s="166"/>
    </row>
    <row r="123" spans="8:12" x14ac:dyDescent="0.2">
      <c r="H123" s="165"/>
      <c r="I123" s="166"/>
      <c r="J123" s="167"/>
      <c r="K123" s="166"/>
      <c r="L123" s="166"/>
    </row>
    <row r="124" spans="8:12" x14ac:dyDescent="0.2">
      <c r="H124" s="165"/>
      <c r="I124" s="166"/>
      <c r="J124" s="167"/>
      <c r="K124" s="166"/>
      <c r="L124" s="166"/>
    </row>
    <row r="125" spans="8:12" x14ac:dyDescent="0.2">
      <c r="H125" s="165"/>
      <c r="I125" s="166"/>
      <c r="J125" s="167"/>
      <c r="K125" s="166"/>
      <c r="L125" s="166"/>
    </row>
    <row r="126" spans="8:12" x14ac:dyDescent="0.2">
      <c r="H126" s="165"/>
      <c r="I126" s="166"/>
      <c r="J126" s="167"/>
      <c r="K126" s="166"/>
      <c r="L126" s="166"/>
    </row>
    <row r="127" spans="8:12" x14ac:dyDescent="0.2">
      <c r="H127" s="165"/>
      <c r="I127" s="166"/>
      <c r="J127" s="167"/>
      <c r="K127" s="166"/>
      <c r="L127" s="166"/>
    </row>
    <row r="128" spans="8:12" x14ac:dyDescent="0.2">
      <c r="H128" s="165"/>
      <c r="I128" s="166"/>
      <c r="J128" s="167"/>
      <c r="K128" s="166"/>
      <c r="L128" s="166"/>
    </row>
    <row r="129" spans="8:12" x14ac:dyDescent="0.2">
      <c r="H129" s="165"/>
      <c r="I129" s="166"/>
      <c r="J129" s="167"/>
      <c r="K129" s="166"/>
      <c r="L129" s="166"/>
    </row>
    <row r="130" spans="8:12" x14ac:dyDescent="0.2">
      <c r="H130" s="165"/>
      <c r="I130" s="166"/>
      <c r="J130" s="167"/>
      <c r="K130" s="166"/>
      <c r="L130" s="166"/>
    </row>
    <row r="131" spans="8:12" x14ac:dyDescent="0.2">
      <c r="H131" s="165"/>
      <c r="I131" s="166"/>
      <c r="J131" s="167"/>
      <c r="K131" s="166"/>
      <c r="L131" s="166"/>
    </row>
    <row r="132" spans="8:12" x14ac:dyDescent="0.2">
      <c r="H132" s="165"/>
      <c r="I132" s="166"/>
      <c r="J132" s="167"/>
      <c r="K132" s="166"/>
      <c r="L132" s="166"/>
    </row>
    <row r="133" spans="8:12" x14ac:dyDescent="0.2">
      <c r="H133" s="165"/>
      <c r="I133" s="166"/>
      <c r="J133" s="167"/>
      <c r="K133" s="166"/>
      <c r="L133" s="166"/>
    </row>
    <row r="134" spans="8:12" x14ac:dyDescent="0.2">
      <c r="H134" s="165"/>
      <c r="I134" s="166"/>
      <c r="J134" s="167"/>
      <c r="K134" s="166"/>
      <c r="L134" s="166"/>
    </row>
    <row r="135" spans="8:12" x14ac:dyDescent="0.2">
      <c r="H135" s="165"/>
      <c r="I135" s="166"/>
      <c r="J135" s="167"/>
      <c r="K135" s="166"/>
      <c r="L135" s="166"/>
    </row>
    <row r="136" spans="8:12" x14ac:dyDescent="0.2">
      <c r="H136" s="165"/>
      <c r="I136" s="166"/>
      <c r="J136" s="167"/>
      <c r="K136" s="166"/>
      <c r="L136" s="166"/>
    </row>
    <row r="137" spans="8:12" x14ac:dyDescent="0.2">
      <c r="H137" s="165"/>
      <c r="I137" s="166"/>
      <c r="J137" s="167"/>
      <c r="K137" s="166"/>
      <c r="L137" s="166"/>
    </row>
    <row r="138" spans="8:12" x14ac:dyDescent="0.2">
      <c r="H138" s="165"/>
      <c r="I138" s="166"/>
      <c r="J138" s="167"/>
      <c r="K138" s="166"/>
      <c r="L138" s="166"/>
    </row>
    <row r="139" spans="8:12" x14ac:dyDescent="0.2">
      <c r="H139" s="165"/>
      <c r="I139" s="166"/>
      <c r="J139" s="167"/>
      <c r="K139" s="166"/>
      <c r="L139" s="166"/>
    </row>
    <row r="140" spans="8:12" x14ac:dyDescent="0.2">
      <c r="H140" s="165"/>
      <c r="I140" s="166"/>
      <c r="J140" s="167"/>
      <c r="K140" s="166"/>
      <c r="L140" s="166"/>
    </row>
    <row r="141" spans="8:12" x14ac:dyDescent="0.2">
      <c r="H141" s="165"/>
      <c r="I141" s="166"/>
      <c r="J141" s="167"/>
      <c r="K141" s="166"/>
      <c r="L141" s="166"/>
    </row>
    <row r="142" spans="8:12" x14ac:dyDescent="0.2">
      <c r="H142" s="165"/>
      <c r="I142" s="166"/>
      <c r="J142" s="167"/>
      <c r="K142" s="166"/>
      <c r="L142" s="166"/>
    </row>
    <row r="143" spans="8:12" x14ac:dyDescent="0.2">
      <c r="H143" s="165"/>
      <c r="I143" s="166"/>
      <c r="J143" s="167"/>
      <c r="K143" s="166"/>
      <c r="L143" s="166"/>
    </row>
    <row r="144" spans="8:12" x14ac:dyDescent="0.2">
      <c r="H144" s="165"/>
      <c r="I144" s="166"/>
      <c r="J144" s="167"/>
      <c r="K144" s="166"/>
      <c r="L144" s="166"/>
    </row>
    <row r="145" spans="8:12" x14ac:dyDescent="0.2">
      <c r="H145" s="165"/>
      <c r="I145" s="166"/>
      <c r="J145" s="167"/>
      <c r="K145" s="166"/>
      <c r="L145" s="166"/>
    </row>
    <row r="146" spans="8:12" x14ac:dyDescent="0.2">
      <c r="H146" s="165"/>
      <c r="I146" s="166"/>
      <c r="J146" s="167"/>
      <c r="K146" s="166"/>
      <c r="L146" s="166"/>
    </row>
    <row r="147" spans="8:12" x14ac:dyDescent="0.2">
      <c r="H147" s="165"/>
      <c r="I147" s="166"/>
      <c r="J147" s="167"/>
      <c r="K147" s="166"/>
      <c r="L147" s="166"/>
    </row>
    <row r="148" spans="8:12" x14ac:dyDescent="0.2">
      <c r="H148" s="165"/>
      <c r="I148" s="166"/>
      <c r="J148" s="167"/>
      <c r="K148" s="166"/>
      <c r="L148" s="166"/>
    </row>
    <row r="149" spans="8:12" x14ac:dyDescent="0.2">
      <c r="H149" s="165"/>
      <c r="I149" s="166"/>
      <c r="J149" s="167"/>
      <c r="K149" s="166"/>
      <c r="L149" s="166"/>
    </row>
    <row r="150" spans="8:12" x14ac:dyDescent="0.2">
      <c r="H150" s="165"/>
      <c r="I150" s="166"/>
      <c r="J150" s="174"/>
      <c r="K150" s="166"/>
      <c r="L150" s="166"/>
    </row>
    <row r="151" spans="8:12" x14ac:dyDescent="0.2">
      <c r="H151" s="165"/>
      <c r="I151" s="166"/>
      <c r="J151" s="174"/>
      <c r="K151" s="166"/>
      <c r="L151" s="166"/>
    </row>
    <row r="152" spans="8:12" x14ac:dyDescent="0.2">
      <c r="H152" s="165"/>
      <c r="I152" s="166"/>
      <c r="J152" s="167"/>
      <c r="K152" s="166"/>
      <c r="L152" s="166"/>
    </row>
    <row r="153" spans="8:12" x14ac:dyDescent="0.2">
      <c r="H153" s="165"/>
      <c r="I153" s="166"/>
      <c r="J153" s="167"/>
      <c r="K153" s="166"/>
      <c r="L153" s="166"/>
    </row>
    <row r="154" spans="8:12" x14ac:dyDescent="0.2">
      <c r="H154" s="165"/>
      <c r="I154" s="166"/>
      <c r="J154" s="167"/>
      <c r="K154" s="166"/>
      <c r="L154" s="166"/>
    </row>
    <row r="155" spans="8:12" x14ac:dyDescent="0.2">
      <c r="H155" s="165"/>
      <c r="I155" s="166"/>
      <c r="J155" s="167"/>
      <c r="K155" s="166"/>
      <c r="L155" s="166"/>
    </row>
    <row r="156" spans="8:12" x14ac:dyDescent="0.2">
      <c r="H156" s="165"/>
      <c r="I156" s="166"/>
      <c r="J156" s="167"/>
      <c r="K156" s="166"/>
      <c r="L156" s="166"/>
    </row>
    <row r="157" spans="8:12" x14ac:dyDescent="0.2">
      <c r="H157" s="165"/>
      <c r="I157" s="166"/>
      <c r="J157" s="167"/>
      <c r="K157" s="166"/>
      <c r="L157" s="166"/>
    </row>
    <row r="158" spans="8:12" x14ac:dyDescent="0.2">
      <c r="H158" s="165"/>
      <c r="I158" s="166"/>
      <c r="J158" s="167"/>
      <c r="K158" s="166"/>
      <c r="L158" s="166"/>
    </row>
    <row r="159" spans="8:12" x14ac:dyDescent="0.2">
      <c r="H159" s="165"/>
      <c r="I159" s="166"/>
      <c r="J159" s="167"/>
      <c r="K159" s="166"/>
      <c r="L159" s="166"/>
    </row>
    <row r="160" spans="8:12" x14ac:dyDescent="0.2">
      <c r="H160" s="165"/>
      <c r="I160" s="166"/>
      <c r="J160" s="167"/>
      <c r="K160" s="166"/>
      <c r="L160" s="166"/>
    </row>
    <row r="161" spans="8:12" x14ac:dyDescent="0.2">
      <c r="H161" s="165"/>
      <c r="I161" s="166"/>
      <c r="J161" s="167"/>
      <c r="K161" s="166"/>
      <c r="L161" s="166"/>
    </row>
    <row r="162" spans="8:12" x14ac:dyDescent="0.2">
      <c r="H162" s="165"/>
      <c r="I162" s="166"/>
      <c r="J162" s="167"/>
      <c r="K162" s="166"/>
      <c r="L162" s="166"/>
    </row>
    <row r="163" spans="8:12" x14ac:dyDescent="0.2">
      <c r="H163" s="165"/>
      <c r="I163" s="166"/>
      <c r="J163" s="167"/>
      <c r="K163" s="166"/>
      <c r="L163" s="166"/>
    </row>
    <row r="164" spans="8:12" x14ac:dyDescent="0.2">
      <c r="H164" s="165"/>
      <c r="I164" s="166"/>
      <c r="J164" s="167"/>
      <c r="K164" s="166"/>
      <c r="L164" s="166"/>
    </row>
    <row r="165" spans="8:12" x14ac:dyDescent="0.2">
      <c r="H165" s="165"/>
      <c r="I165" s="166"/>
      <c r="J165" s="167"/>
      <c r="K165" s="166"/>
      <c r="L165" s="166"/>
    </row>
    <row r="166" spans="8:12" x14ac:dyDescent="0.2">
      <c r="H166" s="165"/>
      <c r="I166" s="166"/>
      <c r="J166" s="167"/>
      <c r="K166" s="166"/>
      <c r="L166" s="166"/>
    </row>
    <row r="167" spans="8:12" x14ac:dyDescent="0.2">
      <c r="H167" s="165"/>
      <c r="I167" s="166"/>
      <c r="J167" s="167"/>
      <c r="K167" s="166"/>
      <c r="L167" s="166"/>
    </row>
    <row r="168" spans="8:12" x14ac:dyDescent="0.2">
      <c r="H168" s="165"/>
      <c r="I168" s="166"/>
      <c r="J168" s="167"/>
      <c r="K168" s="166"/>
      <c r="L168" s="166"/>
    </row>
    <row r="169" spans="8:12" x14ac:dyDescent="0.2">
      <c r="H169" s="165"/>
      <c r="I169" s="166"/>
      <c r="J169" s="174"/>
      <c r="K169" s="166"/>
      <c r="L169" s="166"/>
    </row>
    <row r="170" spans="8:12" x14ac:dyDescent="0.2">
      <c r="H170" s="165"/>
      <c r="I170" s="166"/>
      <c r="J170" s="167"/>
      <c r="K170" s="166"/>
      <c r="L170" s="166"/>
    </row>
    <row r="171" spans="8:12" x14ac:dyDescent="0.2">
      <c r="H171" s="165"/>
      <c r="I171" s="166"/>
      <c r="J171" s="167"/>
      <c r="K171" s="166"/>
      <c r="L171" s="166"/>
    </row>
    <row r="172" spans="8:12" x14ac:dyDescent="0.2">
      <c r="H172" s="165"/>
      <c r="I172" s="166"/>
      <c r="J172" s="167"/>
      <c r="K172" s="166"/>
      <c r="L172" s="166"/>
    </row>
    <row r="173" spans="8:12" x14ac:dyDescent="0.2">
      <c r="H173" s="165"/>
      <c r="I173" s="166"/>
      <c r="J173" s="167"/>
      <c r="K173" s="166"/>
      <c r="L173" s="166"/>
    </row>
    <row r="174" spans="8:12" x14ac:dyDescent="0.2">
      <c r="H174" s="165"/>
      <c r="I174" s="166"/>
      <c r="J174" s="167"/>
      <c r="K174" s="166"/>
      <c r="L174" s="166"/>
    </row>
    <row r="175" spans="8:12" x14ac:dyDescent="0.2">
      <c r="H175" s="165"/>
      <c r="I175" s="166"/>
      <c r="J175" s="167"/>
      <c r="K175" s="166"/>
      <c r="L175" s="166"/>
    </row>
    <row r="176" spans="8:12" x14ac:dyDescent="0.2">
      <c r="H176" s="165"/>
      <c r="I176" s="166"/>
      <c r="J176" s="167"/>
      <c r="K176" s="166"/>
      <c r="L176" s="166"/>
    </row>
    <row r="177" spans="8:12" x14ac:dyDescent="0.2">
      <c r="H177" s="165"/>
      <c r="I177" s="166"/>
      <c r="J177" s="167"/>
      <c r="K177" s="166"/>
      <c r="L177" s="166"/>
    </row>
    <row r="178" spans="8:12" x14ac:dyDescent="0.2">
      <c r="H178" s="165"/>
      <c r="I178" s="166"/>
      <c r="J178" s="167"/>
      <c r="K178" s="166"/>
      <c r="L178" s="166"/>
    </row>
    <row r="179" spans="8:12" x14ac:dyDescent="0.2">
      <c r="H179" s="165"/>
      <c r="I179" s="166"/>
      <c r="J179" s="167"/>
      <c r="K179" s="166"/>
      <c r="L179" s="166"/>
    </row>
    <row r="180" spans="8:12" x14ac:dyDescent="0.2">
      <c r="H180" s="165"/>
      <c r="I180" s="166"/>
      <c r="J180" s="167"/>
      <c r="K180" s="166"/>
      <c r="L180" s="166"/>
    </row>
    <row r="181" spans="8:12" x14ac:dyDescent="0.2">
      <c r="H181" s="165"/>
      <c r="I181" s="166"/>
      <c r="J181" s="167"/>
      <c r="K181" s="166"/>
      <c r="L181" s="166"/>
    </row>
    <row r="182" spans="8:12" x14ac:dyDescent="0.2">
      <c r="H182" s="165"/>
      <c r="I182" s="166"/>
      <c r="J182" s="167"/>
      <c r="K182" s="166"/>
      <c r="L182" s="166"/>
    </row>
    <row r="183" spans="8:12" x14ac:dyDescent="0.2">
      <c r="H183" s="165"/>
      <c r="I183" s="166"/>
      <c r="J183" s="167"/>
      <c r="K183" s="166"/>
      <c r="L183" s="166"/>
    </row>
    <row r="184" spans="8:12" x14ac:dyDescent="0.2">
      <c r="H184" s="165"/>
      <c r="I184" s="166"/>
      <c r="J184" s="167"/>
      <c r="K184" s="166"/>
      <c r="L184" s="166"/>
    </row>
    <row r="185" spans="8:12" x14ac:dyDescent="0.2">
      <c r="H185" s="165"/>
      <c r="I185" s="166"/>
      <c r="J185" s="167"/>
      <c r="K185" s="166"/>
      <c r="L185" s="166"/>
    </row>
    <row r="186" spans="8:12" x14ac:dyDescent="0.2">
      <c r="H186" s="165"/>
      <c r="I186" s="166"/>
      <c r="J186" s="167"/>
      <c r="K186" s="166"/>
      <c r="L186" s="166"/>
    </row>
    <row r="187" spans="8:12" x14ac:dyDescent="0.2">
      <c r="H187" s="165"/>
      <c r="I187" s="166"/>
      <c r="J187" s="167"/>
      <c r="K187" s="166"/>
      <c r="L187" s="166"/>
    </row>
    <row r="188" spans="8:12" x14ac:dyDescent="0.2">
      <c r="H188" s="165"/>
      <c r="I188" s="166"/>
      <c r="J188" s="167"/>
      <c r="K188" s="166"/>
      <c r="L188" s="166"/>
    </row>
    <row r="189" spans="8:12" x14ac:dyDescent="0.2">
      <c r="H189" s="165"/>
      <c r="I189" s="166"/>
      <c r="J189" s="167"/>
      <c r="K189" s="166"/>
      <c r="L189" s="166"/>
    </row>
    <row r="190" spans="8:12" x14ac:dyDescent="0.2">
      <c r="H190" s="165"/>
      <c r="I190" s="166"/>
      <c r="J190" s="167"/>
      <c r="K190" s="166"/>
      <c r="L190" s="166"/>
    </row>
    <row r="191" spans="8:12" x14ac:dyDescent="0.2">
      <c r="H191" s="165"/>
      <c r="I191" s="166"/>
      <c r="J191" s="167"/>
      <c r="K191" s="166"/>
      <c r="L191" s="166"/>
    </row>
    <row r="192" spans="8:12" x14ac:dyDescent="0.2">
      <c r="H192" s="165"/>
      <c r="I192" s="166"/>
      <c r="J192" s="174"/>
      <c r="K192" s="166"/>
      <c r="L192" s="166"/>
    </row>
    <row r="193" spans="8:12" x14ac:dyDescent="0.2">
      <c r="H193" s="165"/>
      <c r="I193" s="166"/>
      <c r="J193" s="167"/>
      <c r="K193" s="166"/>
      <c r="L193" s="166"/>
    </row>
    <row r="194" spans="8:12" x14ac:dyDescent="0.2">
      <c r="H194" s="165"/>
      <c r="I194" s="166"/>
      <c r="J194" s="167"/>
      <c r="K194" s="166"/>
      <c r="L194" s="166"/>
    </row>
    <row r="195" spans="8:12" x14ac:dyDescent="0.2">
      <c r="H195" s="165"/>
      <c r="I195" s="166"/>
      <c r="J195" s="167"/>
      <c r="K195" s="166"/>
      <c r="L195" s="166"/>
    </row>
    <row r="196" spans="8:12" x14ac:dyDescent="0.2">
      <c r="H196" s="165"/>
      <c r="I196" s="166"/>
      <c r="J196" s="167"/>
      <c r="K196" s="166"/>
      <c r="L196" s="166"/>
    </row>
    <row r="197" spans="8:12" x14ac:dyDescent="0.2">
      <c r="H197" s="165"/>
      <c r="I197" s="166"/>
      <c r="J197" s="167"/>
      <c r="K197" s="166"/>
      <c r="L197" s="166"/>
    </row>
    <row r="198" spans="8:12" x14ac:dyDescent="0.2">
      <c r="H198" s="165"/>
      <c r="I198" s="166"/>
      <c r="J198" s="167"/>
      <c r="K198" s="166"/>
      <c r="L198" s="166"/>
    </row>
    <row r="199" spans="8:12" x14ac:dyDescent="0.2">
      <c r="H199" s="165"/>
      <c r="I199" s="166"/>
      <c r="J199" s="167"/>
      <c r="K199" s="166"/>
      <c r="L199" s="166"/>
    </row>
    <row r="200" spans="8:12" x14ac:dyDescent="0.2">
      <c r="H200" s="165"/>
      <c r="I200" s="166"/>
      <c r="J200" s="174"/>
      <c r="K200" s="166"/>
      <c r="L200" s="166"/>
    </row>
    <row r="201" spans="8:12" x14ac:dyDescent="0.2">
      <c r="H201" s="165"/>
      <c r="I201" s="166"/>
      <c r="J201" s="167"/>
      <c r="K201" s="166"/>
      <c r="L201" s="166"/>
    </row>
    <row r="202" spans="8:12" x14ac:dyDescent="0.2">
      <c r="H202" s="165"/>
      <c r="I202" s="166"/>
      <c r="J202" s="174"/>
      <c r="K202" s="166"/>
      <c r="L202" s="166"/>
    </row>
    <row r="203" spans="8:12" x14ac:dyDescent="0.2">
      <c r="H203" s="165"/>
      <c r="I203" s="166"/>
      <c r="J203" s="167"/>
      <c r="K203" s="166"/>
      <c r="L203" s="166"/>
    </row>
    <row r="204" spans="8:12" x14ac:dyDescent="0.2">
      <c r="H204" s="165"/>
      <c r="I204" s="166"/>
      <c r="J204" s="167"/>
      <c r="K204" s="166"/>
      <c r="L204" s="166"/>
    </row>
    <row r="205" spans="8:12" x14ac:dyDescent="0.2">
      <c r="H205" s="165"/>
      <c r="I205" s="166"/>
      <c r="J205" s="167"/>
      <c r="K205" s="166"/>
      <c r="L205" s="166"/>
    </row>
    <row r="206" spans="8:12" x14ac:dyDescent="0.2">
      <c r="H206" s="165"/>
      <c r="I206" s="166"/>
      <c r="J206" s="167"/>
      <c r="K206" s="166"/>
      <c r="L206" s="166"/>
    </row>
    <row r="207" spans="8:12" x14ac:dyDescent="0.2">
      <c r="H207" s="165"/>
      <c r="I207" s="166"/>
      <c r="J207" s="167"/>
      <c r="K207" s="166"/>
      <c r="L207" s="166"/>
    </row>
    <row r="208" spans="8:12" x14ac:dyDescent="0.2">
      <c r="H208" s="165"/>
      <c r="I208" s="166"/>
      <c r="J208" s="167"/>
      <c r="K208" s="166"/>
      <c r="L208" s="166"/>
    </row>
    <row r="209" spans="8:12" x14ac:dyDescent="0.2">
      <c r="H209" s="165"/>
      <c r="I209" s="166"/>
      <c r="J209" s="167"/>
      <c r="K209" s="166"/>
      <c r="L209" s="166"/>
    </row>
    <row r="210" spans="8:12" x14ac:dyDescent="0.2">
      <c r="H210" s="165"/>
      <c r="I210" s="166"/>
      <c r="J210" s="167"/>
      <c r="K210" s="166"/>
      <c r="L210" s="166"/>
    </row>
    <row r="211" spans="8:12" x14ac:dyDescent="0.2">
      <c r="H211" s="165"/>
      <c r="I211" s="166"/>
      <c r="J211" s="167"/>
      <c r="K211" s="166"/>
      <c r="L211" s="166"/>
    </row>
    <row r="212" spans="8:12" x14ac:dyDescent="0.2">
      <c r="H212" s="165"/>
      <c r="I212" s="166"/>
      <c r="J212" s="167"/>
      <c r="K212" s="166"/>
      <c r="L212" s="166"/>
    </row>
    <row r="213" spans="8:12" x14ac:dyDescent="0.2">
      <c r="H213" s="165"/>
      <c r="I213" s="166"/>
      <c r="J213" s="167"/>
      <c r="K213" s="166"/>
      <c r="L213" s="166"/>
    </row>
    <row r="214" spans="8:12" x14ac:dyDescent="0.2">
      <c r="H214" s="165"/>
      <c r="I214" s="166"/>
      <c r="J214" s="167"/>
      <c r="K214" s="166"/>
      <c r="L214" s="166"/>
    </row>
    <row r="215" spans="8:12" x14ac:dyDescent="0.2">
      <c r="H215" s="165"/>
      <c r="I215" s="166"/>
      <c r="J215" s="167"/>
      <c r="K215" s="166"/>
      <c r="L215" s="166"/>
    </row>
    <row r="216" spans="8:12" x14ac:dyDescent="0.2">
      <c r="H216" s="165"/>
      <c r="I216" s="166"/>
      <c r="J216" s="167"/>
      <c r="K216" s="166"/>
      <c r="L216" s="166"/>
    </row>
    <row r="217" spans="8:12" x14ac:dyDescent="0.2">
      <c r="H217" s="165"/>
      <c r="I217" s="166"/>
      <c r="J217" s="167"/>
      <c r="K217" s="166"/>
      <c r="L217" s="166"/>
    </row>
    <row r="218" spans="8:12" x14ac:dyDescent="0.2">
      <c r="H218" s="165"/>
      <c r="I218" s="166"/>
      <c r="J218" s="167"/>
      <c r="K218" s="166"/>
      <c r="L218" s="166"/>
    </row>
    <row r="219" spans="8:12" x14ac:dyDescent="0.2">
      <c r="H219" s="165"/>
      <c r="I219" s="166"/>
      <c r="J219" s="174"/>
      <c r="K219" s="166"/>
      <c r="L219" s="166"/>
    </row>
    <row r="220" spans="8:12" x14ac:dyDescent="0.2">
      <c r="H220" s="165"/>
      <c r="I220" s="166"/>
      <c r="J220" s="167"/>
      <c r="K220" s="166"/>
      <c r="L220" s="166"/>
    </row>
    <row r="221" spans="8:12" x14ac:dyDescent="0.2">
      <c r="H221" s="165"/>
      <c r="I221" s="166"/>
      <c r="J221" s="167"/>
      <c r="K221" s="166"/>
      <c r="L221" s="166"/>
    </row>
    <row r="222" spans="8:12" x14ac:dyDescent="0.2">
      <c r="H222" s="165"/>
      <c r="I222" s="166"/>
      <c r="J222" s="167"/>
      <c r="K222" s="166"/>
      <c r="L222" s="166"/>
    </row>
    <row r="223" spans="8:12" x14ac:dyDescent="0.2">
      <c r="H223" s="165"/>
      <c r="I223" s="166"/>
      <c r="J223" s="167"/>
      <c r="K223" s="166"/>
      <c r="L223" s="166"/>
    </row>
    <row r="224" spans="8:12" x14ac:dyDescent="0.2">
      <c r="H224" s="165"/>
      <c r="I224" s="166"/>
      <c r="J224" s="167"/>
      <c r="K224" s="166"/>
      <c r="L224" s="166"/>
    </row>
    <row r="225" spans="8:12" x14ac:dyDescent="0.2">
      <c r="H225" s="165"/>
      <c r="I225" s="166"/>
      <c r="J225" s="167"/>
      <c r="K225" s="166"/>
      <c r="L225" s="166"/>
    </row>
    <row r="226" spans="8:12" x14ac:dyDescent="0.2">
      <c r="H226" s="165"/>
      <c r="I226" s="166"/>
      <c r="J226" s="167"/>
      <c r="K226" s="166"/>
      <c r="L226" s="166"/>
    </row>
    <row r="227" spans="8:12" x14ac:dyDescent="0.2">
      <c r="H227" s="165"/>
      <c r="I227" s="166"/>
      <c r="J227" s="167"/>
      <c r="K227" s="166"/>
      <c r="L227" s="166"/>
    </row>
    <row r="228" spans="8:12" x14ac:dyDescent="0.2">
      <c r="H228" s="165"/>
      <c r="I228" s="166"/>
      <c r="J228" s="167"/>
      <c r="K228" s="166"/>
      <c r="L228" s="166"/>
    </row>
    <row r="229" spans="8:12" x14ac:dyDescent="0.2">
      <c r="H229" s="165"/>
      <c r="I229" s="166"/>
      <c r="J229" s="167"/>
      <c r="K229" s="166"/>
      <c r="L229" s="166"/>
    </row>
    <row r="230" spans="8:12" x14ac:dyDescent="0.2">
      <c r="H230" s="165"/>
      <c r="I230" s="166"/>
      <c r="J230" s="167"/>
      <c r="K230" s="166"/>
      <c r="L230" s="166"/>
    </row>
    <row r="231" spans="8:12" x14ac:dyDescent="0.2">
      <c r="H231" s="165"/>
      <c r="I231" s="166"/>
      <c r="J231" s="167"/>
      <c r="K231" s="166"/>
      <c r="L231" s="166"/>
    </row>
    <row r="232" spans="8:12" x14ac:dyDescent="0.2">
      <c r="H232" s="165"/>
      <c r="I232" s="166"/>
      <c r="J232" s="167"/>
      <c r="K232" s="166"/>
      <c r="L232" s="166"/>
    </row>
    <row r="233" spans="8:12" x14ac:dyDescent="0.2">
      <c r="H233" s="165"/>
      <c r="I233" s="166"/>
      <c r="J233" s="167"/>
      <c r="K233" s="166"/>
      <c r="L233" s="166"/>
    </row>
    <row r="234" spans="8:12" x14ac:dyDescent="0.2">
      <c r="H234" s="165"/>
      <c r="I234" s="166"/>
      <c r="J234" s="167"/>
      <c r="K234" s="166"/>
      <c r="L234" s="166"/>
    </row>
    <row r="235" spans="8:12" x14ac:dyDescent="0.2">
      <c r="H235" s="165"/>
      <c r="I235" s="166"/>
      <c r="J235" s="167"/>
      <c r="K235" s="166"/>
      <c r="L235" s="166"/>
    </row>
    <row r="236" spans="8:12" x14ac:dyDescent="0.2">
      <c r="H236" s="165"/>
      <c r="I236" s="166"/>
      <c r="J236" s="167"/>
      <c r="K236" s="166"/>
      <c r="L236" s="166"/>
    </row>
    <row r="237" spans="8:12" x14ac:dyDescent="0.2">
      <c r="H237" s="165"/>
      <c r="I237" s="166"/>
      <c r="J237" s="167"/>
      <c r="K237" s="166"/>
      <c r="L237" s="166"/>
    </row>
    <row r="238" spans="8:12" x14ac:dyDescent="0.2">
      <c r="H238" s="165"/>
      <c r="I238" s="166"/>
      <c r="J238" s="167"/>
      <c r="K238" s="166"/>
      <c r="L238" s="166"/>
    </row>
    <row r="239" spans="8:12" x14ac:dyDescent="0.2">
      <c r="H239" s="165"/>
      <c r="I239" s="166"/>
      <c r="J239" s="167"/>
      <c r="K239" s="166"/>
      <c r="L239" s="166"/>
    </row>
    <row r="240" spans="8:12" x14ac:dyDescent="0.2">
      <c r="H240" s="165"/>
      <c r="I240" s="166"/>
      <c r="J240" s="167"/>
      <c r="K240" s="166"/>
      <c r="L240" s="166"/>
    </row>
    <row r="241" spans="8:12" x14ac:dyDescent="0.2">
      <c r="H241" s="165"/>
      <c r="I241" s="166"/>
      <c r="J241" s="167"/>
      <c r="K241" s="166"/>
      <c r="L241" s="166"/>
    </row>
    <row r="242" spans="8:12" x14ac:dyDescent="0.2">
      <c r="H242" s="165"/>
      <c r="I242" s="166"/>
      <c r="J242" s="167"/>
      <c r="K242" s="166"/>
      <c r="L242" s="166"/>
    </row>
    <row r="243" spans="8:12" x14ac:dyDescent="0.2">
      <c r="H243" s="165"/>
      <c r="I243" s="166"/>
      <c r="J243" s="167"/>
      <c r="K243" s="166"/>
      <c r="L243" s="166"/>
    </row>
    <row r="244" spans="8:12" x14ac:dyDescent="0.2">
      <c r="H244" s="165"/>
      <c r="I244" s="166"/>
      <c r="J244" s="167"/>
      <c r="K244" s="166"/>
      <c r="L244" s="166"/>
    </row>
    <row r="245" spans="8:12" x14ac:dyDescent="0.2">
      <c r="H245" s="165"/>
      <c r="I245" s="166"/>
      <c r="J245" s="167"/>
      <c r="K245" s="166"/>
      <c r="L245" s="166"/>
    </row>
    <row r="246" spans="8:12" x14ac:dyDescent="0.2">
      <c r="H246" s="165"/>
      <c r="I246" s="166"/>
      <c r="J246" s="167"/>
      <c r="K246" s="166"/>
      <c r="L246" s="166"/>
    </row>
    <row r="247" spans="8:12" x14ac:dyDescent="0.2">
      <c r="H247" s="165"/>
      <c r="I247" s="166"/>
      <c r="J247" s="167"/>
      <c r="K247" s="166"/>
      <c r="L247" s="166"/>
    </row>
    <row r="248" spans="8:12" x14ac:dyDescent="0.2">
      <c r="H248" s="165"/>
      <c r="I248" s="166"/>
      <c r="J248" s="167"/>
      <c r="K248" s="166"/>
      <c r="L248" s="166"/>
    </row>
    <row r="249" spans="8:12" x14ac:dyDescent="0.2">
      <c r="H249" s="165"/>
      <c r="I249" s="166"/>
      <c r="J249" s="174"/>
      <c r="K249" s="166"/>
      <c r="L249" s="166"/>
    </row>
    <row r="250" spans="8:12" x14ac:dyDescent="0.2">
      <c r="H250" s="165"/>
      <c r="I250" s="166"/>
      <c r="J250" s="167"/>
      <c r="K250" s="166"/>
      <c r="L250" s="166"/>
    </row>
    <row r="251" spans="8:12" x14ac:dyDescent="0.2">
      <c r="H251" s="165"/>
      <c r="I251" s="166"/>
      <c r="J251" s="167"/>
      <c r="K251" s="166"/>
      <c r="L251" s="166"/>
    </row>
    <row r="252" spans="8:12" x14ac:dyDescent="0.2">
      <c r="H252" s="165"/>
      <c r="I252" s="166"/>
      <c r="J252" s="167"/>
      <c r="K252" s="166"/>
      <c r="L252" s="166"/>
    </row>
    <row r="253" spans="8:12" x14ac:dyDescent="0.2">
      <c r="H253" s="165"/>
      <c r="I253" s="166"/>
      <c r="J253" s="167"/>
      <c r="K253" s="166"/>
      <c r="L253" s="166"/>
    </row>
    <row r="254" spans="8:12" x14ac:dyDescent="0.2">
      <c r="H254" s="165"/>
      <c r="I254" s="166"/>
      <c r="J254" s="167"/>
      <c r="K254" s="166"/>
      <c r="L254" s="166"/>
    </row>
    <row r="255" spans="8:12" x14ac:dyDescent="0.2">
      <c r="H255" s="165"/>
      <c r="I255" s="166"/>
      <c r="J255" s="167"/>
      <c r="K255" s="166"/>
      <c r="L255" s="166"/>
    </row>
    <row r="256" spans="8:12" x14ac:dyDescent="0.2">
      <c r="H256" s="165"/>
      <c r="I256" s="166"/>
      <c r="J256" s="167"/>
      <c r="K256" s="166"/>
      <c r="L256" s="166"/>
    </row>
    <row r="257" spans="8:12" x14ac:dyDescent="0.2">
      <c r="H257" s="165"/>
      <c r="I257" s="166"/>
      <c r="J257" s="167"/>
      <c r="K257" s="166"/>
      <c r="L257" s="166"/>
    </row>
    <row r="258" spans="8:12" x14ac:dyDescent="0.2">
      <c r="H258" s="165"/>
      <c r="I258" s="166"/>
      <c r="J258" s="167"/>
      <c r="K258" s="166"/>
      <c r="L258" s="166"/>
    </row>
    <row r="259" spans="8:12" x14ac:dyDescent="0.2">
      <c r="H259" s="165"/>
      <c r="I259" s="166"/>
      <c r="J259" s="167"/>
      <c r="K259" s="166"/>
      <c r="L259" s="166"/>
    </row>
    <row r="260" spans="8:12" x14ac:dyDescent="0.2">
      <c r="H260" s="165"/>
      <c r="I260" s="166"/>
      <c r="J260" s="167"/>
      <c r="K260" s="166"/>
      <c r="L260" s="166"/>
    </row>
    <row r="261" spans="8:12" x14ac:dyDescent="0.2">
      <c r="H261" s="165"/>
      <c r="I261" s="166"/>
      <c r="J261" s="167"/>
      <c r="K261" s="166"/>
      <c r="L261" s="166"/>
    </row>
    <row r="262" spans="8:12" x14ac:dyDescent="0.2">
      <c r="H262" s="165"/>
      <c r="I262" s="166"/>
      <c r="J262" s="174"/>
      <c r="K262" s="166"/>
      <c r="L262" s="166"/>
    </row>
    <row r="263" spans="8:12" x14ac:dyDescent="0.2">
      <c r="H263" s="165"/>
      <c r="I263" s="166"/>
      <c r="J263" s="167"/>
      <c r="K263" s="166"/>
      <c r="L263" s="166"/>
    </row>
    <row r="264" spans="8:12" x14ac:dyDescent="0.2">
      <c r="H264" s="165"/>
      <c r="I264" s="166"/>
      <c r="J264" s="167"/>
      <c r="K264" s="166"/>
      <c r="L264" s="166"/>
    </row>
    <row r="265" spans="8:12" x14ac:dyDescent="0.2">
      <c r="H265" s="165"/>
      <c r="I265" s="166"/>
      <c r="J265" s="167"/>
      <c r="K265" s="166"/>
      <c r="L265" s="166"/>
    </row>
    <row r="266" spans="8:12" x14ac:dyDescent="0.2">
      <c r="H266" s="165"/>
      <c r="I266" s="166"/>
      <c r="J266" s="167"/>
      <c r="K266" s="166"/>
      <c r="L266" s="166"/>
    </row>
    <row r="267" spans="8:12" x14ac:dyDescent="0.2">
      <c r="H267" s="165"/>
      <c r="I267" s="166"/>
      <c r="J267" s="167"/>
      <c r="K267" s="166"/>
      <c r="L267" s="166"/>
    </row>
    <row r="268" spans="8:12" x14ac:dyDescent="0.2">
      <c r="H268" s="165"/>
      <c r="I268" s="166"/>
      <c r="J268" s="167"/>
      <c r="K268" s="166"/>
      <c r="L268" s="166"/>
    </row>
    <row r="269" spans="8:12" x14ac:dyDescent="0.2">
      <c r="H269" s="165"/>
      <c r="I269" s="166"/>
      <c r="J269" s="167"/>
      <c r="K269" s="166"/>
      <c r="L269" s="166"/>
    </row>
    <row r="270" spans="8:12" x14ac:dyDescent="0.2">
      <c r="H270" s="165"/>
      <c r="I270" s="166"/>
      <c r="J270" s="167"/>
      <c r="K270" s="166"/>
      <c r="L270" s="166"/>
    </row>
    <row r="271" spans="8:12" x14ac:dyDescent="0.2">
      <c r="H271" s="165"/>
      <c r="I271" s="166"/>
      <c r="J271" s="167"/>
      <c r="K271" s="166"/>
      <c r="L271" s="166"/>
    </row>
    <row r="272" spans="8:12" x14ac:dyDescent="0.2">
      <c r="H272" s="165"/>
      <c r="I272" s="166"/>
      <c r="J272" s="167"/>
      <c r="K272" s="166"/>
      <c r="L272" s="166"/>
    </row>
    <row r="273" spans="8:12" x14ac:dyDescent="0.2">
      <c r="H273" s="165"/>
      <c r="I273" s="166"/>
      <c r="J273" s="167"/>
      <c r="K273" s="166"/>
      <c r="L273" s="166"/>
    </row>
    <row r="274" spans="8:12" x14ac:dyDescent="0.2">
      <c r="H274" s="165"/>
      <c r="I274" s="166"/>
      <c r="J274" s="167"/>
      <c r="K274" s="166"/>
      <c r="L274" s="166"/>
    </row>
    <row r="275" spans="8:12" x14ac:dyDescent="0.2">
      <c r="H275" s="165"/>
      <c r="I275" s="166"/>
      <c r="J275" s="167"/>
      <c r="K275" s="166"/>
      <c r="L275" s="166"/>
    </row>
    <row r="276" spans="8:12" x14ac:dyDescent="0.2">
      <c r="H276" s="165"/>
      <c r="I276" s="166"/>
      <c r="J276" s="167"/>
      <c r="K276" s="166"/>
      <c r="L276" s="166"/>
    </row>
    <row r="277" spans="8:12" x14ac:dyDescent="0.2">
      <c r="H277" s="165"/>
      <c r="I277" s="166"/>
      <c r="J277" s="167"/>
      <c r="K277" s="166"/>
      <c r="L277" s="166"/>
    </row>
    <row r="278" spans="8:12" x14ac:dyDescent="0.2">
      <c r="H278" s="165"/>
      <c r="I278" s="166"/>
      <c r="J278" s="167"/>
      <c r="K278" s="166"/>
      <c r="L278" s="166"/>
    </row>
    <row r="279" spans="8:12" x14ac:dyDescent="0.2">
      <c r="H279" s="165"/>
      <c r="I279" s="166"/>
      <c r="J279" s="167"/>
      <c r="K279" s="166"/>
      <c r="L279" s="166"/>
    </row>
    <row r="280" spans="8:12" x14ac:dyDescent="0.2">
      <c r="H280" s="165"/>
      <c r="I280" s="166"/>
      <c r="J280" s="167"/>
      <c r="K280" s="166"/>
      <c r="L280" s="166"/>
    </row>
    <row r="281" spans="8:12" x14ac:dyDescent="0.2">
      <c r="H281" s="165"/>
      <c r="I281" s="166"/>
      <c r="J281" s="174"/>
      <c r="K281" s="166"/>
      <c r="L281" s="166"/>
    </row>
    <row r="282" spans="8:12" x14ac:dyDescent="0.2">
      <c r="H282" s="165"/>
      <c r="I282" s="166"/>
      <c r="J282" s="167"/>
      <c r="K282" s="166"/>
      <c r="L282" s="166"/>
    </row>
    <row r="283" spans="8:12" x14ac:dyDescent="0.2">
      <c r="H283" s="165"/>
      <c r="I283" s="166"/>
      <c r="J283" s="167"/>
      <c r="K283" s="166"/>
      <c r="L283" s="166"/>
    </row>
    <row r="284" spans="8:12" x14ac:dyDescent="0.2">
      <c r="H284" s="165"/>
      <c r="I284" s="166"/>
      <c r="J284" s="167"/>
      <c r="K284" s="166"/>
      <c r="L284" s="166"/>
    </row>
    <row r="285" spans="8:12" x14ac:dyDescent="0.2">
      <c r="H285" s="165"/>
      <c r="I285" s="166"/>
      <c r="J285" s="167"/>
      <c r="K285" s="166"/>
      <c r="L285" s="166"/>
    </row>
    <row r="286" spans="8:12" x14ac:dyDescent="0.2">
      <c r="H286" s="165"/>
      <c r="I286" s="166"/>
      <c r="J286" s="167"/>
      <c r="K286" s="166"/>
      <c r="L286" s="166"/>
    </row>
    <row r="287" spans="8:12" x14ac:dyDescent="0.2">
      <c r="H287" s="165"/>
      <c r="I287" s="166"/>
      <c r="J287" s="167"/>
      <c r="K287" s="166"/>
      <c r="L287" s="166"/>
    </row>
    <row r="288" spans="8:12" x14ac:dyDescent="0.2">
      <c r="H288" s="165"/>
      <c r="I288" s="166"/>
      <c r="J288" s="167"/>
      <c r="K288" s="166"/>
      <c r="L288" s="166"/>
    </row>
    <row r="289" spans="8:12" x14ac:dyDescent="0.2">
      <c r="H289" s="165"/>
      <c r="I289" s="166"/>
      <c r="J289" s="167"/>
      <c r="K289" s="166"/>
      <c r="L289" s="166"/>
    </row>
    <row r="290" spans="8:12" x14ac:dyDescent="0.2">
      <c r="H290" s="165"/>
      <c r="I290" s="166"/>
      <c r="J290" s="167"/>
      <c r="K290" s="166"/>
      <c r="L290" s="166"/>
    </row>
    <row r="291" spans="8:12" x14ac:dyDescent="0.2">
      <c r="H291" s="165"/>
      <c r="I291" s="166"/>
      <c r="J291" s="167"/>
      <c r="K291" s="166"/>
      <c r="L291" s="166"/>
    </row>
    <row r="292" spans="8:12" x14ac:dyDescent="0.2">
      <c r="H292" s="165"/>
      <c r="I292" s="166"/>
      <c r="J292" s="167"/>
      <c r="K292" s="166"/>
      <c r="L292" s="166"/>
    </row>
    <row r="293" spans="8:12" x14ac:dyDescent="0.2">
      <c r="H293" s="165"/>
      <c r="I293" s="166"/>
      <c r="J293" s="167"/>
      <c r="K293" s="166"/>
      <c r="L293" s="166"/>
    </row>
    <row r="294" spans="8:12" x14ac:dyDescent="0.2">
      <c r="H294" s="165"/>
      <c r="I294" s="166"/>
      <c r="J294" s="167"/>
      <c r="K294" s="166"/>
      <c r="L294" s="166"/>
    </row>
  </sheetData>
  <sheetProtection algorithmName="SHA-512" hashValue="lRcwoyHU6trrE0oBhN6Cou7teD8w4YjHoE9w5/Ur0ieyyxKOFYcIpRGYSEHnO/jZPFzb7jFb7V/gO7ghgFsrLQ==" saltValue="bO1KQb5Y5s7Ijgxtb997pQ==" spinCount="100000" sheet="1" objects="1" scenarios="1"/>
  <autoFilter ref="H1:M38" xr:uid="{00000000-0009-0000-0000-000000000000}"/>
  <phoneticPr fontId="5"/>
  <dataValidations xWindow="942" yWindow="479" count="14">
    <dataValidation imeMode="halfAlpha" allowBlank="1" showInputMessage="1" promptTitle="Ｅメールアドレス" prompt="大阪府（私学課専各振興担当）との連絡用に使用できるメールアドレスを半角英数字で入力してください。_x000a__x000a_（例）_x000a_　shigaku-g03@sbox.pref.osaka.lg.jp" sqref="F22" xr:uid="{00000000-0002-0000-0000-000000000000}"/>
    <dataValidation type="whole" imeMode="halfAlpha" allowBlank="1" showInputMessage="1" error="郵便番号を入力してください。" promptTitle="学校所在地の郵便番号" prompt="学校所在地の郵便番号を半角文字で入力ください。_x000a__x000a_（例）_x000a_　540-8570" sqref="F15" xr:uid="{00000000-0002-0000-0000-000001000000}">
      <formula1>0</formula1>
      <formula2>9999999</formula2>
    </dataValidation>
    <dataValidation imeMode="halfKatakana" allowBlank="1" showInputMessage="1" showErrorMessage="1" error="半角ｶﾅで入力ください。" promptTitle="校長氏名フリガナ" prompt="校長氏名のフリガナを半角カナで入力ください。（文字数制限無し）_x000a__x000a_（例）_x000a_　ｵｵｻｶ ｲﾁﾛｳ" sqref="F17" xr:uid="{00000000-0002-0000-0000-000002000000}"/>
    <dataValidation imeMode="halfKatakana" allowBlank="1" showInputMessage="1" showErrorMessage="1" error="半角ｶﾅで入力ください。" promptTitle="設置者代表者フリガナ" prompt="設置者が法人の場合、その代表者のフリガナを半角カナで入力ください。（文字数制限無し）_x000a__x000a_（例）_x000a_　ｵｵｻｶ ｲﾁﾛｳ" sqref="F13" xr:uid="{00000000-0002-0000-0000-000003000000}"/>
    <dataValidation allowBlank="1" showInputMessage="1" showErrorMessage="1" promptTitle="作成者職・氏名" prompt="当該資料を作成されたご担当者の職及び氏名を入力ください。" sqref="F19" xr:uid="{00000000-0002-0000-0000-000004000000}"/>
    <dataValidation type="whole" imeMode="halfAlpha" allowBlank="1" showInputMessage="1" error="郵便番号を入力してください。" promptTitle="設置者所在地の郵便番号" prompt="設置者の所在地（主たる事務所）の郵便番号を半角文字で入力ください。_x000a__x000a_（例）_x000a_　540-8570" sqref="F11" xr:uid="{00000000-0002-0000-0000-000005000000}">
      <formula1>0</formula1>
      <formula2>9999999</formula2>
    </dataValidation>
    <dataValidation type="textLength" allowBlank="1" showInputMessage="1" error="郵便番号を入力してください。" promptTitle="設置者所在地" prompt="設置者の所在地（主たる事務所）を入力ください。_x000a__x000a_（例）_x000a_　大阪府大阪市中央区大手前２－１－５" sqref="F12" xr:uid="{00000000-0002-0000-0000-000006000000}">
      <formula1>1</formula1>
      <formula2>100</formula2>
    </dataValidation>
    <dataValidation imeMode="halfKatakana" allowBlank="1" showInputMessage="1" showErrorMessage="1" error="半角ｶﾅで入力ください。" promptTitle="設置者代表者氏名" prompt="設置者が法人の場合、その代表者の氏名を全角で入力ください。（文字数制限無し）_x000a__x000a_（例）_x000a_　大阪　一郎" sqref="F14" xr:uid="{00000000-0002-0000-0000-000007000000}"/>
    <dataValidation allowBlank="1" showErrorMessage="1" sqref="F9:F10 F5:F7" xr:uid="{00000000-0002-0000-0000-000008000000}"/>
    <dataValidation imeMode="halfAlpha" allowBlank="1" showInputMessage="1" promptTitle="ＦＡＸ番号" prompt="大阪府（私学課専各振興担当）との連絡用に使用できるＦＡＸ番号を半角数字で入力してください。_x000a_　_x000a_（例）_x000a_　06-6944-6650" sqref="F21" xr:uid="{00000000-0002-0000-0000-000009000000}"/>
    <dataValidation imeMode="halfAlpha" allowBlank="1" showInputMessage="1" promptTitle="電話番号（代表）" prompt="学校が一般的に用いている電話番号を半角数字で入力してください。_x000a__x000a_（例）_x000a_　06-6941-0351" sqref="F20" xr:uid="{00000000-0002-0000-0000-00000A000000}"/>
    <dataValidation type="textLength" allowBlank="1" showInputMessage="1" error="郵便番号を入力してください。" promptTitle="学校所在地" prompt="学校の所在地を入力ください。_x000a__x000a_（例）_x000a_　大阪府大阪市中央区大手前２－１－５" sqref="F16" xr:uid="{00000000-0002-0000-0000-00000B000000}">
      <formula1>1</formula1>
      <formula2>100</formula2>
    </dataValidation>
    <dataValidation imeMode="halfKatakana" allowBlank="1" showInputMessage="1" showErrorMessage="1" error="半角ｶﾅで入力ください。" promptTitle="校長氏名" prompt="校長の氏名を全角で入力ください。（文字数制限無し）_x000a__x000a_（例）_x000a_　大阪　一郎" sqref="F18" xr:uid="{00000000-0002-0000-0000-00000C000000}"/>
    <dataValidation type="list" allowBlank="1" showErrorMessage="1" sqref="F8" xr:uid="{00000000-0002-0000-0000-00000D000000}">
      <formula1>$H$2:$H$38</formula1>
    </dataValidation>
  </dataValidations>
  <printOptions horizontalCentered="1" verticalCentered="1" gridLinesSet="0"/>
  <pageMargins left="0.39370078740157483" right="0.39370078740157483" top="0.59055118110236227" bottom="0.59055118110236227" header="0" footer="0"/>
  <pageSetup paperSize="9" scale="98" orientation="landscape" verticalDpi="300" r:id="rId1"/>
  <headerFooter alignWithMargins="0"/>
  <cellWatches>
    <cellWatch r="F15"/>
  </cellWatch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DU22"/>
  <sheetViews>
    <sheetView view="pageBreakPreview" zoomScale="85" zoomScaleNormal="100" zoomScaleSheetLayoutView="85" workbookViewId="0">
      <pane xSplit="1" ySplit="6" topLeftCell="B7" activePane="bottomRight" state="frozen"/>
      <selection activeCell="F22" sqref="F22"/>
      <selection pane="topRight" activeCell="F22" sqref="F22"/>
      <selection pane="bottomLeft" activeCell="F22" sqref="F22"/>
      <selection pane="bottomRight" activeCell="E7" sqref="E7"/>
    </sheetView>
  </sheetViews>
  <sheetFormatPr defaultColWidth="9" defaultRowHeight="13.2" x14ac:dyDescent="0.2"/>
  <cols>
    <col min="1" max="1" width="6.21875" style="155" customWidth="1"/>
    <col min="2" max="2" width="12.44140625" style="155" customWidth="1"/>
    <col min="3" max="3" width="8.21875" style="155" customWidth="1"/>
    <col min="4" max="4" width="62.44140625" style="155" customWidth="1"/>
    <col min="5" max="5" width="4.33203125" style="155" customWidth="1"/>
    <col min="6" max="6" width="5.6640625" style="155" customWidth="1"/>
    <col min="7" max="7" width="10" style="155" customWidth="1"/>
    <col min="8" max="8" width="9.21875" style="155" customWidth="1"/>
    <col min="9" max="10" width="7.44140625" style="155" customWidth="1"/>
    <col min="11" max="69" width="9" style="155"/>
    <col min="70" max="144" width="2.6640625" style="155" customWidth="1"/>
    <col min="145" max="154" width="2.109375" style="155" customWidth="1"/>
    <col min="155" max="16384" width="9" style="155"/>
  </cols>
  <sheetData>
    <row r="1" spans="1:125" ht="18.75" customHeight="1" x14ac:dyDescent="0.2">
      <c r="A1" s="175" t="s">
        <v>14</v>
      </c>
      <c r="G1" s="307">
        <f>TOP!$A$1</f>
        <v>7</v>
      </c>
      <c r="H1" s="307"/>
      <c r="I1" s="307"/>
      <c r="J1" s="307"/>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176"/>
      <c r="DI1" s="176"/>
      <c r="DJ1" s="176"/>
      <c r="DK1" s="176"/>
      <c r="DL1" s="176"/>
      <c r="DM1" s="176"/>
    </row>
    <row r="2" spans="1:125" ht="15" customHeight="1" thickBot="1" x14ac:dyDescent="0.25">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c r="BT2" s="176"/>
      <c r="BU2" s="176"/>
      <c r="BV2" s="176"/>
      <c r="BW2" s="176"/>
      <c r="BX2" s="176"/>
      <c r="BY2" s="176"/>
      <c r="BZ2" s="176"/>
      <c r="CA2" s="176"/>
      <c r="CB2" s="176"/>
      <c r="CC2" s="176"/>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row>
    <row r="3" spans="1:125" ht="18.75" customHeight="1" thickBot="1" x14ac:dyDescent="0.25">
      <c r="A3" s="316" t="s">
        <v>285</v>
      </c>
      <c r="B3" s="317"/>
      <c r="C3" s="318"/>
      <c r="D3" s="52" t="str">
        <f>TOP!F8</f>
        <v>（学校名を選択してください）※学校番号順</v>
      </c>
      <c r="E3" s="42"/>
      <c r="F3" s="43"/>
      <c r="G3" s="315" t="s">
        <v>256</v>
      </c>
      <c r="H3" s="315"/>
      <c r="I3" s="308" t="str">
        <f>TOP!F5</f>
        <v>-</v>
      </c>
      <c r="J3" s="308"/>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row>
    <row r="4" spans="1:125" ht="15" customHeight="1" thickBot="1" x14ac:dyDescent="0.25"/>
    <row r="5" spans="1:125" ht="18.75" customHeight="1" x14ac:dyDescent="0.2">
      <c r="A5" s="321" t="s">
        <v>259</v>
      </c>
      <c r="B5" s="312" t="s">
        <v>313</v>
      </c>
      <c r="C5" s="323" t="s">
        <v>260</v>
      </c>
      <c r="D5" s="319" t="s">
        <v>261</v>
      </c>
      <c r="E5" s="309" t="s">
        <v>72</v>
      </c>
      <c r="F5" s="309"/>
      <c r="G5" s="310" t="s">
        <v>262</v>
      </c>
      <c r="H5" s="312" t="s">
        <v>77</v>
      </c>
      <c r="I5" s="309" t="s">
        <v>319</v>
      </c>
      <c r="J5" s="314"/>
    </row>
    <row r="6" spans="1:125" ht="56.25" customHeight="1" thickBot="1" x14ac:dyDescent="0.25">
      <c r="A6" s="322"/>
      <c r="B6" s="313"/>
      <c r="C6" s="324"/>
      <c r="D6" s="320"/>
      <c r="E6" s="62" t="s">
        <v>73</v>
      </c>
      <c r="F6" s="62" t="s">
        <v>74</v>
      </c>
      <c r="G6" s="311"/>
      <c r="H6" s="313"/>
      <c r="I6" s="63" t="s">
        <v>76</v>
      </c>
      <c r="J6" s="72" t="s">
        <v>75</v>
      </c>
    </row>
    <row r="7" spans="1:125" ht="33" customHeight="1" x14ac:dyDescent="0.2">
      <c r="A7" s="64" t="s">
        <v>15</v>
      </c>
      <c r="B7" s="200"/>
      <c r="C7" s="201"/>
      <c r="D7" s="202"/>
      <c r="E7" s="203"/>
      <c r="F7" s="203"/>
      <c r="G7" s="204"/>
      <c r="H7" s="205"/>
      <c r="I7" s="267"/>
      <c r="J7" s="268"/>
    </row>
    <row r="8" spans="1:125" ht="33" customHeight="1" x14ac:dyDescent="0.2">
      <c r="A8" s="65" t="s">
        <v>16</v>
      </c>
      <c r="B8" s="207"/>
      <c r="C8" s="208"/>
      <c r="D8" s="209"/>
      <c r="E8" s="210"/>
      <c r="F8" s="210"/>
      <c r="G8" s="211"/>
      <c r="H8" s="212" t="s">
        <v>234</v>
      </c>
      <c r="I8" s="205"/>
      <c r="J8" s="206"/>
    </row>
    <row r="9" spans="1:125" ht="33" customHeight="1" x14ac:dyDescent="0.2">
      <c r="A9" s="65" t="s">
        <v>100</v>
      </c>
      <c r="B9" s="207"/>
      <c r="C9" s="208"/>
      <c r="D9" s="209"/>
      <c r="E9" s="210"/>
      <c r="F9" s="210"/>
      <c r="G9" s="211"/>
      <c r="H9" s="212" t="s">
        <v>234</v>
      </c>
      <c r="I9" s="205"/>
      <c r="J9" s="206"/>
    </row>
    <row r="10" spans="1:125" ht="33" customHeight="1" x14ac:dyDescent="0.2">
      <c r="A10" s="65" t="s">
        <v>101</v>
      </c>
      <c r="B10" s="207"/>
      <c r="C10" s="208"/>
      <c r="D10" s="209"/>
      <c r="E10" s="210"/>
      <c r="F10" s="210"/>
      <c r="G10" s="211"/>
      <c r="H10" s="212" t="s">
        <v>234</v>
      </c>
      <c r="I10" s="205"/>
      <c r="J10" s="206"/>
    </row>
    <row r="11" spans="1:125" ht="33" customHeight="1" x14ac:dyDescent="0.2">
      <c r="A11" s="65" t="s">
        <v>17</v>
      </c>
      <c r="B11" s="207"/>
      <c r="C11" s="208"/>
      <c r="D11" s="209"/>
      <c r="E11" s="210"/>
      <c r="F11" s="210"/>
      <c r="G11" s="211"/>
      <c r="H11" s="212" t="s">
        <v>234</v>
      </c>
      <c r="I11" s="205"/>
      <c r="J11" s="206"/>
    </row>
    <row r="12" spans="1:125" ht="33" customHeight="1" x14ac:dyDescent="0.2">
      <c r="A12" s="65" t="s">
        <v>18</v>
      </c>
      <c r="B12" s="207"/>
      <c r="C12" s="208"/>
      <c r="D12" s="209"/>
      <c r="E12" s="210"/>
      <c r="F12" s="210"/>
      <c r="G12" s="211"/>
      <c r="H12" s="212" t="s">
        <v>234</v>
      </c>
      <c r="I12" s="205"/>
      <c r="J12" s="206"/>
    </row>
    <row r="13" spans="1:125" ht="33" customHeight="1" x14ac:dyDescent="0.2">
      <c r="A13" s="65" t="s">
        <v>19</v>
      </c>
      <c r="B13" s="207"/>
      <c r="C13" s="208"/>
      <c r="D13" s="209"/>
      <c r="E13" s="210"/>
      <c r="F13" s="210"/>
      <c r="G13" s="211"/>
      <c r="H13" s="212" t="s">
        <v>234</v>
      </c>
      <c r="I13" s="205"/>
      <c r="J13" s="206"/>
    </row>
    <row r="14" spans="1:125" ht="33" customHeight="1" x14ac:dyDescent="0.2">
      <c r="A14" s="65" t="s">
        <v>20</v>
      </c>
      <c r="B14" s="207"/>
      <c r="C14" s="208"/>
      <c r="D14" s="209"/>
      <c r="E14" s="210"/>
      <c r="F14" s="210"/>
      <c r="G14" s="211"/>
      <c r="H14" s="212" t="s">
        <v>234</v>
      </c>
      <c r="I14" s="205"/>
      <c r="J14" s="206"/>
    </row>
    <row r="15" spans="1:125" ht="33" customHeight="1" x14ac:dyDescent="0.2">
      <c r="A15" s="65" t="s">
        <v>21</v>
      </c>
      <c r="B15" s="207"/>
      <c r="C15" s="208"/>
      <c r="D15" s="209"/>
      <c r="E15" s="210"/>
      <c r="F15" s="210"/>
      <c r="G15" s="211"/>
      <c r="H15" s="212" t="s">
        <v>234</v>
      </c>
      <c r="I15" s="205"/>
      <c r="J15" s="206"/>
    </row>
    <row r="16" spans="1:125" ht="33" customHeight="1" thickBot="1" x14ac:dyDescent="0.25">
      <c r="A16" s="66" t="s">
        <v>22</v>
      </c>
      <c r="B16" s="213"/>
      <c r="C16" s="214"/>
      <c r="D16" s="215"/>
      <c r="E16" s="216"/>
      <c r="F16" s="216"/>
      <c r="G16" s="217"/>
      <c r="H16" s="218" t="s">
        <v>234</v>
      </c>
      <c r="I16" s="269"/>
      <c r="J16" s="219"/>
    </row>
    <row r="17" spans="1:2" ht="14.25" customHeight="1" x14ac:dyDescent="0.2">
      <c r="A17" s="155" t="s">
        <v>314</v>
      </c>
    </row>
    <row r="18" spans="1:2" ht="14.25" customHeight="1" x14ac:dyDescent="0.2">
      <c r="A18" s="178" t="s">
        <v>315</v>
      </c>
      <c r="B18" s="155" t="s">
        <v>316</v>
      </c>
    </row>
    <row r="19" spans="1:2" ht="14.25" customHeight="1" x14ac:dyDescent="0.2">
      <c r="A19" s="178" t="s">
        <v>315</v>
      </c>
      <c r="B19" s="155" t="s">
        <v>317</v>
      </c>
    </row>
    <row r="20" spans="1:2" ht="14.25" customHeight="1" x14ac:dyDescent="0.2">
      <c r="A20" s="178" t="s">
        <v>315</v>
      </c>
      <c r="B20" s="155" t="s">
        <v>318</v>
      </c>
    </row>
    <row r="21" spans="1:2" x14ac:dyDescent="0.2">
      <c r="A21" s="178" t="s">
        <v>315</v>
      </c>
      <c r="B21" s="155" t="s">
        <v>385</v>
      </c>
    </row>
    <row r="22" spans="1:2" x14ac:dyDescent="0.2">
      <c r="A22" s="178" t="s">
        <v>315</v>
      </c>
      <c r="B22" s="155" t="s">
        <v>320</v>
      </c>
    </row>
  </sheetData>
  <sheetProtection algorithmName="SHA-512" hashValue="GOBXs1xakNWaKljZxp513kvUaLLKhStTaI7H6tffw5ZSyB8eiYhej6Zo9VqO1lgI1odIpG8+jXRfICnOsr2Kag==" saltValue="k7SBOsfa6J2nlQJIzdxz1w==" spinCount="100000" sheet="1" objects="1" scenarios="1"/>
  <mergeCells count="12">
    <mergeCell ref="A3:C3"/>
    <mergeCell ref="D5:D6"/>
    <mergeCell ref="B5:B6"/>
    <mergeCell ref="A5:A6"/>
    <mergeCell ref="C5:C6"/>
    <mergeCell ref="G1:J1"/>
    <mergeCell ref="I3:J3"/>
    <mergeCell ref="E5:F5"/>
    <mergeCell ref="G5:G6"/>
    <mergeCell ref="H5:H6"/>
    <mergeCell ref="I5:J5"/>
    <mergeCell ref="G3:H3"/>
  </mergeCells>
  <phoneticPr fontId="5"/>
  <dataValidations xWindow="1073" yWindow="430" count="9">
    <dataValidation type="list" imeMode="disabled" allowBlank="1" showInputMessage="1" promptTitle="昼夜別" prompt="学則で定められた「昼夜別」をプルダウンメニューから選択してください。_x000a__x000a_なお、午後５時以降に始まる授業は&quot;夜&quot;、それ以外は&quot;昼&quot;となります。" sqref="C7:C16" xr:uid="{00000000-0002-0000-0100-000000000000}">
      <formula1>"昼,夜"</formula1>
    </dataValidation>
    <dataValidation type="whole" imeMode="halfAlpha" operator="greaterThanOrEqual" allowBlank="1" showInputMessage="1" showErrorMessage="1" error="半角数字で入力ください。" promptTitle="修業年限（年）" prompt="学則で定められた修業年限のうち、「年数」を入力ください。（半角数字）_x000a__x000a_（例）_x000a_　修業年限が1.5年の場合、&quot;1&quot;_x000a__x000a_" sqref="E7:E16" xr:uid="{00000000-0002-0000-0100-000001000000}">
      <formula1>1</formula1>
    </dataValidation>
    <dataValidation type="whole" imeMode="halfAlpha" operator="greaterThanOrEqual" allowBlank="1" showInputMessage="1" showErrorMessage="1" error="半角数字で入力ください。" promptTitle="修業年限（月）" prompt="学則で定められた修業年限のうち、「月数」を入力ください。（半角数字）_x000a__x000a_（例）_x000a_　修業年限が1.5年制の場合、&quot;6&quot;_x000a_　修業年限が2年制の場合、&quot;0&quot;_x000a__x000a__x000a_" sqref="F7:F16" xr:uid="{00000000-0002-0000-0100-000002000000}">
      <formula1>0</formula1>
    </dataValidation>
    <dataValidation type="whole" imeMode="halfAlpha" operator="greaterThanOrEqual" allowBlank="1" showInputMessage="1" showErrorMessage="1" error="半角数字で入力ください。" promptTitle="卒業に必要な総授業時数（時間）" prompt="学則で定められた「卒業に必要な総授業時数（時間）」を半角数字で入力ください。_x000a__x000a_なお、卒業に必要な授業時数とは、学校が実施する授業時間の合計ではなく、当該学科の修了認定に必要な授業時間数を指します。" sqref="G7:G16" xr:uid="{00000000-0002-0000-0100-000003000000}">
      <formula1>1</formula1>
    </dataValidation>
    <dataValidation type="list" imeMode="halfAlpha" operator="greaterThanOrEqual" allowBlank="1" showInputMessage="1" promptTitle="学科状態区分" prompt="基準日現在、学科を募集停止している場合、プルダウンメニューより「募集停止」を選んでください。" sqref="H7:H16" xr:uid="{00000000-0002-0000-0100-000004000000}">
      <formula1>"　,募集停止"</formula1>
    </dataValidation>
    <dataValidation type="list" imeMode="disabled" allowBlank="1" showInputMessage="1" promptTitle="本科別科の別" prompt="学則に定められたとおりに記載ください。_x000a__x000a_なお、認可を受け又は届出をしている正規の課程の場合は「本科」、本科以外の課程は「別科」となります。適宜、プルダウンメニューから選んでください。" sqref="B7:B16" xr:uid="{00000000-0002-0000-0100-000005000000}">
      <formula1>"本科,別科"</formula1>
    </dataValidation>
    <dataValidation allowBlank="1" showInputMessage="1" promptTitle="学科名" prompt="学則で定められた「学科名」を全角で入力ください。" sqref="D7:D16" xr:uid="{00000000-0002-0000-0100-000006000000}"/>
    <dataValidation type="list" imeMode="halfAlpha" operator="greaterThanOrEqual" allowBlank="1" showInputMessage="1" promptTitle="指定養成施設" prompt="法令に基づき、各省庁から免許取得に際して試験の一部免除又は全てが免除となる施設として指定（認可）されている場合は、プルダウンメニューから&quot;○&quot;を選択してください。_x000a__x000a_（例）_x000a_　看護師養成学校　　理学療法士養成学校_x000a_  栄養士　　社会福祉士　　美容師　　　など_x000a_　" sqref="J7:J16" xr:uid="{00000000-0002-0000-0100-000007000000}">
      <formula1>"　,○"</formula1>
    </dataValidation>
    <dataValidation type="list" imeMode="halfAlpha" operator="greaterThanOrEqual" allowBlank="1" showInputMessage="1" promptTitle="勤労学生控除" prompt="文部科学大臣から、所得税法施行令第11条の３第２項に掲げる専修学校・各種学校の課程である旨の証明（いわゆる、勤労学生控除）を受けている場合は、プルダウンメニューから&quot;○&quot;を選択してください。" sqref="I7:I16" xr:uid="{00000000-0002-0000-0100-000008000000}">
      <formula1>"　,○"</formula1>
    </dataValidation>
  </dataValidations>
  <printOptions horizontalCentered="1" verticalCentered="1" gridLinesSet="0"/>
  <pageMargins left="0.19685039370078741" right="0.19685039370078741" top="0.59055118110236227" bottom="0.59055118110236227" header="0" footer="0"/>
  <pageSetup paperSize="9" scale="98" orientation="landscape" horizontalDpi="4294967292" verticalDpi="400" r:id="rId1"/>
  <headerFooter alignWithMargins="0"/>
  <rowBreaks count="1" manualBreakCount="1">
    <brk id="2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DE29"/>
  <sheetViews>
    <sheetView view="pageBreakPreview" zoomScale="70" zoomScaleNormal="75" zoomScaleSheetLayoutView="70" workbookViewId="0">
      <pane xSplit="1" ySplit="6" topLeftCell="B7" activePane="bottomRight" state="frozen"/>
      <selection activeCell="F22" sqref="F22"/>
      <selection pane="topRight" activeCell="F22" sqref="F22"/>
      <selection pane="bottomLeft" activeCell="F22" sqref="F22"/>
      <selection pane="bottomRight" activeCell="B7" sqref="B7"/>
    </sheetView>
  </sheetViews>
  <sheetFormatPr defaultColWidth="9" defaultRowHeight="13.2" x14ac:dyDescent="0.2"/>
  <cols>
    <col min="1" max="1" width="6.21875" style="155" customWidth="1"/>
    <col min="2" max="2" width="21.21875" style="155" customWidth="1"/>
    <col min="3" max="4" width="8.21875" style="155" customWidth="1"/>
    <col min="5" max="37" width="5.6640625" style="155" customWidth="1"/>
    <col min="38" max="16384" width="9" style="155"/>
  </cols>
  <sheetData>
    <row r="1" spans="1:109" ht="18.75" customHeight="1" x14ac:dyDescent="0.2">
      <c r="A1" s="175" t="s">
        <v>47</v>
      </c>
      <c r="B1" s="179"/>
      <c r="J1" s="176"/>
      <c r="K1" s="176"/>
      <c r="L1" s="176"/>
      <c r="M1" s="176"/>
      <c r="N1" s="176"/>
      <c r="O1" s="176"/>
      <c r="P1" s="176"/>
      <c r="Q1" s="176"/>
      <c r="R1" s="176"/>
      <c r="S1" s="176"/>
      <c r="T1" s="176"/>
      <c r="V1" s="176"/>
      <c r="W1" s="176"/>
      <c r="X1" s="176"/>
      <c r="AD1" s="176"/>
      <c r="AE1" s="176"/>
      <c r="AF1" s="307">
        <f>TOP!$A$1</f>
        <v>7</v>
      </c>
      <c r="AG1" s="307"/>
      <c r="AH1" s="307"/>
      <c r="AI1" s="307"/>
      <c r="AJ1" s="307"/>
      <c r="AK1" s="307"/>
      <c r="AL1" s="164"/>
      <c r="AM1" s="164"/>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row>
    <row r="2" spans="1:109" ht="15" customHeight="1" thickBot="1" x14ac:dyDescent="0.25">
      <c r="K2" s="176"/>
      <c r="L2" s="176"/>
      <c r="M2" s="176"/>
      <c r="N2" s="176"/>
      <c r="O2" s="176"/>
      <c r="P2" s="180"/>
      <c r="Q2" s="176"/>
      <c r="R2" s="176"/>
      <c r="S2" s="180"/>
      <c r="T2" s="180"/>
      <c r="W2" s="180"/>
      <c r="Y2" s="180"/>
      <c r="AB2" s="180"/>
      <c r="AD2" s="180"/>
      <c r="AE2" s="286"/>
      <c r="AG2" s="286"/>
      <c r="AH2" s="286"/>
      <c r="AI2" s="286"/>
      <c r="AJ2" s="286"/>
      <c r="AK2" s="286"/>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c r="BW2" s="180"/>
      <c r="BX2" s="180"/>
      <c r="BY2" s="180"/>
      <c r="BZ2" s="180"/>
      <c r="CA2" s="180"/>
      <c r="CB2" s="180"/>
      <c r="CC2" s="180"/>
      <c r="CD2" s="180"/>
      <c r="CE2" s="180"/>
      <c r="CF2" s="180"/>
      <c r="CG2" s="180"/>
      <c r="CH2" s="180"/>
      <c r="CI2" s="180"/>
      <c r="CJ2" s="180"/>
      <c r="CK2" s="180"/>
      <c r="CL2" s="180"/>
      <c r="CM2" s="180"/>
      <c r="CN2" s="180"/>
      <c r="CO2" s="180"/>
      <c r="CP2" s="180"/>
      <c r="CQ2" s="180"/>
      <c r="CR2" s="180"/>
      <c r="CS2" s="180"/>
      <c r="CT2" s="180"/>
      <c r="CU2" s="180"/>
      <c r="CV2" s="180"/>
      <c r="CW2" s="180"/>
      <c r="CX2" s="180"/>
      <c r="CY2" s="180"/>
      <c r="CZ2" s="180"/>
      <c r="DA2" s="180"/>
      <c r="DB2" s="180"/>
      <c r="DC2" s="180"/>
    </row>
    <row r="3" spans="1:109" ht="18" customHeight="1" thickBot="1" x14ac:dyDescent="0.25">
      <c r="A3" s="316" t="s">
        <v>285</v>
      </c>
      <c r="B3" s="327"/>
      <c r="C3" s="337" t="str">
        <f>TOP!F8</f>
        <v>（学校名を選択してください）※学校番号順</v>
      </c>
      <c r="D3" s="338"/>
      <c r="E3" s="338"/>
      <c r="F3" s="338"/>
      <c r="G3" s="338"/>
      <c r="H3" s="338"/>
      <c r="I3" s="338"/>
      <c r="J3" s="338"/>
      <c r="K3" s="338"/>
      <c r="L3" s="338"/>
      <c r="M3" s="338"/>
      <c r="N3" s="339"/>
      <c r="O3" s="43"/>
      <c r="P3" s="177"/>
      <c r="Q3" s="43"/>
      <c r="R3" s="43"/>
      <c r="S3" s="177"/>
      <c r="T3" s="177"/>
      <c r="U3" s="177"/>
      <c r="V3" s="177"/>
      <c r="W3" s="177"/>
      <c r="Y3" s="177"/>
      <c r="Z3" s="177"/>
      <c r="AA3" s="177"/>
      <c r="AB3" s="177"/>
      <c r="AG3" s="286"/>
      <c r="AH3" s="344" t="s">
        <v>387</v>
      </c>
      <c r="AI3" s="345"/>
      <c r="AJ3" s="344" t="str">
        <f>TOP!F5</f>
        <v>-</v>
      </c>
      <c r="AK3" s="345"/>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row>
    <row r="4" spans="1:109" ht="15" customHeight="1" thickBot="1" x14ac:dyDescent="0.25">
      <c r="AK4" s="181" t="s">
        <v>401</v>
      </c>
    </row>
    <row r="5" spans="1:109" ht="18.75" customHeight="1" x14ac:dyDescent="0.2">
      <c r="A5" s="335" t="s">
        <v>259</v>
      </c>
      <c r="B5" s="342" t="s">
        <v>261</v>
      </c>
      <c r="C5" s="335" t="s">
        <v>333</v>
      </c>
      <c r="D5" s="340" t="s">
        <v>381</v>
      </c>
      <c r="E5" s="335" t="s">
        <v>264</v>
      </c>
      <c r="F5" s="350" t="s">
        <v>267</v>
      </c>
      <c r="G5" s="332" t="s">
        <v>332</v>
      </c>
      <c r="H5" s="333"/>
      <c r="I5" s="334"/>
      <c r="J5" s="330" t="s">
        <v>268</v>
      </c>
      <c r="K5" s="325" t="s">
        <v>269</v>
      </c>
      <c r="L5" s="328" t="s">
        <v>274</v>
      </c>
      <c r="M5" s="328"/>
      <c r="N5" s="329"/>
      <c r="O5" s="330" t="s">
        <v>270</v>
      </c>
      <c r="P5" s="325" t="s">
        <v>271</v>
      </c>
      <c r="Q5" s="328" t="s">
        <v>275</v>
      </c>
      <c r="R5" s="328"/>
      <c r="S5" s="329"/>
      <c r="T5" s="330" t="s">
        <v>272</v>
      </c>
      <c r="U5" s="325" t="s">
        <v>273</v>
      </c>
      <c r="V5" s="328" t="s">
        <v>276</v>
      </c>
      <c r="W5" s="328"/>
      <c r="X5" s="329"/>
      <c r="Y5" s="330" t="s">
        <v>0</v>
      </c>
      <c r="Z5" s="325" t="s">
        <v>2</v>
      </c>
      <c r="AA5" s="328" t="s">
        <v>1</v>
      </c>
      <c r="AB5" s="328"/>
      <c r="AC5" s="329"/>
      <c r="AD5" s="330" t="s">
        <v>3</v>
      </c>
      <c r="AE5" s="325" t="s">
        <v>5</v>
      </c>
      <c r="AF5" s="348" t="s">
        <v>4</v>
      </c>
      <c r="AG5" s="348"/>
      <c r="AH5" s="349"/>
      <c r="AI5" s="335" t="s">
        <v>78</v>
      </c>
      <c r="AJ5" s="346" t="s">
        <v>79</v>
      </c>
    </row>
    <row r="6" spans="1:109" ht="25.5" customHeight="1" thickBot="1" x14ac:dyDescent="0.25">
      <c r="A6" s="336"/>
      <c r="B6" s="343"/>
      <c r="C6" s="336"/>
      <c r="D6" s="341"/>
      <c r="E6" s="336"/>
      <c r="F6" s="351"/>
      <c r="G6" s="297" t="s">
        <v>265</v>
      </c>
      <c r="H6" s="298" t="s">
        <v>266</v>
      </c>
      <c r="I6" s="298" t="s">
        <v>263</v>
      </c>
      <c r="J6" s="331"/>
      <c r="K6" s="326"/>
      <c r="L6" s="299" t="s">
        <v>265</v>
      </c>
      <c r="M6" s="298" t="s">
        <v>266</v>
      </c>
      <c r="N6" s="298" t="s">
        <v>263</v>
      </c>
      <c r="O6" s="331"/>
      <c r="P6" s="326"/>
      <c r="Q6" s="299" t="s">
        <v>265</v>
      </c>
      <c r="R6" s="298" t="s">
        <v>266</v>
      </c>
      <c r="S6" s="298" t="s">
        <v>263</v>
      </c>
      <c r="T6" s="331"/>
      <c r="U6" s="326"/>
      <c r="V6" s="299" t="s">
        <v>265</v>
      </c>
      <c r="W6" s="298" t="s">
        <v>266</v>
      </c>
      <c r="X6" s="298" t="s">
        <v>263</v>
      </c>
      <c r="Y6" s="331"/>
      <c r="Z6" s="326"/>
      <c r="AA6" s="299" t="s">
        <v>265</v>
      </c>
      <c r="AB6" s="298" t="s">
        <v>266</v>
      </c>
      <c r="AC6" s="298" t="s">
        <v>263</v>
      </c>
      <c r="AD6" s="331"/>
      <c r="AE6" s="326"/>
      <c r="AF6" s="296" t="s">
        <v>265</v>
      </c>
      <c r="AG6" s="67" t="s">
        <v>266</v>
      </c>
      <c r="AH6" s="67" t="s">
        <v>263</v>
      </c>
      <c r="AI6" s="336"/>
      <c r="AJ6" s="347"/>
    </row>
    <row r="7" spans="1:109" ht="60" customHeight="1" x14ac:dyDescent="0.2">
      <c r="A7" s="68" t="s">
        <v>102</v>
      </c>
      <c r="B7" s="271" t="str">
        <f>IF(_1!D7=0,"　",_1!D7)</f>
        <v>　</v>
      </c>
      <c r="C7" s="220"/>
      <c r="D7" s="220"/>
      <c r="E7" s="221"/>
      <c r="F7" s="290"/>
      <c r="G7" s="222"/>
      <c r="H7" s="223"/>
      <c r="I7" s="50">
        <f>G7+H7</f>
        <v>0</v>
      </c>
      <c r="J7" s="293"/>
      <c r="K7" s="223"/>
      <c r="L7" s="290"/>
      <c r="M7" s="223"/>
      <c r="N7" s="50">
        <f>L7+M7</f>
        <v>0</v>
      </c>
      <c r="O7" s="293"/>
      <c r="P7" s="223"/>
      <c r="Q7" s="290"/>
      <c r="R7" s="223"/>
      <c r="S7" s="50">
        <f>Q7+R7</f>
        <v>0</v>
      </c>
      <c r="T7" s="293"/>
      <c r="U7" s="223"/>
      <c r="V7" s="290"/>
      <c r="W7" s="223"/>
      <c r="X7" s="50">
        <f>V7+W7</f>
        <v>0</v>
      </c>
      <c r="Y7" s="293"/>
      <c r="Z7" s="223"/>
      <c r="AA7" s="290"/>
      <c r="AB7" s="223"/>
      <c r="AC7" s="50">
        <f>AA7+AB7</f>
        <v>0</v>
      </c>
      <c r="AD7" s="293"/>
      <c r="AE7" s="223"/>
      <c r="AF7" s="290"/>
      <c r="AG7" s="223"/>
      <c r="AH7" s="50">
        <f>AF7+AG7</f>
        <v>0</v>
      </c>
      <c r="AI7" s="51">
        <f t="shared" ref="AI7:AI16" si="0">E7+J7+O7+T7+Y7+AD7</f>
        <v>0</v>
      </c>
      <c r="AJ7" s="287">
        <f t="shared" ref="AJ7:AJ16" si="1">I7+N7+S7+X7+AC7+AH7</f>
        <v>0</v>
      </c>
    </row>
    <row r="8" spans="1:109" ht="60" customHeight="1" x14ac:dyDescent="0.2">
      <c r="A8" s="69" t="s">
        <v>103</v>
      </c>
      <c r="B8" s="271" t="str">
        <f>IF(_1!D8=0,"　",_1!D8)</f>
        <v>　</v>
      </c>
      <c r="C8" s="224"/>
      <c r="D8" s="224"/>
      <c r="E8" s="225"/>
      <c r="F8" s="291"/>
      <c r="G8" s="226"/>
      <c r="H8" s="227"/>
      <c r="I8" s="44">
        <f t="shared" ref="I8:I16" si="2">G8+H8</f>
        <v>0</v>
      </c>
      <c r="J8" s="294"/>
      <c r="K8" s="227"/>
      <c r="L8" s="291"/>
      <c r="M8" s="227"/>
      <c r="N8" s="44">
        <f t="shared" ref="N8:N16" si="3">L8+M8</f>
        <v>0</v>
      </c>
      <c r="O8" s="294"/>
      <c r="P8" s="227"/>
      <c r="Q8" s="291"/>
      <c r="R8" s="227"/>
      <c r="S8" s="44">
        <f t="shared" ref="S8:S16" si="4">Q8+R8</f>
        <v>0</v>
      </c>
      <c r="T8" s="294"/>
      <c r="U8" s="227"/>
      <c r="V8" s="291"/>
      <c r="W8" s="227"/>
      <c r="X8" s="44">
        <f t="shared" ref="X8:X16" si="5">V8+W8</f>
        <v>0</v>
      </c>
      <c r="Y8" s="294"/>
      <c r="Z8" s="227"/>
      <c r="AA8" s="291"/>
      <c r="AB8" s="227"/>
      <c r="AC8" s="44">
        <f t="shared" ref="AC8:AC16" si="6">AA8+AB8</f>
        <v>0</v>
      </c>
      <c r="AD8" s="294"/>
      <c r="AE8" s="227"/>
      <c r="AF8" s="291"/>
      <c r="AG8" s="227"/>
      <c r="AH8" s="44">
        <f t="shared" ref="AH8:AH16" si="7">AF8+AG8</f>
        <v>0</v>
      </c>
      <c r="AI8" s="45">
        <f t="shared" si="0"/>
        <v>0</v>
      </c>
      <c r="AJ8" s="288">
        <f t="shared" si="1"/>
        <v>0</v>
      </c>
    </row>
    <row r="9" spans="1:109" ht="60" customHeight="1" x14ac:dyDescent="0.2">
      <c r="A9" s="69" t="s">
        <v>104</v>
      </c>
      <c r="B9" s="271" t="str">
        <f>IF(_1!D9=0,"　",_1!D9)</f>
        <v>　</v>
      </c>
      <c r="C9" s="224"/>
      <c r="D9" s="224"/>
      <c r="E9" s="225"/>
      <c r="F9" s="291"/>
      <c r="G9" s="226"/>
      <c r="H9" s="227"/>
      <c r="I9" s="46">
        <f t="shared" si="2"/>
        <v>0</v>
      </c>
      <c r="J9" s="294"/>
      <c r="K9" s="227"/>
      <c r="L9" s="291"/>
      <c r="M9" s="227"/>
      <c r="N9" s="46">
        <f t="shared" si="3"/>
        <v>0</v>
      </c>
      <c r="O9" s="294"/>
      <c r="P9" s="227"/>
      <c r="Q9" s="291"/>
      <c r="R9" s="227"/>
      <c r="S9" s="46">
        <f t="shared" si="4"/>
        <v>0</v>
      </c>
      <c r="T9" s="294"/>
      <c r="U9" s="227"/>
      <c r="V9" s="291"/>
      <c r="W9" s="227"/>
      <c r="X9" s="46">
        <f t="shared" si="5"/>
        <v>0</v>
      </c>
      <c r="Y9" s="294"/>
      <c r="Z9" s="227"/>
      <c r="AA9" s="291"/>
      <c r="AB9" s="227"/>
      <c r="AC9" s="46">
        <f t="shared" si="6"/>
        <v>0</v>
      </c>
      <c r="AD9" s="294"/>
      <c r="AE9" s="227"/>
      <c r="AF9" s="291"/>
      <c r="AG9" s="227"/>
      <c r="AH9" s="46">
        <f t="shared" si="7"/>
        <v>0</v>
      </c>
      <c r="AI9" s="45">
        <f t="shared" si="0"/>
        <v>0</v>
      </c>
      <c r="AJ9" s="288">
        <f t="shared" si="1"/>
        <v>0</v>
      </c>
    </row>
    <row r="10" spans="1:109" ht="60" customHeight="1" x14ac:dyDescent="0.2">
      <c r="A10" s="69" t="s">
        <v>105</v>
      </c>
      <c r="B10" s="271" t="str">
        <f>IF(_1!D10=0,"　",_1!D10)</f>
        <v>　</v>
      </c>
      <c r="C10" s="224"/>
      <c r="D10" s="224"/>
      <c r="E10" s="225"/>
      <c r="F10" s="291"/>
      <c r="G10" s="226"/>
      <c r="H10" s="227"/>
      <c r="I10" s="44">
        <f t="shared" si="2"/>
        <v>0</v>
      </c>
      <c r="J10" s="294"/>
      <c r="K10" s="227"/>
      <c r="L10" s="291"/>
      <c r="M10" s="227"/>
      <c r="N10" s="44">
        <f t="shared" si="3"/>
        <v>0</v>
      </c>
      <c r="O10" s="294"/>
      <c r="P10" s="227"/>
      <c r="Q10" s="291"/>
      <c r="R10" s="227"/>
      <c r="S10" s="44">
        <f t="shared" si="4"/>
        <v>0</v>
      </c>
      <c r="T10" s="294"/>
      <c r="U10" s="227"/>
      <c r="V10" s="291"/>
      <c r="W10" s="227"/>
      <c r="X10" s="44">
        <f t="shared" si="5"/>
        <v>0</v>
      </c>
      <c r="Y10" s="294"/>
      <c r="Z10" s="227"/>
      <c r="AA10" s="291"/>
      <c r="AB10" s="227"/>
      <c r="AC10" s="44">
        <f t="shared" si="6"/>
        <v>0</v>
      </c>
      <c r="AD10" s="294"/>
      <c r="AE10" s="227"/>
      <c r="AF10" s="291"/>
      <c r="AG10" s="227"/>
      <c r="AH10" s="44">
        <f t="shared" si="7"/>
        <v>0</v>
      </c>
      <c r="AI10" s="45">
        <f t="shared" si="0"/>
        <v>0</v>
      </c>
      <c r="AJ10" s="288">
        <f t="shared" si="1"/>
        <v>0</v>
      </c>
    </row>
    <row r="11" spans="1:109" ht="60" customHeight="1" x14ac:dyDescent="0.2">
      <c r="A11" s="69" t="s">
        <v>106</v>
      </c>
      <c r="B11" s="271" t="str">
        <f>IF(_1!D11=0,"　",_1!D11)</f>
        <v>　</v>
      </c>
      <c r="C11" s="224"/>
      <c r="D11" s="224"/>
      <c r="E11" s="225"/>
      <c r="F11" s="291"/>
      <c r="G11" s="226"/>
      <c r="H11" s="227"/>
      <c r="I11" s="44">
        <f t="shared" si="2"/>
        <v>0</v>
      </c>
      <c r="J11" s="294"/>
      <c r="K11" s="227"/>
      <c r="L11" s="291"/>
      <c r="M11" s="227"/>
      <c r="N11" s="44">
        <f t="shared" si="3"/>
        <v>0</v>
      </c>
      <c r="O11" s="294"/>
      <c r="P11" s="227"/>
      <c r="Q11" s="291"/>
      <c r="R11" s="227"/>
      <c r="S11" s="44">
        <f t="shared" si="4"/>
        <v>0</v>
      </c>
      <c r="T11" s="294"/>
      <c r="U11" s="227"/>
      <c r="V11" s="291"/>
      <c r="W11" s="227"/>
      <c r="X11" s="44">
        <f t="shared" si="5"/>
        <v>0</v>
      </c>
      <c r="Y11" s="294"/>
      <c r="Z11" s="227"/>
      <c r="AA11" s="291"/>
      <c r="AB11" s="227"/>
      <c r="AC11" s="44">
        <f t="shared" si="6"/>
        <v>0</v>
      </c>
      <c r="AD11" s="294"/>
      <c r="AE11" s="227"/>
      <c r="AF11" s="291"/>
      <c r="AG11" s="227"/>
      <c r="AH11" s="44">
        <f t="shared" si="7"/>
        <v>0</v>
      </c>
      <c r="AI11" s="45">
        <f t="shared" si="0"/>
        <v>0</v>
      </c>
      <c r="AJ11" s="288">
        <f t="shared" si="1"/>
        <v>0</v>
      </c>
    </row>
    <row r="12" spans="1:109" ht="60" customHeight="1" x14ac:dyDescent="0.2">
      <c r="A12" s="69" t="s">
        <v>107</v>
      </c>
      <c r="B12" s="271" t="str">
        <f>IF(_1!D12=0,"　",_1!D12)</f>
        <v>　</v>
      </c>
      <c r="C12" s="224"/>
      <c r="D12" s="224"/>
      <c r="E12" s="225"/>
      <c r="F12" s="291"/>
      <c r="G12" s="226"/>
      <c r="H12" s="227"/>
      <c r="I12" s="44">
        <f t="shared" si="2"/>
        <v>0</v>
      </c>
      <c r="J12" s="294"/>
      <c r="K12" s="227"/>
      <c r="L12" s="291"/>
      <c r="M12" s="227"/>
      <c r="N12" s="44">
        <f t="shared" si="3"/>
        <v>0</v>
      </c>
      <c r="O12" s="294"/>
      <c r="P12" s="227"/>
      <c r="Q12" s="291"/>
      <c r="R12" s="227"/>
      <c r="S12" s="44">
        <f t="shared" si="4"/>
        <v>0</v>
      </c>
      <c r="T12" s="294"/>
      <c r="U12" s="227"/>
      <c r="V12" s="291"/>
      <c r="W12" s="227"/>
      <c r="X12" s="44">
        <f t="shared" si="5"/>
        <v>0</v>
      </c>
      <c r="Y12" s="294"/>
      <c r="Z12" s="227"/>
      <c r="AA12" s="291"/>
      <c r="AB12" s="227"/>
      <c r="AC12" s="44">
        <f t="shared" si="6"/>
        <v>0</v>
      </c>
      <c r="AD12" s="294"/>
      <c r="AE12" s="227"/>
      <c r="AF12" s="291"/>
      <c r="AG12" s="227"/>
      <c r="AH12" s="44">
        <f t="shared" si="7"/>
        <v>0</v>
      </c>
      <c r="AI12" s="45">
        <f t="shared" si="0"/>
        <v>0</v>
      </c>
      <c r="AJ12" s="288">
        <f t="shared" si="1"/>
        <v>0</v>
      </c>
    </row>
    <row r="13" spans="1:109" ht="60" customHeight="1" x14ac:dyDescent="0.2">
      <c r="A13" s="69" t="s">
        <v>108</v>
      </c>
      <c r="B13" s="271" t="str">
        <f>IF(_1!D13=0,"　",_1!D13)</f>
        <v>　</v>
      </c>
      <c r="C13" s="224"/>
      <c r="D13" s="224"/>
      <c r="E13" s="225"/>
      <c r="F13" s="291"/>
      <c r="G13" s="226"/>
      <c r="H13" s="227"/>
      <c r="I13" s="44">
        <f t="shared" si="2"/>
        <v>0</v>
      </c>
      <c r="J13" s="294"/>
      <c r="K13" s="227"/>
      <c r="L13" s="291"/>
      <c r="M13" s="227"/>
      <c r="N13" s="44">
        <f t="shared" si="3"/>
        <v>0</v>
      </c>
      <c r="O13" s="294"/>
      <c r="P13" s="227"/>
      <c r="Q13" s="291"/>
      <c r="R13" s="227"/>
      <c r="S13" s="44">
        <f t="shared" si="4"/>
        <v>0</v>
      </c>
      <c r="T13" s="294"/>
      <c r="U13" s="227"/>
      <c r="V13" s="291"/>
      <c r="W13" s="227"/>
      <c r="X13" s="44">
        <f t="shared" si="5"/>
        <v>0</v>
      </c>
      <c r="Y13" s="294"/>
      <c r="Z13" s="227"/>
      <c r="AA13" s="291"/>
      <c r="AB13" s="227"/>
      <c r="AC13" s="44">
        <f t="shared" si="6"/>
        <v>0</v>
      </c>
      <c r="AD13" s="294"/>
      <c r="AE13" s="227"/>
      <c r="AF13" s="291"/>
      <c r="AG13" s="227"/>
      <c r="AH13" s="44">
        <f t="shared" si="7"/>
        <v>0</v>
      </c>
      <c r="AI13" s="45">
        <f t="shared" si="0"/>
        <v>0</v>
      </c>
      <c r="AJ13" s="288">
        <f t="shared" si="1"/>
        <v>0</v>
      </c>
    </row>
    <row r="14" spans="1:109" ht="60" customHeight="1" x14ac:dyDescent="0.2">
      <c r="A14" s="69" t="s">
        <v>109</v>
      </c>
      <c r="B14" s="271" t="str">
        <f>IF(_1!D14=0,"　",_1!D14)</f>
        <v>　</v>
      </c>
      <c r="C14" s="224"/>
      <c r="D14" s="224"/>
      <c r="E14" s="225"/>
      <c r="F14" s="291"/>
      <c r="G14" s="226"/>
      <c r="H14" s="227"/>
      <c r="I14" s="44">
        <f t="shared" si="2"/>
        <v>0</v>
      </c>
      <c r="J14" s="294"/>
      <c r="K14" s="227"/>
      <c r="L14" s="291"/>
      <c r="M14" s="227"/>
      <c r="N14" s="44">
        <f t="shared" si="3"/>
        <v>0</v>
      </c>
      <c r="O14" s="294"/>
      <c r="P14" s="227"/>
      <c r="Q14" s="291"/>
      <c r="R14" s="227"/>
      <c r="S14" s="44">
        <f t="shared" si="4"/>
        <v>0</v>
      </c>
      <c r="T14" s="294"/>
      <c r="U14" s="227"/>
      <c r="V14" s="291"/>
      <c r="W14" s="227"/>
      <c r="X14" s="44">
        <f t="shared" si="5"/>
        <v>0</v>
      </c>
      <c r="Y14" s="294"/>
      <c r="Z14" s="227"/>
      <c r="AA14" s="291"/>
      <c r="AB14" s="227"/>
      <c r="AC14" s="44">
        <f t="shared" si="6"/>
        <v>0</v>
      </c>
      <c r="AD14" s="294"/>
      <c r="AE14" s="227"/>
      <c r="AF14" s="291"/>
      <c r="AG14" s="227"/>
      <c r="AH14" s="44">
        <f t="shared" si="7"/>
        <v>0</v>
      </c>
      <c r="AI14" s="45">
        <f t="shared" si="0"/>
        <v>0</v>
      </c>
      <c r="AJ14" s="288">
        <f t="shared" si="1"/>
        <v>0</v>
      </c>
    </row>
    <row r="15" spans="1:109" ht="60" customHeight="1" x14ac:dyDescent="0.2">
      <c r="A15" s="69" t="s">
        <v>110</v>
      </c>
      <c r="B15" s="271" t="str">
        <f>IF(_1!D15=0,"　",_1!D15)</f>
        <v>　</v>
      </c>
      <c r="C15" s="224"/>
      <c r="D15" s="224"/>
      <c r="E15" s="225"/>
      <c r="F15" s="291"/>
      <c r="G15" s="226"/>
      <c r="H15" s="227"/>
      <c r="I15" s="44">
        <f t="shared" si="2"/>
        <v>0</v>
      </c>
      <c r="J15" s="294"/>
      <c r="K15" s="227"/>
      <c r="L15" s="291"/>
      <c r="M15" s="227"/>
      <c r="N15" s="44">
        <f t="shared" si="3"/>
        <v>0</v>
      </c>
      <c r="O15" s="294"/>
      <c r="P15" s="227"/>
      <c r="Q15" s="291"/>
      <c r="R15" s="227"/>
      <c r="S15" s="44">
        <f t="shared" si="4"/>
        <v>0</v>
      </c>
      <c r="T15" s="294"/>
      <c r="U15" s="227"/>
      <c r="V15" s="291"/>
      <c r="W15" s="227"/>
      <c r="X15" s="44">
        <f t="shared" si="5"/>
        <v>0</v>
      </c>
      <c r="Y15" s="294"/>
      <c r="Z15" s="227"/>
      <c r="AA15" s="291"/>
      <c r="AB15" s="227"/>
      <c r="AC15" s="44">
        <f t="shared" si="6"/>
        <v>0</v>
      </c>
      <c r="AD15" s="294"/>
      <c r="AE15" s="227"/>
      <c r="AF15" s="291"/>
      <c r="AG15" s="227"/>
      <c r="AH15" s="44">
        <f t="shared" si="7"/>
        <v>0</v>
      </c>
      <c r="AI15" s="45">
        <f t="shared" si="0"/>
        <v>0</v>
      </c>
      <c r="AJ15" s="288">
        <f t="shared" si="1"/>
        <v>0</v>
      </c>
    </row>
    <row r="16" spans="1:109" ht="60" customHeight="1" x14ac:dyDescent="0.2">
      <c r="A16" s="69" t="s">
        <v>111</v>
      </c>
      <c r="B16" s="271" t="str">
        <f>IF(_1!D16=0,"　",_1!D16)</f>
        <v>　</v>
      </c>
      <c r="C16" s="224"/>
      <c r="D16" s="224"/>
      <c r="E16" s="225"/>
      <c r="F16" s="291"/>
      <c r="G16" s="226"/>
      <c r="H16" s="227"/>
      <c r="I16" s="44">
        <f t="shared" si="2"/>
        <v>0</v>
      </c>
      <c r="J16" s="294"/>
      <c r="K16" s="227"/>
      <c r="L16" s="291"/>
      <c r="M16" s="227"/>
      <c r="N16" s="44">
        <f t="shared" si="3"/>
        <v>0</v>
      </c>
      <c r="O16" s="294"/>
      <c r="P16" s="227"/>
      <c r="Q16" s="291"/>
      <c r="R16" s="227"/>
      <c r="S16" s="44">
        <f t="shared" si="4"/>
        <v>0</v>
      </c>
      <c r="T16" s="294"/>
      <c r="U16" s="227"/>
      <c r="V16" s="291"/>
      <c r="W16" s="227"/>
      <c r="X16" s="44">
        <f t="shared" si="5"/>
        <v>0</v>
      </c>
      <c r="Y16" s="294"/>
      <c r="Z16" s="227"/>
      <c r="AA16" s="291"/>
      <c r="AB16" s="227"/>
      <c r="AC16" s="44">
        <f t="shared" si="6"/>
        <v>0</v>
      </c>
      <c r="AD16" s="294"/>
      <c r="AE16" s="227"/>
      <c r="AF16" s="291"/>
      <c r="AG16" s="227"/>
      <c r="AH16" s="44">
        <f t="shared" si="7"/>
        <v>0</v>
      </c>
      <c r="AI16" s="45">
        <f t="shared" si="0"/>
        <v>0</v>
      </c>
      <c r="AJ16" s="288">
        <f t="shared" si="1"/>
        <v>0</v>
      </c>
    </row>
    <row r="17" spans="1:36" ht="60" customHeight="1" thickBot="1" x14ac:dyDescent="0.25">
      <c r="A17" s="70" t="s">
        <v>263</v>
      </c>
      <c r="B17" s="71"/>
      <c r="C17" s="193">
        <f t="shared" ref="C17:AJ17" si="8">SUM(C7:C16)</f>
        <v>0</v>
      </c>
      <c r="D17" s="194">
        <f t="shared" si="8"/>
        <v>0</v>
      </c>
      <c r="E17" s="194">
        <f t="shared" si="8"/>
        <v>0</v>
      </c>
      <c r="F17" s="292">
        <f t="shared" ref="F17" si="9">SUM(F7:F16)</f>
        <v>0</v>
      </c>
      <c r="G17" s="47">
        <f t="shared" si="8"/>
        <v>0</v>
      </c>
      <c r="H17" s="48">
        <f t="shared" si="8"/>
        <v>0</v>
      </c>
      <c r="I17" s="48">
        <f t="shared" si="8"/>
        <v>0</v>
      </c>
      <c r="J17" s="295">
        <f t="shared" si="8"/>
        <v>0</v>
      </c>
      <c r="K17" s="48">
        <f t="shared" ref="K17" si="10">SUM(K7:K16)</f>
        <v>0</v>
      </c>
      <c r="L17" s="292">
        <f t="shared" si="8"/>
        <v>0</v>
      </c>
      <c r="M17" s="48">
        <f t="shared" si="8"/>
        <v>0</v>
      </c>
      <c r="N17" s="48">
        <f t="shared" si="8"/>
        <v>0</v>
      </c>
      <c r="O17" s="295">
        <f t="shared" si="8"/>
        <v>0</v>
      </c>
      <c r="P17" s="48">
        <f t="shared" ref="P17" si="11">SUM(P7:P16)</f>
        <v>0</v>
      </c>
      <c r="Q17" s="292">
        <f t="shared" si="8"/>
        <v>0</v>
      </c>
      <c r="R17" s="48">
        <f t="shared" si="8"/>
        <v>0</v>
      </c>
      <c r="S17" s="48">
        <f t="shared" si="8"/>
        <v>0</v>
      </c>
      <c r="T17" s="295">
        <f t="shared" si="8"/>
        <v>0</v>
      </c>
      <c r="U17" s="48">
        <f t="shared" ref="U17" si="12">SUM(U7:U16)</f>
        <v>0</v>
      </c>
      <c r="V17" s="292">
        <f t="shared" si="8"/>
        <v>0</v>
      </c>
      <c r="W17" s="48">
        <f t="shared" si="8"/>
        <v>0</v>
      </c>
      <c r="X17" s="48">
        <f t="shared" si="8"/>
        <v>0</v>
      </c>
      <c r="Y17" s="295">
        <f t="shared" si="8"/>
        <v>0</v>
      </c>
      <c r="Z17" s="48">
        <f t="shared" ref="Z17" si="13">SUM(Z7:Z16)</f>
        <v>0</v>
      </c>
      <c r="AA17" s="292">
        <f t="shared" si="8"/>
        <v>0</v>
      </c>
      <c r="AB17" s="48">
        <f t="shared" si="8"/>
        <v>0</v>
      </c>
      <c r="AC17" s="48">
        <f t="shared" si="8"/>
        <v>0</v>
      </c>
      <c r="AD17" s="295">
        <f t="shared" si="8"/>
        <v>0</v>
      </c>
      <c r="AE17" s="48">
        <f t="shared" ref="AE17" si="14">SUM(AE7:AE16)</f>
        <v>0</v>
      </c>
      <c r="AF17" s="292">
        <f t="shared" si="8"/>
        <v>0</v>
      </c>
      <c r="AG17" s="48">
        <f t="shared" si="8"/>
        <v>0</v>
      </c>
      <c r="AH17" s="48">
        <f t="shared" si="8"/>
        <v>0</v>
      </c>
      <c r="AI17" s="49">
        <f t="shared" si="8"/>
        <v>0</v>
      </c>
      <c r="AJ17" s="289">
        <f t="shared" si="8"/>
        <v>0</v>
      </c>
    </row>
    <row r="18" spans="1:36" ht="15" customHeight="1" x14ac:dyDescent="0.2">
      <c r="A18" s="182" t="s">
        <v>277</v>
      </c>
      <c r="B18" s="182"/>
      <c r="C18" s="182"/>
      <c r="D18" s="182"/>
      <c r="E18" s="182"/>
      <c r="F18" s="183"/>
      <c r="G18" s="183"/>
      <c r="H18" s="183"/>
      <c r="I18" s="183"/>
      <c r="J18" s="182"/>
      <c r="K18" s="182"/>
      <c r="L18" s="182"/>
      <c r="M18" s="182"/>
      <c r="N18" s="182"/>
      <c r="O18" s="182"/>
      <c r="Q18" s="182"/>
      <c r="R18" s="182"/>
    </row>
    <row r="19" spans="1:36" ht="17.100000000000001" customHeight="1" x14ac:dyDescent="0.2">
      <c r="A19" s="182" t="s">
        <v>383</v>
      </c>
      <c r="B19" s="182"/>
      <c r="C19" s="182"/>
      <c r="D19" s="182"/>
      <c r="E19" s="182"/>
      <c r="F19" s="183"/>
      <c r="G19" s="183"/>
      <c r="H19" s="183"/>
      <c r="I19" s="183"/>
      <c r="J19" s="182"/>
      <c r="K19" s="182"/>
      <c r="L19" s="182"/>
      <c r="M19" s="182"/>
      <c r="N19" s="182"/>
      <c r="O19" s="182"/>
      <c r="Q19" s="182"/>
      <c r="R19" s="182"/>
    </row>
    <row r="20" spans="1:36" ht="17.100000000000001" customHeight="1" x14ac:dyDescent="0.2">
      <c r="A20" s="182" t="s">
        <v>80</v>
      </c>
      <c r="B20" s="182"/>
      <c r="C20" s="183"/>
      <c r="D20" s="183"/>
      <c r="E20" s="183"/>
      <c r="F20" s="183"/>
      <c r="G20" s="184"/>
      <c r="H20" s="184"/>
      <c r="I20" s="184"/>
      <c r="K20" s="182"/>
      <c r="M20" s="183"/>
      <c r="N20" s="182"/>
      <c r="O20" s="182"/>
      <c r="Q20" s="182"/>
      <c r="R20" s="182"/>
    </row>
    <row r="21" spans="1:36" ht="17.100000000000001" customHeight="1" x14ac:dyDescent="0.2">
      <c r="A21" s="182" t="s">
        <v>402</v>
      </c>
      <c r="B21" s="182"/>
      <c r="C21" s="182"/>
      <c r="D21" s="182"/>
      <c r="E21" s="182"/>
      <c r="F21" s="183"/>
      <c r="G21" s="183"/>
      <c r="H21" s="183"/>
      <c r="I21" s="183"/>
      <c r="J21" s="185"/>
      <c r="K21" s="185"/>
      <c r="M21" s="185"/>
      <c r="N21" s="185"/>
      <c r="O21" s="185"/>
      <c r="Q21" s="185"/>
      <c r="R21" s="185"/>
    </row>
    <row r="22" spans="1:36" ht="17.100000000000001" customHeight="1" x14ac:dyDescent="0.2">
      <c r="F22" s="176"/>
      <c r="G22" s="176"/>
      <c r="H22" s="176"/>
      <c r="I22" s="176"/>
    </row>
    <row r="23" spans="1:36" ht="17.100000000000001" customHeight="1" x14ac:dyDescent="0.2">
      <c r="F23" s="176"/>
      <c r="G23" s="176"/>
      <c r="H23" s="176"/>
      <c r="I23" s="176"/>
    </row>
    <row r="24" spans="1:36" ht="17.100000000000001" customHeight="1" x14ac:dyDescent="0.2">
      <c r="F24" s="176"/>
      <c r="G24" s="176"/>
      <c r="H24" s="176"/>
      <c r="I24" s="176"/>
    </row>
    <row r="25" spans="1:36" ht="17.100000000000001" customHeight="1" x14ac:dyDescent="0.2">
      <c r="F25" s="176"/>
      <c r="G25" s="176"/>
      <c r="H25" s="176"/>
      <c r="I25" s="176"/>
    </row>
    <row r="26" spans="1:36" x14ac:dyDescent="0.2">
      <c r="F26" s="176"/>
      <c r="G26" s="176"/>
      <c r="H26" s="176"/>
      <c r="I26" s="176"/>
    </row>
    <row r="27" spans="1:36" x14ac:dyDescent="0.2">
      <c r="F27" s="176"/>
      <c r="G27" s="176"/>
      <c r="H27" s="176"/>
      <c r="I27" s="176"/>
    </row>
    <row r="28" spans="1:36" x14ac:dyDescent="0.2">
      <c r="F28" s="176"/>
      <c r="G28" s="176"/>
      <c r="H28" s="176"/>
      <c r="I28" s="176"/>
    </row>
    <row r="29" spans="1:36" x14ac:dyDescent="0.2">
      <c r="F29" s="176"/>
      <c r="G29" s="176"/>
      <c r="H29" s="176"/>
      <c r="I29" s="176"/>
    </row>
  </sheetData>
  <sheetProtection algorithmName="SHA-512" hashValue="K5Zu7iBmu2ryENQWfmo3v66mydA9vK3P/1JZ6ZTmf9TjIO1yg5VEWJJl8PvsfA5ZoWh2nBaUSlrGWz7VlStCuQ==" saltValue="9PlnADIssiutab31tVuy/w==" spinCount="100000" sheet="1" objects="1" scenarios="1"/>
  <mergeCells count="29">
    <mergeCell ref="Z5:Z6"/>
    <mergeCell ref="V5:X5"/>
    <mergeCell ref="C5:C6"/>
    <mergeCell ref="F5:F6"/>
    <mergeCell ref="K5:K6"/>
    <mergeCell ref="P5:P6"/>
    <mergeCell ref="U5:U6"/>
    <mergeCell ref="AF1:AK1"/>
    <mergeCell ref="AH3:AI3"/>
    <mergeCell ref="AJ3:AK3"/>
    <mergeCell ref="AJ5:AJ6"/>
    <mergeCell ref="AI5:AI6"/>
    <mergeCell ref="AF5:AH5"/>
    <mergeCell ref="AE5:AE6"/>
    <mergeCell ref="A3:B3"/>
    <mergeCell ref="L5:N5"/>
    <mergeCell ref="AD5:AD6"/>
    <mergeCell ref="G5:I5"/>
    <mergeCell ref="O5:O6"/>
    <mergeCell ref="Q5:S5"/>
    <mergeCell ref="A5:A6"/>
    <mergeCell ref="C3:N3"/>
    <mergeCell ref="E5:E6"/>
    <mergeCell ref="D5:D6"/>
    <mergeCell ref="J5:J6"/>
    <mergeCell ref="B5:B6"/>
    <mergeCell ref="Y5:Y6"/>
    <mergeCell ref="AA5:AC5"/>
    <mergeCell ref="T5:T6"/>
  </mergeCells>
  <phoneticPr fontId="5"/>
  <dataValidations xWindow="572" yWindow="264" count="28">
    <dataValidation imeMode="halfAlpha" allowBlank="1" sqref="N7:N16 X7:X16 AH7:AH16 AC7:AC16 I7:I16 AI7:AJ16 S7:S16 C17:AH17" xr:uid="{00000000-0002-0000-0200-000000000000}"/>
    <dataValidation type="whole" imeMode="halfAlpha" operator="greaterThanOrEqual" allowBlank="1" showInputMessage="1" showErrorMessage="1" errorTitle="入力規則エラー" error="整数値を入力ください。" promptTitle="１年定員" prompt="基準日現在の１学年に係る定員数を半角数字で入力ください。" sqref="E7:E16" xr:uid="{00000000-0002-0000-0200-000001000000}">
      <formula1>0</formula1>
    </dataValidation>
    <dataValidation type="whole" imeMode="halfAlpha" operator="greaterThanOrEqual" allowBlank="1" showInputMessage="1" showErrorMessage="1" errorTitle="入力規則エラー" error="整数値を入力ください。" promptTitle="１年実員（男子）" prompt="基準日現在の１学年に係る実員（男子）を半角数字で入力ください。" sqref="G7:G16" xr:uid="{00000000-0002-0000-0200-000002000000}">
      <formula1>0</formula1>
    </dataValidation>
    <dataValidation type="whole" imeMode="halfAlpha" operator="greaterThanOrEqual" allowBlank="1" showInputMessage="1" showErrorMessage="1" errorTitle="入力規則エラー" error="整数値を入力ください。" promptTitle="１年実員（女子）" prompt="基準日現在の１学年に係る実員数（女子）を半角数字で入力ください。" sqref="H7:H16" xr:uid="{00000000-0002-0000-0200-000003000000}">
      <formula1>0</formula1>
    </dataValidation>
    <dataValidation type="whole" imeMode="halfAlpha" operator="greaterThanOrEqual" allowBlank="1" showInputMessage="1" showErrorMessage="1" errorTitle="入力規則エラー" error="整数値を入力ください。" promptTitle="１年学級数" prompt="基準日現在の１学年に係る学級数（クラス数）を半角数字で入力ください。" sqref="F7:F16" xr:uid="{00000000-0002-0000-0200-000004000000}">
      <formula1>0</formula1>
    </dataValidation>
    <dataValidation type="whole" imeMode="halfAlpha" operator="greaterThanOrEqual" allowBlank="1" showInputMessage="1" showErrorMessage="1" errorTitle="入力規則エラー" error="整数値を入力ください。" promptTitle="２年定員" prompt="基準日現在の２学年に係る定員数を半角数字で入力ください。" sqref="J7:J16" xr:uid="{00000000-0002-0000-0200-000005000000}">
      <formula1>0</formula1>
    </dataValidation>
    <dataValidation type="whole" imeMode="halfAlpha" operator="greaterThanOrEqual" allowBlank="1" showInputMessage="1" showErrorMessage="1" errorTitle="入力規則エラー" error="整数値を入力ください。" promptTitle="２年実員（男子）" prompt="基準日現在の２学年に係る実員（男子）を半角数字で入力ください。" sqref="L7:L16" xr:uid="{00000000-0002-0000-0200-000006000000}">
      <formula1>0</formula1>
    </dataValidation>
    <dataValidation type="whole" imeMode="halfAlpha" operator="greaterThanOrEqual" allowBlank="1" showInputMessage="1" showErrorMessage="1" errorTitle="入力規則エラー" error="整数値を入力ください。" promptTitle="２年実員（女子）" prompt="基準日現在の２学年に係る実員数（女子）を半角数字で入力ください。" sqref="M7:M16" xr:uid="{00000000-0002-0000-0200-000007000000}">
      <formula1>0</formula1>
    </dataValidation>
    <dataValidation type="whole" imeMode="halfAlpha" operator="greaterThanOrEqual" allowBlank="1" showInputMessage="1" showErrorMessage="1" errorTitle="入力規則エラー" error="整数値を入力ください。" promptTitle="２年学級数" prompt="基準日現在の２学年に係る学級数（クラス数）を半角数字で入力ください。" sqref="K7:K16" xr:uid="{00000000-0002-0000-0200-000008000000}">
      <formula1>0</formula1>
    </dataValidation>
    <dataValidation type="whole" imeMode="halfAlpha" operator="greaterThanOrEqual" allowBlank="1" showInputMessage="1" showErrorMessage="1" errorTitle="入力規則エラー" error="整数値を入力ください。" promptTitle="３年定員" prompt="基準日現在の３学年に係る定員数を半角数字で入力ください。" sqref="O7:O16" xr:uid="{00000000-0002-0000-0200-000009000000}">
      <formula1>0</formula1>
    </dataValidation>
    <dataValidation type="whole" imeMode="halfAlpha" operator="greaterThanOrEqual" allowBlank="1" showInputMessage="1" showErrorMessage="1" errorTitle="入力規則エラー" error="整数値を入力ください。" promptTitle="３年実員（男子）" prompt="基準日現在の３学年に係る実員（男子）を半角数字で入力ください。" sqref="Q7:Q16" xr:uid="{00000000-0002-0000-0200-00000A000000}">
      <formula1>0</formula1>
    </dataValidation>
    <dataValidation type="whole" imeMode="halfAlpha" operator="greaterThanOrEqual" allowBlank="1" showInputMessage="1" showErrorMessage="1" errorTitle="入力規則エラー" error="整数値を入力ください。" promptTitle="３年実員（女子）" prompt="基準日現在の３学年に係る実員数（女子）を半角数字で入力ください。" sqref="R7:R16" xr:uid="{00000000-0002-0000-0200-00000B000000}">
      <formula1>0</formula1>
    </dataValidation>
    <dataValidation type="whole" imeMode="halfAlpha" operator="greaterThanOrEqual" allowBlank="1" showInputMessage="1" showErrorMessage="1" errorTitle="入力規則エラー" error="整数値を入力ください。" promptTitle="３年学級数" prompt="基準日現在の３学年に係る学級数（クラス数）を半角数字で入力ください。" sqref="P7:P16" xr:uid="{00000000-0002-0000-0200-00000C000000}">
      <formula1>0</formula1>
    </dataValidation>
    <dataValidation type="whole" imeMode="halfAlpha" operator="greaterThanOrEqual" allowBlank="1" showInputMessage="1" showErrorMessage="1" errorTitle="入力規則エラー" error="整数値を入力ください。" promptTitle="４年定員" prompt="基準日現在の４学年に係る定員数を半角数字で入力ください。" sqref="T7:T16" xr:uid="{00000000-0002-0000-0200-00000D000000}">
      <formula1>0</formula1>
    </dataValidation>
    <dataValidation type="whole" imeMode="halfAlpha" operator="greaterThanOrEqual" allowBlank="1" showInputMessage="1" showErrorMessage="1" errorTitle="入力規則エラー" error="整数値を入力ください。" promptTitle="４年実員（男子）" prompt="基準日現在の４学年に係る実員（男子）を半角数字で入力ください。" sqref="V7:V16" xr:uid="{00000000-0002-0000-0200-00000E000000}">
      <formula1>0</formula1>
    </dataValidation>
    <dataValidation type="whole" imeMode="halfAlpha" operator="greaterThanOrEqual" allowBlank="1" showInputMessage="1" showErrorMessage="1" errorTitle="入力規則エラー" error="整数値を入力ください。" promptTitle="４年実員（女子）" prompt="基準日現在の４学年に係る実員数（女子）を半角数字で入力ください。" sqref="W7:W16" xr:uid="{00000000-0002-0000-0200-00000F000000}">
      <formula1>0</formula1>
    </dataValidation>
    <dataValidation type="whole" imeMode="halfAlpha" operator="greaterThanOrEqual" allowBlank="1" showInputMessage="1" showErrorMessage="1" errorTitle="入力規則エラー" error="整数値を入力ください。" promptTitle="４年学級数" prompt="基準日現在の４学年に係る学級数（クラス数）を半角数字で入力ください。" sqref="U7:U16" xr:uid="{00000000-0002-0000-0200-000010000000}">
      <formula1>0</formula1>
    </dataValidation>
    <dataValidation type="whole" imeMode="halfAlpha" operator="greaterThanOrEqual" allowBlank="1" showInputMessage="1" showErrorMessage="1" errorTitle="入力規則エラー" error="整数値を入力ください。" promptTitle="入学志願者数" prompt="右の１年実員に係る入学志願者数を半角数字で入力ください。" sqref="C8:C16" xr:uid="{00000000-0002-0000-0200-000011000000}">
      <formula1>0</formula1>
    </dataValidation>
    <dataValidation type="whole" imeMode="halfAlpha" operator="greaterThanOrEqual" allowBlank="1" showInputMessage="1" showErrorMessage="1" errorTitle="入力規則エラー" error="整数値を入力ください。" promptTitle="入学志願者数" prompt="１年実員に係る入学志願者数を半角数字で入力ください。" sqref="C7" xr:uid="{00000000-0002-0000-0200-000012000000}">
      <formula1>0</formula1>
    </dataValidation>
    <dataValidation type="whole" imeMode="halfAlpha" operator="greaterThanOrEqual" allowBlank="1" showInputMessage="1" showErrorMessage="1" errorTitle="入力規則エラー" error="整数値を入力ください。" promptTitle="入学者数" prompt="左の入学志願者数に係る入学者数を半角数字で入力ください。_x000a_5月1日までに退学した者は除いてください。" sqref="D7:D16" xr:uid="{00000000-0002-0000-0200-000013000000}">
      <formula1>0</formula1>
    </dataValidation>
    <dataValidation type="whole" imeMode="halfAlpha" operator="greaterThanOrEqual" allowBlank="1" showInputMessage="1" showErrorMessage="1" errorTitle="入力規則エラー" error="整数値を入力ください。" promptTitle="５年定員" prompt="基準日現在の５学年に係る定員数を半角数字で入力ください。" sqref="Y7:Y16" xr:uid="{00000000-0002-0000-0200-000014000000}">
      <formula1>0</formula1>
    </dataValidation>
    <dataValidation type="whole" imeMode="halfAlpha" operator="greaterThanOrEqual" allowBlank="1" showInputMessage="1" showErrorMessage="1" errorTitle="入力規則エラー" error="整数値を入力ください。" promptTitle="５年学級数" prompt="基準日現在の５学年に係る学級数（クラス数）を半角数字で入力ください。" sqref="Z7:Z16" xr:uid="{00000000-0002-0000-0200-000015000000}">
      <formula1>0</formula1>
    </dataValidation>
    <dataValidation type="whole" imeMode="halfAlpha" operator="greaterThanOrEqual" allowBlank="1" showInputMessage="1" showErrorMessage="1" errorTitle="入力規則エラー" error="整数値を入力ください。" promptTitle="５年実員（男子）" prompt="基準日現在の５学年に係る実員（男子）を半角数字で入力ください。" sqref="AA7:AA16" xr:uid="{00000000-0002-0000-0200-000016000000}">
      <formula1>0</formula1>
    </dataValidation>
    <dataValidation type="whole" imeMode="halfAlpha" operator="greaterThanOrEqual" allowBlank="1" showInputMessage="1" showErrorMessage="1" errorTitle="入力規則エラー" error="整数値を入力ください。" promptTitle="５年実員（女子）" prompt="基準日現在の５学年に係る実員数（女子）を半角数字で入力ください。" sqref="AB7:AB16" xr:uid="{00000000-0002-0000-0200-000017000000}">
      <formula1>0</formula1>
    </dataValidation>
    <dataValidation type="whole" imeMode="halfAlpha" operator="greaterThanOrEqual" allowBlank="1" showInputMessage="1" showErrorMessage="1" errorTitle="入力規則エラー" error="整数値を入力ください。" promptTitle="６年定員" prompt="基準日現在の６学年に係る定員数を半角数字で入力ください。" sqref="AD7:AD16" xr:uid="{00000000-0002-0000-0200-000018000000}">
      <formula1>0</formula1>
    </dataValidation>
    <dataValidation type="whole" imeMode="halfAlpha" operator="greaterThanOrEqual" allowBlank="1" showInputMessage="1" showErrorMessage="1" errorTitle="入力規則エラー" error="整数値を入力ください。" promptTitle="６年学級数" prompt="基準日現在の６学年に係る学級数（クラス数）を半角数字で入力ください。" sqref="AE7:AE16" xr:uid="{00000000-0002-0000-0200-000019000000}">
      <formula1>0</formula1>
    </dataValidation>
    <dataValidation type="whole" imeMode="halfAlpha" operator="greaterThanOrEqual" allowBlank="1" showInputMessage="1" showErrorMessage="1" errorTitle="入力規則エラー" error="整数値を入力ください。" promptTitle="６年実員（男子）" prompt="基準日現在の６学年に係る実員（男子）を半角数字で入力ください。" sqref="AF7:AF16" xr:uid="{00000000-0002-0000-0200-00001A000000}">
      <formula1>0</formula1>
    </dataValidation>
    <dataValidation type="whole" imeMode="halfAlpha" operator="greaterThanOrEqual" allowBlank="1" showInputMessage="1" showErrorMessage="1" errorTitle="入力規則エラー" error="整数値を入力ください。" promptTitle="６年実員（女子）" prompt="基準日現在の６学年に係る実員数（女子）を半角数字で入力ください。" sqref="AG7:AG16" xr:uid="{00000000-0002-0000-0200-00001B000000}">
      <formula1>0</formula1>
    </dataValidation>
  </dataValidations>
  <printOptions horizontalCentered="1" verticalCentered="1" gridLinesSet="0"/>
  <pageMargins left="0.19685039370078741" right="0.19685039370078741" top="0.59055118110236227" bottom="0.59055118110236227" header="0" footer="0"/>
  <pageSetup paperSize="9"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CT23"/>
  <sheetViews>
    <sheetView view="pageBreakPreview" zoomScale="80" zoomScaleNormal="100" zoomScaleSheetLayoutView="80" workbookViewId="0">
      <pane xSplit="1" ySplit="6" topLeftCell="B7" activePane="bottomRight" state="frozen"/>
      <selection activeCell="F22" sqref="F22"/>
      <selection pane="topRight" activeCell="F22" sqref="F22"/>
      <selection pane="bottomLeft" activeCell="F22" sqref="F22"/>
      <selection pane="bottomRight" activeCell="B7" sqref="B7"/>
    </sheetView>
  </sheetViews>
  <sheetFormatPr defaultColWidth="9" defaultRowHeight="13.2" x14ac:dyDescent="0.2"/>
  <cols>
    <col min="1" max="1" width="6.21875" style="155" customWidth="1"/>
    <col min="2" max="2" width="57.33203125" style="155" customWidth="1"/>
    <col min="3" max="7" width="12.44140625" style="155" customWidth="1"/>
    <col min="8" max="8" width="5.6640625" style="155" customWidth="1"/>
    <col min="9" max="14" width="12.44140625" style="155" customWidth="1"/>
    <col min="15" max="15" width="15" style="155" customWidth="1"/>
    <col min="16" max="16384" width="9" style="155"/>
  </cols>
  <sheetData>
    <row r="1" spans="1:98" ht="18.75" customHeight="1" x14ac:dyDescent="0.2">
      <c r="A1" s="175" t="s">
        <v>48</v>
      </c>
      <c r="B1" s="179"/>
      <c r="F1" s="176"/>
      <c r="G1" s="176"/>
      <c r="H1" s="176"/>
      <c r="I1" s="176"/>
      <c r="J1" s="176"/>
      <c r="K1" s="176"/>
      <c r="M1" s="307">
        <f>TOP!$A$1</f>
        <v>7</v>
      </c>
      <c r="N1" s="307"/>
      <c r="O1" s="307"/>
      <c r="P1" s="164"/>
      <c r="Q1" s="164"/>
      <c r="R1" s="164"/>
      <c r="S1" s="164"/>
      <c r="T1" s="164"/>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c r="CL1" s="176"/>
      <c r="CM1" s="176"/>
      <c r="CN1" s="176"/>
      <c r="CO1" s="176"/>
      <c r="CP1" s="176"/>
      <c r="CQ1" s="176"/>
      <c r="CR1" s="176"/>
      <c r="CS1" s="176"/>
      <c r="CT1" s="176"/>
    </row>
    <row r="2" spans="1:98" ht="15" customHeight="1" thickBot="1" x14ac:dyDescent="0.25">
      <c r="F2" s="176"/>
      <c r="G2" s="176"/>
      <c r="H2" s="176"/>
      <c r="I2" s="176"/>
      <c r="J2" s="176"/>
      <c r="K2" s="180"/>
      <c r="L2" s="180"/>
      <c r="M2" s="180" t="s">
        <v>112</v>
      </c>
      <c r="N2" s="187" t="s">
        <v>112</v>
      </c>
      <c r="O2" s="188"/>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c r="BW2" s="180"/>
      <c r="BX2" s="180"/>
      <c r="BY2" s="180"/>
      <c r="BZ2" s="180"/>
      <c r="CA2" s="180"/>
      <c r="CB2" s="180"/>
      <c r="CC2" s="180"/>
      <c r="CD2" s="180"/>
      <c r="CE2" s="180"/>
      <c r="CF2" s="180"/>
      <c r="CG2" s="180"/>
      <c r="CH2" s="180"/>
      <c r="CI2" s="180"/>
      <c r="CJ2" s="180"/>
      <c r="CK2" s="180"/>
      <c r="CL2" s="180"/>
      <c r="CM2" s="180"/>
      <c r="CN2" s="180"/>
      <c r="CO2" s="180"/>
      <c r="CP2" s="180"/>
      <c r="CQ2" s="180"/>
      <c r="CR2" s="180"/>
      <c r="CS2" s="180"/>
      <c r="CT2" s="180"/>
    </row>
    <row r="3" spans="1:98" ht="18" customHeight="1" thickBot="1" x14ac:dyDescent="0.25">
      <c r="A3" s="354" t="s">
        <v>285</v>
      </c>
      <c r="B3" s="355"/>
      <c r="C3" s="337" t="str">
        <f xml:space="preserve"> TOP!F8</f>
        <v>（学校名を選択してください）※学校番号順</v>
      </c>
      <c r="D3" s="338"/>
      <c r="E3" s="338"/>
      <c r="F3" s="338"/>
      <c r="G3" s="339"/>
      <c r="H3" s="42"/>
      <c r="I3" s="43"/>
      <c r="J3" s="189"/>
      <c r="K3" s="189"/>
      <c r="L3" s="189"/>
      <c r="M3" s="189"/>
      <c r="N3" s="73" t="s">
        <v>256</v>
      </c>
      <c r="O3" s="80" t="str">
        <f>TOP!F5</f>
        <v>-</v>
      </c>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row>
    <row r="4" spans="1:98" ht="15" customHeight="1" thickBot="1" x14ac:dyDescent="0.25">
      <c r="A4" s="190"/>
      <c r="B4" s="190"/>
      <c r="C4" s="190"/>
      <c r="D4" s="190"/>
      <c r="E4" s="190"/>
      <c r="F4" s="190"/>
      <c r="G4" s="190"/>
      <c r="H4" s="190"/>
      <c r="I4" s="190"/>
      <c r="J4" s="190"/>
      <c r="K4" s="190"/>
      <c r="L4" s="190"/>
      <c r="M4" s="190" t="s">
        <v>278</v>
      </c>
      <c r="N4" s="190"/>
      <c r="O4" s="181" t="s">
        <v>81</v>
      </c>
    </row>
    <row r="5" spans="1:98" ht="18.75" customHeight="1" x14ac:dyDescent="0.2">
      <c r="A5" s="335" t="s">
        <v>259</v>
      </c>
      <c r="B5" s="361" t="s">
        <v>261</v>
      </c>
      <c r="C5" s="340" t="s">
        <v>82</v>
      </c>
      <c r="D5" s="363" t="s">
        <v>23</v>
      </c>
      <c r="E5" s="364"/>
      <c r="F5" s="364"/>
      <c r="G5" s="365"/>
      <c r="H5" s="352" t="s">
        <v>282</v>
      </c>
      <c r="I5" s="353"/>
      <c r="J5" s="353"/>
      <c r="K5" s="353"/>
      <c r="L5" s="353"/>
      <c r="M5" s="353"/>
      <c r="N5" s="353"/>
      <c r="O5" s="346" t="s">
        <v>24</v>
      </c>
    </row>
    <row r="6" spans="1:98" ht="40.5" customHeight="1" thickBot="1" x14ac:dyDescent="0.25">
      <c r="A6" s="357"/>
      <c r="B6" s="362"/>
      <c r="C6" s="356"/>
      <c r="D6" s="81" t="s">
        <v>279</v>
      </c>
      <c r="E6" s="67" t="s">
        <v>283</v>
      </c>
      <c r="F6" s="67" t="s">
        <v>280</v>
      </c>
      <c r="G6" s="82" t="s">
        <v>281</v>
      </c>
      <c r="H6" s="83" t="s">
        <v>83</v>
      </c>
      <c r="I6" s="67" t="s">
        <v>25</v>
      </c>
      <c r="J6" s="67" t="s">
        <v>26</v>
      </c>
      <c r="K6" s="67" t="s">
        <v>27</v>
      </c>
      <c r="L6" s="67" t="s">
        <v>28</v>
      </c>
      <c r="M6" s="67" t="s">
        <v>29</v>
      </c>
      <c r="N6" s="67" t="s">
        <v>30</v>
      </c>
      <c r="O6" s="360"/>
    </row>
    <row r="7" spans="1:98" ht="67.5" customHeight="1" x14ac:dyDescent="0.2">
      <c r="A7" s="68" t="s">
        <v>31</v>
      </c>
      <c r="B7" s="272" t="str">
        <f>IF(_1!D7=0,"　",_1!D7)</f>
        <v>　</v>
      </c>
      <c r="C7" s="228"/>
      <c r="D7" s="229"/>
      <c r="E7" s="230"/>
      <c r="F7" s="230"/>
      <c r="G7" s="84">
        <f>D7+E7+F7</f>
        <v>0</v>
      </c>
      <c r="H7" s="237"/>
      <c r="I7" s="238"/>
      <c r="J7" s="239"/>
      <c r="K7" s="239"/>
      <c r="L7" s="239"/>
      <c r="M7" s="239"/>
      <c r="N7" s="85">
        <f>I7+J7+K7+L7+M7</f>
        <v>0</v>
      </c>
      <c r="O7" s="86">
        <f>G7+N7</f>
        <v>0</v>
      </c>
    </row>
    <row r="8" spans="1:98" ht="67.5" customHeight="1" x14ac:dyDescent="0.2">
      <c r="A8" s="69" t="s">
        <v>16</v>
      </c>
      <c r="B8" s="273" t="str">
        <f>IF(_1!D8=0,"　",_1!D8)</f>
        <v>　</v>
      </c>
      <c r="C8" s="231"/>
      <c r="D8" s="232"/>
      <c r="E8" s="233"/>
      <c r="F8" s="233"/>
      <c r="G8" s="87">
        <f t="shared" ref="G8:G15" si="0">D8+E8+F8</f>
        <v>0</v>
      </c>
      <c r="H8" s="240"/>
      <c r="I8" s="241"/>
      <c r="J8" s="242"/>
      <c r="K8" s="242"/>
      <c r="L8" s="242"/>
      <c r="M8" s="242"/>
      <c r="N8" s="88">
        <f t="shared" ref="N8:N16" si="1">I8+J8+K8+L8+M8</f>
        <v>0</v>
      </c>
      <c r="O8" s="89">
        <f t="shared" ref="O8:O16" si="2">G8+N8</f>
        <v>0</v>
      </c>
    </row>
    <row r="9" spans="1:98" ht="67.5" customHeight="1" x14ac:dyDescent="0.2">
      <c r="A9" s="69" t="s">
        <v>32</v>
      </c>
      <c r="B9" s="273" t="str">
        <f>IF(_1!D9=0,"　",_1!D9)</f>
        <v>　</v>
      </c>
      <c r="C9" s="231"/>
      <c r="D9" s="232"/>
      <c r="E9" s="233"/>
      <c r="F9" s="233"/>
      <c r="G9" s="87">
        <f t="shared" si="0"/>
        <v>0</v>
      </c>
      <c r="H9" s="240"/>
      <c r="I9" s="241"/>
      <c r="J9" s="242"/>
      <c r="K9" s="242"/>
      <c r="L9" s="242"/>
      <c r="M9" s="242"/>
      <c r="N9" s="88">
        <f t="shared" si="1"/>
        <v>0</v>
      </c>
      <c r="O9" s="89">
        <f t="shared" si="2"/>
        <v>0</v>
      </c>
    </row>
    <row r="10" spans="1:98" ht="67.5" customHeight="1" x14ac:dyDescent="0.2">
      <c r="A10" s="69" t="s">
        <v>33</v>
      </c>
      <c r="B10" s="273" t="str">
        <f>IF(_1!D10=0,"　",_1!D10)</f>
        <v>　</v>
      </c>
      <c r="C10" s="231"/>
      <c r="D10" s="232"/>
      <c r="E10" s="233"/>
      <c r="F10" s="233"/>
      <c r="G10" s="87">
        <f t="shared" si="0"/>
        <v>0</v>
      </c>
      <c r="H10" s="240"/>
      <c r="I10" s="241"/>
      <c r="J10" s="242"/>
      <c r="K10" s="242"/>
      <c r="L10" s="242"/>
      <c r="M10" s="242"/>
      <c r="N10" s="88">
        <f t="shared" si="1"/>
        <v>0</v>
      </c>
      <c r="O10" s="89">
        <f t="shared" si="2"/>
        <v>0</v>
      </c>
    </row>
    <row r="11" spans="1:98" ht="67.5" customHeight="1" x14ac:dyDescent="0.2">
      <c r="A11" s="69" t="s">
        <v>34</v>
      </c>
      <c r="B11" s="273" t="str">
        <f>IF(_1!D11=0,"　",_1!D11)</f>
        <v>　</v>
      </c>
      <c r="C11" s="231"/>
      <c r="D11" s="232"/>
      <c r="E11" s="233"/>
      <c r="F11" s="233"/>
      <c r="G11" s="87">
        <f t="shared" si="0"/>
        <v>0</v>
      </c>
      <c r="H11" s="240"/>
      <c r="I11" s="241"/>
      <c r="J11" s="242"/>
      <c r="K11" s="242"/>
      <c r="L11" s="242"/>
      <c r="M11" s="242"/>
      <c r="N11" s="88">
        <f t="shared" si="1"/>
        <v>0</v>
      </c>
      <c r="O11" s="89">
        <f t="shared" si="2"/>
        <v>0</v>
      </c>
    </row>
    <row r="12" spans="1:98" ht="67.5" customHeight="1" x14ac:dyDescent="0.2">
      <c r="A12" s="69" t="s">
        <v>35</v>
      </c>
      <c r="B12" s="273" t="str">
        <f>IF(_1!D12=0,"　",_1!D12)</f>
        <v>　</v>
      </c>
      <c r="C12" s="231"/>
      <c r="D12" s="232"/>
      <c r="E12" s="233"/>
      <c r="F12" s="233"/>
      <c r="G12" s="87">
        <f t="shared" si="0"/>
        <v>0</v>
      </c>
      <c r="H12" s="240"/>
      <c r="I12" s="241"/>
      <c r="J12" s="242"/>
      <c r="K12" s="242"/>
      <c r="L12" s="242"/>
      <c r="M12" s="242"/>
      <c r="N12" s="88">
        <f t="shared" si="1"/>
        <v>0</v>
      </c>
      <c r="O12" s="89">
        <f t="shared" si="2"/>
        <v>0</v>
      </c>
    </row>
    <row r="13" spans="1:98" ht="67.5" customHeight="1" x14ac:dyDescent="0.2">
      <c r="A13" s="69" t="s">
        <v>19</v>
      </c>
      <c r="B13" s="273" t="str">
        <f>IF(_1!D13=0,"　",_1!D13)</f>
        <v>　</v>
      </c>
      <c r="C13" s="231"/>
      <c r="D13" s="232"/>
      <c r="E13" s="233"/>
      <c r="F13" s="233"/>
      <c r="G13" s="87">
        <f t="shared" si="0"/>
        <v>0</v>
      </c>
      <c r="H13" s="240"/>
      <c r="I13" s="241"/>
      <c r="J13" s="242"/>
      <c r="K13" s="242"/>
      <c r="L13" s="242"/>
      <c r="M13" s="242"/>
      <c r="N13" s="88">
        <f t="shared" si="1"/>
        <v>0</v>
      </c>
      <c r="O13" s="89">
        <f t="shared" si="2"/>
        <v>0</v>
      </c>
    </row>
    <row r="14" spans="1:98" ht="67.5" customHeight="1" x14ac:dyDescent="0.2">
      <c r="A14" s="69" t="s">
        <v>20</v>
      </c>
      <c r="B14" s="273" t="str">
        <f>IF(_1!D14=0,"　",_1!D14)</f>
        <v>　</v>
      </c>
      <c r="C14" s="231"/>
      <c r="D14" s="232"/>
      <c r="E14" s="233"/>
      <c r="F14" s="233"/>
      <c r="G14" s="87">
        <f t="shared" si="0"/>
        <v>0</v>
      </c>
      <c r="H14" s="240"/>
      <c r="I14" s="241"/>
      <c r="J14" s="242"/>
      <c r="K14" s="242"/>
      <c r="L14" s="242"/>
      <c r="M14" s="242"/>
      <c r="N14" s="88">
        <f t="shared" si="1"/>
        <v>0</v>
      </c>
      <c r="O14" s="89">
        <f t="shared" si="2"/>
        <v>0</v>
      </c>
    </row>
    <row r="15" spans="1:98" ht="67.5" customHeight="1" x14ac:dyDescent="0.2">
      <c r="A15" s="69" t="s">
        <v>21</v>
      </c>
      <c r="B15" s="273" t="str">
        <f>IF(_1!D15=0,"　",_1!D15)</f>
        <v>　</v>
      </c>
      <c r="C15" s="231"/>
      <c r="D15" s="232"/>
      <c r="E15" s="233"/>
      <c r="F15" s="233"/>
      <c r="G15" s="87">
        <f t="shared" si="0"/>
        <v>0</v>
      </c>
      <c r="H15" s="240"/>
      <c r="I15" s="241"/>
      <c r="J15" s="242"/>
      <c r="K15" s="242"/>
      <c r="L15" s="242"/>
      <c r="M15" s="242"/>
      <c r="N15" s="88">
        <f t="shared" si="1"/>
        <v>0</v>
      </c>
      <c r="O15" s="89">
        <f t="shared" si="2"/>
        <v>0</v>
      </c>
    </row>
    <row r="16" spans="1:98" ht="67.5" customHeight="1" thickBot="1" x14ac:dyDescent="0.25">
      <c r="A16" s="90" t="s">
        <v>36</v>
      </c>
      <c r="B16" s="274" t="str">
        <f>IF(_1!D16=0,"　",_1!D16)</f>
        <v>　</v>
      </c>
      <c r="C16" s="234"/>
      <c r="D16" s="235"/>
      <c r="E16" s="236"/>
      <c r="F16" s="236"/>
      <c r="G16" s="91">
        <f>D16+E16+F16</f>
        <v>0</v>
      </c>
      <c r="H16" s="243"/>
      <c r="I16" s="244"/>
      <c r="J16" s="236"/>
      <c r="K16" s="236"/>
      <c r="L16" s="236"/>
      <c r="M16" s="236"/>
      <c r="N16" s="92">
        <f t="shared" si="1"/>
        <v>0</v>
      </c>
      <c r="O16" s="91">
        <f t="shared" si="2"/>
        <v>0</v>
      </c>
    </row>
    <row r="17" spans="1:15" ht="14.25" customHeight="1" x14ac:dyDescent="0.2">
      <c r="A17" s="182" t="s">
        <v>277</v>
      </c>
      <c r="F17" s="358"/>
      <c r="G17" s="358"/>
      <c r="H17" s="358"/>
      <c r="I17" s="358"/>
      <c r="J17" s="358"/>
      <c r="K17" s="359"/>
      <c r="L17" s="359"/>
      <c r="M17" s="192"/>
      <c r="N17" s="192" t="s">
        <v>113</v>
      </c>
      <c r="O17" s="192" t="s">
        <v>113</v>
      </c>
    </row>
    <row r="18" spans="1:15" ht="14.25" customHeight="1" x14ac:dyDescent="0.2">
      <c r="A18" s="191" t="s">
        <v>384</v>
      </c>
      <c r="B18" s="191"/>
      <c r="C18" s="191"/>
      <c r="D18" s="186"/>
      <c r="E18" s="186"/>
      <c r="F18" s="186"/>
      <c r="G18" s="186"/>
      <c r="H18" s="186"/>
      <c r="I18" s="186"/>
      <c r="J18" s="186"/>
      <c r="K18" s="186"/>
      <c r="L18" s="192"/>
      <c r="M18" s="192"/>
      <c r="N18" s="192" t="s">
        <v>114</v>
      </c>
      <c r="O18" s="192" t="s">
        <v>114</v>
      </c>
    </row>
    <row r="19" spans="1:15" ht="14.25" customHeight="1" x14ac:dyDescent="0.2">
      <c r="A19" s="186" t="s">
        <v>128</v>
      </c>
      <c r="B19" s="186"/>
      <c r="H19" s="186"/>
      <c r="K19" s="192"/>
      <c r="L19" s="192"/>
      <c r="M19" s="192"/>
      <c r="N19" s="192" t="s">
        <v>37</v>
      </c>
      <c r="O19" s="192" t="s">
        <v>37</v>
      </c>
    </row>
    <row r="20" spans="1:15" ht="14.25" customHeight="1" x14ac:dyDescent="0.2">
      <c r="A20" s="186" t="s">
        <v>84</v>
      </c>
    </row>
    <row r="21" spans="1:15" ht="14.25" customHeight="1" x14ac:dyDescent="0.2">
      <c r="A21" s="186" t="s">
        <v>124</v>
      </c>
    </row>
    <row r="22" spans="1:15" ht="14.25" customHeight="1" x14ac:dyDescent="0.2">
      <c r="A22" s="186" t="s">
        <v>404</v>
      </c>
    </row>
    <row r="23" spans="1:15" x14ac:dyDescent="0.2">
      <c r="A23" s="186" t="s">
        <v>403</v>
      </c>
    </row>
  </sheetData>
  <sheetProtection algorithmName="SHA-512" hashValue="nbt6Rz5/kU0z9usL52RQVpeuZxi3U1v98pCwq7OvPOEYL8Sw2DX8q03JyiiSno8MaxOrTR7YzeuPa2YpTnSbeg==" saltValue="aaL4uBCTchorx3h60ygMOw==" spinCount="100000" sheet="1" objects="1" scenarios="1"/>
  <mergeCells count="11">
    <mergeCell ref="F17:J17"/>
    <mergeCell ref="K17:L17"/>
    <mergeCell ref="O5:O6"/>
    <mergeCell ref="B5:B6"/>
    <mergeCell ref="D5:G5"/>
    <mergeCell ref="M1:O1"/>
    <mergeCell ref="H5:N5"/>
    <mergeCell ref="A3:B3"/>
    <mergeCell ref="C3:G3"/>
    <mergeCell ref="C5:C6"/>
    <mergeCell ref="A5:A6"/>
  </mergeCells>
  <phoneticPr fontId="5"/>
  <dataValidations xWindow="602" yWindow="320" count="12">
    <dataValidation type="whole" imeMode="halfAlpha" allowBlank="1" showInputMessage="1" showErrorMessage="1" errorTitle="入力規則エラー" error="整数値を入力ください。" promptTitle="経常的納付金年額：徴収回数" prompt="調査年度に入学する生徒が納付する経常的納付金（年額）の徴収回数（回／年）を半角数字で入力ください。_x000a__x000a_なお、徴収回数が複数設定ある場合は、最も少ない回数としてください。" sqref="H7:H16" xr:uid="{00000000-0002-0000-0300-000000000000}">
      <formula1>0</formula1>
      <formula2>10000000</formula2>
    </dataValidation>
    <dataValidation type="whole" operator="greaterThanOrEqual" allowBlank="1" showInputMessage="1" showErrorMessage="1" sqref="G7:G16" xr:uid="{00000000-0002-0000-0300-000001000000}">
      <formula1>0</formula1>
    </dataValidation>
    <dataValidation type="whole" imeMode="halfAlpha" allowBlank="1" showInputMessage="1" showErrorMessage="1" errorTitle="入力規則エラー" error="整数値を入力ください。" promptTitle="受験料（円）" prompt="調査年度に入学する生徒に係る受験料（円）を半角数字で入力ください。_x000a__x000a_なお、同一の学科で複数の額がある場合は、最も標準的な額を入力ください。" sqref="C8:C16" xr:uid="{00000000-0002-0000-0300-000002000000}">
      <formula1>0</formula1>
      <formula2>10000000</formula2>
    </dataValidation>
    <dataValidation type="whole" imeMode="halfAlpha" allowBlank="1" showInputMessage="1" showErrorMessage="1" errorTitle="入力規則エラー" error="整数値を入力ください。" promptTitle="入学一時金：その他（円）" prompt="調査年度に入学する生徒が納付する入学一時金のうち、入学金、施設整備費以外のものがあれば、その金額（円）を半角数字で入力ください。_x000a__x000a_なお、同一の学科で複数の額がある場合は、最も標準的な額を入力ください。" sqref="F7:F16" xr:uid="{00000000-0002-0000-0300-000003000000}">
      <formula1>0</formula1>
      <formula2>10000000</formula2>
    </dataValidation>
    <dataValidation type="whole" imeMode="halfAlpha" allowBlank="1" showInputMessage="1" showErrorMessage="1" errorTitle="入力規則エラー" error="整数値を入力ください。" promptTitle="入学一時金：施設整備費（円）" prompt="調査年度に入学する生徒が納付する入学一時金のうち、施設整備費（円）を半角数字で入力ください。_x000a__x000a_なお、同一の学科で複数の額がある場合は、最も標準的な額を入力ください。" sqref="E7:E16" xr:uid="{00000000-0002-0000-0300-000004000000}">
      <formula1>0</formula1>
      <formula2>10000000</formula2>
    </dataValidation>
    <dataValidation type="whole" imeMode="halfAlpha" allowBlank="1" showInputMessage="1" showErrorMessage="1" errorTitle="入力規則エラー" error="整数値を入力ください。" promptTitle="入学一時金：入学金（円）" prompt="調査年度に入学する生徒が納付する入学一時金のうち、入学金（円）を半角数字で入力ください。_x000a__x000a_なお、同一の学科で複数の額がある場合は、最も標準的な額を入力ください。" sqref="D7:D16" xr:uid="{00000000-0002-0000-0300-000005000000}">
      <formula1>0</formula1>
      <formula2>10000000</formula2>
    </dataValidation>
    <dataValidation type="whole" imeMode="halfAlpha" allowBlank="1" showInputMessage="1" showErrorMessage="1" errorTitle="入力規則エラー" error="整数値を入力ください。" promptTitle="経常的納付金年額：授業料（円）" prompt="調査年度に入学する生徒が納付する経常的納付金（年額）のうち、授業料（円）を半角数字で入力ください。_x000a__x000a_なお、同一の学科で複数の額がある場合は、最も標準的な額を入力ください。" sqref="I7:I16" xr:uid="{00000000-0002-0000-0300-000006000000}">
      <formula1>0</formula1>
      <formula2>10000000</formula2>
    </dataValidation>
    <dataValidation type="whole" imeMode="halfAlpha" allowBlank="1" showInputMessage="1" showErrorMessage="1" errorTitle="入力規則エラー" error="整数値を入力ください。" promptTitle="経常的納付金年額：施設整備費（円）" prompt="調査年度に入学する生徒が納付する経常的納付金（年額）のうち、施設整備費（円）を半角数字で入力ください。_x000a__x000a_なお、同一の学科で複数の額がある場合は、最も標準的な額を入力ください。" sqref="J7:J16" xr:uid="{00000000-0002-0000-0300-000007000000}">
      <formula1>0</formula1>
      <formula2>10000000</formula2>
    </dataValidation>
    <dataValidation type="whole" imeMode="halfAlpha" allowBlank="1" showInputMessage="1" showErrorMessage="1" errorTitle="入力規則エラー" error="整数値を入力ください。" promptTitle="経常的納付金年額：教材費（円）" prompt="調査年度に入学する生徒が納付する経常的納付金（年額）のうち、教材費（円）を半角数字で入力ください。_x000a__x000a_なお、同一の学科で複数の額がある場合は、最も標準的な額を入力ください。" sqref="K7:K16" xr:uid="{00000000-0002-0000-0300-000008000000}">
      <formula1>0</formula1>
      <formula2>10000000</formula2>
    </dataValidation>
    <dataValidation type="whole" imeMode="halfAlpha" allowBlank="1" showInputMessage="1" showErrorMessage="1" errorTitle="入力規則エラー" error="整数値を入力ください。" promptTitle="経常的納付金年額：実習費（円）" prompt="調査年度に入学する生徒が納付する経常的納付金（年額）のうち、実習費（円）を半角数字で入力ください。_x000a__x000a_なお、同一の学科で複数の額がある場合は、最も標準的な額を入力ください。" sqref="L7:L16" xr:uid="{00000000-0002-0000-0300-000009000000}">
      <formula1>0</formula1>
      <formula2>10000000</formula2>
    </dataValidation>
    <dataValidation type="whole" imeMode="halfAlpha" allowBlank="1" showInputMessage="1" showErrorMessage="1" errorTitle="入力規則エラー" error="整数値を入力ください。" promptTitle="経常的納付金年額：その他（円）" prompt="調査年度に入学する生徒が納付する経常的納付金（年額）のうち、授業料、施設整備費、教材費、実習費以外のものがあれば、その額（円）を半角数字で入力ください。_x000a__x000a_なお、同一の学科で複数の額がある場合は、最も標準的な額を入力ください。" sqref="M7:M16" xr:uid="{00000000-0002-0000-0300-00000A000000}">
      <formula1>0</formula1>
      <formula2>10000000</formula2>
    </dataValidation>
    <dataValidation type="whole" imeMode="halfAlpha" allowBlank="1" showInputMessage="1" showErrorMessage="1" errorTitle="入力規則エラー" error="整数値を入力ください。" promptTitle="入学検定料（円）" prompt="調査年度に入学する生徒に係る入学検定料（円）を半角数字で入力ください。_x000a__x000a_なお、同一の学科で複数の額がある場合は、最も標準的な額を入力ください。" sqref="C7" xr:uid="{00000000-0002-0000-0300-00000B000000}">
      <formula1>0</formula1>
      <formula2>10000000</formula2>
    </dataValidation>
  </dataValidations>
  <printOptions horizontalCentered="1" verticalCentered="1" gridLinesSet="0"/>
  <pageMargins left="0.39370078740157483" right="0.39370078740157483" top="0.59055118110236227" bottom="0.59055118110236227" header="0" footer="0"/>
  <pageSetup paperSize="9" scale="61" orientation="landscape" horizontalDpi="4294967292"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O23"/>
  <sheetViews>
    <sheetView view="pageBreakPreview" zoomScaleNormal="100" zoomScaleSheetLayoutView="100" workbookViewId="0">
      <selection activeCell="I6" sqref="I6"/>
    </sheetView>
  </sheetViews>
  <sheetFormatPr defaultColWidth="9" defaultRowHeight="13.2" x14ac:dyDescent="0.2"/>
  <cols>
    <col min="1" max="13" width="11.21875" style="96" customWidth="1"/>
    <col min="14" max="16384" width="9" style="96"/>
  </cols>
  <sheetData>
    <row r="1" spans="1:15" ht="19.5" customHeight="1" x14ac:dyDescent="0.2">
      <c r="A1" s="93" t="s">
        <v>6</v>
      </c>
      <c r="B1" s="94"/>
      <c r="C1" s="94"/>
      <c r="D1" s="94"/>
      <c r="E1" s="95"/>
      <c r="F1" s="94"/>
      <c r="G1" s="94"/>
      <c r="H1" s="94"/>
      <c r="I1" s="94"/>
      <c r="J1" s="307">
        <f>TOP!$A$1</f>
        <v>7</v>
      </c>
      <c r="K1" s="307"/>
      <c r="L1" s="307"/>
      <c r="M1" s="307"/>
      <c r="N1" s="164"/>
      <c r="O1" s="164"/>
    </row>
    <row r="2" spans="1:15" ht="15" customHeight="1" thickBot="1" x14ac:dyDescent="0.25">
      <c r="A2" s="93"/>
      <c r="B2" s="94"/>
      <c r="C2" s="94"/>
      <c r="D2" s="94"/>
      <c r="E2" s="95"/>
      <c r="F2" s="94"/>
      <c r="G2" s="94"/>
      <c r="H2" s="94"/>
      <c r="I2" s="94"/>
    </row>
    <row r="3" spans="1:15" ht="22.5" customHeight="1" thickBot="1" x14ac:dyDescent="0.25">
      <c r="A3" s="97" t="s">
        <v>284</v>
      </c>
      <c r="B3" s="391" t="str">
        <f>TOP!F8</f>
        <v>（学校名を選択してください）※学校番号順</v>
      </c>
      <c r="C3" s="392"/>
      <c r="D3" s="392"/>
      <c r="E3" s="392"/>
      <c r="F3" s="393"/>
      <c r="G3" s="94"/>
      <c r="H3" s="94"/>
      <c r="I3" s="94"/>
      <c r="L3" s="98" t="s">
        <v>255</v>
      </c>
      <c r="M3" s="99" t="str">
        <f>TOP!F5</f>
        <v>-</v>
      </c>
    </row>
    <row r="4" spans="1:15" s="101" customFormat="1" ht="15" customHeight="1" x14ac:dyDescent="0.2">
      <c r="A4" s="100"/>
      <c r="B4" s="100"/>
      <c r="C4" s="100"/>
      <c r="E4" s="100"/>
      <c r="F4" s="100"/>
      <c r="G4" s="100"/>
      <c r="H4" s="102"/>
      <c r="I4" s="100"/>
      <c r="J4" s="101" t="s">
        <v>125</v>
      </c>
    </row>
    <row r="5" spans="1:15" s="101" customFormat="1" ht="15" customHeight="1" thickBot="1" x14ac:dyDescent="0.25">
      <c r="D5" s="103" t="s">
        <v>91</v>
      </c>
      <c r="F5" s="104"/>
      <c r="G5" s="104"/>
      <c r="H5" s="104"/>
      <c r="I5" s="105"/>
    </row>
    <row r="6" spans="1:15" ht="22.5" customHeight="1" x14ac:dyDescent="0.2">
      <c r="A6" s="378" t="s">
        <v>90</v>
      </c>
      <c r="B6" s="380" t="s">
        <v>92</v>
      </c>
      <c r="C6" s="382" t="s">
        <v>93</v>
      </c>
      <c r="D6" s="378" t="s">
        <v>137</v>
      </c>
      <c r="F6" s="104"/>
      <c r="G6" s="106"/>
      <c r="H6" s="106"/>
      <c r="I6" s="107"/>
      <c r="L6" s="95"/>
    </row>
    <row r="7" spans="1:15" ht="22.5" customHeight="1" thickBot="1" x14ac:dyDescent="0.25">
      <c r="A7" s="379"/>
      <c r="B7" s="381"/>
      <c r="C7" s="383"/>
      <c r="D7" s="379"/>
      <c r="F7" s="104"/>
      <c r="G7" s="108"/>
      <c r="H7" s="108"/>
      <c r="I7" s="109"/>
    </row>
    <row r="8" spans="1:15" ht="23.25" customHeight="1" x14ac:dyDescent="0.2">
      <c r="A8" s="110" t="s">
        <v>38</v>
      </c>
      <c r="B8" s="245"/>
      <c r="C8" s="246"/>
      <c r="D8" s="111">
        <f t="shared" ref="D8:D13" si="0">B8+C8</f>
        <v>0</v>
      </c>
      <c r="E8" s="282" t="s">
        <v>386</v>
      </c>
      <c r="F8" s="112"/>
      <c r="G8" s="113"/>
      <c r="H8" s="113"/>
      <c r="I8" s="113"/>
    </row>
    <row r="9" spans="1:15" ht="23.25" customHeight="1" x14ac:dyDescent="0.2">
      <c r="A9" s="114" t="s">
        <v>39</v>
      </c>
      <c r="B9" s="247"/>
      <c r="C9" s="248"/>
      <c r="D9" s="115">
        <f t="shared" si="0"/>
        <v>0</v>
      </c>
      <c r="F9" s="112"/>
      <c r="G9" s="113"/>
      <c r="H9" s="113"/>
      <c r="I9" s="113"/>
    </row>
    <row r="10" spans="1:15" ht="23.25" customHeight="1" x14ac:dyDescent="0.2">
      <c r="A10" s="114" t="s">
        <v>40</v>
      </c>
      <c r="B10" s="247"/>
      <c r="C10" s="248"/>
      <c r="D10" s="115">
        <f t="shared" si="0"/>
        <v>0</v>
      </c>
      <c r="F10" s="112"/>
      <c r="G10" s="113"/>
      <c r="H10" s="113"/>
      <c r="I10" s="113"/>
    </row>
    <row r="11" spans="1:15" ht="23.25" customHeight="1" x14ac:dyDescent="0.2">
      <c r="A11" s="114" t="s">
        <v>139</v>
      </c>
      <c r="B11" s="247"/>
      <c r="C11" s="248"/>
      <c r="D11" s="115">
        <f t="shared" si="0"/>
        <v>0</v>
      </c>
      <c r="F11" s="112"/>
      <c r="G11" s="113"/>
      <c r="H11" s="113"/>
      <c r="I11" s="113"/>
    </row>
    <row r="12" spans="1:15" ht="23.25" customHeight="1" x14ac:dyDescent="0.2">
      <c r="A12" s="114" t="s">
        <v>41</v>
      </c>
      <c r="B12" s="247"/>
      <c r="C12" s="248"/>
      <c r="D12" s="115">
        <f t="shared" si="0"/>
        <v>0</v>
      </c>
      <c r="F12" s="112"/>
      <c r="G12" s="113"/>
      <c r="H12" s="113"/>
      <c r="I12" s="113"/>
    </row>
    <row r="13" spans="1:15" ht="23.25" customHeight="1" thickBot="1" x14ac:dyDescent="0.25">
      <c r="A13" s="116" t="s">
        <v>137</v>
      </c>
      <c r="B13" s="117">
        <f>SUM(B8:B12)</f>
        <v>0</v>
      </c>
      <c r="C13" s="118">
        <f>SUM(C8:C12)</f>
        <v>0</v>
      </c>
      <c r="D13" s="119">
        <f t="shared" si="0"/>
        <v>0</v>
      </c>
      <c r="F13" s="108"/>
      <c r="G13" s="120"/>
      <c r="H13" s="120"/>
      <c r="I13" s="120"/>
    </row>
    <row r="14" spans="1:15" ht="14.25" customHeight="1" x14ac:dyDescent="0.2">
      <c r="A14" s="121" t="s">
        <v>115</v>
      </c>
    </row>
    <row r="15" spans="1:15" ht="13.5" customHeight="1" x14ac:dyDescent="0.2">
      <c r="A15" s="121" t="s">
        <v>424</v>
      </c>
    </row>
    <row r="16" spans="1:15" ht="19.5" customHeight="1" x14ac:dyDescent="0.2"/>
    <row r="17" spans="1:13" ht="16.2" x14ac:dyDescent="0.2">
      <c r="A17" s="122" t="s">
        <v>7</v>
      </c>
      <c r="B17" s="122"/>
      <c r="C17" s="122"/>
      <c r="D17" s="122"/>
      <c r="E17" s="123"/>
      <c r="F17" s="123"/>
      <c r="G17" s="123"/>
      <c r="H17" s="124"/>
      <c r="I17" s="125"/>
      <c r="J17" s="123"/>
      <c r="K17" s="394">
        <f>TOP!$A$1-1</f>
        <v>6</v>
      </c>
      <c r="L17" s="394"/>
      <c r="M17" s="394"/>
    </row>
    <row r="18" spans="1:13" ht="15" customHeight="1" thickBot="1" x14ac:dyDescent="0.25">
      <c r="A18" s="123"/>
      <c r="B18" s="123"/>
      <c r="C18" s="123"/>
      <c r="D18" s="123"/>
      <c r="E18" s="123"/>
      <c r="F18" s="123"/>
      <c r="H18" s="123"/>
      <c r="I18" s="103" t="s">
        <v>91</v>
      </c>
      <c r="J18" s="123"/>
      <c r="K18" s="123"/>
      <c r="L18" s="123"/>
      <c r="M18" s="123"/>
    </row>
    <row r="19" spans="1:13" ht="26.25" customHeight="1" x14ac:dyDescent="0.2">
      <c r="A19" s="368" t="s">
        <v>117</v>
      </c>
      <c r="B19" s="369"/>
      <c r="C19" s="399" t="s">
        <v>118</v>
      </c>
      <c r="D19" s="396"/>
      <c r="E19" s="396"/>
      <c r="F19" s="397"/>
      <c r="G19" s="395" t="s">
        <v>87</v>
      </c>
      <c r="H19" s="396"/>
      <c r="I19" s="397"/>
    </row>
    <row r="20" spans="1:13" ht="26.25" customHeight="1" thickBot="1" x14ac:dyDescent="0.25">
      <c r="A20" s="370"/>
      <c r="B20" s="371"/>
      <c r="C20" s="388" t="s">
        <v>85</v>
      </c>
      <c r="D20" s="389"/>
      <c r="E20" s="389" t="s">
        <v>86</v>
      </c>
      <c r="F20" s="390"/>
      <c r="G20" s="133" t="s">
        <v>89</v>
      </c>
      <c r="H20" s="126" t="s">
        <v>88</v>
      </c>
      <c r="I20" s="127" t="s">
        <v>119</v>
      </c>
    </row>
    <row r="21" spans="1:13" ht="26.25" customHeight="1" x14ac:dyDescent="0.2">
      <c r="A21" s="384" t="s">
        <v>120</v>
      </c>
      <c r="B21" s="385"/>
      <c r="C21" s="372"/>
      <c r="D21" s="373"/>
      <c r="E21" s="373"/>
      <c r="F21" s="398"/>
      <c r="G21" s="249"/>
      <c r="H21" s="277"/>
      <c r="I21" s="128" t="str">
        <f>IF(H21=0,"",H21/G21)</f>
        <v/>
      </c>
    </row>
    <row r="22" spans="1:13" ht="26.25" customHeight="1" x14ac:dyDescent="0.2">
      <c r="A22" s="366" t="s">
        <v>121</v>
      </c>
      <c r="B22" s="129" t="s">
        <v>122</v>
      </c>
      <c r="C22" s="374"/>
      <c r="D22" s="375"/>
      <c r="E22" s="375"/>
      <c r="F22" s="386"/>
      <c r="G22" s="250"/>
      <c r="H22" s="280"/>
      <c r="I22" s="130" t="str">
        <f>IF(H22=0,"",H22/G22)</f>
        <v/>
      </c>
    </row>
    <row r="23" spans="1:13" ht="26.25" customHeight="1" thickBot="1" x14ac:dyDescent="0.25">
      <c r="A23" s="367"/>
      <c r="B23" s="131" t="s">
        <v>123</v>
      </c>
      <c r="C23" s="376"/>
      <c r="D23" s="377"/>
      <c r="E23" s="377"/>
      <c r="F23" s="387"/>
      <c r="G23" s="251"/>
      <c r="H23" s="252"/>
      <c r="I23" s="132" t="str">
        <f>IF(H23=0,"",H23/G23)</f>
        <v/>
      </c>
    </row>
  </sheetData>
  <sheetProtection algorithmName="SHA-512" hashValue="M330tJQBHuMvzWKd2V/pFm26oof25wxOJ3TzL5pKJ7WYo0k4fJk+gBcZbrsPZG9g1jbQDDZeu9tiQmcGpfdY+w==" saltValue="SrmfpWEZTzLKKc+VeQ/Lcg==" spinCount="100000" sheet="1" objects="1" scenarios="1"/>
  <mergeCells count="20">
    <mergeCell ref="E22:F22"/>
    <mergeCell ref="E23:F23"/>
    <mergeCell ref="C20:D20"/>
    <mergeCell ref="E20:F20"/>
    <mergeCell ref="J1:M1"/>
    <mergeCell ref="B3:F3"/>
    <mergeCell ref="K17:M17"/>
    <mergeCell ref="G19:I19"/>
    <mergeCell ref="E21:F21"/>
    <mergeCell ref="C19:F19"/>
    <mergeCell ref="A6:A7"/>
    <mergeCell ref="B6:B7"/>
    <mergeCell ref="C6:C7"/>
    <mergeCell ref="D6:D7"/>
    <mergeCell ref="A21:B21"/>
    <mergeCell ref="A22:A23"/>
    <mergeCell ref="A19:B20"/>
    <mergeCell ref="C21:D21"/>
    <mergeCell ref="C22:D22"/>
    <mergeCell ref="C23:D23"/>
  </mergeCells>
  <phoneticPr fontId="1"/>
  <dataValidations count="6">
    <dataValidation type="whole" imeMode="halfAlpha" operator="greaterThanOrEqual" allowBlank="1" showInputMessage="1" showErrorMessage="1" errorTitle="入力規則エラー" error="整数値を入力ください。" promptTitle="受診状況（受診者）" prompt="調査期間における健康診断の受診者数を半角数字で入力ください。" sqref="H21:H23" xr:uid="{00000000-0002-0000-0400-000000000000}">
      <formula1>0</formula1>
    </dataValidation>
    <dataValidation type="whole" imeMode="halfAlpha" operator="greaterThanOrEqual" allowBlank="1" showInputMessage="1" showErrorMessage="1" errorTitle="入力規則エラー" error="整数値を入力ください。" promptTitle="受診状況（対象者）" prompt="調査期間における健康診断の受診対象者数を半角数字で入力ください。" sqref="G21:G23" xr:uid="{00000000-0002-0000-0400-000001000000}">
      <formula1>0</formula1>
    </dataValidation>
    <dataValidation type="date" allowBlank="1" showInputMessage="1" showErrorMessage="1" promptTitle="実施年月日（終期）" prompt="調査期間において、健康診断を実施した日（終期）を、&quot;h00/00/00&quot;又は、&quot;0000/00/00&quot;のどちらかで入力してください。_x000a_" sqref="E21:E23" xr:uid="{00000000-0002-0000-0400-000002000000}">
      <formula1>36617</formula1>
      <formula2>401493</formula2>
    </dataValidation>
    <dataValidation type="date" allowBlank="1" showInputMessage="1" showErrorMessage="1" promptTitle="実施年月日（始期）" prompt="調査期間において、健康診断を実施した日（始期）を、&quot;h00/00/00&quot;又は、&quot;0000/00/00&quot;のどちらかで入力してください。_x000a_" sqref="C21:C23" xr:uid="{00000000-0002-0000-0400-000003000000}">
      <formula1>36617</formula1>
      <formula2>401493</formula2>
    </dataValidation>
    <dataValidation type="whole" imeMode="halfAlpha" allowBlank="1" showInputMessage="1" showErrorMessage="1" errorTitle="入力規則エラー" error="整数値を入力ください。" sqref="B8:C12 G8:I12" xr:uid="{00000000-0002-0000-0400-000004000000}">
      <formula1>0</formula1>
      <formula2>1000</formula2>
    </dataValidation>
    <dataValidation type="list" allowBlank="1" showInputMessage="1" showErrorMessage="1" sqref="E8" xr:uid="{00000000-0002-0000-0400-000005000000}">
      <formula1>"教員でない,教員である"</formula1>
    </dataValidation>
  </dataValidations>
  <printOptions horizontalCentered="1" verticalCentered="1"/>
  <pageMargins left="0.39370078740157483" right="0.39370078740157483" top="0.59055118110236227" bottom="0.59055118110236227" header="0" footer="0"/>
  <pageSetup paperSize="9" scale="96" orientation="landscape"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A1:Q131"/>
  <sheetViews>
    <sheetView zoomScale="90" zoomScaleNormal="90" workbookViewId="0"/>
  </sheetViews>
  <sheetFormatPr defaultColWidth="9" defaultRowHeight="13.2" x14ac:dyDescent="0.2"/>
  <cols>
    <col min="1" max="1" width="7.6640625" style="1" customWidth="1"/>
    <col min="2" max="2" width="4.109375" style="1" customWidth="1"/>
    <col min="3" max="3" width="5.6640625" style="1" customWidth="1"/>
    <col min="4" max="4" width="12.109375" style="1" customWidth="1"/>
    <col min="5" max="6" width="8.33203125" style="1" customWidth="1"/>
    <col min="7" max="7" width="17" style="1" customWidth="1"/>
    <col min="8" max="8" width="18.21875" style="1" customWidth="1"/>
    <col min="9" max="9" width="7.109375" style="1" customWidth="1"/>
    <col min="10" max="10" width="4.33203125" style="1" customWidth="1"/>
    <col min="11" max="11" width="27.6640625" style="1" customWidth="1"/>
    <col min="12" max="12" width="20.21875" style="1" customWidth="1"/>
    <col min="13" max="13" width="15.88671875" style="1" customWidth="1"/>
    <col min="14" max="16384" width="9" style="1"/>
  </cols>
  <sheetData>
    <row r="1" spans="1:17" ht="19.5" customHeight="1" thickBot="1" x14ac:dyDescent="0.25">
      <c r="A1" s="7" t="s">
        <v>140</v>
      </c>
      <c r="G1" s="8" t="s">
        <v>163</v>
      </c>
      <c r="H1" s="428" t="str">
        <f>TOP!F8</f>
        <v>（学校名を選択してください）※学校番号順</v>
      </c>
      <c r="I1" s="429"/>
      <c r="J1" s="429"/>
      <c r="K1" s="430"/>
      <c r="L1" s="39" t="s">
        <v>138</v>
      </c>
      <c r="M1" s="40" t="str">
        <f>TOP!F5</f>
        <v>-</v>
      </c>
    </row>
    <row r="2" spans="1:17" ht="12.9" customHeight="1" x14ac:dyDescent="0.2">
      <c r="A2" s="2" t="s">
        <v>165</v>
      </c>
      <c r="H2" s="3"/>
      <c r="K2" s="431" t="s">
        <v>164</v>
      </c>
    </row>
    <row r="3" spans="1:17" ht="12.9" customHeight="1" x14ac:dyDescent="0.2">
      <c r="A3" s="2" t="s">
        <v>141</v>
      </c>
      <c r="K3" s="432"/>
    </row>
    <row r="4" spans="1:17" ht="12.9" customHeight="1" x14ac:dyDescent="0.2">
      <c r="A4" s="2" t="s">
        <v>142</v>
      </c>
    </row>
    <row r="5" spans="1:17" ht="12.9" customHeight="1" x14ac:dyDescent="0.2">
      <c r="A5" s="2" t="s">
        <v>143</v>
      </c>
      <c r="H5" s="4"/>
    </row>
    <row r="6" spans="1:17" ht="12.9" customHeight="1" thickBot="1" x14ac:dyDescent="0.25">
      <c r="A6" s="2" t="s">
        <v>144</v>
      </c>
      <c r="H6" s="4"/>
    </row>
    <row r="7" spans="1:17" ht="12.9" customHeight="1" thickBot="1" x14ac:dyDescent="0.25">
      <c r="A7" s="2" t="s">
        <v>171</v>
      </c>
      <c r="K7" s="32" t="s">
        <v>240</v>
      </c>
    </row>
    <row r="8" spans="1:17" ht="21" customHeight="1" thickBot="1" x14ac:dyDescent="0.25">
      <c r="A8" s="6" t="s">
        <v>170</v>
      </c>
      <c r="L8" s="5" t="s">
        <v>164</v>
      </c>
      <c r="M8" s="37">
        <f>+TOP!A1</f>
        <v>7</v>
      </c>
    </row>
    <row r="9" spans="1:17" ht="21" hidden="1" customHeight="1" x14ac:dyDescent="0.2">
      <c r="A9" s="6" t="s">
        <v>243</v>
      </c>
      <c r="B9" s="3" t="s">
        <v>250</v>
      </c>
      <c r="C9" s="3" t="s">
        <v>252</v>
      </c>
      <c r="L9" s="5"/>
      <c r="M9" s="37"/>
    </row>
    <row r="10" spans="1:17" ht="21" hidden="1" customHeight="1" x14ac:dyDescent="0.2">
      <c r="A10" s="6" t="s">
        <v>244</v>
      </c>
      <c r="B10" s="3" t="s">
        <v>251</v>
      </c>
      <c r="C10" s="3" t="s">
        <v>253</v>
      </c>
      <c r="L10" s="5"/>
      <c r="M10" s="37"/>
    </row>
    <row r="11" spans="1:17" ht="21" hidden="1" customHeight="1" x14ac:dyDescent="0.2">
      <c r="A11" s="6" t="s">
        <v>245</v>
      </c>
      <c r="C11" s="3" t="s">
        <v>254</v>
      </c>
      <c r="L11" s="5"/>
      <c r="M11" s="37"/>
    </row>
    <row r="12" spans="1:17" ht="21" hidden="1" customHeight="1" x14ac:dyDescent="0.2">
      <c r="A12" s="6" t="s">
        <v>246</v>
      </c>
      <c r="L12" s="5"/>
      <c r="M12" s="37"/>
    </row>
    <row r="13" spans="1:17" ht="21" hidden="1" customHeight="1" x14ac:dyDescent="0.2">
      <c r="A13" s="6" t="s">
        <v>247</v>
      </c>
      <c r="L13" s="5"/>
      <c r="M13" s="37"/>
    </row>
    <row r="14" spans="1:17" ht="21" hidden="1" customHeight="1" x14ac:dyDescent="0.2">
      <c r="A14" s="6" t="s">
        <v>248</v>
      </c>
      <c r="L14" s="5"/>
      <c r="M14" s="37"/>
    </row>
    <row r="15" spans="1:17" ht="21" hidden="1" customHeight="1" thickBot="1" x14ac:dyDescent="0.25">
      <c r="A15" s="6" t="s">
        <v>249</v>
      </c>
      <c r="L15" s="5"/>
      <c r="M15" s="37"/>
    </row>
    <row r="16" spans="1:17" ht="12.9" customHeight="1" x14ac:dyDescent="0.2">
      <c r="A16" s="451" t="s">
        <v>145</v>
      </c>
      <c r="B16" s="448" t="s">
        <v>146</v>
      </c>
      <c r="C16" s="9" t="s">
        <v>147</v>
      </c>
      <c r="D16" s="439" t="s">
        <v>148</v>
      </c>
      <c r="E16" s="9"/>
      <c r="F16" s="9"/>
      <c r="G16" s="10" t="s">
        <v>147</v>
      </c>
      <c r="H16" s="442" t="s">
        <v>237</v>
      </c>
      <c r="I16" s="443"/>
      <c r="J16" s="444"/>
      <c r="K16" s="433" t="s">
        <v>149</v>
      </c>
      <c r="L16" s="434"/>
      <c r="M16" s="11" t="s">
        <v>147</v>
      </c>
      <c r="N16" s="5"/>
      <c r="O16" s="5"/>
      <c r="P16" s="5"/>
      <c r="Q16" s="5"/>
    </row>
    <row r="17" spans="1:17" ht="12.9" customHeight="1" x14ac:dyDescent="0.2">
      <c r="A17" s="452"/>
      <c r="B17" s="449"/>
      <c r="C17" s="12" t="s">
        <v>150</v>
      </c>
      <c r="D17" s="440"/>
      <c r="E17" s="12" t="s">
        <v>166</v>
      </c>
      <c r="F17" s="12" t="s">
        <v>169</v>
      </c>
      <c r="G17" s="13" t="s">
        <v>239</v>
      </c>
      <c r="H17" s="445"/>
      <c r="I17" s="446"/>
      <c r="J17" s="447"/>
      <c r="K17" s="435" t="s">
        <v>151</v>
      </c>
      <c r="L17" s="436"/>
      <c r="M17" s="15" t="s">
        <v>152</v>
      </c>
      <c r="N17" s="5"/>
      <c r="O17" s="5"/>
      <c r="P17" s="5"/>
      <c r="Q17" s="5"/>
    </row>
    <row r="18" spans="1:17" ht="12.9" customHeight="1" x14ac:dyDescent="0.2">
      <c r="A18" s="452"/>
      <c r="B18" s="449"/>
      <c r="C18" s="12" t="s">
        <v>153</v>
      </c>
      <c r="D18" s="440"/>
      <c r="E18" s="12" t="s">
        <v>167</v>
      </c>
      <c r="F18" s="12"/>
      <c r="G18" s="13" t="s">
        <v>154</v>
      </c>
      <c r="H18" s="437" t="s">
        <v>155</v>
      </c>
      <c r="I18" s="437" t="s">
        <v>156</v>
      </c>
      <c r="J18" s="16" t="s">
        <v>157</v>
      </c>
      <c r="K18" s="437" t="s">
        <v>241</v>
      </c>
      <c r="L18" s="17" t="s">
        <v>158</v>
      </c>
      <c r="M18" s="15" t="s">
        <v>159</v>
      </c>
      <c r="N18" s="5"/>
      <c r="O18" s="5"/>
      <c r="P18" s="5"/>
      <c r="Q18" s="5"/>
    </row>
    <row r="19" spans="1:17" ht="12.9" customHeight="1" x14ac:dyDescent="0.2">
      <c r="A19" s="453"/>
      <c r="B19" s="450"/>
      <c r="C19" s="18"/>
      <c r="D19" s="441"/>
      <c r="E19" s="18"/>
      <c r="F19" s="18"/>
      <c r="G19" s="19"/>
      <c r="H19" s="438"/>
      <c r="I19" s="438"/>
      <c r="J19" s="14" t="s">
        <v>160</v>
      </c>
      <c r="K19" s="438"/>
      <c r="L19" s="20" t="s">
        <v>168</v>
      </c>
      <c r="M19" s="21"/>
      <c r="N19" s="5"/>
      <c r="O19" s="5"/>
      <c r="P19" s="5"/>
      <c r="Q19" s="5"/>
    </row>
    <row r="20" spans="1:17" ht="14.1" customHeight="1" x14ac:dyDescent="0.2">
      <c r="A20" s="416"/>
      <c r="B20" s="418"/>
      <c r="C20" s="420"/>
      <c r="D20" s="418"/>
      <c r="E20" s="414"/>
      <c r="F20" s="414"/>
      <c r="G20" s="29"/>
      <c r="H20" s="400"/>
      <c r="I20" s="408"/>
      <c r="J20" s="410"/>
      <c r="K20" s="400"/>
      <c r="L20" s="35"/>
      <c r="M20" s="403"/>
      <c r="N20" s="5"/>
      <c r="O20" s="5"/>
    </row>
    <row r="21" spans="1:17" ht="14.1" customHeight="1" x14ac:dyDescent="0.2">
      <c r="A21" s="423"/>
      <c r="B21" s="424"/>
      <c r="C21" s="425"/>
      <c r="D21" s="424"/>
      <c r="E21" s="422"/>
      <c r="F21" s="422"/>
      <c r="G21" s="30"/>
      <c r="H21" s="401"/>
      <c r="I21" s="409"/>
      <c r="J21" s="411"/>
      <c r="K21" s="401"/>
      <c r="L21" s="36"/>
      <c r="M21" s="404"/>
      <c r="N21" s="5"/>
      <c r="O21" s="5"/>
    </row>
    <row r="22" spans="1:17" ht="14.1" customHeight="1" x14ac:dyDescent="0.2">
      <c r="A22" s="416"/>
      <c r="B22" s="418"/>
      <c r="C22" s="420"/>
      <c r="D22" s="418"/>
      <c r="E22" s="414"/>
      <c r="F22" s="414"/>
      <c r="G22" s="29"/>
      <c r="H22" s="400"/>
      <c r="I22" s="408"/>
      <c r="J22" s="410"/>
      <c r="K22" s="400"/>
      <c r="L22" s="35"/>
      <c r="M22" s="403"/>
    </row>
    <row r="23" spans="1:17" ht="14.1" customHeight="1" x14ac:dyDescent="0.2">
      <c r="A23" s="423"/>
      <c r="B23" s="424"/>
      <c r="C23" s="425"/>
      <c r="D23" s="424"/>
      <c r="E23" s="422"/>
      <c r="F23" s="422"/>
      <c r="G23" s="30"/>
      <c r="H23" s="401"/>
      <c r="I23" s="409"/>
      <c r="J23" s="411"/>
      <c r="K23" s="401"/>
      <c r="L23" s="36"/>
      <c r="M23" s="404"/>
    </row>
    <row r="24" spans="1:17" ht="14.1" customHeight="1" x14ac:dyDescent="0.2">
      <c r="A24" s="416"/>
      <c r="B24" s="418"/>
      <c r="C24" s="420"/>
      <c r="D24" s="418"/>
      <c r="E24" s="414"/>
      <c r="F24" s="414"/>
      <c r="G24" s="29"/>
      <c r="H24" s="400"/>
      <c r="I24" s="408"/>
      <c r="J24" s="410"/>
      <c r="K24" s="400"/>
      <c r="L24" s="35"/>
      <c r="M24" s="403"/>
    </row>
    <row r="25" spans="1:17" ht="14.1" customHeight="1" x14ac:dyDescent="0.2">
      <c r="A25" s="423"/>
      <c r="B25" s="424"/>
      <c r="C25" s="425"/>
      <c r="D25" s="424"/>
      <c r="E25" s="422"/>
      <c r="F25" s="422"/>
      <c r="G25" s="30"/>
      <c r="H25" s="401"/>
      <c r="I25" s="409"/>
      <c r="J25" s="411"/>
      <c r="K25" s="401"/>
      <c r="L25" s="36"/>
      <c r="M25" s="404"/>
    </row>
    <row r="26" spans="1:17" ht="14.1" customHeight="1" x14ac:dyDescent="0.2">
      <c r="A26" s="416"/>
      <c r="B26" s="418"/>
      <c r="C26" s="420"/>
      <c r="D26" s="418"/>
      <c r="E26" s="414"/>
      <c r="F26" s="414"/>
      <c r="G26" s="29"/>
      <c r="H26" s="400"/>
      <c r="I26" s="408"/>
      <c r="J26" s="410"/>
      <c r="K26" s="400"/>
      <c r="L26" s="35"/>
      <c r="M26" s="403"/>
    </row>
    <row r="27" spans="1:17" ht="14.1" customHeight="1" x14ac:dyDescent="0.2">
      <c r="A27" s="423"/>
      <c r="B27" s="424"/>
      <c r="C27" s="425"/>
      <c r="D27" s="424"/>
      <c r="E27" s="422"/>
      <c r="F27" s="422"/>
      <c r="G27" s="30"/>
      <c r="H27" s="401"/>
      <c r="I27" s="409"/>
      <c r="J27" s="411"/>
      <c r="K27" s="401"/>
      <c r="L27" s="36"/>
      <c r="M27" s="404"/>
    </row>
    <row r="28" spans="1:17" ht="14.1" customHeight="1" x14ac:dyDescent="0.2">
      <c r="A28" s="416"/>
      <c r="B28" s="418"/>
      <c r="C28" s="420"/>
      <c r="D28" s="418"/>
      <c r="E28" s="414"/>
      <c r="F28" s="414"/>
      <c r="G28" s="29"/>
      <c r="H28" s="400"/>
      <c r="I28" s="408"/>
      <c r="J28" s="410"/>
      <c r="K28" s="400"/>
      <c r="L28" s="35"/>
      <c r="M28" s="403"/>
    </row>
    <row r="29" spans="1:17" ht="14.1" customHeight="1" x14ac:dyDescent="0.2">
      <c r="A29" s="423"/>
      <c r="B29" s="424"/>
      <c r="C29" s="425"/>
      <c r="D29" s="424"/>
      <c r="E29" s="422"/>
      <c r="F29" s="422"/>
      <c r="G29" s="30"/>
      <c r="H29" s="401"/>
      <c r="I29" s="409"/>
      <c r="J29" s="411"/>
      <c r="K29" s="401"/>
      <c r="L29" s="36"/>
      <c r="M29" s="404"/>
    </row>
    <row r="30" spans="1:17" ht="14.1" customHeight="1" x14ac:dyDescent="0.2">
      <c r="A30" s="416"/>
      <c r="B30" s="418"/>
      <c r="C30" s="420"/>
      <c r="D30" s="418"/>
      <c r="E30" s="414"/>
      <c r="F30" s="414"/>
      <c r="G30" s="29"/>
      <c r="H30" s="400"/>
      <c r="I30" s="408"/>
      <c r="J30" s="410"/>
      <c r="K30" s="400"/>
      <c r="L30" s="35"/>
      <c r="M30" s="403"/>
    </row>
    <row r="31" spans="1:17" ht="14.1" customHeight="1" x14ac:dyDescent="0.2">
      <c r="A31" s="423"/>
      <c r="B31" s="424"/>
      <c r="C31" s="425"/>
      <c r="D31" s="424"/>
      <c r="E31" s="422"/>
      <c r="F31" s="422"/>
      <c r="G31" s="30"/>
      <c r="H31" s="401"/>
      <c r="I31" s="409"/>
      <c r="J31" s="411"/>
      <c r="K31" s="401"/>
      <c r="L31" s="36"/>
      <c r="M31" s="404"/>
    </row>
    <row r="32" spans="1:17" ht="14.1" customHeight="1" x14ac:dyDescent="0.2">
      <c r="A32" s="416"/>
      <c r="B32" s="418"/>
      <c r="C32" s="420"/>
      <c r="D32" s="418"/>
      <c r="E32" s="414"/>
      <c r="F32" s="414"/>
      <c r="G32" s="29"/>
      <c r="H32" s="400"/>
      <c r="I32" s="408"/>
      <c r="J32" s="410"/>
      <c r="K32" s="400"/>
      <c r="L32" s="35"/>
      <c r="M32" s="403"/>
    </row>
    <row r="33" spans="1:13" ht="14.1" customHeight="1" x14ac:dyDescent="0.2">
      <c r="A33" s="423"/>
      <c r="B33" s="424"/>
      <c r="C33" s="425"/>
      <c r="D33" s="424"/>
      <c r="E33" s="422"/>
      <c r="F33" s="422"/>
      <c r="G33" s="30"/>
      <c r="H33" s="401"/>
      <c r="I33" s="409"/>
      <c r="J33" s="411"/>
      <c r="K33" s="401"/>
      <c r="L33" s="36"/>
      <c r="M33" s="404"/>
    </row>
    <row r="34" spans="1:13" ht="14.1" customHeight="1" x14ac:dyDescent="0.2">
      <c r="A34" s="416"/>
      <c r="B34" s="418"/>
      <c r="C34" s="420"/>
      <c r="D34" s="418"/>
      <c r="E34" s="414"/>
      <c r="F34" s="414"/>
      <c r="G34" s="29"/>
      <c r="H34" s="400"/>
      <c r="I34" s="408"/>
      <c r="J34" s="410"/>
      <c r="K34" s="400"/>
      <c r="L34" s="35"/>
      <c r="M34" s="403"/>
    </row>
    <row r="35" spans="1:13" ht="14.1" customHeight="1" x14ac:dyDescent="0.2">
      <c r="A35" s="423"/>
      <c r="B35" s="424"/>
      <c r="C35" s="425"/>
      <c r="D35" s="424"/>
      <c r="E35" s="422"/>
      <c r="F35" s="422"/>
      <c r="G35" s="30"/>
      <c r="H35" s="401"/>
      <c r="I35" s="409"/>
      <c r="J35" s="411"/>
      <c r="K35" s="401"/>
      <c r="L35" s="36"/>
      <c r="M35" s="404"/>
    </row>
    <row r="36" spans="1:13" ht="14.1" customHeight="1" x14ac:dyDescent="0.2">
      <c r="A36" s="416"/>
      <c r="B36" s="418"/>
      <c r="C36" s="420"/>
      <c r="D36" s="418"/>
      <c r="E36" s="414"/>
      <c r="F36" s="414"/>
      <c r="G36" s="29"/>
      <c r="H36" s="400"/>
      <c r="I36" s="408"/>
      <c r="J36" s="410"/>
      <c r="K36" s="400"/>
      <c r="L36" s="35"/>
      <c r="M36" s="403"/>
    </row>
    <row r="37" spans="1:13" ht="14.1" customHeight="1" x14ac:dyDescent="0.2">
      <c r="A37" s="423"/>
      <c r="B37" s="424"/>
      <c r="C37" s="425"/>
      <c r="D37" s="424"/>
      <c r="E37" s="422"/>
      <c r="F37" s="422"/>
      <c r="G37" s="30"/>
      <c r="H37" s="401"/>
      <c r="I37" s="409"/>
      <c r="J37" s="411"/>
      <c r="K37" s="401"/>
      <c r="L37" s="36"/>
      <c r="M37" s="404"/>
    </row>
    <row r="38" spans="1:13" ht="14.1" customHeight="1" x14ac:dyDescent="0.2">
      <c r="A38" s="416"/>
      <c r="B38" s="418"/>
      <c r="C38" s="420"/>
      <c r="D38" s="418"/>
      <c r="E38" s="414"/>
      <c r="F38" s="414"/>
      <c r="G38" s="29"/>
      <c r="H38" s="400"/>
      <c r="I38" s="408"/>
      <c r="J38" s="410"/>
      <c r="K38" s="400"/>
      <c r="L38" s="35"/>
      <c r="M38" s="403"/>
    </row>
    <row r="39" spans="1:13" ht="14.1" customHeight="1" x14ac:dyDescent="0.2">
      <c r="A39" s="423"/>
      <c r="B39" s="424"/>
      <c r="C39" s="425"/>
      <c r="D39" s="424"/>
      <c r="E39" s="422"/>
      <c r="F39" s="422"/>
      <c r="G39" s="30"/>
      <c r="H39" s="401"/>
      <c r="I39" s="409"/>
      <c r="J39" s="411"/>
      <c r="K39" s="401"/>
      <c r="L39" s="36"/>
      <c r="M39" s="404"/>
    </row>
    <row r="40" spans="1:13" ht="14.1" customHeight="1" x14ac:dyDescent="0.2">
      <c r="A40" s="416"/>
      <c r="B40" s="418"/>
      <c r="C40" s="420"/>
      <c r="D40" s="418"/>
      <c r="E40" s="414"/>
      <c r="F40" s="414"/>
      <c r="G40" s="29"/>
      <c r="H40" s="400"/>
      <c r="I40" s="408"/>
      <c r="J40" s="410"/>
      <c r="K40" s="400"/>
      <c r="L40" s="35"/>
      <c r="M40" s="403"/>
    </row>
    <row r="41" spans="1:13" ht="14.1" customHeight="1" x14ac:dyDescent="0.2">
      <c r="A41" s="423"/>
      <c r="B41" s="424"/>
      <c r="C41" s="425"/>
      <c r="D41" s="424"/>
      <c r="E41" s="422"/>
      <c r="F41" s="422"/>
      <c r="G41" s="30"/>
      <c r="H41" s="401"/>
      <c r="I41" s="409"/>
      <c r="J41" s="411"/>
      <c r="K41" s="401"/>
      <c r="L41" s="36"/>
      <c r="M41" s="404"/>
    </row>
    <row r="42" spans="1:13" ht="14.1" customHeight="1" x14ac:dyDescent="0.2">
      <c r="A42" s="416"/>
      <c r="B42" s="418"/>
      <c r="C42" s="420"/>
      <c r="D42" s="418"/>
      <c r="E42" s="414"/>
      <c r="F42" s="414"/>
      <c r="G42" s="29"/>
      <c r="H42" s="400"/>
      <c r="I42" s="408"/>
      <c r="J42" s="410"/>
      <c r="K42" s="400"/>
      <c r="L42" s="35"/>
      <c r="M42" s="403"/>
    </row>
    <row r="43" spans="1:13" ht="14.1" customHeight="1" x14ac:dyDescent="0.2">
      <c r="A43" s="423"/>
      <c r="B43" s="424"/>
      <c r="C43" s="425"/>
      <c r="D43" s="424"/>
      <c r="E43" s="422"/>
      <c r="F43" s="422"/>
      <c r="G43" s="30"/>
      <c r="H43" s="401"/>
      <c r="I43" s="409"/>
      <c r="J43" s="411"/>
      <c r="K43" s="401"/>
      <c r="L43" s="36"/>
      <c r="M43" s="404"/>
    </row>
    <row r="44" spans="1:13" ht="14.1" customHeight="1" x14ac:dyDescent="0.2">
      <c r="A44" s="416"/>
      <c r="B44" s="418"/>
      <c r="C44" s="420"/>
      <c r="D44" s="418"/>
      <c r="E44" s="414"/>
      <c r="F44" s="414"/>
      <c r="G44" s="29"/>
      <c r="H44" s="400"/>
      <c r="I44" s="408"/>
      <c r="J44" s="410"/>
      <c r="K44" s="400"/>
      <c r="L44" s="35"/>
      <c r="M44" s="403"/>
    </row>
    <row r="45" spans="1:13" ht="14.1" customHeight="1" x14ac:dyDescent="0.2">
      <c r="A45" s="423"/>
      <c r="B45" s="424"/>
      <c r="C45" s="425"/>
      <c r="D45" s="426"/>
      <c r="E45" s="427"/>
      <c r="F45" s="427"/>
      <c r="G45" s="30"/>
      <c r="H45" s="401"/>
      <c r="I45" s="409"/>
      <c r="J45" s="411"/>
      <c r="K45" s="401"/>
      <c r="L45" s="36"/>
      <c r="M45" s="404"/>
    </row>
    <row r="46" spans="1:13" x14ac:dyDescent="0.2">
      <c r="A46" s="416"/>
      <c r="B46" s="418"/>
      <c r="C46" s="420"/>
      <c r="D46" s="418"/>
      <c r="E46" s="414"/>
      <c r="F46" s="414"/>
      <c r="G46" s="29"/>
      <c r="H46" s="400"/>
      <c r="I46" s="408"/>
      <c r="J46" s="410"/>
      <c r="K46" s="400"/>
      <c r="L46" s="35"/>
      <c r="M46" s="403"/>
    </row>
    <row r="47" spans="1:13" x14ac:dyDescent="0.2">
      <c r="A47" s="423"/>
      <c r="B47" s="424"/>
      <c r="C47" s="425"/>
      <c r="D47" s="424"/>
      <c r="E47" s="422"/>
      <c r="F47" s="422"/>
      <c r="G47" s="30"/>
      <c r="H47" s="401"/>
      <c r="I47" s="409"/>
      <c r="J47" s="411"/>
      <c r="K47" s="401"/>
      <c r="L47" s="36"/>
      <c r="M47" s="404"/>
    </row>
    <row r="48" spans="1:13" x14ac:dyDescent="0.2">
      <c r="A48" s="416"/>
      <c r="B48" s="418"/>
      <c r="C48" s="420"/>
      <c r="D48" s="426"/>
      <c r="E48" s="427"/>
      <c r="F48" s="427"/>
      <c r="G48" s="29"/>
      <c r="H48" s="400"/>
      <c r="I48" s="408"/>
      <c r="J48" s="410"/>
      <c r="K48" s="400"/>
      <c r="L48" s="35"/>
      <c r="M48" s="403"/>
    </row>
    <row r="49" spans="1:13" x14ac:dyDescent="0.2">
      <c r="A49" s="423"/>
      <c r="B49" s="424"/>
      <c r="C49" s="425"/>
      <c r="D49" s="426"/>
      <c r="E49" s="427"/>
      <c r="F49" s="427"/>
      <c r="G49" s="30"/>
      <c r="H49" s="401"/>
      <c r="I49" s="409"/>
      <c r="J49" s="411"/>
      <c r="K49" s="401"/>
      <c r="L49" s="36"/>
      <c r="M49" s="404"/>
    </row>
    <row r="50" spans="1:13" ht="14.1" customHeight="1" x14ac:dyDescent="0.2">
      <c r="A50" s="416"/>
      <c r="B50" s="418"/>
      <c r="C50" s="420"/>
      <c r="D50" s="418"/>
      <c r="E50" s="414"/>
      <c r="F50" s="414"/>
      <c r="G50" s="29"/>
      <c r="H50" s="400"/>
      <c r="I50" s="408"/>
      <c r="J50" s="410"/>
      <c r="K50" s="400"/>
      <c r="L50" s="35"/>
      <c r="M50" s="403"/>
    </row>
    <row r="51" spans="1:13" ht="14.1" customHeight="1" x14ac:dyDescent="0.2">
      <c r="A51" s="423"/>
      <c r="B51" s="424"/>
      <c r="C51" s="425"/>
      <c r="D51" s="424"/>
      <c r="E51" s="422"/>
      <c r="F51" s="422"/>
      <c r="G51" s="30"/>
      <c r="H51" s="401"/>
      <c r="I51" s="409"/>
      <c r="J51" s="411"/>
      <c r="K51" s="401"/>
      <c r="L51" s="36"/>
      <c r="M51" s="404"/>
    </row>
    <row r="52" spans="1:13" ht="14.1" customHeight="1" x14ac:dyDescent="0.2">
      <c r="A52" s="416"/>
      <c r="B52" s="418"/>
      <c r="C52" s="420"/>
      <c r="D52" s="418"/>
      <c r="E52" s="414"/>
      <c r="F52" s="414"/>
      <c r="G52" s="29"/>
      <c r="H52" s="400"/>
      <c r="I52" s="408"/>
      <c r="J52" s="410"/>
      <c r="K52" s="400"/>
      <c r="L52" s="35"/>
      <c r="M52" s="403"/>
    </row>
    <row r="53" spans="1:13" ht="14.1" customHeight="1" x14ac:dyDescent="0.2">
      <c r="A53" s="423"/>
      <c r="B53" s="424"/>
      <c r="C53" s="425"/>
      <c r="D53" s="424"/>
      <c r="E53" s="422"/>
      <c r="F53" s="422"/>
      <c r="G53" s="30"/>
      <c r="H53" s="401"/>
      <c r="I53" s="409"/>
      <c r="J53" s="411"/>
      <c r="K53" s="401"/>
      <c r="L53" s="36"/>
      <c r="M53" s="404"/>
    </row>
    <row r="54" spans="1:13" ht="14.1" customHeight="1" x14ac:dyDescent="0.2">
      <c r="A54" s="416"/>
      <c r="B54" s="418"/>
      <c r="C54" s="420"/>
      <c r="D54" s="418"/>
      <c r="E54" s="414"/>
      <c r="F54" s="414"/>
      <c r="G54" s="29"/>
      <c r="H54" s="400"/>
      <c r="I54" s="408"/>
      <c r="J54" s="410"/>
      <c r="K54" s="400"/>
      <c r="L54" s="35"/>
      <c r="M54" s="403"/>
    </row>
    <row r="55" spans="1:13" ht="14.1" customHeight="1" x14ac:dyDescent="0.2">
      <c r="A55" s="423"/>
      <c r="B55" s="424"/>
      <c r="C55" s="425"/>
      <c r="D55" s="426"/>
      <c r="E55" s="427"/>
      <c r="F55" s="427"/>
      <c r="G55" s="30"/>
      <c r="H55" s="401"/>
      <c r="I55" s="409"/>
      <c r="J55" s="411"/>
      <c r="K55" s="401"/>
      <c r="L55" s="36"/>
      <c r="M55" s="404"/>
    </row>
    <row r="56" spans="1:13" x14ac:dyDescent="0.2">
      <c r="A56" s="416"/>
      <c r="B56" s="418"/>
      <c r="C56" s="420"/>
      <c r="D56" s="418"/>
      <c r="E56" s="414"/>
      <c r="F56" s="414"/>
      <c r="G56" s="29"/>
      <c r="H56" s="400"/>
      <c r="I56" s="408"/>
      <c r="J56" s="410"/>
      <c r="K56" s="400"/>
      <c r="L56" s="35"/>
      <c r="M56" s="403"/>
    </row>
    <row r="57" spans="1:13" x14ac:dyDescent="0.2">
      <c r="A57" s="423"/>
      <c r="B57" s="424"/>
      <c r="C57" s="425"/>
      <c r="D57" s="424"/>
      <c r="E57" s="422"/>
      <c r="F57" s="422"/>
      <c r="G57" s="30"/>
      <c r="H57" s="401"/>
      <c r="I57" s="409"/>
      <c r="J57" s="411"/>
      <c r="K57" s="401"/>
      <c r="L57" s="36"/>
      <c r="M57" s="404"/>
    </row>
    <row r="58" spans="1:13" x14ac:dyDescent="0.2">
      <c r="A58" s="416"/>
      <c r="B58" s="418"/>
      <c r="C58" s="420"/>
      <c r="D58" s="426"/>
      <c r="E58" s="427"/>
      <c r="F58" s="427"/>
      <c r="G58" s="29"/>
      <c r="H58" s="400"/>
      <c r="I58" s="408"/>
      <c r="J58" s="410"/>
      <c r="K58" s="400"/>
      <c r="L58" s="35"/>
      <c r="M58" s="403"/>
    </row>
    <row r="59" spans="1:13" x14ac:dyDescent="0.2">
      <c r="A59" s="423"/>
      <c r="B59" s="424"/>
      <c r="C59" s="425"/>
      <c r="D59" s="426"/>
      <c r="E59" s="427"/>
      <c r="F59" s="427"/>
      <c r="G59" s="30"/>
      <c r="H59" s="401"/>
      <c r="I59" s="409"/>
      <c r="J59" s="411"/>
      <c r="K59" s="401"/>
      <c r="L59" s="36"/>
      <c r="M59" s="404"/>
    </row>
    <row r="60" spans="1:13" ht="14.1" customHeight="1" x14ac:dyDescent="0.2">
      <c r="A60" s="416"/>
      <c r="B60" s="418"/>
      <c r="C60" s="420"/>
      <c r="D60" s="418"/>
      <c r="E60" s="414"/>
      <c r="F60" s="414"/>
      <c r="G60" s="29"/>
      <c r="H60" s="400"/>
      <c r="I60" s="408"/>
      <c r="J60" s="410"/>
      <c r="K60" s="400"/>
      <c r="L60" s="35"/>
      <c r="M60" s="403"/>
    </row>
    <row r="61" spans="1:13" ht="14.1" customHeight="1" x14ac:dyDescent="0.2">
      <c r="A61" s="423"/>
      <c r="B61" s="424"/>
      <c r="C61" s="425"/>
      <c r="D61" s="424"/>
      <c r="E61" s="422"/>
      <c r="F61" s="422"/>
      <c r="G61" s="30"/>
      <c r="H61" s="401"/>
      <c r="I61" s="409"/>
      <c r="J61" s="411"/>
      <c r="K61" s="401"/>
      <c r="L61" s="36"/>
      <c r="M61" s="404"/>
    </row>
    <row r="62" spans="1:13" ht="14.1" customHeight="1" x14ac:dyDescent="0.2">
      <c r="A62" s="416"/>
      <c r="B62" s="418"/>
      <c r="C62" s="420"/>
      <c r="D62" s="418"/>
      <c r="E62" s="414"/>
      <c r="F62" s="414"/>
      <c r="G62" s="29"/>
      <c r="H62" s="400"/>
      <c r="I62" s="408"/>
      <c r="J62" s="410"/>
      <c r="K62" s="400"/>
      <c r="L62" s="35"/>
      <c r="M62" s="403"/>
    </row>
    <row r="63" spans="1:13" ht="14.1" customHeight="1" x14ac:dyDescent="0.2">
      <c r="A63" s="423"/>
      <c r="B63" s="424"/>
      <c r="C63" s="425"/>
      <c r="D63" s="424"/>
      <c r="E63" s="422"/>
      <c r="F63" s="422"/>
      <c r="G63" s="30"/>
      <c r="H63" s="401"/>
      <c r="I63" s="409"/>
      <c r="J63" s="411"/>
      <c r="K63" s="401"/>
      <c r="L63" s="36"/>
      <c r="M63" s="404"/>
    </row>
    <row r="64" spans="1:13" ht="14.1" customHeight="1" x14ac:dyDescent="0.2">
      <c r="A64" s="416"/>
      <c r="B64" s="418"/>
      <c r="C64" s="420"/>
      <c r="D64" s="418"/>
      <c r="E64" s="414"/>
      <c r="F64" s="414"/>
      <c r="G64" s="29"/>
      <c r="H64" s="400"/>
      <c r="I64" s="408"/>
      <c r="J64" s="410"/>
      <c r="K64" s="400"/>
      <c r="L64" s="35"/>
      <c r="M64" s="403"/>
    </row>
    <row r="65" spans="1:13" ht="14.1" customHeight="1" x14ac:dyDescent="0.2">
      <c r="A65" s="423"/>
      <c r="B65" s="424"/>
      <c r="C65" s="425"/>
      <c r="D65" s="426"/>
      <c r="E65" s="427"/>
      <c r="F65" s="427"/>
      <c r="G65" s="30"/>
      <c r="H65" s="401"/>
      <c r="I65" s="409"/>
      <c r="J65" s="411"/>
      <c r="K65" s="401"/>
      <c r="L65" s="36"/>
      <c r="M65" s="404"/>
    </row>
    <row r="66" spans="1:13" x14ac:dyDescent="0.2">
      <c r="A66" s="416"/>
      <c r="B66" s="418"/>
      <c r="C66" s="420"/>
      <c r="D66" s="418"/>
      <c r="E66" s="414"/>
      <c r="F66" s="414"/>
      <c r="G66" s="29"/>
      <c r="H66" s="400"/>
      <c r="I66" s="408"/>
      <c r="J66" s="410"/>
      <c r="K66" s="400"/>
      <c r="L66" s="35"/>
      <c r="M66" s="403"/>
    </row>
    <row r="67" spans="1:13" x14ac:dyDescent="0.2">
      <c r="A67" s="423"/>
      <c r="B67" s="424"/>
      <c r="C67" s="425"/>
      <c r="D67" s="424"/>
      <c r="E67" s="422"/>
      <c r="F67" s="422"/>
      <c r="G67" s="30"/>
      <c r="H67" s="401"/>
      <c r="I67" s="409"/>
      <c r="J67" s="411"/>
      <c r="K67" s="401"/>
      <c r="L67" s="36"/>
      <c r="M67" s="404"/>
    </row>
    <row r="68" spans="1:13" x14ac:dyDescent="0.2">
      <c r="A68" s="416"/>
      <c r="B68" s="418"/>
      <c r="C68" s="420"/>
      <c r="D68" s="426"/>
      <c r="E68" s="427"/>
      <c r="F68" s="427"/>
      <c r="G68" s="29"/>
      <c r="H68" s="400"/>
      <c r="I68" s="408"/>
      <c r="J68" s="410"/>
      <c r="K68" s="400"/>
      <c r="L68" s="35"/>
      <c r="M68" s="403"/>
    </row>
    <row r="69" spans="1:13" x14ac:dyDescent="0.2">
      <c r="A69" s="423"/>
      <c r="B69" s="424"/>
      <c r="C69" s="425"/>
      <c r="D69" s="426"/>
      <c r="E69" s="427"/>
      <c r="F69" s="427"/>
      <c r="G69" s="30"/>
      <c r="H69" s="401"/>
      <c r="I69" s="409"/>
      <c r="J69" s="411"/>
      <c r="K69" s="401"/>
      <c r="L69" s="36"/>
      <c r="M69" s="404"/>
    </row>
    <row r="70" spans="1:13" ht="14.1" customHeight="1" x14ac:dyDescent="0.2">
      <c r="A70" s="416"/>
      <c r="B70" s="418"/>
      <c r="C70" s="420"/>
      <c r="D70" s="418"/>
      <c r="E70" s="414"/>
      <c r="F70" s="414"/>
      <c r="G70" s="29"/>
      <c r="H70" s="400"/>
      <c r="I70" s="408"/>
      <c r="J70" s="410"/>
      <c r="K70" s="400"/>
      <c r="L70" s="35"/>
      <c r="M70" s="403"/>
    </row>
    <row r="71" spans="1:13" ht="14.1" customHeight="1" x14ac:dyDescent="0.2">
      <c r="A71" s="423"/>
      <c r="B71" s="424"/>
      <c r="C71" s="425"/>
      <c r="D71" s="424"/>
      <c r="E71" s="422"/>
      <c r="F71" s="422"/>
      <c r="G71" s="30"/>
      <c r="H71" s="401"/>
      <c r="I71" s="409"/>
      <c r="J71" s="411"/>
      <c r="K71" s="401"/>
      <c r="L71" s="36"/>
      <c r="M71" s="404"/>
    </row>
    <row r="72" spans="1:13" ht="14.1" customHeight="1" x14ac:dyDescent="0.2">
      <c r="A72" s="416"/>
      <c r="B72" s="418"/>
      <c r="C72" s="420"/>
      <c r="D72" s="418"/>
      <c r="E72" s="414"/>
      <c r="F72" s="414"/>
      <c r="G72" s="29"/>
      <c r="H72" s="400"/>
      <c r="I72" s="408"/>
      <c r="J72" s="410"/>
      <c r="K72" s="400"/>
      <c r="L72" s="35"/>
      <c r="M72" s="403"/>
    </row>
    <row r="73" spans="1:13" ht="14.1" customHeight="1" x14ac:dyDescent="0.2">
      <c r="A73" s="423"/>
      <c r="B73" s="424"/>
      <c r="C73" s="425"/>
      <c r="D73" s="424"/>
      <c r="E73" s="422"/>
      <c r="F73" s="422"/>
      <c r="G73" s="30"/>
      <c r="H73" s="401"/>
      <c r="I73" s="409"/>
      <c r="J73" s="411"/>
      <c r="K73" s="401"/>
      <c r="L73" s="36"/>
      <c r="M73" s="404"/>
    </row>
    <row r="74" spans="1:13" ht="14.1" customHeight="1" x14ac:dyDescent="0.2">
      <c r="A74" s="416"/>
      <c r="B74" s="418"/>
      <c r="C74" s="420"/>
      <c r="D74" s="418"/>
      <c r="E74" s="414"/>
      <c r="F74" s="414"/>
      <c r="G74" s="29"/>
      <c r="H74" s="400"/>
      <c r="I74" s="408"/>
      <c r="J74" s="410"/>
      <c r="K74" s="400"/>
      <c r="L74" s="35"/>
      <c r="M74" s="403"/>
    </row>
    <row r="75" spans="1:13" ht="14.1" customHeight="1" x14ac:dyDescent="0.2">
      <c r="A75" s="423"/>
      <c r="B75" s="424"/>
      <c r="C75" s="425"/>
      <c r="D75" s="426"/>
      <c r="E75" s="427"/>
      <c r="F75" s="427"/>
      <c r="G75" s="30"/>
      <c r="H75" s="401"/>
      <c r="I75" s="409"/>
      <c r="J75" s="411"/>
      <c r="K75" s="401"/>
      <c r="L75" s="36"/>
      <c r="M75" s="404"/>
    </row>
    <row r="76" spans="1:13" x14ac:dyDescent="0.2">
      <c r="A76" s="416"/>
      <c r="B76" s="418"/>
      <c r="C76" s="420"/>
      <c r="D76" s="418"/>
      <c r="E76" s="414"/>
      <c r="F76" s="414"/>
      <c r="G76" s="29"/>
      <c r="H76" s="400"/>
      <c r="I76" s="408"/>
      <c r="J76" s="410"/>
      <c r="K76" s="400"/>
      <c r="L76" s="35"/>
      <c r="M76" s="403"/>
    </row>
    <row r="77" spans="1:13" x14ac:dyDescent="0.2">
      <c r="A77" s="423"/>
      <c r="B77" s="424"/>
      <c r="C77" s="425"/>
      <c r="D77" s="424"/>
      <c r="E77" s="422"/>
      <c r="F77" s="422"/>
      <c r="G77" s="30"/>
      <c r="H77" s="401"/>
      <c r="I77" s="409"/>
      <c r="J77" s="411"/>
      <c r="K77" s="401"/>
      <c r="L77" s="36"/>
      <c r="M77" s="404"/>
    </row>
    <row r="78" spans="1:13" ht="14.1" customHeight="1" x14ac:dyDescent="0.2">
      <c r="A78" s="416"/>
      <c r="B78" s="418"/>
      <c r="C78" s="420"/>
      <c r="D78" s="418"/>
      <c r="E78" s="414"/>
      <c r="F78" s="414"/>
      <c r="G78" s="29"/>
      <c r="H78" s="400"/>
      <c r="I78" s="408"/>
      <c r="J78" s="410"/>
      <c r="K78" s="400"/>
      <c r="L78" s="35"/>
      <c r="M78" s="403"/>
    </row>
    <row r="79" spans="1:13" ht="14.1" customHeight="1" x14ac:dyDescent="0.2">
      <c r="A79" s="423"/>
      <c r="B79" s="424"/>
      <c r="C79" s="425"/>
      <c r="D79" s="424"/>
      <c r="E79" s="422"/>
      <c r="F79" s="422"/>
      <c r="G79" s="30"/>
      <c r="H79" s="401"/>
      <c r="I79" s="409"/>
      <c r="J79" s="411"/>
      <c r="K79" s="401"/>
      <c r="L79" s="36"/>
      <c r="M79" s="404"/>
    </row>
    <row r="80" spans="1:13" ht="14.1" customHeight="1" x14ac:dyDescent="0.2">
      <c r="A80" s="416"/>
      <c r="B80" s="418"/>
      <c r="C80" s="420"/>
      <c r="D80" s="418"/>
      <c r="E80" s="414"/>
      <c r="F80" s="414"/>
      <c r="G80" s="29"/>
      <c r="H80" s="400"/>
      <c r="I80" s="408"/>
      <c r="J80" s="410"/>
      <c r="K80" s="400"/>
      <c r="L80" s="35"/>
      <c r="M80" s="403"/>
    </row>
    <row r="81" spans="1:13" ht="14.1" customHeight="1" x14ac:dyDescent="0.2">
      <c r="A81" s="423"/>
      <c r="B81" s="424"/>
      <c r="C81" s="425"/>
      <c r="D81" s="424"/>
      <c r="E81" s="422"/>
      <c r="F81" s="422"/>
      <c r="G81" s="30"/>
      <c r="H81" s="401"/>
      <c r="I81" s="409"/>
      <c r="J81" s="411"/>
      <c r="K81" s="401"/>
      <c r="L81" s="36"/>
      <c r="M81" s="404"/>
    </row>
    <row r="82" spans="1:13" ht="14.1" customHeight="1" x14ac:dyDescent="0.2">
      <c r="A82" s="416"/>
      <c r="B82" s="418"/>
      <c r="C82" s="420"/>
      <c r="D82" s="418"/>
      <c r="E82" s="414"/>
      <c r="F82" s="414"/>
      <c r="G82" s="29"/>
      <c r="H82" s="400"/>
      <c r="I82" s="408"/>
      <c r="J82" s="410"/>
      <c r="K82" s="400"/>
      <c r="L82" s="35"/>
      <c r="M82" s="403"/>
    </row>
    <row r="83" spans="1:13" ht="14.1" customHeight="1" x14ac:dyDescent="0.2">
      <c r="A83" s="423"/>
      <c r="B83" s="424"/>
      <c r="C83" s="425"/>
      <c r="D83" s="426"/>
      <c r="E83" s="427"/>
      <c r="F83" s="427"/>
      <c r="G83" s="30"/>
      <c r="H83" s="401"/>
      <c r="I83" s="409"/>
      <c r="J83" s="411"/>
      <c r="K83" s="401"/>
      <c r="L83" s="36"/>
      <c r="M83" s="404"/>
    </row>
    <row r="84" spans="1:13" ht="14.1" customHeight="1" x14ac:dyDescent="0.2">
      <c r="A84" s="416"/>
      <c r="B84" s="418"/>
      <c r="C84" s="420"/>
      <c r="D84" s="418"/>
      <c r="E84" s="414"/>
      <c r="F84" s="414"/>
      <c r="G84" s="29"/>
      <c r="H84" s="400"/>
      <c r="I84" s="408"/>
      <c r="J84" s="410"/>
      <c r="K84" s="400"/>
      <c r="L84" s="35"/>
      <c r="M84" s="403"/>
    </row>
    <row r="85" spans="1:13" ht="14.1" customHeight="1" x14ac:dyDescent="0.2">
      <c r="A85" s="423"/>
      <c r="B85" s="424"/>
      <c r="C85" s="425"/>
      <c r="D85" s="424"/>
      <c r="E85" s="422"/>
      <c r="F85" s="422"/>
      <c r="G85" s="30"/>
      <c r="H85" s="401"/>
      <c r="I85" s="409"/>
      <c r="J85" s="411"/>
      <c r="K85" s="401"/>
      <c r="L85" s="36"/>
      <c r="M85" s="404"/>
    </row>
    <row r="86" spans="1:13" ht="14.1" customHeight="1" x14ac:dyDescent="0.2">
      <c r="A86" s="416"/>
      <c r="B86" s="418"/>
      <c r="C86" s="420"/>
      <c r="D86" s="426"/>
      <c r="E86" s="427"/>
      <c r="F86" s="427"/>
      <c r="G86" s="29"/>
      <c r="H86" s="400"/>
      <c r="I86" s="408"/>
      <c r="J86" s="410"/>
      <c r="K86" s="400"/>
      <c r="L86" s="35"/>
      <c r="M86" s="403"/>
    </row>
    <row r="87" spans="1:13" ht="14.1" customHeight="1" x14ac:dyDescent="0.2">
      <c r="A87" s="423"/>
      <c r="B87" s="424"/>
      <c r="C87" s="425"/>
      <c r="D87" s="426"/>
      <c r="E87" s="427"/>
      <c r="F87" s="427"/>
      <c r="G87" s="30"/>
      <c r="H87" s="401"/>
      <c r="I87" s="409"/>
      <c r="J87" s="411"/>
      <c r="K87" s="401"/>
      <c r="L87" s="36"/>
      <c r="M87" s="404"/>
    </row>
    <row r="88" spans="1:13" ht="14.1" customHeight="1" x14ac:dyDescent="0.2">
      <c r="A88" s="416"/>
      <c r="B88" s="418"/>
      <c r="C88" s="420"/>
      <c r="D88" s="418"/>
      <c r="E88" s="414"/>
      <c r="F88" s="414"/>
      <c r="G88" s="29"/>
      <c r="H88" s="400"/>
      <c r="I88" s="408"/>
      <c r="J88" s="410"/>
      <c r="K88" s="400"/>
      <c r="L88" s="35"/>
      <c r="M88" s="403"/>
    </row>
    <row r="89" spans="1:13" ht="14.1" customHeight="1" x14ac:dyDescent="0.2">
      <c r="A89" s="423"/>
      <c r="B89" s="424"/>
      <c r="C89" s="425"/>
      <c r="D89" s="424"/>
      <c r="E89" s="422"/>
      <c r="F89" s="422"/>
      <c r="G89" s="30"/>
      <c r="H89" s="401"/>
      <c r="I89" s="409"/>
      <c r="J89" s="411"/>
      <c r="K89" s="401"/>
      <c r="L89" s="36"/>
      <c r="M89" s="404"/>
    </row>
    <row r="90" spans="1:13" ht="14.1" customHeight="1" x14ac:dyDescent="0.2">
      <c r="A90" s="416"/>
      <c r="B90" s="418"/>
      <c r="C90" s="420"/>
      <c r="D90" s="418"/>
      <c r="E90" s="414"/>
      <c r="F90" s="414"/>
      <c r="G90" s="29"/>
      <c r="H90" s="400"/>
      <c r="I90" s="408"/>
      <c r="J90" s="410"/>
      <c r="K90" s="400"/>
      <c r="L90" s="35"/>
      <c r="M90" s="403"/>
    </row>
    <row r="91" spans="1:13" ht="14.1" customHeight="1" x14ac:dyDescent="0.2">
      <c r="A91" s="423"/>
      <c r="B91" s="424"/>
      <c r="C91" s="425"/>
      <c r="D91" s="424"/>
      <c r="E91" s="422"/>
      <c r="F91" s="422"/>
      <c r="G91" s="30"/>
      <c r="H91" s="401"/>
      <c r="I91" s="409"/>
      <c r="J91" s="411"/>
      <c r="K91" s="401"/>
      <c r="L91" s="36"/>
      <c r="M91" s="404"/>
    </row>
    <row r="92" spans="1:13" ht="14.1" customHeight="1" x14ac:dyDescent="0.2">
      <c r="A92" s="416"/>
      <c r="B92" s="418"/>
      <c r="C92" s="420"/>
      <c r="D92" s="418"/>
      <c r="E92" s="414"/>
      <c r="F92" s="414"/>
      <c r="G92" s="29"/>
      <c r="H92" s="400"/>
      <c r="I92" s="408"/>
      <c r="J92" s="410"/>
      <c r="K92" s="400"/>
      <c r="L92" s="35"/>
      <c r="M92" s="403"/>
    </row>
    <row r="93" spans="1:13" ht="14.1" customHeight="1" x14ac:dyDescent="0.2">
      <c r="A93" s="423"/>
      <c r="B93" s="424"/>
      <c r="C93" s="425"/>
      <c r="D93" s="426"/>
      <c r="E93" s="427"/>
      <c r="F93" s="427"/>
      <c r="G93" s="30"/>
      <c r="H93" s="401"/>
      <c r="I93" s="409"/>
      <c r="J93" s="411"/>
      <c r="K93" s="401"/>
      <c r="L93" s="36"/>
      <c r="M93" s="404"/>
    </row>
    <row r="94" spans="1:13" ht="14.1" customHeight="1" x14ac:dyDescent="0.2">
      <c r="A94" s="416"/>
      <c r="B94" s="418"/>
      <c r="C94" s="420"/>
      <c r="D94" s="418"/>
      <c r="E94" s="414"/>
      <c r="F94" s="414"/>
      <c r="G94" s="29"/>
      <c r="H94" s="400"/>
      <c r="I94" s="408"/>
      <c r="J94" s="410"/>
      <c r="K94" s="400"/>
      <c r="L94" s="35"/>
      <c r="M94" s="403"/>
    </row>
    <row r="95" spans="1:13" ht="14.1" customHeight="1" x14ac:dyDescent="0.2">
      <c r="A95" s="423"/>
      <c r="B95" s="424"/>
      <c r="C95" s="425"/>
      <c r="D95" s="424"/>
      <c r="E95" s="422"/>
      <c r="F95" s="422"/>
      <c r="G95" s="30"/>
      <c r="H95" s="401"/>
      <c r="I95" s="409"/>
      <c r="J95" s="411"/>
      <c r="K95" s="401"/>
      <c r="L95" s="36"/>
      <c r="M95" s="404"/>
    </row>
    <row r="96" spans="1:13" ht="14.1" customHeight="1" x14ac:dyDescent="0.2">
      <c r="A96" s="416"/>
      <c r="B96" s="418"/>
      <c r="C96" s="420"/>
      <c r="D96" s="418"/>
      <c r="E96" s="414"/>
      <c r="F96" s="414"/>
      <c r="G96" s="29"/>
      <c r="H96" s="400"/>
      <c r="I96" s="408"/>
      <c r="J96" s="410"/>
      <c r="K96" s="400"/>
      <c r="L96" s="35"/>
      <c r="M96" s="403"/>
    </row>
    <row r="97" spans="1:13" ht="14.1" customHeight="1" x14ac:dyDescent="0.2">
      <c r="A97" s="423"/>
      <c r="B97" s="424"/>
      <c r="C97" s="425"/>
      <c r="D97" s="424"/>
      <c r="E97" s="422"/>
      <c r="F97" s="422"/>
      <c r="G97" s="30"/>
      <c r="H97" s="401"/>
      <c r="I97" s="409"/>
      <c r="J97" s="411"/>
      <c r="K97" s="401"/>
      <c r="L97" s="36"/>
      <c r="M97" s="404"/>
    </row>
    <row r="98" spans="1:13" ht="14.1" customHeight="1" x14ac:dyDescent="0.2">
      <c r="A98" s="416"/>
      <c r="B98" s="418"/>
      <c r="C98" s="420"/>
      <c r="D98" s="418"/>
      <c r="E98" s="414"/>
      <c r="F98" s="414"/>
      <c r="G98" s="29"/>
      <c r="H98" s="400"/>
      <c r="I98" s="408"/>
      <c r="J98" s="410"/>
      <c r="K98" s="400"/>
      <c r="L98" s="35"/>
      <c r="M98" s="403"/>
    </row>
    <row r="99" spans="1:13" ht="14.1" customHeight="1" x14ac:dyDescent="0.2">
      <c r="A99" s="423"/>
      <c r="B99" s="424"/>
      <c r="C99" s="425"/>
      <c r="D99" s="424"/>
      <c r="E99" s="422"/>
      <c r="F99" s="422"/>
      <c r="G99" s="30"/>
      <c r="H99" s="401"/>
      <c r="I99" s="409"/>
      <c r="J99" s="411"/>
      <c r="K99" s="401"/>
      <c r="L99" s="36"/>
      <c r="M99" s="404"/>
    </row>
    <row r="100" spans="1:13" ht="14.1" customHeight="1" x14ac:dyDescent="0.2">
      <c r="A100" s="416"/>
      <c r="B100" s="418"/>
      <c r="C100" s="420"/>
      <c r="D100" s="418"/>
      <c r="E100" s="414"/>
      <c r="F100" s="414"/>
      <c r="G100" s="29"/>
      <c r="H100" s="400"/>
      <c r="I100" s="408"/>
      <c r="J100" s="410"/>
      <c r="K100" s="400"/>
      <c r="L100" s="35"/>
      <c r="M100" s="403"/>
    </row>
    <row r="101" spans="1:13" ht="14.1" customHeight="1" x14ac:dyDescent="0.2">
      <c r="A101" s="423"/>
      <c r="B101" s="424"/>
      <c r="C101" s="425"/>
      <c r="D101" s="426"/>
      <c r="E101" s="427"/>
      <c r="F101" s="427"/>
      <c r="G101" s="30"/>
      <c r="H101" s="401"/>
      <c r="I101" s="409"/>
      <c r="J101" s="411"/>
      <c r="K101" s="401"/>
      <c r="L101" s="36"/>
      <c r="M101" s="404"/>
    </row>
    <row r="102" spans="1:13" x14ac:dyDescent="0.2">
      <c r="A102" s="416"/>
      <c r="B102" s="418"/>
      <c r="C102" s="420"/>
      <c r="D102" s="418"/>
      <c r="E102" s="414"/>
      <c r="F102" s="414"/>
      <c r="G102" s="29"/>
      <c r="H102" s="400"/>
      <c r="I102" s="408"/>
      <c r="J102" s="410"/>
      <c r="K102" s="400"/>
      <c r="L102" s="35"/>
      <c r="M102" s="403"/>
    </row>
    <row r="103" spans="1:13" x14ac:dyDescent="0.2">
      <c r="A103" s="423"/>
      <c r="B103" s="424"/>
      <c r="C103" s="425"/>
      <c r="D103" s="424"/>
      <c r="E103" s="422"/>
      <c r="F103" s="422"/>
      <c r="G103" s="30"/>
      <c r="H103" s="401"/>
      <c r="I103" s="409"/>
      <c r="J103" s="411"/>
      <c r="K103" s="401"/>
      <c r="L103" s="36"/>
      <c r="M103" s="404"/>
    </row>
    <row r="104" spans="1:13" x14ac:dyDescent="0.2">
      <c r="A104" s="416"/>
      <c r="B104" s="418"/>
      <c r="C104" s="420"/>
      <c r="D104" s="426"/>
      <c r="E104" s="427"/>
      <c r="F104" s="427"/>
      <c r="G104" s="29"/>
      <c r="H104" s="400"/>
      <c r="I104" s="408"/>
      <c r="J104" s="410"/>
      <c r="K104" s="400"/>
      <c r="L104" s="35"/>
      <c r="M104" s="403"/>
    </row>
    <row r="105" spans="1:13" x14ac:dyDescent="0.2">
      <c r="A105" s="423"/>
      <c r="B105" s="424"/>
      <c r="C105" s="425"/>
      <c r="D105" s="426"/>
      <c r="E105" s="427"/>
      <c r="F105" s="427"/>
      <c r="G105" s="30"/>
      <c r="H105" s="401"/>
      <c r="I105" s="409"/>
      <c r="J105" s="411"/>
      <c r="K105" s="401"/>
      <c r="L105" s="36"/>
      <c r="M105" s="404"/>
    </row>
    <row r="106" spans="1:13" x14ac:dyDescent="0.2">
      <c r="A106" s="416"/>
      <c r="B106" s="418"/>
      <c r="C106" s="420"/>
      <c r="D106" s="418"/>
      <c r="E106" s="414"/>
      <c r="F106" s="414"/>
      <c r="G106" s="29"/>
      <c r="H106" s="400"/>
      <c r="I106" s="408"/>
      <c r="J106" s="410"/>
      <c r="K106" s="400"/>
      <c r="L106" s="35"/>
      <c r="M106" s="403"/>
    </row>
    <row r="107" spans="1:13" x14ac:dyDescent="0.2">
      <c r="A107" s="423"/>
      <c r="B107" s="424"/>
      <c r="C107" s="425"/>
      <c r="D107" s="424"/>
      <c r="E107" s="422"/>
      <c r="F107" s="422"/>
      <c r="G107" s="30"/>
      <c r="H107" s="401"/>
      <c r="I107" s="409"/>
      <c r="J107" s="411"/>
      <c r="K107" s="401"/>
      <c r="L107" s="36"/>
      <c r="M107" s="404"/>
    </row>
    <row r="108" spans="1:13" x14ac:dyDescent="0.2">
      <c r="A108" s="416"/>
      <c r="B108" s="418"/>
      <c r="C108" s="420"/>
      <c r="D108" s="418"/>
      <c r="E108" s="414"/>
      <c r="F108" s="414"/>
      <c r="G108" s="29"/>
      <c r="H108" s="400"/>
      <c r="I108" s="408"/>
      <c r="J108" s="410"/>
      <c r="K108" s="400"/>
      <c r="L108" s="35"/>
      <c r="M108" s="403"/>
    </row>
    <row r="109" spans="1:13" x14ac:dyDescent="0.2">
      <c r="A109" s="423"/>
      <c r="B109" s="424"/>
      <c r="C109" s="425"/>
      <c r="D109" s="424"/>
      <c r="E109" s="422"/>
      <c r="F109" s="422"/>
      <c r="G109" s="30"/>
      <c r="H109" s="401"/>
      <c r="I109" s="409"/>
      <c r="J109" s="411"/>
      <c r="K109" s="401"/>
      <c r="L109" s="36"/>
      <c r="M109" s="404"/>
    </row>
    <row r="110" spans="1:13" x14ac:dyDescent="0.2">
      <c r="A110" s="416"/>
      <c r="B110" s="418"/>
      <c r="C110" s="420"/>
      <c r="D110" s="418"/>
      <c r="E110" s="414"/>
      <c r="F110" s="414"/>
      <c r="G110" s="29"/>
      <c r="H110" s="400"/>
      <c r="I110" s="408"/>
      <c r="J110" s="410"/>
      <c r="K110" s="400"/>
      <c r="L110" s="35"/>
      <c r="M110" s="403"/>
    </row>
    <row r="111" spans="1:13" x14ac:dyDescent="0.2">
      <c r="A111" s="423"/>
      <c r="B111" s="424"/>
      <c r="C111" s="425"/>
      <c r="D111" s="426"/>
      <c r="E111" s="427"/>
      <c r="F111" s="427"/>
      <c r="G111" s="30"/>
      <c r="H111" s="401"/>
      <c r="I111" s="409"/>
      <c r="J111" s="411"/>
      <c r="K111" s="401"/>
      <c r="L111" s="36"/>
      <c r="M111" s="404"/>
    </row>
    <row r="112" spans="1:13" x14ac:dyDescent="0.2">
      <c r="A112" s="416"/>
      <c r="B112" s="418"/>
      <c r="C112" s="420"/>
      <c r="D112" s="418"/>
      <c r="E112" s="414"/>
      <c r="F112" s="414"/>
      <c r="G112" s="29"/>
      <c r="H112" s="400"/>
      <c r="I112" s="408"/>
      <c r="J112" s="410"/>
      <c r="K112" s="400"/>
      <c r="L112" s="35"/>
      <c r="M112" s="403"/>
    </row>
    <row r="113" spans="1:13" x14ac:dyDescent="0.2">
      <c r="A113" s="423"/>
      <c r="B113" s="424"/>
      <c r="C113" s="425"/>
      <c r="D113" s="424"/>
      <c r="E113" s="422"/>
      <c r="F113" s="422"/>
      <c r="G113" s="30"/>
      <c r="H113" s="401"/>
      <c r="I113" s="409"/>
      <c r="J113" s="411"/>
      <c r="K113" s="401"/>
      <c r="L113" s="36"/>
      <c r="M113" s="404"/>
    </row>
    <row r="114" spans="1:13" x14ac:dyDescent="0.2">
      <c r="A114" s="416"/>
      <c r="B114" s="418"/>
      <c r="C114" s="420"/>
      <c r="D114" s="426"/>
      <c r="E114" s="427"/>
      <c r="F114" s="427"/>
      <c r="G114" s="29"/>
      <c r="H114" s="400"/>
      <c r="I114" s="408"/>
      <c r="J114" s="410"/>
      <c r="K114" s="400"/>
      <c r="L114" s="35"/>
      <c r="M114" s="403"/>
    </row>
    <row r="115" spans="1:13" x14ac:dyDescent="0.2">
      <c r="A115" s="423"/>
      <c r="B115" s="424"/>
      <c r="C115" s="425"/>
      <c r="D115" s="426"/>
      <c r="E115" s="427"/>
      <c r="F115" s="427"/>
      <c r="G115" s="30"/>
      <c r="H115" s="401"/>
      <c r="I115" s="409"/>
      <c r="J115" s="411"/>
      <c r="K115" s="401"/>
      <c r="L115" s="36"/>
      <c r="M115" s="404"/>
    </row>
    <row r="116" spans="1:13" x14ac:dyDescent="0.2">
      <c r="A116" s="416"/>
      <c r="B116" s="418"/>
      <c r="C116" s="420"/>
      <c r="D116" s="418"/>
      <c r="E116" s="414"/>
      <c r="F116" s="414"/>
      <c r="G116" s="29"/>
      <c r="H116" s="400"/>
      <c r="I116" s="408"/>
      <c r="J116" s="410"/>
      <c r="K116" s="400"/>
      <c r="L116" s="35"/>
      <c r="M116" s="403"/>
    </row>
    <row r="117" spans="1:13" x14ac:dyDescent="0.2">
      <c r="A117" s="423"/>
      <c r="B117" s="424"/>
      <c r="C117" s="425"/>
      <c r="D117" s="424"/>
      <c r="E117" s="422"/>
      <c r="F117" s="422"/>
      <c r="G117" s="30"/>
      <c r="H117" s="401"/>
      <c r="I117" s="409"/>
      <c r="J117" s="411"/>
      <c r="K117" s="401"/>
      <c r="L117" s="36"/>
      <c r="M117" s="404"/>
    </row>
    <row r="118" spans="1:13" x14ac:dyDescent="0.2">
      <c r="A118" s="416"/>
      <c r="B118" s="418"/>
      <c r="C118" s="420"/>
      <c r="D118" s="418"/>
      <c r="E118" s="414"/>
      <c r="F118" s="414"/>
      <c r="G118" s="29"/>
      <c r="H118" s="400"/>
      <c r="I118" s="408"/>
      <c r="J118" s="410"/>
      <c r="K118" s="400"/>
      <c r="L118" s="35"/>
      <c r="M118" s="403"/>
    </row>
    <row r="119" spans="1:13" x14ac:dyDescent="0.2">
      <c r="A119" s="423"/>
      <c r="B119" s="424"/>
      <c r="C119" s="425"/>
      <c r="D119" s="424"/>
      <c r="E119" s="422"/>
      <c r="F119" s="422"/>
      <c r="G119" s="30"/>
      <c r="H119" s="401"/>
      <c r="I119" s="409"/>
      <c r="J119" s="411"/>
      <c r="K119" s="401"/>
      <c r="L119" s="36"/>
      <c r="M119" s="404"/>
    </row>
    <row r="120" spans="1:13" x14ac:dyDescent="0.2">
      <c r="A120" s="416"/>
      <c r="B120" s="418"/>
      <c r="C120" s="420"/>
      <c r="D120" s="418"/>
      <c r="E120" s="414"/>
      <c r="F120" s="414"/>
      <c r="G120" s="29"/>
      <c r="H120" s="400"/>
      <c r="I120" s="408"/>
      <c r="J120" s="410"/>
      <c r="K120" s="400"/>
      <c r="L120" s="35"/>
      <c r="M120" s="403"/>
    </row>
    <row r="121" spans="1:13" x14ac:dyDescent="0.2">
      <c r="A121" s="423"/>
      <c r="B121" s="424"/>
      <c r="C121" s="425"/>
      <c r="D121" s="426"/>
      <c r="E121" s="427"/>
      <c r="F121" s="427"/>
      <c r="G121" s="30"/>
      <c r="H121" s="401"/>
      <c r="I121" s="409"/>
      <c r="J121" s="411"/>
      <c r="K121" s="401"/>
      <c r="L121" s="36"/>
      <c r="M121" s="404"/>
    </row>
    <row r="122" spans="1:13" x14ac:dyDescent="0.2">
      <c r="A122" s="416"/>
      <c r="B122" s="418"/>
      <c r="C122" s="420"/>
      <c r="D122" s="418"/>
      <c r="E122" s="414"/>
      <c r="F122" s="414"/>
      <c r="G122" s="29"/>
      <c r="H122" s="400"/>
      <c r="I122" s="408"/>
      <c r="J122" s="410"/>
      <c r="K122" s="400"/>
      <c r="L122" s="35"/>
      <c r="M122" s="403"/>
    </row>
    <row r="123" spans="1:13" x14ac:dyDescent="0.2">
      <c r="A123" s="423"/>
      <c r="B123" s="424"/>
      <c r="C123" s="425"/>
      <c r="D123" s="424"/>
      <c r="E123" s="422"/>
      <c r="F123" s="422"/>
      <c r="G123" s="30"/>
      <c r="H123" s="401"/>
      <c r="I123" s="409"/>
      <c r="J123" s="411"/>
      <c r="K123" s="401"/>
      <c r="L123" s="36"/>
      <c r="M123" s="404"/>
    </row>
    <row r="124" spans="1:13" x14ac:dyDescent="0.2">
      <c r="A124" s="416"/>
      <c r="B124" s="418"/>
      <c r="C124" s="420"/>
      <c r="D124" s="426"/>
      <c r="E124" s="427"/>
      <c r="F124" s="427"/>
      <c r="G124" s="29"/>
      <c r="H124" s="400"/>
      <c r="I124" s="408"/>
      <c r="J124" s="410"/>
      <c r="K124" s="400"/>
      <c r="L124" s="35"/>
      <c r="M124" s="403"/>
    </row>
    <row r="125" spans="1:13" x14ac:dyDescent="0.2">
      <c r="A125" s="423"/>
      <c r="B125" s="424"/>
      <c r="C125" s="425"/>
      <c r="D125" s="426"/>
      <c r="E125" s="427"/>
      <c r="F125" s="427"/>
      <c r="G125" s="30"/>
      <c r="H125" s="401"/>
      <c r="I125" s="409"/>
      <c r="J125" s="411"/>
      <c r="K125" s="401"/>
      <c r="L125" s="36"/>
      <c r="M125" s="404"/>
    </row>
    <row r="126" spans="1:13" x14ac:dyDescent="0.2">
      <c r="A126" s="416"/>
      <c r="B126" s="418"/>
      <c r="C126" s="420"/>
      <c r="D126" s="418"/>
      <c r="E126" s="414"/>
      <c r="F126" s="414"/>
      <c r="G126" s="29"/>
      <c r="H126" s="400"/>
      <c r="I126" s="408"/>
      <c r="J126" s="410"/>
      <c r="K126" s="400"/>
      <c r="L126" s="35"/>
      <c r="M126" s="403"/>
    </row>
    <row r="127" spans="1:13" x14ac:dyDescent="0.2">
      <c r="A127" s="423"/>
      <c r="B127" s="424"/>
      <c r="C127" s="425"/>
      <c r="D127" s="424"/>
      <c r="E127" s="422"/>
      <c r="F127" s="422"/>
      <c r="G127" s="30"/>
      <c r="H127" s="401"/>
      <c r="I127" s="409"/>
      <c r="J127" s="411"/>
      <c r="K127" s="401"/>
      <c r="L127" s="36"/>
      <c r="M127" s="404"/>
    </row>
    <row r="128" spans="1:13" x14ac:dyDescent="0.2">
      <c r="A128" s="416"/>
      <c r="B128" s="418"/>
      <c r="C128" s="420"/>
      <c r="D128" s="418"/>
      <c r="E128" s="414"/>
      <c r="F128" s="414"/>
      <c r="G128" s="29"/>
      <c r="H128" s="400"/>
      <c r="I128" s="408"/>
      <c r="J128" s="410"/>
      <c r="K128" s="400"/>
      <c r="L128" s="35"/>
      <c r="M128" s="403"/>
    </row>
    <row r="129" spans="1:13" x14ac:dyDescent="0.2">
      <c r="A129" s="423"/>
      <c r="B129" s="424"/>
      <c r="C129" s="425"/>
      <c r="D129" s="424"/>
      <c r="E129" s="422"/>
      <c r="F129" s="422"/>
      <c r="G129" s="30"/>
      <c r="H129" s="401"/>
      <c r="I129" s="409"/>
      <c r="J129" s="411"/>
      <c r="K129" s="401"/>
      <c r="L129" s="36"/>
      <c r="M129" s="404"/>
    </row>
    <row r="130" spans="1:13" x14ac:dyDescent="0.2">
      <c r="A130" s="416"/>
      <c r="B130" s="418"/>
      <c r="C130" s="420"/>
      <c r="D130" s="418"/>
      <c r="E130" s="414"/>
      <c r="F130" s="414"/>
      <c r="G130" s="29"/>
      <c r="H130" s="400"/>
      <c r="I130" s="408"/>
      <c r="J130" s="410"/>
      <c r="K130" s="406"/>
      <c r="L130" s="35"/>
      <c r="M130" s="403"/>
    </row>
    <row r="131" spans="1:13" ht="13.8" thickBot="1" x14ac:dyDescent="0.25">
      <c r="A131" s="417"/>
      <c r="B131" s="419"/>
      <c r="C131" s="421"/>
      <c r="D131" s="419"/>
      <c r="E131" s="415"/>
      <c r="F131" s="415"/>
      <c r="G131" s="34"/>
      <c r="H131" s="402"/>
      <c r="I131" s="413"/>
      <c r="J131" s="412"/>
      <c r="K131" s="407"/>
      <c r="L131" s="38"/>
      <c r="M131" s="405"/>
    </row>
  </sheetData>
  <sheetProtection password="C607" sheet="1" objects="1" scenarios="1"/>
  <mergeCells count="627">
    <mergeCell ref="A42:A43"/>
    <mergeCell ref="B42:B43"/>
    <mergeCell ref="A40:A41"/>
    <mergeCell ref="F48:F49"/>
    <mergeCell ref="F46:F47"/>
    <mergeCell ref="E46:E47"/>
    <mergeCell ref="F44:F45"/>
    <mergeCell ref="D46:D47"/>
    <mergeCell ref="A48:A49"/>
    <mergeCell ref="B48:B49"/>
    <mergeCell ref="C48:C49"/>
    <mergeCell ref="A44:A45"/>
    <mergeCell ref="D48:D49"/>
    <mergeCell ref="A46:A47"/>
    <mergeCell ref="B46:B47"/>
    <mergeCell ref="C46:C47"/>
    <mergeCell ref="E48:E49"/>
    <mergeCell ref="E44:E45"/>
    <mergeCell ref="B38:B39"/>
    <mergeCell ref="C38:C39"/>
    <mergeCell ref="B40:B41"/>
    <mergeCell ref="C40:C41"/>
    <mergeCell ref="D40:D41"/>
    <mergeCell ref="B44:B45"/>
    <mergeCell ref="C44:C45"/>
    <mergeCell ref="D44:D45"/>
    <mergeCell ref="C42:C43"/>
    <mergeCell ref="D42:D43"/>
    <mergeCell ref="E38:E39"/>
    <mergeCell ref="E42:E43"/>
    <mergeCell ref="D38:D39"/>
    <mergeCell ref="C30:C31"/>
    <mergeCell ref="E34:E35"/>
    <mergeCell ref="E36:E37"/>
    <mergeCell ref="E40:E41"/>
    <mergeCell ref="D36:D37"/>
    <mergeCell ref="F40:F41"/>
    <mergeCell ref="F38:F39"/>
    <mergeCell ref="F34:F35"/>
    <mergeCell ref="D30:D31"/>
    <mergeCell ref="A34:A35"/>
    <mergeCell ref="B34:B35"/>
    <mergeCell ref="C34:C35"/>
    <mergeCell ref="D34:D35"/>
    <mergeCell ref="A36:A37"/>
    <mergeCell ref="B36:B37"/>
    <mergeCell ref="C36:C37"/>
    <mergeCell ref="F36:F37"/>
    <mergeCell ref="A32:A33"/>
    <mergeCell ref="B32:B33"/>
    <mergeCell ref="C32:C33"/>
    <mergeCell ref="D32:D33"/>
    <mergeCell ref="A38:A39"/>
    <mergeCell ref="D24:D25"/>
    <mergeCell ref="E26:E27"/>
    <mergeCell ref="E24:E25"/>
    <mergeCell ref="B26:B27"/>
    <mergeCell ref="C26:C27"/>
    <mergeCell ref="A30:A31"/>
    <mergeCell ref="B30:B31"/>
    <mergeCell ref="B16:B19"/>
    <mergeCell ref="A16:A19"/>
    <mergeCell ref="D26:D27"/>
    <mergeCell ref="A28:A29"/>
    <mergeCell ref="B28:B29"/>
    <mergeCell ref="C28:C29"/>
    <mergeCell ref="D28:D29"/>
    <mergeCell ref="B22:B23"/>
    <mergeCell ref="A24:A25"/>
    <mergeCell ref="B24:B25"/>
    <mergeCell ref="C24:C25"/>
    <mergeCell ref="A26:A27"/>
    <mergeCell ref="A20:A21"/>
    <mergeCell ref="B20:B21"/>
    <mergeCell ref="D20:D21"/>
    <mergeCell ref="C20:C21"/>
    <mergeCell ref="C22:C23"/>
    <mergeCell ref="A22:A23"/>
    <mergeCell ref="H22:H23"/>
    <mergeCell ref="J20:J21"/>
    <mergeCell ref="K20:K21"/>
    <mergeCell ref="H18:H19"/>
    <mergeCell ref="K18:K19"/>
    <mergeCell ref="H20:H21"/>
    <mergeCell ref="D16:D19"/>
    <mergeCell ref="H16:J17"/>
    <mergeCell ref="I18:I19"/>
    <mergeCell ref="D22:D23"/>
    <mergeCell ref="E50:E51"/>
    <mergeCell ref="H1:K1"/>
    <mergeCell ref="F20:F21"/>
    <mergeCell ref="F22:F23"/>
    <mergeCell ref="F24:F25"/>
    <mergeCell ref="K2:K3"/>
    <mergeCell ref="K16:L16"/>
    <mergeCell ref="K17:L17"/>
    <mergeCell ref="F50:F51"/>
    <mergeCell ref="J34:J35"/>
    <mergeCell ref="K34:K35"/>
    <mergeCell ref="I46:I47"/>
    <mergeCell ref="J46:J47"/>
    <mergeCell ref="K46:K47"/>
    <mergeCell ref="E20:E21"/>
    <mergeCell ref="E22:E23"/>
    <mergeCell ref="F26:F27"/>
    <mergeCell ref="E28:E29"/>
    <mergeCell ref="E32:E33"/>
    <mergeCell ref="F32:F33"/>
    <mergeCell ref="F30:F31"/>
    <mergeCell ref="E30:E31"/>
    <mergeCell ref="F28:F29"/>
    <mergeCell ref="F42:F43"/>
    <mergeCell ref="C58:C59"/>
    <mergeCell ref="D58:D59"/>
    <mergeCell ref="E52:E53"/>
    <mergeCell ref="F52:F53"/>
    <mergeCell ref="E56:E57"/>
    <mergeCell ref="F56:F57"/>
    <mergeCell ref="A50:A51"/>
    <mergeCell ref="B50:B51"/>
    <mergeCell ref="C50:C51"/>
    <mergeCell ref="D50:D51"/>
    <mergeCell ref="E54:E55"/>
    <mergeCell ref="F54:F55"/>
    <mergeCell ref="A52:A53"/>
    <mergeCell ref="B52:B53"/>
    <mergeCell ref="A56:A57"/>
    <mergeCell ref="B56:B57"/>
    <mergeCell ref="C56:C57"/>
    <mergeCell ref="D56:D57"/>
    <mergeCell ref="C54:C55"/>
    <mergeCell ref="D54:D55"/>
    <mergeCell ref="C52:C53"/>
    <mergeCell ref="D52:D53"/>
    <mergeCell ref="A54:A55"/>
    <mergeCell ref="B54:B55"/>
    <mergeCell ref="E62:E63"/>
    <mergeCell ref="F62:F63"/>
    <mergeCell ref="A60:A61"/>
    <mergeCell ref="B60:B61"/>
    <mergeCell ref="C60:C61"/>
    <mergeCell ref="D60:D61"/>
    <mergeCell ref="E66:E67"/>
    <mergeCell ref="F58:F59"/>
    <mergeCell ref="E60:E61"/>
    <mergeCell ref="F60:F61"/>
    <mergeCell ref="E64:E65"/>
    <mergeCell ref="F64:F65"/>
    <mergeCell ref="E58:E59"/>
    <mergeCell ref="F66:F67"/>
    <mergeCell ref="A62:A63"/>
    <mergeCell ref="B62:B63"/>
    <mergeCell ref="A64:A65"/>
    <mergeCell ref="B64:B65"/>
    <mergeCell ref="C64:C65"/>
    <mergeCell ref="D64:D65"/>
    <mergeCell ref="C62:C63"/>
    <mergeCell ref="D62:D63"/>
    <mergeCell ref="A58:A59"/>
    <mergeCell ref="B58:B59"/>
    <mergeCell ref="C74:C75"/>
    <mergeCell ref="D74:D75"/>
    <mergeCell ref="E68:E69"/>
    <mergeCell ref="F68:F69"/>
    <mergeCell ref="E72:E73"/>
    <mergeCell ref="F72:F73"/>
    <mergeCell ref="A66:A67"/>
    <mergeCell ref="B66:B67"/>
    <mergeCell ref="C66:C67"/>
    <mergeCell ref="D66:D67"/>
    <mergeCell ref="E70:E71"/>
    <mergeCell ref="F70:F71"/>
    <mergeCell ref="A68:A69"/>
    <mergeCell ref="B68:B69"/>
    <mergeCell ref="A72:A73"/>
    <mergeCell ref="B72:B73"/>
    <mergeCell ref="C72:C73"/>
    <mergeCell ref="D72:D73"/>
    <mergeCell ref="C70:C71"/>
    <mergeCell ref="D70:D71"/>
    <mergeCell ref="C68:C69"/>
    <mergeCell ref="D68:D69"/>
    <mergeCell ref="A70:A71"/>
    <mergeCell ref="B70:B71"/>
    <mergeCell ref="E78:E79"/>
    <mergeCell ref="F78:F79"/>
    <mergeCell ref="A76:A77"/>
    <mergeCell ref="B76:B77"/>
    <mergeCell ref="C76:C77"/>
    <mergeCell ref="D76:D77"/>
    <mergeCell ref="E82:E83"/>
    <mergeCell ref="F74:F75"/>
    <mergeCell ref="E76:E77"/>
    <mergeCell ref="F76:F77"/>
    <mergeCell ref="E80:E81"/>
    <mergeCell ref="F80:F81"/>
    <mergeCell ref="E74:E75"/>
    <mergeCell ref="F82:F83"/>
    <mergeCell ref="A78:A79"/>
    <mergeCell ref="B78:B79"/>
    <mergeCell ref="A80:A81"/>
    <mergeCell ref="B80:B81"/>
    <mergeCell ref="C80:C81"/>
    <mergeCell ref="D80:D81"/>
    <mergeCell ref="C78:C79"/>
    <mergeCell ref="D78:D79"/>
    <mergeCell ref="A74:A75"/>
    <mergeCell ref="B74:B75"/>
    <mergeCell ref="C90:C91"/>
    <mergeCell ref="D90:D91"/>
    <mergeCell ref="E84:E85"/>
    <mergeCell ref="F84:F85"/>
    <mergeCell ref="E88:E89"/>
    <mergeCell ref="F88:F89"/>
    <mergeCell ref="A82:A83"/>
    <mergeCell ref="B82:B83"/>
    <mergeCell ref="C82:C83"/>
    <mergeCell ref="D82:D83"/>
    <mergeCell ref="E86:E87"/>
    <mergeCell ref="F86:F87"/>
    <mergeCell ref="A84:A85"/>
    <mergeCell ref="B84:B85"/>
    <mergeCell ref="A88:A89"/>
    <mergeCell ref="B88:B89"/>
    <mergeCell ref="C88:C89"/>
    <mergeCell ref="D88:D89"/>
    <mergeCell ref="C86:C87"/>
    <mergeCell ref="D86:D87"/>
    <mergeCell ref="C84:C85"/>
    <mergeCell ref="D84:D85"/>
    <mergeCell ref="A86:A87"/>
    <mergeCell ref="B86:B87"/>
    <mergeCell ref="E94:E95"/>
    <mergeCell ref="F94:F95"/>
    <mergeCell ref="A92:A93"/>
    <mergeCell ref="B92:B93"/>
    <mergeCell ref="C92:C93"/>
    <mergeCell ref="D92:D93"/>
    <mergeCell ref="E98:E99"/>
    <mergeCell ref="F90:F91"/>
    <mergeCell ref="E92:E93"/>
    <mergeCell ref="F92:F93"/>
    <mergeCell ref="E96:E97"/>
    <mergeCell ref="F96:F97"/>
    <mergeCell ref="E90:E91"/>
    <mergeCell ref="F98:F99"/>
    <mergeCell ref="A94:A95"/>
    <mergeCell ref="B94:B95"/>
    <mergeCell ref="A96:A97"/>
    <mergeCell ref="B96:B97"/>
    <mergeCell ref="C96:C97"/>
    <mergeCell ref="D96:D97"/>
    <mergeCell ref="C94:C95"/>
    <mergeCell ref="D94:D95"/>
    <mergeCell ref="A90:A91"/>
    <mergeCell ref="B90:B91"/>
    <mergeCell ref="C106:C107"/>
    <mergeCell ref="D106:D107"/>
    <mergeCell ref="E100:E101"/>
    <mergeCell ref="F100:F101"/>
    <mergeCell ref="E104:E105"/>
    <mergeCell ref="F104:F105"/>
    <mergeCell ref="A98:A99"/>
    <mergeCell ref="B98:B99"/>
    <mergeCell ref="C98:C99"/>
    <mergeCell ref="D98:D99"/>
    <mergeCell ref="E102:E103"/>
    <mergeCell ref="F102:F103"/>
    <mergeCell ref="A100:A101"/>
    <mergeCell ref="B100:B101"/>
    <mergeCell ref="A104:A105"/>
    <mergeCell ref="B104:B105"/>
    <mergeCell ref="C104:C105"/>
    <mergeCell ref="D104:D105"/>
    <mergeCell ref="C102:C103"/>
    <mergeCell ref="D102:D103"/>
    <mergeCell ref="C100:C101"/>
    <mergeCell ref="D100:D101"/>
    <mergeCell ref="A102:A103"/>
    <mergeCell ref="B102:B103"/>
    <mergeCell ref="E110:E111"/>
    <mergeCell ref="F110:F111"/>
    <mergeCell ref="A108:A109"/>
    <mergeCell ref="B108:B109"/>
    <mergeCell ref="C108:C109"/>
    <mergeCell ref="D108:D109"/>
    <mergeCell ref="E114:E115"/>
    <mergeCell ref="F106:F107"/>
    <mergeCell ref="E108:E109"/>
    <mergeCell ref="F108:F109"/>
    <mergeCell ref="E112:E113"/>
    <mergeCell ref="F112:F113"/>
    <mergeCell ref="E106:E107"/>
    <mergeCell ref="F114:F115"/>
    <mergeCell ref="A110:A111"/>
    <mergeCell ref="B110:B111"/>
    <mergeCell ref="A112:A113"/>
    <mergeCell ref="B112:B113"/>
    <mergeCell ref="C112:C113"/>
    <mergeCell ref="D112:D113"/>
    <mergeCell ref="C110:C111"/>
    <mergeCell ref="D110:D111"/>
    <mergeCell ref="A106:A107"/>
    <mergeCell ref="B106:B107"/>
    <mergeCell ref="E116:E117"/>
    <mergeCell ref="F116:F117"/>
    <mergeCell ref="E120:E121"/>
    <mergeCell ref="F120:F121"/>
    <mergeCell ref="A114:A115"/>
    <mergeCell ref="B114:B115"/>
    <mergeCell ref="C114:C115"/>
    <mergeCell ref="D114:D115"/>
    <mergeCell ref="E118:E119"/>
    <mergeCell ref="F118:F119"/>
    <mergeCell ref="A116:A117"/>
    <mergeCell ref="B116:B117"/>
    <mergeCell ref="A120:A121"/>
    <mergeCell ref="B120:B121"/>
    <mergeCell ref="C120:C121"/>
    <mergeCell ref="D120:D121"/>
    <mergeCell ref="C118:C119"/>
    <mergeCell ref="D118:D119"/>
    <mergeCell ref="C116:C117"/>
    <mergeCell ref="D116:D117"/>
    <mergeCell ref="A118:A119"/>
    <mergeCell ref="B118:B119"/>
    <mergeCell ref="A122:A123"/>
    <mergeCell ref="B122:B123"/>
    <mergeCell ref="C122:C123"/>
    <mergeCell ref="D122:D123"/>
    <mergeCell ref="E126:E127"/>
    <mergeCell ref="F126:F127"/>
    <mergeCell ref="A124:A125"/>
    <mergeCell ref="B124:B125"/>
    <mergeCell ref="C124:C125"/>
    <mergeCell ref="D124:D125"/>
    <mergeCell ref="E122:E123"/>
    <mergeCell ref="F122:F123"/>
    <mergeCell ref="E124:E125"/>
    <mergeCell ref="F124:F125"/>
    <mergeCell ref="E128:E129"/>
    <mergeCell ref="F128:F129"/>
    <mergeCell ref="A126:A127"/>
    <mergeCell ref="B126:B127"/>
    <mergeCell ref="A128:A129"/>
    <mergeCell ref="B128:B129"/>
    <mergeCell ref="C128:C129"/>
    <mergeCell ref="D128:D129"/>
    <mergeCell ref="C126:C127"/>
    <mergeCell ref="D126:D127"/>
    <mergeCell ref="E130:E131"/>
    <mergeCell ref="F130:F131"/>
    <mergeCell ref="A130:A131"/>
    <mergeCell ref="B130:B131"/>
    <mergeCell ref="C130:C131"/>
    <mergeCell ref="D130:D131"/>
    <mergeCell ref="H24:H25"/>
    <mergeCell ref="H26:H27"/>
    <mergeCell ref="H28:H29"/>
    <mergeCell ref="H30:H31"/>
    <mergeCell ref="H32:H33"/>
    <mergeCell ref="H34:H35"/>
    <mergeCell ref="H36:H37"/>
    <mergeCell ref="H38:H39"/>
    <mergeCell ref="H40:H41"/>
    <mergeCell ref="H42:H43"/>
    <mergeCell ref="H44:H45"/>
    <mergeCell ref="H46:H47"/>
    <mergeCell ref="H48:H49"/>
    <mergeCell ref="H50:H51"/>
    <mergeCell ref="H52:H53"/>
    <mergeCell ref="H54:H55"/>
    <mergeCell ref="H56:H57"/>
    <mergeCell ref="H58:H59"/>
    <mergeCell ref="H60:H61"/>
    <mergeCell ref="H62:H63"/>
    <mergeCell ref="H64:H65"/>
    <mergeCell ref="H66:H67"/>
    <mergeCell ref="H68:H69"/>
    <mergeCell ref="H70:H71"/>
    <mergeCell ref="H72:H73"/>
    <mergeCell ref="H74:H75"/>
    <mergeCell ref="H76:H77"/>
    <mergeCell ref="H78:H79"/>
    <mergeCell ref="M20:M21"/>
    <mergeCell ref="I22:I23"/>
    <mergeCell ref="J22:J23"/>
    <mergeCell ref="K22:K23"/>
    <mergeCell ref="M22:M23"/>
    <mergeCell ref="I20:I21"/>
    <mergeCell ref="M24:M25"/>
    <mergeCell ref="I26:I27"/>
    <mergeCell ref="J26:J27"/>
    <mergeCell ref="K26:K27"/>
    <mergeCell ref="M26:M27"/>
    <mergeCell ref="I24:I25"/>
    <mergeCell ref="J24:J25"/>
    <mergeCell ref="K24:K25"/>
    <mergeCell ref="M28:M29"/>
    <mergeCell ref="I30:I31"/>
    <mergeCell ref="J30:J31"/>
    <mergeCell ref="K30:K31"/>
    <mergeCell ref="M30:M31"/>
    <mergeCell ref="I28:I29"/>
    <mergeCell ref="J28:J29"/>
    <mergeCell ref="K28:K29"/>
    <mergeCell ref="I34:I35"/>
    <mergeCell ref="M34:M35"/>
    <mergeCell ref="I32:I33"/>
    <mergeCell ref="J32:J33"/>
    <mergeCell ref="K32:K33"/>
    <mergeCell ref="M32:M33"/>
    <mergeCell ref="M36:M37"/>
    <mergeCell ref="I38:I39"/>
    <mergeCell ref="J38:J39"/>
    <mergeCell ref="K38:K39"/>
    <mergeCell ref="M38:M39"/>
    <mergeCell ref="I36:I37"/>
    <mergeCell ref="J36:J37"/>
    <mergeCell ref="K36:K37"/>
    <mergeCell ref="M40:M41"/>
    <mergeCell ref="I42:I43"/>
    <mergeCell ref="J42:J43"/>
    <mergeCell ref="K42:K43"/>
    <mergeCell ref="M42:M43"/>
    <mergeCell ref="I40:I41"/>
    <mergeCell ref="J40:J41"/>
    <mergeCell ref="K40:K41"/>
    <mergeCell ref="M44:M45"/>
    <mergeCell ref="M46:M47"/>
    <mergeCell ref="I44:I45"/>
    <mergeCell ref="J44:J45"/>
    <mergeCell ref="K44:K45"/>
    <mergeCell ref="M48:M49"/>
    <mergeCell ref="I50:I51"/>
    <mergeCell ref="J50:J51"/>
    <mergeCell ref="K50:K51"/>
    <mergeCell ref="M50:M51"/>
    <mergeCell ref="I48:I49"/>
    <mergeCell ref="J48:J49"/>
    <mergeCell ref="K48:K49"/>
    <mergeCell ref="M52:M53"/>
    <mergeCell ref="I54:I55"/>
    <mergeCell ref="J54:J55"/>
    <mergeCell ref="K54:K55"/>
    <mergeCell ref="M54:M55"/>
    <mergeCell ref="I52:I53"/>
    <mergeCell ref="J52:J53"/>
    <mergeCell ref="K52:K53"/>
    <mergeCell ref="M56:M57"/>
    <mergeCell ref="I58:I59"/>
    <mergeCell ref="J58:J59"/>
    <mergeCell ref="K58:K59"/>
    <mergeCell ref="M58:M59"/>
    <mergeCell ref="I56:I57"/>
    <mergeCell ref="J56:J57"/>
    <mergeCell ref="K56:K57"/>
    <mergeCell ref="M60:M61"/>
    <mergeCell ref="I62:I63"/>
    <mergeCell ref="J62:J63"/>
    <mergeCell ref="K62:K63"/>
    <mergeCell ref="M62:M63"/>
    <mergeCell ref="I60:I61"/>
    <mergeCell ref="J60:J61"/>
    <mergeCell ref="K60:K61"/>
    <mergeCell ref="M64:M65"/>
    <mergeCell ref="I66:I67"/>
    <mergeCell ref="J66:J67"/>
    <mergeCell ref="K66:K67"/>
    <mergeCell ref="M66:M67"/>
    <mergeCell ref="I64:I65"/>
    <mergeCell ref="J64:J65"/>
    <mergeCell ref="K64:K65"/>
    <mergeCell ref="M68:M69"/>
    <mergeCell ref="I70:I71"/>
    <mergeCell ref="J70:J71"/>
    <mergeCell ref="K70:K71"/>
    <mergeCell ref="M70:M71"/>
    <mergeCell ref="I68:I69"/>
    <mergeCell ref="J68:J69"/>
    <mergeCell ref="K68:K69"/>
    <mergeCell ref="M72:M73"/>
    <mergeCell ref="I74:I75"/>
    <mergeCell ref="J74:J75"/>
    <mergeCell ref="K74:K75"/>
    <mergeCell ref="M74:M75"/>
    <mergeCell ref="I72:I73"/>
    <mergeCell ref="J72:J73"/>
    <mergeCell ref="K72:K73"/>
    <mergeCell ref="M76:M77"/>
    <mergeCell ref="I78:I79"/>
    <mergeCell ref="J78:J79"/>
    <mergeCell ref="K78:K79"/>
    <mergeCell ref="M78:M79"/>
    <mergeCell ref="I76:I77"/>
    <mergeCell ref="J76:J77"/>
    <mergeCell ref="K76:K77"/>
    <mergeCell ref="M80:M81"/>
    <mergeCell ref="I82:I83"/>
    <mergeCell ref="J82:J83"/>
    <mergeCell ref="K82:K83"/>
    <mergeCell ref="M82:M83"/>
    <mergeCell ref="I80:I81"/>
    <mergeCell ref="J80:J81"/>
    <mergeCell ref="K80:K81"/>
    <mergeCell ref="M84:M85"/>
    <mergeCell ref="I86:I87"/>
    <mergeCell ref="J86:J87"/>
    <mergeCell ref="K86:K87"/>
    <mergeCell ref="M86:M87"/>
    <mergeCell ref="I84:I85"/>
    <mergeCell ref="J84:J85"/>
    <mergeCell ref="K84:K85"/>
    <mergeCell ref="M88:M89"/>
    <mergeCell ref="I90:I91"/>
    <mergeCell ref="J90:J91"/>
    <mergeCell ref="K90:K91"/>
    <mergeCell ref="M90:M91"/>
    <mergeCell ref="I88:I89"/>
    <mergeCell ref="J88:J89"/>
    <mergeCell ref="K88:K89"/>
    <mergeCell ref="M92:M93"/>
    <mergeCell ref="I94:I95"/>
    <mergeCell ref="J94:J95"/>
    <mergeCell ref="K94:K95"/>
    <mergeCell ref="M94:M95"/>
    <mergeCell ref="I92:I93"/>
    <mergeCell ref="J92:J93"/>
    <mergeCell ref="K92:K93"/>
    <mergeCell ref="M96:M97"/>
    <mergeCell ref="I98:I99"/>
    <mergeCell ref="J98:J99"/>
    <mergeCell ref="K98:K99"/>
    <mergeCell ref="M98:M99"/>
    <mergeCell ref="I96:I97"/>
    <mergeCell ref="J96:J97"/>
    <mergeCell ref="K96:K97"/>
    <mergeCell ref="M100:M101"/>
    <mergeCell ref="I102:I103"/>
    <mergeCell ref="J102:J103"/>
    <mergeCell ref="K102:K103"/>
    <mergeCell ref="M102:M103"/>
    <mergeCell ref="I100:I101"/>
    <mergeCell ref="J100:J101"/>
    <mergeCell ref="K100:K101"/>
    <mergeCell ref="M104:M105"/>
    <mergeCell ref="M116:M117"/>
    <mergeCell ref="K116:K117"/>
    <mergeCell ref="I106:I107"/>
    <mergeCell ref="J106:J107"/>
    <mergeCell ref="K106:K107"/>
    <mergeCell ref="M106:M107"/>
    <mergeCell ref="I104:I105"/>
    <mergeCell ref="J104:J105"/>
    <mergeCell ref="K104:K105"/>
    <mergeCell ref="M108:M109"/>
    <mergeCell ref="I110:I111"/>
    <mergeCell ref="J110:J111"/>
    <mergeCell ref="K110:K111"/>
    <mergeCell ref="M110:M111"/>
    <mergeCell ref="I108:I109"/>
    <mergeCell ref="J108:J109"/>
    <mergeCell ref="K108:K109"/>
    <mergeCell ref="M120:M121"/>
    <mergeCell ref="I122:I123"/>
    <mergeCell ref="J122:J123"/>
    <mergeCell ref="K122:K123"/>
    <mergeCell ref="M122:M123"/>
    <mergeCell ref="I120:I121"/>
    <mergeCell ref="J120:J121"/>
    <mergeCell ref="K120:K121"/>
    <mergeCell ref="H94:H95"/>
    <mergeCell ref="H96:H97"/>
    <mergeCell ref="I118:I119"/>
    <mergeCell ref="J118:J119"/>
    <mergeCell ref="K118:K119"/>
    <mergeCell ref="M118:M119"/>
    <mergeCell ref="I116:I117"/>
    <mergeCell ref="J116:J117"/>
    <mergeCell ref="M112:M113"/>
    <mergeCell ref="I114:I115"/>
    <mergeCell ref="J114:J115"/>
    <mergeCell ref="K114:K115"/>
    <mergeCell ref="M114:M115"/>
    <mergeCell ref="I112:I113"/>
    <mergeCell ref="J112:J113"/>
    <mergeCell ref="K112:K113"/>
    <mergeCell ref="M128:M129"/>
    <mergeCell ref="M130:M131"/>
    <mergeCell ref="K130:K131"/>
    <mergeCell ref="I128:I129"/>
    <mergeCell ref="J128:J129"/>
    <mergeCell ref="K128:K129"/>
    <mergeCell ref="J130:J131"/>
    <mergeCell ref="I130:I131"/>
    <mergeCell ref="M124:M125"/>
    <mergeCell ref="I126:I127"/>
    <mergeCell ref="J126:J127"/>
    <mergeCell ref="K126:K127"/>
    <mergeCell ref="M126:M127"/>
    <mergeCell ref="I124:I125"/>
    <mergeCell ref="J124:J125"/>
    <mergeCell ref="K124:K125"/>
    <mergeCell ref="H80:H81"/>
    <mergeCell ref="H82:H83"/>
    <mergeCell ref="H84:H85"/>
    <mergeCell ref="H86:H87"/>
    <mergeCell ref="H88:H89"/>
    <mergeCell ref="H90:H91"/>
    <mergeCell ref="H130:H131"/>
    <mergeCell ref="H110:H111"/>
    <mergeCell ref="H112:H113"/>
    <mergeCell ref="H114:H115"/>
    <mergeCell ref="H116:H117"/>
    <mergeCell ref="H126:H127"/>
    <mergeCell ref="H128:H129"/>
    <mergeCell ref="H118:H119"/>
    <mergeCell ref="H120:H121"/>
    <mergeCell ref="H122:H123"/>
    <mergeCell ref="H124:H125"/>
    <mergeCell ref="H98:H99"/>
    <mergeCell ref="H100:H101"/>
    <mergeCell ref="H102:H103"/>
    <mergeCell ref="H104:H105"/>
    <mergeCell ref="H106:H107"/>
    <mergeCell ref="H108:H109"/>
    <mergeCell ref="H92:H93"/>
  </mergeCells>
  <phoneticPr fontId="1"/>
  <dataValidations xWindow="616" yWindow="220" count="12">
    <dataValidation errorStyle="warning" allowBlank="1" showInputMessage="1" showErrorMessage="1" prompt="日付は、「Ｈ００．００．００」又は「００００／００／００」のどちらかの形式で入力してください。_x000a__x000a_" sqref="F20:F131" xr:uid="{00000000-0002-0000-0500-000000000000}"/>
    <dataValidation type="date" errorStyle="warning" allowBlank="1" showInputMessage="1" showErrorMessage="1" prompt="次のどちらかの形式で_x000a_入力してください。_x000a_「Ｓ３２／２／１」又は_x000a_「１９５７／２／１」_x000a_" sqref="E20:E21" xr:uid="{00000000-0002-0000-0500-000001000000}">
      <formula1>1</formula1>
      <formula2>36526</formula2>
    </dataValidation>
    <dataValidation allowBlank="1" showInputMessage="1" showErrorMessage="1" error="日付の入力は、「Ｈ００．００．００」又は「００００／００／００」で入力してＬください。_x000a_" prompt="日付の入力は「Ｈ００．００．００」又は「００００／００／００」で入力してください。" sqref="G131 G23 G25 G27 G29 G31 G33 G35 G37 G39 G41 G43 G45 G47 G49 G51 G53 G55 G57 G59 G61 G63 G65 G67 G69 G71 G73 G75 G77 G79 G81 G83 G85 G87 G89 G91 G93 G95 G97 G99 G101 G103 G105 G107 G109 G111 G113 G115 G117 G119 G121 G123 G125 G127 G129" xr:uid="{00000000-0002-0000-0500-000002000000}"/>
    <dataValidation allowBlank="1" showInputMessage="1" showErrorMessage="1" error="日付の入力は、「Ｈ００．００」で入力してＬください。_x000a_" prompt="日付の入力は「Ｈ００．００」で入力してください。_x000a__x000a_" sqref="G21" xr:uid="{00000000-0002-0000-0500-000003000000}"/>
    <dataValidation allowBlank="1" showInputMessage="1" showErrorMessage="1" prompt="教職員の数が多く、この行数で足らない場合は、「ツール」の「保護」、「シートの保護」を選択し、半角で解除ＩＤ「122700」を入力し、行をコピーで必要数増やしてください。なお、行を増やした場合は、「改ページプレビュー」で改ページの範囲を再設定してください。_x000a_" sqref="K7" xr:uid="{00000000-0002-0000-0500-000004000000}"/>
    <dataValidation allowBlank="1" showInputMessage="1" showErrorMessage="1" prompt="１年の場合は「１」、１年６ヶ月の場合は、「１．５」と入力してください。" sqref="J20:J131" xr:uid="{00000000-0002-0000-0500-000005000000}"/>
    <dataValidation allowBlank="1" showInputMessage="1" showErrorMessage="1" prompt="日付の入力は「Ｈ００．００」で入力してください。" sqref="I20:I131" xr:uid="{00000000-0002-0000-0500-000006000000}"/>
    <dataValidation allowBlank="1" showInputMessage="1" showErrorMessage="1" prompt="この上段部分には年.月(FROM)を「Ｈ００．００」の形式で入力してください。" sqref="L20 L22 L24 L26 L28 L30 L32 L34 L36 L38 L40 L42 L44 L46 L48 L50 L52 L54 L56 L58 L60 L62 L64 L66 L68 L70 L72 L74 L76 L78 L80 L82 L84 L86 L88 L90 L92 L94 L96 L98 L100 L102 L104 L106 L108 L110 L112 L114 L116 L118 L120 L122 L124 L126 L128 L130" xr:uid="{00000000-0002-0000-0500-000007000000}"/>
    <dataValidation allowBlank="1" showInputMessage="1" showErrorMessage="1" prompt="この下段部分には年.月(TO)を「Ｈ００．００」の形式で入力してください。" sqref="L21 L23 L25 L27 L29 L31 L33 L35 L37 L39 L41 L43 L45 L47 L49 L51 L53 L55 L57 L59 L61 L63 L65 L67 L69 L71 L73 L75 L77 L79 L81 L83 L85 L87 L89 L91 L93 L95 L97 L99 L101 L103 L105 L107 L109 L111 L113 L115 L117 L119 L121 L123 L125 L127 L129 L131" xr:uid="{00000000-0002-0000-0500-000008000000}"/>
    <dataValidation type="list" allowBlank="1" showInputMessage="1" showErrorMessage="1" sqref="C20:C131" xr:uid="{00000000-0002-0000-0500-000009000000}">
      <formula1>$C$9:$C$11</formula1>
    </dataValidation>
    <dataValidation type="list" allowBlank="1" showInputMessage="1" showErrorMessage="1" sqref="A20:A131" xr:uid="{00000000-0002-0000-0500-00000A000000}">
      <formula1>$A$9:$A$15</formula1>
    </dataValidation>
    <dataValidation type="list" allowBlank="1" showInputMessage="1" showErrorMessage="1" sqref="B20:B131" xr:uid="{00000000-0002-0000-0500-00000B000000}">
      <formula1>$B$9:$B$10</formula1>
    </dataValidation>
  </dataValidations>
  <pageMargins left="0.47244094488188981" right="0.39370078740157483" top="0.59055118110236227" bottom="0.39370078740157483" header="0.51181102362204722" footer="0.39370078740157483"/>
  <pageSetup paperSize="9" scale="89" orientation="landscape" horizontalDpi="4294967292" r:id="rId1"/>
  <headerFooter alignWithMargins="0">
    <oddFooter xml:space="preserve">&amp;C－12-&amp;P－
</oddFooter>
  </headerFooter>
  <rowBreaks count="2" manualBreakCount="2">
    <brk id="51" max="12" man="1"/>
    <brk id="91"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dimension ref="A1:Y34"/>
  <sheetViews>
    <sheetView view="pageBreakPreview" zoomScale="85" zoomScaleNormal="100" zoomScaleSheetLayoutView="85" workbookViewId="0">
      <pane xSplit="2" ySplit="8" topLeftCell="C9" activePane="bottomRight" state="frozen"/>
      <selection activeCell="F22" sqref="F22"/>
      <selection pane="topRight" activeCell="F22" sqref="F22"/>
      <selection pane="bottomLeft" activeCell="F22" sqref="F22"/>
      <selection pane="bottomRight" activeCell="C9" sqref="C9"/>
    </sheetView>
  </sheetViews>
  <sheetFormatPr defaultColWidth="9" defaultRowHeight="13.2" x14ac:dyDescent="0.2"/>
  <cols>
    <col min="1" max="1" width="4.33203125" style="135" customWidth="1"/>
    <col min="2" max="2" width="13.77734375" style="135" customWidth="1"/>
    <col min="3" max="3" width="5.6640625" style="135" customWidth="1"/>
    <col min="4" max="4" width="8.109375" style="135" customWidth="1"/>
    <col min="5" max="6" width="5.6640625" style="135" customWidth="1"/>
    <col min="7" max="7" width="8.109375" style="135" customWidth="1"/>
    <col min="8" max="8" width="5.6640625" style="135" customWidth="1"/>
    <col min="9" max="9" width="24.88671875" style="135" customWidth="1"/>
    <col min="10" max="10" width="5.88671875" style="135" customWidth="1"/>
    <col min="11" max="11" width="7.33203125" style="135" customWidth="1"/>
    <col min="12" max="12" width="5.6640625" style="135" customWidth="1"/>
    <col min="13" max="13" width="8.109375" style="135" customWidth="1"/>
    <col min="14" max="15" width="5.6640625" style="135" customWidth="1"/>
    <col min="16" max="16" width="8.109375" style="135" customWidth="1"/>
    <col min="17" max="17" width="5.44140625" style="135" customWidth="1"/>
    <col min="18" max="19" width="24.88671875" style="135" customWidth="1"/>
    <col min="20" max="20" width="5.88671875" style="135" customWidth="1"/>
    <col min="21" max="16384" width="9" style="135"/>
  </cols>
  <sheetData>
    <row r="1" spans="1:25" ht="18.75" customHeight="1" x14ac:dyDescent="0.2">
      <c r="A1" s="134" t="s">
        <v>331</v>
      </c>
      <c r="C1" s="136"/>
      <c r="D1" s="136"/>
      <c r="E1" s="136"/>
      <c r="F1" s="136"/>
      <c r="G1" s="136"/>
      <c r="H1" s="136"/>
      <c r="I1" s="136"/>
      <c r="J1" s="136"/>
      <c r="R1" s="307">
        <f>TOP!$A$1</f>
        <v>7</v>
      </c>
      <c r="S1" s="307"/>
      <c r="T1" s="307"/>
      <c r="U1" s="164"/>
      <c r="V1" s="164"/>
      <c r="W1" s="164"/>
      <c r="X1" s="164"/>
      <c r="Y1" s="164"/>
    </row>
    <row r="2" spans="1:25" ht="15" customHeight="1" thickBot="1" x14ac:dyDescent="0.25"/>
    <row r="3" spans="1:25" ht="18.75" customHeight="1" thickBot="1" x14ac:dyDescent="0.25">
      <c r="A3" s="497" t="s">
        <v>242</v>
      </c>
      <c r="B3" s="498"/>
      <c r="C3" s="491" t="str">
        <f>TOP!F8</f>
        <v>（学校名を選択してください）※学校番号順</v>
      </c>
      <c r="D3" s="492"/>
      <c r="E3" s="492"/>
      <c r="F3" s="492"/>
      <c r="G3" s="492"/>
      <c r="H3" s="492"/>
      <c r="I3" s="492"/>
      <c r="J3" s="492"/>
      <c r="K3" s="493"/>
      <c r="L3" s="137"/>
      <c r="N3" s="137"/>
      <c r="Q3" s="138"/>
      <c r="R3" s="139" t="s">
        <v>255</v>
      </c>
      <c r="S3" s="489" t="str">
        <f>TOP!F5</f>
        <v>-</v>
      </c>
      <c r="T3" s="490"/>
    </row>
    <row r="4" spans="1:25" ht="14.25" customHeight="1" x14ac:dyDescent="0.2">
      <c r="C4" s="140"/>
      <c r="D4" s="141"/>
      <c r="E4" s="141"/>
      <c r="F4" s="141"/>
      <c r="G4" s="141"/>
      <c r="H4" s="141"/>
      <c r="I4" s="141"/>
      <c r="J4" s="141"/>
      <c r="K4" s="141"/>
      <c r="L4" s="141"/>
      <c r="M4" s="141"/>
      <c r="N4" s="141"/>
      <c r="O4" s="141"/>
    </row>
    <row r="5" spans="1:25" ht="18.75" customHeight="1" thickBot="1" x14ac:dyDescent="0.25">
      <c r="A5" s="142" t="s">
        <v>304</v>
      </c>
      <c r="S5" s="143"/>
    </row>
    <row r="6" spans="1:25" ht="18" customHeight="1" thickBot="1" x14ac:dyDescent="0.25">
      <c r="A6" s="456" t="s">
        <v>126</v>
      </c>
      <c r="B6" s="457"/>
      <c r="C6" s="499" t="s">
        <v>302</v>
      </c>
      <c r="D6" s="500"/>
      <c r="E6" s="500"/>
      <c r="F6" s="500"/>
      <c r="G6" s="500"/>
      <c r="H6" s="500"/>
      <c r="I6" s="500"/>
      <c r="J6" s="500"/>
      <c r="K6" s="500"/>
      <c r="L6" s="466" t="s">
        <v>303</v>
      </c>
      <c r="M6" s="467"/>
      <c r="N6" s="467"/>
      <c r="O6" s="467"/>
      <c r="P6" s="467"/>
      <c r="Q6" s="467"/>
      <c r="R6" s="467"/>
      <c r="S6" s="467"/>
      <c r="T6" s="468"/>
    </row>
    <row r="7" spans="1:25" ht="18" customHeight="1" x14ac:dyDescent="0.2">
      <c r="A7" s="458"/>
      <c r="B7" s="459"/>
      <c r="C7" s="469" t="s">
        <v>161</v>
      </c>
      <c r="D7" s="470" t="s">
        <v>324</v>
      </c>
      <c r="E7" s="470" t="s">
        <v>299</v>
      </c>
      <c r="F7" s="495" t="s">
        <v>298</v>
      </c>
      <c r="G7" s="495"/>
      <c r="H7" s="495"/>
      <c r="I7" s="496"/>
      <c r="J7" s="482" t="s">
        <v>310</v>
      </c>
      <c r="K7" s="501" t="s">
        <v>311</v>
      </c>
      <c r="L7" s="469" t="s">
        <v>161</v>
      </c>
      <c r="M7" s="470" t="s">
        <v>325</v>
      </c>
      <c r="N7" s="470" t="s">
        <v>299</v>
      </c>
      <c r="O7" s="495" t="s">
        <v>298</v>
      </c>
      <c r="P7" s="495"/>
      <c r="Q7" s="495"/>
      <c r="R7" s="496"/>
      <c r="S7" s="462" t="s">
        <v>312</v>
      </c>
      <c r="T7" s="464" t="s">
        <v>310</v>
      </c>
    </row>
    <row r="8" spans="1:25" ht="45" customHeight="1" thickBot="1" x14ac:dyDescent="0.25">
      <c r="A8" s="460"/>
      <c r="B8" s="461"/>
      <c r="C8" s="460"/>
      <c r="D8" s="471"/>
      <c r="E8" s="494"/>
      <c r="F8" s="144" t="s">
        <v>161</v>
      </c>
      <c r="G8" s="145" t="s">
        <v>326</v>
      </c>
      <c r="H8" s="145" t="s">
        <v>301</v>
      </c>
      <c r="I8" s="283" t="s">
        <v>422</v>
      </c>
      <c r="J8" s="483"/>
      <c r="K8" s="502"/>
      <c r="L8" s="460"/>
      <c r="M8" s="471"/>
      <c r="N8" s="494"/>
      <c r="O8" s="144" t="s">
        <v>161</v>
      </c>
      <c r="P8" s="145" t="s">
        <v>327</v>
      </c>
      <c r="Q8" s="145" t="s">
        <v>301</v>
      </c>
      <c r="R8" s="283" t="s">
        <v>422</v>
      </c>
      <c r="S8" s="463"/>
      <c r="T8" s="465"/>
    </row>
    <row r="9" spans="1:25" ht="29.25" customHeight="1" x14ac:dyDescent="0.2">
      <c r="A9" s="480" t="s">
        <v>296</v>
      </c>
      <c r="B9" s="146" t="s">
        <v>328</v>
      </c>
      <c r="C9" s="253"/>
      <c r="D9" s="254"/>
      <c r="E9" s="472"/>
      <c r="F9" s="254"/>
      <c r="G9" s="254"/>
      <c r="H9" s="472"/>
      <c r="I9" s="484"/>
      <c r="J9" s="507"/>
      <c r="K9" s="486"/>
      <c r="L9" s="253"/>
      <c r="M9" s="254"/>
      <c r="N9" s="472"/>
      <c r="O9" s="254"/>
      <c r="P9" s="254"/>
      <c r="Q9" s="472"/>
      <c r="R9" s="484"/>
      <c r="S9" s="484"/>
      <c r="T9" s="486"/>
    </row>
    <row r="10" spans="1:25" ht="29.25" customHeight="1" x14ac:dyDescent="0.2">
      <c r="A10" s="481"/>
      <c r="B10" s="147" t="s">
        <v>329</v>
      </c>
      <c r="C10" s="255"/>
      <c r="D10" s="256"/>
      <c r="E10" s="472"/>
      <c r="F10" s="256"/>
      <c r="G10" s="256"/>
      <c r="H10" s="472"/>
      <c r="I10" s="484"/>
      <c r="J10" s="508"/>
      <c r="K10" s="487"/>
      <c r="L10" s="255"/>
      <c r="M10" s="256"/>
      <c r="N10" s="472"/>
      <c r="O10" s="256"/>
      <c r="P10" s="256"/>
      <c r="Q10" s="472"/>
      <c r="R10" s="484"/>
      <c r="S10" s="484"/>
      <c r="T10" s="487"/>
    </row>
    <row r="11" spans="1:25" ht="29.25" customHeight="1" x14ac:dyDescent="0.2">
      <c r="A11" s="481"/>
      <c r="B11" s="147" t="s">
        <v>116</v>
      </c>
      <c r="C11" s="255"/>
      <c r="D11" s="256"/>
      <c r="E11" s="472"/>
      <c r="F11" s="256"/>
      <c r="G11" s="256"/>
      <c r="H11" s="472"/>
      <c r="I11" s="484"/>
      <c r="J11" s="508"/>
      <c r="K11" s="487"/>
      <c r="L11" s="255"/>
      <c r="M11" s="256"/>
      <c r="N11" s="472"/>
      <c r="O11" s="256"/>
      <c r="P11" s="256"/>
      <c r="Q11" s="472"/>
      <c r="R11" s="484"/>
      <c r="S11" s="484"/>
      <c r="T11" s="487"/>
    </row>
    <row r="12" spans="1:25" ht="29.25" customHeight="1" x14ac:dyDescent="0.2">
      <c r="A12" s="481"/>
      <c r="B12" s="147" t="s">
        <v>286</v>
      </c>
      <c r="C12" s="58">
        <f>C9+C10+C11</f>
        <v>0</v>
      </c>
      <c r="D12" s="59">
        <f>D9+D10+D11</f>
        <v>0</v>
      </c>
      <c r="E12" s="473"/>
      <c r="F12" s="59">
        <f>F9+F10+F11</f>
        <v>0</v>
      </c>
      <c r="G12" s="59">
        <f>G9+G10+G11</f>
        <v>0</v>
      </c>
      <c r="H12" s="473"/>
      <c r="I12" s="485"/>
      <c r="J12" s="509"/>
      <c r="K12" s="488"/>
      <c r="L12" s="58">
        <f>L9+L10+L11</f>
        <v>0</v>
      </c>
      <c r="M12" s="59">
        <f>M9+M10+M11</f>
        <v>0</v>
      </c>
      <c r="N12" s="473"/>
      <c r="O12" s="59">
        <f>O9+O10+O11</f>
        <v>0</v>
      </c>
      <c r="P12" s="59">
        <f>P9+P10+P11</f>
        <v>0</v>
      </c>
      <c r="Q12" s="473"/>
      <c r="R12" s="485"/>
      <c r="S12" s="485"/>
      <c r="T12" s="488"/>
    </row>
    <row r="13" spans="1:25" ht="29.25" customHeight="1" x14ac:dyDescent="0.2">
      <c r="A13" s="454" t="s">
        <v>300</v>
      </c>
      <c r="B13" s="455"/>
      <c r="C13" s="255"/>
      <c r="D13" s="256"/>
      <c r="E13" s="257"/>
      <c r="F13" s="256"/>
      <c r="G13" s="256"/>
      <c r="H13" s="257"/>
      <c r="I13" s="259"/>
      <c r="J13" s="279"/>
      <c r="K13" s="278"/>
      <c r="L13" s="265"/>
      <c r="M13" s="266"/>
      <c r="N13" s="266"/>
      <c r="O13" s="266"/>
      <c r="P13" s="266"/>
      <c r="Q13" s="266"/>
      <c r="R13" s="259"/>
      <c r="S13" s="258"/>
      <c r="T13" s="278"/>
    </row>
    <row r="14" spans="1:25" ht="29.25" customHeight="1" x14ac:dyDescent="0.2">
      <c r="A14" s="479" t="s">
        <v>297</v>
      </c>
      <c r="B14" s="455"/>
      <c r="C14" s="255"/>
      <c r="D14" s="256"/>
      <c r="E14" s="257"/>
      <c r="F14" s="256"/>
      <c r="G14" s="256"/>
      <c r="H14" s="257"/>
      <c r="I14" s="259"/>
      <c r="J14" s="279"/>
      <c r="K14" s="278"/>
      <c r="L14" s="265"/>
      <c r="M14" s="266"/>
      <c r="N14" s="266"/>
      <c r="O14" s="266"/>
      <c r="P14" s="266"/>
      <c r="Q14" s="266"/>
      <c r="R14" s="259"/>
      <c r="S14" s="258"/>
      <c r="T14" s="278"/>
    </row>
    <row r="15" spans="1:25" ht="29.25" customHeight="1" thickBot="1" x14ac:dyDescent="0.25">
      <c r="A15" s="474" t="s">
        <v>286</v>
      </c>
      <c r="B15" s="475"/>
      <c r="C15" s="53">
        <f>SUM(C12:C14)</f>
        <v>0</v>
      </c>
      <c r="D15" s="54">
        <f>SUM(D12:D14)</f>
        <v>0</v>
      </c>
      <c r="E15" s="54">
        <f>SUM(E9:E14)</f>
        <v>0</v>
      </c>
      <c r="F15" s="54">
        <f>SUM(F12:F14)</f>
        <v>0</v>
      </c>
      <c r="G15" s="54">
        <f>SUM(G12:G14)</f>
        <v>0</v>
      </c>
      <c r="H15" s="54">
        <f>SUM(H9:H14)</f>
        <v>0</v>
      </c>
      <c r="I15" s="55"/>
      <c r="J15" s="56"/>
      <c r="K15" s="57"/>
      <c r="L15" s="53">
        <f>SUM(L12:L14)</f>
        <v>0</v>
      </c>
      <c r="M15" s="54">
        <f>SUM(M12:M14)</f>
        <v>0</v>
      </c>
      <c r="N15" s="54">
        <f>SUM(N9:N14)</f>
        <v>0</v>
      </c>
      <c r="O15" s="54">
        <f>SUM(O12:O14)</f>
        <v>0</v>
      </c>
      <c r="P15" s="54">
        <f>SUM(P12:P14)</f>
        <v>0</v>
      </c>
      <c r="Q15" s="54">
        <f>SUM(Q9:Q14)</f>
        <v>0</v>
      </c>
      <c r="R15" s="55"/>
      <c r="S15" s="55"/>
      <c r="T15" s="57"/>
    </row>
    <row r="16" spans="1:25" ht="29.25" customHeight="1" x14ac:dyDescent="0.2">
      <c r="A16" s="148"/>
      <c r="B16" s="148"/>
      <c r="C16" s="60"/>
      <c r="D16" s="60"/>
      <c r="E16" s="60"/>
      <c r="F16" s="60"/>
      <c r="G16" s="60"/>
      <c r="H16" s="60"/>
      <c r="I16" s="61"/>
      <c r="J16" s="61"/>
      <c r="K16" s="61"/>
      <c r="L16" s="60"/>
      <c r="M16" s="60"/>
      <c r="N16" s="60"/>
      <c r="O16" s="60"/>
      <c r="P16" s="60"/>
      <c r="Q16" s="60"/>
      <c r="R16" s="61"/>
      <c r="S16" s="61"/>
      <c r="T16" s="61"/>
    </row>
    <row r="17" spans="1:20" ht="14.25" customHeight="1" x14ac:dyDescent="0.2">
      <c r="A17" s="149"/>
    </row>
    <row r="18" spans="1:20" s="142" customFormat="1" ht="19.5" customHeight="1" thickBot="1" x14ac:dyDescent="0.25">
      <c r="A18" s="142" t="s">
        <v>309</v>
      </c>
    </row>
    <row r="19" spans="1:20" s="142" customFormat="1" ht="19.5" customHeight="1" thickBot="1" x14ac:dyDescent="0.25">
      <c r="A19" s="456" t="s">
        <v>162</v>
      </c>
      <c r="B19" s="457"/>
      <c r="C19" s="499" t="s">
        <v>302</v>
      </c>
      <c r="D19" s="500"/>
      <c r="E19" s="500"/>
      <c r="F19" s="500"/>
      <c r="G19" s="500"/>
      <c r="H19" s="500"/>
      <c r="I19" s="500"/>
      <c r="J19" s="500"/>
      <c r="K19" s="500"/>
      <c r="L19" s="466" t="s">
        <v>303</v>
      </c>
      <c r="M19" s="467"/>
      <c r="N19" s="467"/>
      <c r="O19" s="467"/>
      <c r="P19" s="467"/>
      <c r="Q19" s="467"/>
      <c r="R19" s="467"/>
      <c r="S19" s="467"/>
      <c r="T19" s="468"/>
    </row>
    <row r="20" spans="1:20" s="142" customFormat="1" ht="18.75" customHeight="1" x14ac:dyDescent="0.2">
      <c r="A20" s="458"/>
      <c r="B20" s="459"/>
      <c r="C20" s="476" t="s">
        <v>308</v>
      </c>
      <c r="D20" s="477"/>
      <c r="E20" s="477"/>
      <c r="F20" s="477" t="s">
        <v>298</v>
      </c>
      <c r="G20" s="477"/>
      <c r="H20" s="477"/>
      <c r="I20" s="478"/>
      <c r="J20" s="482" t="s">
        <v>310</v>
      </c>
      <c r="K20" s="501" t="s">
        <v>311</v>
      </c>
      <c r="L20" s="476" t="s">
        <v>308</v>
      </c>
      <c r="M20" s="477"/>
      <c r="N20" s="477"/>
      <c r="O20" s="477" t="s">
        <v>298</v>
      </c>
      <c r="P20" s="477"/>
      <c r="Q20" s="477"/>
      <c r="R20" s="478"/>
      <c r="S20" s="462" t="s">
        <v>312</v>
      </c>
      <c r="T20" s="464" t="s">
        <v>310</v>
      </c>
    </row>
    <row r="21" spans="1:20" s="142" customFormat="1" ht="45" customHeight="1" thickBot="1" x14ac:dyDescent="0.25">
      <c r="A21" s="460"/>
      <c r="B21" s="461"/>
      <c r="C21" s="460"/>
      <c r="D21" s="471"/>
      <c r="E21" s="471"/>
      <c r="F21" s="471" t="s">
        <v>127</v>
      </c>
      <c r="G21" s="471"/>
      <c r="H21" s="471"/>
      <c r="I21" s="283" t="s">
        <v>423</v>
      </c>
      <c r="J21" s="483"/>
      <c r="K21" s="502"/>
      <c r="L21" s="460"/>
      <c r="M21" s="471"/>
      <c r="N21" s="471"/>
      <c r="O21" s="471" t="s">
        <v>127</v>
      </c>
      <c r="P21" s="471"/>
      <c r="Q21" s="471"/>
      <c r="R21" s="283" t="s">
        <v>423</v>
      </c>
      <c r="S21" s="463"/>
      <c r="T21" s="465"/>
    </row>
    <row r="22" spans="1:20" s="142" customFormat="1" ht="34.5" customHeight="1" x14ac:dyDescent="0.2">
      <c r="A22" s="514" t="s">
        <v>305</v>
      </c>
      <c r="B22" s="515"/>
      <c r="C22" s="506"/>
      <c r="D22" s="473"/>
      <c r="E22" s="473"/>
      <c r="F22" s="473"/>
      <c r="G22" s="473"/>
      <c r="H22" s="473"/>
      <c r="I22" s="259"/>
      <c r="J22" s="260"/>
      <c r="K22" s="261"/>
      <c r="L22" s="506"/>
      <c r="M22" s="473"/>
      <c r="N22" s="473"/>
      <c r="O22" s="473"/>
      <c r="P22" s="473"/>
      <c r="Q22" s="473"/>
      <c r="R22" s="259"/>
      <c r="S22" s="258"/>
      <c r="T22" s="261"/>
    </row>
    <row r="23" spans="1:20" s="142" customFormat="1" ht="34.5" customHeight="1" x14ac:dyDescent="0.2">
      <c r="A23" s="479" t="s">
        <v>306</v>
      </c>
      <c r="B23" s="455"/>
      <c r="C23" s="504"/>
      <c r="D23" s="505"/>
      <c r="E23" s="505"/>
      <c r="F23" s="505"/>
      <c r="G23" s="505"/>
      <c r="H23" s="505"/>
      <c r="I23" s="259"/>
      <c r="J23" s="260"/>
      <c r="K23" s="261"/>
      <c r="L23" s="506"/>
      <c r="M23" s="473"/>
      <c r="N23" s="473"/>
      <c r="O23" s="473"/>
      <c r="P23" s="473"/>
      <c r="Q23" s="473"/>
      <c r="R23" s="259"/>
      <c r="S23" s="258"/>
      <c r="T23" s="261"/>
    </row>
    <row r="24" spans="1:20" s="142" customFormat="1" ht="34.5" customHeight="1" x14ac:dyDescent="0.2">
      <c r="A24" s="517" t="s">
        <v>307</v>
      </c>
      <c r="B24" s="518"/>
      <c r="C24" s="519"/>
      <c r="D24" s="503"/>
      <c r="E24" s="503"/>
      <c r="F24" s="503"/>
      <c r="G24" s="503"/>
      <c r="H24" s="503"/>
      <c r="I24" s="259"/>
      <c r="J24" s="262"/>
      <c r="K24" s="263"/>
      <c r="L24" s="516"/>
      <c r="M24" s="472"/>
      <c r="N24" s="472"/>
      <c r="O24" s="472"/>
      <c r="P24" s="472"/>
      <c r="Q24" s="472"/>
      <c r="R24" s="259"/>
      <c r="S24" s="264"/>
      <c r="T24" s="263"/>
    </row>
    <row r="25" spans="1:20" ht="34.5" customHeight="1" thickBot="1" x14ac:dyDescent="0.25">
      <c r="A25" s="474" t="s">
        <v>286</v>
      </c>
      <c r="B25" s="475"/>
      <c r="C25" s="510">
        <f>SUM(C22:C24)</f>
        <v>0</v>
      </c>
      <c r="D25" s="511"/>
      <c r="E25" s="512"/>
      <c r="F25" s="513">
        <f>SUM(F22:F24)</f>
        <v>0</v>
      </c>
      <c r="G25" s="511"/>
      <c r="H25" s="512"/>
      <c r="I25" s="55"/>
      <c r="J25" s="56"/>
      <c r="K25" s="57"/>
      <c r="L25" s="510">
        <f>SUM(L22:L24)</f>
        <v>0</v>
      </c>
      <c r="M25" s="511"/>
      <c r="N25" s="512"/>
      <c r="O25" s="513">
        <f>SUM(O22:O24)</f>
        <v>0</v>
      </c>
      <c r="P25" s="511"/>
      <c r="Q25" s="512"/>
      <c r="R25" s="55"/>
      <c r="S25" s="55"/>
      <c r="T25" s="57"/>
    </row>
    <row r="26" spans="1:20" s="149" customFormat="1" ht="14.25" customHeight="1" x14ac:dyDescent="0.2">
      <c r="A26" s="150" t="s">
        <v>330</v>
      </c>
    </row>
    <row r="27" spans="1:20" s="149" customFormat="1" ht="14.25" customHeight="1" x14ac:dyDescent="0.2">
      <c r="A27" s="182" t="s">
        <v>13</v>
      </c>
    </row>
    <row r="28" spans="1:20" s="149" customFormat="1" ht="14.25" customHeight="1" x14ac:dyDescent="0.2">
      <c r="A28" s="284" t="s">
        <v>413</v>
      </c>
    </row>
    <row r="29" spans="1:20" s="149" customFormat="1" ht="14.25" customHeight="1" x14ac:dyDescent="0.2">
      <c r="A29" s="149" t="s">
        <v>321</v>
      </c>
    </row>
    <row r="30" spans="1:20" s="149" customFormat="1" ht="14.25" customHeight="1" x14ac:dyDescent="0.2">
      <c r="A30" s="149" t="s">
        <v>322</v>
      </c>
    </row>
    <row r="31" spans="1:20" s="149" customFormat="1" ht="14.25" customHeight="1" x14ac:dyDescent="0.2">
      <c r="A31" s="149" t="s">
        <v>323</v>
      </c>
    </row>
    <row r="32" spans="1:20" s="149" customFormat="1" ht="14.25" customHeight="1" x14ac:dyDescent="0.2"/>
    <row r="33" s="149" customFormat="1" ht="14.25" customHeight="1" x14ac:dyDescent="0.2"/>
    <row r="34" s="149" customFormat="1" ht="14.25" customHeight="1" x14ac:dyDescent="0.2"/>
  </sheetData>
  <sheetProtection algorithmName="SHA-512" hashValue="hM8/SHwpe9I8oayC7I2Zcwopng+uKYQRUVhJo0mIHNmDs9QZaP8nMjPZIWuamhNj3MjXhFw2Slo0Q9V7WmMZmw==" saltValue="6UO9ts2xL/PejZqSDbvUCA==" spinCount="100000" sheet="1" objects="1" scenarios="1"/>
  <mergeCells count="66">
    <mergeCell ref="O23:Q23"/>
    <mergeCell ref="L22:N22"/>
    <mergeCell ref="O22:Q22"/>
    <mergeCell ref="C22:E22"/>
    <mergeCell ref="A25:B25"/>
    <mergeCell ref="C25:E25"/>
    <mergeCell ref="F25:H25"/>
    <mergeCell ref="L25:N25"/>
    <mergeCell ref="O25:Q25"/>
    <mergeCell ref="F23:H23"/>
    <mergeCell ref="A22:B22"/>
    <mergeCell ref="A23:B23"/>
    <mergeCell ref="L24:N24"/>
    <mergeCell ref="O24:Q24"/>
    <mergeCell ref="A24:B24"/>
    <mergeCell ref="C24:E24"/>
    <mergeCell ref="F24:H24"/>
    <mergeCell ref="C23:E23"/>
    <mergeCell ref="L23:N23"/>
    <mergeCell ref="F22:H22"/>
    <mergeCell ref="J9:J12"/>
    <mergeCell ref="J20:J21"/>
    <mergeCell ref="C19:K19"/>
    <mergeCell ref="S9:S12"/>
    <mergeCell ref="N9:N12"/>
    <mergeCell ref="K20:K21"/>
    <mergeCell ref="L19:T19"/>
    <mergeCell ref="F20:I20"/>
    <mergeCell ref="C6:K6"/>
    <mergeCell ref="K7:K8"/>
    <mergeCell ref="C7:C8"/>
    <mergeCell ref="D7:D8"/>
    <mergeCell ref="F21:H21"/>
    <mergeCell ref="K9:K12"/>
    <mergeCell ref="A9:A12"/>
    <mergeCell ref="J7:J8"/>
    <mergeCell ref="R9:R12"/>
    <mergeCell ref="T9:T12"/>
    <mergeCell ref="S3:T3"/>
    <mergeCell ref="C3:K3"/>
    <mergeCell ref="E9:E12"/>
    <mergeCell ref="H9:H12"/>
    <mergeCell ref="I9:I12"/>
    <mergeCell ref="E7:E8"/>
    <mergeCell ref="S7:S8"/>
    <mergeCell ref="O7:R7"/>
    <mergeCell ref="A3:B3"/>
    <mergeCell ref="N7:N8"/>
    <mergeCell ref="F7:I7"/>
    <mergeCell ref="A6:B8"/>
    <mergeCell ref="A13:B13"/>
    <mergeCell ref="A19:B21"/>
    <mergeCell ref="R1:T1"/>
    <mergeCell ref="S20:S21"/>
    <mergeCell ref="T7:T8"/>
    <mergeCell ref="L6:T6"/>
    <mergeCell ref="L7:L8"/>
    <mergeCell ref="M7:M8"/>
    <mergeCell ref="Q9:Q12"/>
    <mergeCell ref="T20:T21"/>
    <mergeCell ref="A15:B15"/>
    <mergeCell ref="C20:E21"/>
    <mergeCell ref="L20:N21"/>
    <mergeCell ref="O21:Q21"/>
    <mergeCell ref="O20:R20"/>
    <mergeCell ref="A14:B14"/>
  </mergeCells>
  <phoneticPr fontId="1"/>
  <dataValidations count="5">
    <dataValidation imeMode="halfAlpha" allowBlank="1" showInputMessage="1" showErrorMessage="1" sqref="O22:O25 L22:L25 F22:F25 L9:M11 O9:P11 L13:Q16 F13:G14 C13:D16 C9:D11 F9:G11 E15:H16 C22:C25" xr:uid="{00000000-0002-0000-0600-000000000000}"/>
    <dataValidation type="list" allowBlank="1" showInputMessage="1" showErrorMessage="1" sqref="J13:J14 J9 T13:T14 T9 J22:J24 T22:T24" xr:uid="{00000000-0002-0000-0600-000001000000}">
      <formula1>"　,有,無"</formula1>
    </dataValidation>
    <dataValidation type="list" allowBlank="1" showInputMessage="1" showErrorMessage="1" sqref="K9:K14 K22:K24" xr:uid="{00000000-0002-0000-0600-000002000000}">
      <formula1>"　,自己,第三者"</formula1>
    </dataValidation>
    <dataValidation imeMode="halfAlpha" allowBlank="1" showInputMessage="1" showErrorMessage="1" promptTitle="共用先施設名" prompt="○他の学校等の施設を使用している、又は、使用させている場合は、共用先施設名を入力すること_x000a_（例）A学校の施設の一部（野外運動場）をB学校が使用している場合_x000a_A学校の調査票ではB学校と、B学校の調査票ではA学校と入力してください。_x000a_なお、野外運動場はA学校の施設であるため、A学校の土地面積には含み、B学校には含めないでください。また、面積按分も行わないでください。" sqref="R22:R24 I22:I24" xr:uid="{00000000-0002-0000-0600-000003000000}"/>
    <dataValidation allowBlank="1" showInputMessage="1" showErrorMessage="1" promptTitle="共用先施設名" prompt="○他の学校等の施設を使用している、又は、使用させている場合は、共用先施設名を入力すること_x000a_（例）A学校の施設の一部（図書室）をB学校が使用している場合_x000a_A学校の調査票ではB学校と、B学校の調査票ではA学校と入力してください。_x000a_なお、図書室はA学校の施設であるため、A学校の校舎面積には含み、B学校には含めないでください。また、面積按分も行わないでください。" sqref="I9:I14 R9:R14" xr:uid="{00000000-0002-0000-0600-000004000000}"/>
  </dataValidations>
  <printOptions horizontalCentered="1" verticalCentered="1"/>
  <pageMargins left="0.39370078740157483" right="0.39370078740157483" top="0.59055118110236227" bottom="0.59055118110236227" header="0" footer="0"/>
  <pageSetup paperSize="9" scale="74" orientation="landscape"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dimension ref="A1:R9"/>
  <sheetViews>
    <sheetView topLeftCell="M1" workbookViewId="0">
      <selection activeCell="R12" sqref="R12"/>
    </sheetView>
  </sheetViews>
  <sheetFormatPr defaultRowHeight="13.2" x14ac:dyDescent="0.2"/>
  <cols>
    <col min="3" max="3" width="29.77734375" customWidth="1"/>
    <col min="4" max="6" width="22" customWidth="1"/>
    <col min="7" max="7" width="8.88671875" customWidth="1"/>
    <col min="8" max="8" width="32" customWidth="1"/>
    <col min="9" max="9" width="18.88671875" customWidth="1"/>
    <col min="10" max="10" width="13.21875" customWidth="1"/>
    <col min="12" max="12" width="34" customWidth="1"/>
    <col min="13" max="13" width="12.21875" customWidth="1"/>
    <col min="14" max="15" width="11.109375" customWidth="1"/>
    <col min="16" max="16" width="10.109375" bestFit="1" customWidth="1"/>
    <col min="17" max="17" width="31.44140625" customWidth="1"/>
  </cols>
  <sheetData>
    <row r="1" spans="1:18" x14ac:dyDescent="0.2">
      <c r="A1" s="22" t="s">
        <v>172</v>
      </c>
      <c r="B1" s="22" t="s">
        <v>222</v>
      </c>
      <c r="C1" s="22" t="s">
        <v>223</v>
      </c>
      <c r="D1" s="22" t="s">
        <v>130</v>
      </c>
      <c r="E1" s="22" t="s">
        <v>235</v>
      </c>
      <c r="F1" s="22" t="s">
        <v>236</v>
      </c>
      <c r="G1" s="22" t="s">
        <v>224</v>
      </c>
      <c r="H1" s="31" t="s">
        <v>225</v>
      </c>
      <c r="I1" s="22" t="s">
        <v>226</v>
      </c>
      <c r="J1" s="22" t="s">
        <v>227</v>
      </c>
      <c r="K1" s="22" t="s">
        <v>228</v>
      </c>
      <c r="L1" s="31" t="s">
        <v>132</v>
      </c>
      <c r="M1" s="22" t="s">
        <v>229</v>
      </c>
      <c r="N1" s="22" t="s">
        <v>230</v>
      </c>
      <c r="O1" s="22" t="s">
        <v>231</v>
      </c>
      <c r="P1" s="22" t="s">
        <v>232</v>
      </c>
      <c r="Q1" s="22" t="s">
        <v>233</v>
      </c>
      <c r="R1" s="22" t="s">
        <v>238</v>
      </c>
    </row>
    <row r="2" spans="1:18" x14ac:dyDescent="0.2">
      <c r="A2" t="str">
        <f>TOP!F5</f>
        <v>-</v>
      </c>
      <c r="B2" t="str">
        <f>TOP!F6</f>
        <v>-</v>
      </c>
      <c r="C2" s="27" t="str">
        <f>TOP!F7</f>
        <v>-</v>
      </c>
      <c r="D2" s="33" t="str">
        <f>TOP!F8</f>
        <v>（学校名を選択してください）※学校番号順</v>
      </c>
      <c r="E2" s="28" t="str">
        <f>TOP!F9</f>
        <v>-</v>
      </c>
      <c r="F2" s="28" t="str">
        <f>TOP!F10</f>
        <v>-</v>
      </c>
      <c r="G2">
        <f>TOP!F11</f>
        <v>0</v>
      </c>
      <c r="H2" s="33">
        <f>TOP!F12</f>
        <v>0</v>
      </c>
      <c r="I2" s="28">
        <f>TOP!F13</f>
        <v>0</v>
      </c>
      <c r="J2" s="28">
        <f>TOP!F14</f>
        <v>0</v>
      </c>
      <c r="K2" s="33">
        <f>TOP!F15</f>
        <v>0</v>
      </c>
      <c r="L2" s="33">
        <f>TOP!F16</f>
        <v>0</v>
      </c>
      <c r="M2" s="33">
        <f>TOP!F17</f>
        <v>0</v>
      </c>
      <c r="N2" s="33">
        <f>TOP!F18</f>
        <v>0</v>
      </c>
      <c r="O2" s="33">
        <f>TOP!F20</f>
        <v>0</v>
      </c>
      <c r="P2" s="33">
        <f>TOP!F21</f>
        <v>0</v>
      </c>
      <c r="Q2" s="33">
        <f>TOP!F22</f>
        <v>0</v>
      </c>
      <c r="R2" s="33">
        <f>_3!H7</f>
        <v>0</v>
      </c>
    </row>
    <row r="9" spans="1:18" x14ac:dyDescent="0.2">
      <c r="C9" t="s">
        <v>234</v>
      </c>
    </row>
  </sheetData>
  <phoneticPr fontId="2"/>
  <pageMargins left="0.75" right="0.75" top="1" bottom="1" header="0.51200000000000001" footer="0.51200000000000001"/>
  <pageSetup paperSize="9"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dimension ref="A1:BB19"/>
  <sheetViews>
    <sheetView topLeftCell="E1" workbookViewId="0">
      <selection activeCell="H9" sqref="H9"/>
    </sheetView>
  </sheetViews>
  <sheetFormatPr defaultColWidth="9" defaultRowHeight="13.2" x14ac:dyDescent="0.2"/>
  <cols>
    <col min="1" max="1" width="7.88671875" style="23" customWidth="1"/>
    <col min="2" max="2" width="8" style="23" customWidth="1"/>
    <col min="3" max="3" width="6.88671875" style="23" customWidth="1"/>
    <col min="4" max="4" width="9" style="23"/>
    <col min="5" max="5" width="5.88671875" style="23" customWidth="1"/>
    <col min="6" max="6" width="15.77734375" style="23" customWidth="1"/>
    <col min="7" max="7" width="3.88671875" style="23" customWidth="1"/>
    <col min="8" max="8" width="8.44140625" style="23" customWidth="1"/>
    <col min="9" max="9" width="8.33203125" style="23" customWidth="1"/>
    <col min="10" max="10" width="7.6640625" style="23" customWidth="1"/>
    <col min="11" max="11" width="6.88671875" style="23" customWidth="1"/>
    <col min="12" max="12" width="7.33203125" style="23" customWidth="1"/>
    <col min="13" max="13" width="7.77734375" style="23" customWidth="1"/>
    <col min="14" max="14" width="8.77734375" style="23" customWidth="1"/>
    <col min="15" max="15" width="9" style="23"/>
    <col min="16" max="16" width="7" style="23" customWidth="1"/>
    <col min="17" max="17" width="7.6640625" style="23" customWidth="1"/>
    <col min="18" max="18" width="8.44140625" style="23" customWidth="1"/>
    <col min="19" max="19" width="7.88671875" style="23" customWidth="1"/>
    <col min="20" max="20" width="6.6640625" style="23" customWidth="1"/>
    <col min="21" max="21" width="7.44140625" style="23" customWidth="1"/>
    <col min="22" max="22" width="7.33203125" style="23" customWidth="1"/>
    <col min="23" max="24" width="8.44140625" style="23" customWidth="1"/>
    <col min="25" max="25" width="7.21875" style="23" customWidth="1"/>
    <col min="26" max="26" width="7.44140625" style="23" customWidth="1"/>
    <col min="27" max="27" width="7.109375" style="23" customWidth="1"/>
    <col min="28" max="28" width="8.77734375" style="23" customWidth="1"/>
    <col min="29" max="33" width="9" style="23"/>
    <col min="34" max="34" width="8.44140625" style="23" customWidth="1"/>
    <col min="35" max="35" width="8.109375" style="23" customWidth="1"/>
    <col min="36" max="36" width="7.33203125" style="23" customWidth="1"/>
    <col min="37" max="37" width="7.77734375" style="23" customWidth="1"/>
    <col min="38" max="38" width="8.21875" style="23" customWidth="1"/>
    <col min="39" max="39" width="7.77734375" style="23" customWidth="1"/>
    <col min="40" max="40" width="7.21875" style="23" customWidth="1"/>
    <col min="41" max="41" width="7.77734375" style="23" customWidth="1"/>
    <col min="42" max="42" width="8.33203125" style="23" customWidth="1"/>
    <col min="43" max="43" width="7.21875" style="23" customWidth="1"/>
    <col min="44" max="44" width="9.44140625" style="23" customWidth="1"/>
    <col min="45" max="16384" width="9" style="23"/>
  </cols>
  <sheetData>
    <row r="1" spans="1:54" x14ac:dyDescent="0.2">
      <c r="A1" s="22" t="s">
        <v>172</v>
      </c>
      <c r="B1" s="22" t="s">
        <v>173</v>
      </c>
      <c r="C1" s="22" t="s">
        <v>174</v>
      </c>
      <c r="D1" s="22" t="s">
        <v>221</v>
      </c>
      <c r="E1" s="22" t="s">
        <v>175</v>
      </c>
      <c r="F1" s="22" t="s">
        <v>176</v>
      </c>
      <c r="G1" s="22" t="s">
        <v>160</v>
      </c>
      <c r="H1" s="22" t="s">
        <v>177</v>
      </c>
      <c r="I1" s="22" t="s">
        <v>178</v>
      </c>
      <c r="J1" s="22" t="s">
        <v>179</v>
      </c>
      <c r="K1" s="22" t="s">
        <v>180</v>
      </c>
      <c r="L1" s="22" t="s">
        <v>181</v>
      </c>
      <c r="M1" s="22" t="s">
        <v>182</v>
      </c>
      <c r="N1" s="22" t="s">
        <v>183</v>
      </c>
      <c r="O1" s="22" t="s">
        <v>184</v>
      </c>
      <c r="P1" s="22" t="s">
        <v>185</v>
      </c>
      <c r="Q1" s="22" t="s">
        <v>186</v>
      </c>
      <c r="R1" s="22" t="s">
        <v>187</v>
      </c>
      <c r="S1" s="22" t="s">
        <v>188</v>
      </c>
      <c r="T1" s="22" t="s">
        <v>189</v>
      </c>
      <c r="U1" s="22" t="s">
        <v>190</v>
      </c>
      <c r="V1" s="22" t="s">
        <v>191</v>
      </c>
      <c r="W1" s="22" t="s">
        <v>192</v>
      </c>
      <c r="X1" s="22" t="s">
        <v>193</v>
      </c>
      <c r="Y1" s="22" t="s">
        <v>194</v>
      </c>
      <c r="Z1" s="22" t="s">
        <v>195</v>
      </c>
      <c r="AA1" s="22" t="s">
        <v>196</v>
      </c>
      <c r="AB1" s="22" t="s">
        <v>197</v>
      </c>
      <c r="AC1" s="22" t="s">
        <v>198</v>
      </c>
      <c r="AD1" s="22" t="s">
        <v>199</v>
      </c>
      <c r="AE1" s="22" t="s">
        <v>200</v>
      </c>
      <c r="AF1" s="22" t="s">
        <v>201</v>
      </c>
      <c r="AG1" s="22" t="s">
        <v>202</v>
      </c>
      <c r="AH1" s="22" t="s">
        <v>203</v>
      </c>
      <c r="AI1" s="22" t="s">
        <v>204</v>
      </c>
      <c r="AJ1" s="22" t="s">
        <v>205</v>
      </c>
      <c r="AK1" s="22" t="s">
        <v>206</v>
      </c>
      <c r="AL1" s="22" t="s">
        <v>207</v>
      </c>
      <c r="AM1" s="22" t="s">
        <v>208</v>
      </c>
      <c r="AN1" s="22" t="s">
        <v>135</v>
      </c>
      <c r="AO1" s="22" t="s">
        <v>136</v>
      </c>
      <c r="AP1" s="22" t="s">
        <v>209</v>
      </c>
      <c r="AQ1" s="22" t="s">
        <v>210</v>
      </c>
      <c r="AR1" s="22" t="s">
        <v>211</v>
      </c>
      <c r="AS1" s="22" t="s">
        <v>212</v>
      </c>
      <c r="AT1" s="22" t="s">
        <v>213</v>
      </c>
      <c r="AU1" s="22" t="s">
        <v>214</v>
      </c>
      <c r="AV1" s="22" t="s">
        <v>215</v>
      </c>
      <c r="AW1" s="22" t="s">
        <v>216</v>
      </c>
      <c r="AX1" s="22" t="s">
        <v>217</v>
      </c>
      <c r="AY1" s="22" t="s">
        <v>218</v>
      </c>
      <c r="AZ1" s="22" t="s">
        <v>219</v>
      </c>
      <c r="BA1" s="22" t="s">
        <v>220</v>
      </c>
      <c r="BB1"/>
    </row>
    <row r="2" spans="1:54" x14ac:dyDescent="0.2">
      <c r="A2" s="24" t="str">
        <f>TOP!F5</f>
        <v>-</v>
      </c>
      <c r="B2" s="24" t="str">
        <f>_1!A7</f>
        <v>０１</v>
      </c>
      <c r="C2" s="23" t="str">
        <f>IF(_1!B7="高等","1",IF(_1!B7="専門","2",IF(_1!B7="一般","3","9")))</f>
        <v>9</v>
      </c>
      <c r="D2" s="24" t="e">
        <f>_1!#REF!</f>
        <v>#REF!</v>
      </c>
      <c r="E2" s="23" t="str">
        <f>IF(_1!C7="昼","1",IF(_1!C7="夜","2","9"))</f>
        <v>9</v>
      </c>
      <c r="F2" s="24">
        <f>_1!D7</f>
        <v>0</v>
      </c>
      <c r="G2" s="24">
        <f>_1!E7</f>
        <v>0</v>
      </c>
      <c r="H2" s="24" t="e">
        <f>_1!#REF!</f>
        <v>#REF!</v>
      </c>
      <c r="I2" s="24" t="e">
        <f>_1!#REF!</f>
        <v>#REF!</v>
      </c>
      <c r="J2" s="25">
        <f>_2!C7</f>
        <v>0</v>
      </c>
      <c r="K2" s="25">
        <f>_2!G7</f>
        <v>0</v>
      </c>
      <c r="L2" s="25">
        <f>_2!H7</f>
        <v>0</v>
      </c>
      <c r="M2" s="25">
        <f>_2!I7</f>
        <v>0</v>
      </c>
      <c r="N2" s="25" t="e">
        <f>_2!#REF!</f>
        <v>#REF!</v>
      </c>
      <c r="O2" s="25">
        <f>_2!J7</f>
        <v>0</v>
      </c>
      <c r="P2" s="25">
        <f>_2!L7</f>
        <v>0</v>
      </c>
      <c r="Q2" s="25">
        <f>_2!M7</f>
        <v>0</v>
      </c>
      <c r="R2" s="25">
        <f>_2!N7</f>
        <v>0</v>
      </c>
      <c r="S2" s="25" t="e">
        <f>_2!#REF!</f>
        <v>#REF!</v>
      </c>
      <c r="T2" s="25">
        <f>_2!O7</f>
        <v>0</v>
      </c>
      <c r="U2" s="25">
        <f>_2!Q7</f>
        <v>0</v>
      </c>
      <c r="V2" s="25">
        <f>_2!R7</f>
        <v>0</v>
      </c>
      <c r="W2" s="25">
        <f>_2!S7</f>
        <v>0</v>
      </c>
      <c r="X2" s="25" t="e">
        <f>_2!#REF!</f>
        <v>#REF!</v>
      </c>
      <c r="Y2" s="25">
        <f>_2!AD7</f>
        <v>0</v>
      </c>
      <c r="Z2" s="25">
        <f>_2!AF7</f>
        <v>0</v>
      </c>
      <c r="AA2" s="25">
        <f>_2!AG7</f>
        <v>0</v>
      </c>
      <c r="AB2" s="25">
        <f>_2!AH7</f>
        <v>0</v>
      </c>
      <c r="AC2" s="25" t="e">
        <f>_2!#REF!</f>
        <v>#REF!</v>
      </c>
      <c r="AD2" s="25">
        <v>0</v>
      </c>
      <c r="AE2" s="25">
        <v>0</v>
      </c>
      <c r="AF2" s="25">
        <v>0</v>
      </c>
      <c r="AG2" s="25">
        <v>0</v>
      </c>
      <c r="AH2" s="25">
        <v>0</v>
      </c>
      <c r="AI2" s="25">
        <v>0</v>
      </c>
      <c r="AJ2" s="25">
        <v>0</v>
      </c>
      <c r="AK2" s="25">
        <v>0</v>
      </c>
      <c r="AL2" s="25">
        <v>0</v>
      </c>
      <c r="AM2" s="25">
        <v>0</v>
      </c>
      <c r="AN2" s="25">
        <f>_2!AI7</f>
        <v>0</v>
      </c>
      <c r="AO2" s="25" t="e">
        <f>_2!#REF!</f>
        <v>#REF!</v>
      </c>
      <c r="AP2" s="26">
        <f>_3!C7</f>
        <v>0</v>
      </c>
      <c r="AQ2" s="26">
        <f>_3!D7</f>
        <v>0</v>
      </c>
      <c r="AR2" s="26">
        <f>_3!E7</f>
        <v>0</v>
      </c>
      <c r="AS2" s="26">
        <f>_3!F7</f>
        <v>0</v>
      </c>
      <c r="AT2" s="26">
        <f>_3!G7</f>
        <v>0</v>
      </c>
      <c r="AU2" s="26">
        <f>_3!I7</f>
        <v>0</v>
      </c>
      <c r="AV2" s="26">
        <f>_3!J7</f>
        <v>0</v>
      </c>
      <c r="AW2" s="26">
        <f>_3!K7</f>
        <v>0</v>
      </c>
      <c r="AX2" s="26">
        <f>_3!L7</f>
        <v>0</v>
      </c>
      <c r="AY2" s="26">
        <f>_3!M7</f>
        <v>0</v>
      </c>
      <c r="AZ2" s="26">
        <f>_3!N7</f>
        <v>0</v>
      </c>
      <c r="BA2" s="26">
        <f>_3!O7</f>
        <v>0</v>
      </c>
      <c r="BB2" s="26"/>
    </row>
    <row r="3" spans="1:54" x14ac:dyDescent="0.2">
      <c r="A3" s="24" t="str">
        <f>TOP!F5</f>
        <v>-</v>
      </c>
      <c r="B3" s="24" t="str">
        <f>_1!A8</f>
        <v>０２</v>
      </c>
      <c r="C3" s="23" t="str">
        <f>IF(_1!B8="高等","1",IF(_1!B8="専門","2",IF(_1!B8="一般","3","9")))</f>
        <v>9</v>
      </c>
      <c r="D3" s="24" t="e">
        <f>_1!#REF!</f>
        <v>#REF!</v>
      </c>
      <c r="E3" s="23" t="str">
        <f>IF(_1!C8="昼","1",IF(_1!C8="夜","2","9"))</f>
        <v>9</v>
      </c>
      <c r="F3" s="24">
        <f>_1!D8</f>
        <v>0</v>
      </c>
      <c r="G3" s="24">
        <f>_1!E8</f>
        <v>0</v>
      </c>
      <c r="H3" s="24" t="e">
        <f>_1!#REF!</f>
        <v>#REF!</v>
      </c>
      <c r="I3" s="24" t="e">
        <f>_1!#REF!</f>
        <v>#REF!</v>
      </c>
      <c r="J3" s="25">
        <f>_2!C8</f>
        <v>0</v>
      </c>
      <c r="K3" s="25">
        <f>_2!G8</f>
        <v>0</v>
      </c>
      <c r="L3" s="25">
        <f>_2!H8</f>
        <v>0</v>
      </c>
      <c r="M3" s="25">
        <f>_2!I8</f>
        <v>0</v>
      </c>
      <c r="N3" s="25" t="e">
        <f>_2!#REF!</f>
        <v>#REF!</v>
      </c>
      <c r="O3" s="25">
        <f>_2!J8</f>
        <v>0</v>
      </c>
      <c r="P3" s="25">
        <f>_2!L8</f>
        <v>0</v>
      </c>
      <c r="Q3" s="25">
        <f>_2!M8</f>
        <v>0</v>
      </c>
      <c r="R3" s="25">
        <f>_2!N8</f>
        <v>0</v>
      </c>
      <c r="S3" s="25" t="e">
        <f>_2!#REF!</f>
        <v>#REF!</v>
      </c>
      <c r="T3" s="25">
        <f>_2!O8</f>
        <v>0</v>
      </c>
      <c r="U3" s="25">
        <f>_2!Q8</f>
        <v>0</v>
      </c>
      <c r="V3" s="25">
        <f>_2!R8</f>
        <v>0</v>
      </c>
      <c r="W3" s="25">
        <f>_2!S8</f>
        <v>0</v>
      </c>
      <c r="X3" s="25" t="e">
        <f>_2!#REF!</f>
        <v>#REF!</v>
      </c>
      <c r="Y3" s="25">
        <f>_2!AD8</f>
        <v>0</v>
      </c>
      <c r="Z3" s="25">
        <f>_2!AF8</f>
        <v>0</v>
      </c>
      <c r="AA3" s="25">
        <f>_2!AG8</f>
        <v>0</v>
      </c>
      <c r="AB3" s="25">
        <f>_2!AH8</f>
        <v>0</v>
      </c>
      <c r="AC3" s="25" t="e">
        <f>_2!#REF!</f>
        <v>#REF!</v>
      </c>
      <c r="AD3" s="25">
        <v>0</v>
      </c>
      <c r="AE3" s="25">
        <v>0</v>
      </c>
      <c r="AF3" s="25">
        <v>0</v>
      </c>
      <c r="AG3" s="25">
        <v>0</v>
      </c>
      <c r="AH3" s="25">
        <v>0</v>
      </c>
      <c r="AI3" s="25">
        <v>0</v>
      </c>
      <c r="AJ3" s="25">
        <v>0</v>
      </c>
      <c r="AK3" s="25">
        <v>0</v>
      </c>
      <c r="AL3" s="25">
        <v>0</v>
      </c>
      <c r="AM3" s="25">
        <v>0</v>
      </c>
      <c r="AN3" s="25">
        <f>_2!AI8</f>
        <v>0</v>
      </c>
      <c r="AO3" s="25" t="e">
        <f>_2!#REF!</f>
        <v>#REF!</v>
      </c>
      <c r="AP3" s="26">
        <f>_3!C8</f>
        <v>0</v>
      </c>
      <c r="AQ3" s="26">
        <f>_3!D8</f>
        <v>0</v>
      </c>
      <c r="AR3" s="26">
        <f>_3!E8</f>
        <v>0</v>
      </c>
      <c r="AS3" s="26">
        <f>_3!F8</f>
        <v>0</v>
      </c>
      <c r="AT3" s="26">
        <f>_3!G8</f>
        <v>0</v>
      </c>
      <c r="AU3" s="26">
        <f>_3!I8</f>
        <v>0</v>
      </c>
      <c r="AV3" s="26">
        <f>_3!J8</f>
        <v>0</v>
      </c>
      <c r="AW3" s="26">
        <f>_3!K8</f>
        <v>0</v>
      </c>
      <c r="AX3" s="26">
        <f>_3!L8</f>
        <v>0</v>
      </c>
      <c r="AY3" s="26">
        <f>_3!M8</f>
        <v>0</v>
      </c>
      <c r="AZ3" s="26">
        <f>_3!N8</f>
        <v>0</v>
      </c>
      <c r="BA3" s="26">
        <f>_3!O8</f>
        <v>0</v>
      </c>
      <c r="BB3" s="26"/>
    </row>
    <row r="4" spans="1:54" x14ac:dyDescent="0.2">
      <c r="A4" s="24" t="str">
        <f>TOP!F5</f>
        <v>-</v>
      </c>
      <c r="B4" s="24" t="str">
        <f>_1!A9</f>
        <v>０３</v>
      </c>
      <c r="C4" s="23" t="str">
        <f>IF(_1!B9="高等","1",IF(_1!B9="専門","2",IF(_1!B9="一般","3","9")))</f>
        <v>9</v>
      </c>
      <c r="D4" s="24" t="e">
        <f>_1!#REF!</f>
        <v>#REF!</v>
      </c>
      <c r="E4" s="23" t="str">
        <f>IF(_1!C9="昼","1",IF(_1!C9="夜","2","9"))</f>
        <v>9</v>
      </c>
      <c r="F4" s="24">
        <f>_1!D9</f>
        <v>0</v>
      </c>
      <c r="G4" s="24">
        <f>_1!E9</f>
        <v>0</v>
      </c>
      <c r="H4" s="24" t="e">
        <f>_1!#REF!</f>
        <v>#REF!</v>
      </c>
      <c r="I4" s="24" t="e">
        <f>_1!#REF!</f>
        <v>#REF!</v>
      </c>
      <c r="J4" s="25">
        <f>_2!C9</f>
        <v>0</v>
      </c>
      <c r="K4" s="25">
        <f>_2!G9</f>
        <v>0</v>
      </c>
      <c r="L4" s="25">
        <f>_2!H9</f>
        <v>0</v>
      </c>
      <c r="M4" s="25">
        <f>_2!I9</f>
        <v>0</v>
      </c>
      <c r="N4" s="25" t="e">
        <f>_2!#REF!</f>
        <v>#REF!</v>
      </c>
      <c r="O4" s="25">
        <f>_2!J9</f>
        <v>0</v>
      </c>
      <c r="P4" s="25">
        <f>_2!L9</f>
        <v>0</v>
      </c>
      <c r="Q4" s="25">
        <f>_2!M9</f>
        <v>0</v>
      </c>
      <c r="R4" s="25">
        <f>_2!N9</f>
        <v>0</v>
      </c>
      <c r="S4" s="25" t="e">
        <f>_2!#REF!</f>
        <v>#REF!</v>
      </c>
      <c r="T4" s="25">
        <f>_2!O9</f>
        <v>0</v>
      </c>
      <c r="U4" s="25">
        <f>_2!Q9</f>
        <v>0</v>
      </c>
      <c r="V4" s="25">
        <f>_2!R9</f>
        <v>0</v>
      </c>
      <c r="W4" s="25">
        <f>_2!S9</f>
        <v>0</v>
      </c>
      <c r="X4" s="25" t="e">
        <f>_2!#REF!</f>
        <v>#REF!</v>
      </c>
      <c r="Y4" s="25">
        <f>_2!AD9</f>
        <v>0</v>
      </c>
      <c r="Z4" s="25">
        <f>_2!AF9</f>
        <v>0</v>
      </c>
      <c r="AA4" s="25">
        <f>_2!AG9</f>
        <v>0</v>
      </c>
      <c r="AB4" s="25">
        <f>_2!AH9</f>
        <v>0</v>
      </c>
      <c r="AC4" s="25" t="e">
        <f>_2!#REF!</f>
        <v>#REF!</v>
      </c>
      <c r="AD4" s="25">
        <v>0</v>
      </c>
      <c r="AE4" s="25">
        <v>0</v>
      </c>
      <c r="AF4" s="25">
        <v>0</v>
      </c>
      <c r="AG4" s="25">
        <v>0</v>
      </c>
      <c r="AH4" s="25">
        <v>0</v>
      </c>
      <c r="AI4" s="25">
        <v>0</v>
      </c>
      <c r="AJ4" s="25">
        <v>0</v>
      </c>
      <c r="AK4" s="25">
        <v>0</v>
      </c>
      <c r="AL4" s="25">
        <v>0</v>
      </c>
      <c r="AM4" s="25">
        <v>0</v>
      </c>
      <c r="AN4" s="25">
        <f>_2!AI9</f>
        <v>0</v>
      </c>
      <c r="AO4" s="25" t="e">
        <f>_2!#REF!</f>
        <v>#REF!</v>
      </c>
      <c r="AP4" s="26">
        <f>_3!C9</f>
        <v>0</v>
      </c>
      <c r="AQ4" s="26">
        <f>_3!D9</f>
        <v>0</v>
      </c>
      <c r="AR4" s="26">
        <f>_3!E9</f>
        <v>0</v>
      </c>
      <c r="AS4" s="26">
        <f>_3!F9</f>
        <v>0</v>
      </c>
      <c r="AT4" s="26">
        <f>_3!G9</f>
        <v>0</v>
      </c>
      <c r="AU4" s="26">
        <f>_3!I9</f>
        <v>0</v>
      </c>
      <c r="AV4" s="26">
        <f>_3!J9</f>
        <v>0</v>
      </c>
      <c r="AW4" s="26">
        <f>_3!K9</f>
        <v>0</v>
      </c>
      <c r="AX4" s="26">
        <f>_3!L9</f>
        <v>0</v>
      </c>
      <c r="AY4" s="26">
        <f>_3!M9</f>
        <v>0</v>
      </c>
      <c r="AZ4" s="26">
        <f>_3!N9</f>
        <v>0</v>
      </c>
      <c r="BA4" s="26">
        <f>_3!O9</f>
        <v>0</v>
      </c>
      <c r="BB4" s="26"/>
    </row>
    <row r="5" spans="1:54" x14ac:dyDescent="0.2">
      <c r="A5" s="24" t="str">
        <f>TOP!F5</f>
        <v>-</v>
      </c>
      <c r="B5" s="24" t="str">
        <f>_1!A10</f>
        <v>０４</v>
      </c>
      <c r="C5" s="23" t="str">
        <f>IF(_1!B10="高等","1",IF(_1!B10="専門","2",IF(_1!B10="一般","3","9")))</f>
        <v>9</v>
      </c>
      <c r="D5" s="24" t="e">
        <f>_1!#REF!</f>
        <v>#REF!</v>
      </c>
      <c r="E5" s="23" t="str">
        <f>IF(_1!C10="昼","1",IF(_1!C10="夜","2","9"))</f>
        <v>9</v>
      </c>
      <c r="F5" s="24">
        <f>_1!D10</f>
        <v>0</v>
      </c>
      <c r="G5" s="24">
        <f>_1!E10</f>
        <v>0</v>
      </c>
      <c r="H5" s="24" t="e">
        <f>_1!#REF!</f>
        <v>#REF!</v>
      </c>
      <c r="I5" s="24" t="e">
        <f>_1!#REF!</f>
        <v>#REF!</v>
      </c>
      <c r="J5" s="25">
        <f>_2!C10</f>
        <v>0</v>
      </c>
      <c r="K5" s="25">
        <f>_2!G10</f>
        <v>0</v>
      </c>
      <c r="L5" s="25">
        <f>_2!H10</f>
        <v>0</v>
      </c>
      <c r="M5" s="25">
        <f>_2!I10</f>
        <v>0</v>
      </c>
      <c r="N5" s="25" t="e">
        <f>_2!#REF!</f>
        <v>#REF!</v>
      </c>
      <c r="O5" s="25">
        <f>_2!J10</f>
        <v>0</v>
      </c>
      <c r="P5" s="25">
        <f>_2!L10</f>
        <v>0</v>
      </c>
      <c r="Q5" s="25">
        <f>_2!M10</f>
        <v>0</v>
      </c>
      <c r="R5" s="25">
        <f>_2!N10</f>
        <v>0</v>
      </c>
      <c r="S5" s="25" t="e">
        <f>_2!#REF!</f>
        <v>#REF!</v>
      </c>
      <c r="T5" s="25">
        <f>_2!O10</f>
        <v>0</v>
      </c>
      <c r="U5" s="25">
        <f>_2!Q10</f>
        <v>0</v>
      </c>
      <c r="V5" s="25">
        <f>_2!R10</f>
        <v>0</v>
      </c>
      <c r="W5" s="25">
        <f>_2!S10</f>
        <v>0</v>
      </c>
      <c r="X5" s="25" t="e">
        <f>_2!#REF!</f>
        <v>#REF!</v>
      </c>
      <c r="Y5" s="25">
        <f>_2!AD10</f>
        <v>0</v>
      </c>
      <c r="Z5" s="25">
        <f>_2!AF10</f>
        <v>0</v>
      </c>
      <c r="AA5" s="25">
        <f>_2!AG10</f>
        <v>0</v>
      </c>
      <c r="AB5" s="25">
        <f>_2!AH10</f>
        <v>0</v>
      </c>
      <c r="AC5" s="25" t="e">
        <f>_2!#REF!</f>
        <v>#REF!</v>
      </c>
      <c r="AD5" s="25">
        <v>0</v>
      </c>
      <c r="AE5" s="25">
        <v>0</v>
      </c>
      <c r="AF5" s="25">
        <v>0</v>
      </c>
      <c r="AG5" s="25">
        <v>0</v>
      </c>
      <c r="AH5" s="25">
        <v>0</v>
      </c>
      <c r="AI5" s="25">
        <v>0</v>
      </c>
      <c r="AJ5" s="25">
        <v>0</v>
      </c>
      <c r="AK5" s="25">
        <v>0</v>
      </c>
      <c r="AL5" s="25">
        <v>0</v>
      </c>
      <c r="AM5" s="25">
        <v>0</v>
      </c>
      <c r="AN5" s="25">
        <f>_2!AI10</f>
        <v>0</v>
      </c>
      <c r="AO5" s="25" t="e">
        <f>_2!#REF!</f>
        <v>#REF!</v>
      </c>
      <c r="AP5" s="26">
        <f>_3!C10</f>
        <v>0</v>
      </c>
      <c r="AQ5" s="26">
        <f>_3!D10</f>
        <v>0</v>
      </c>
      <c r="AR5" s="26">
        <f>_3!E10</f>
        <v>0</v>
      </c>
      <c r="AS5" s="26">
        <f>_3!F10</f>
        <v>0</v>
      </c>
      <c r="AT5" s="26">
        <f>_3!G10</f>
        <v>0</v>
      </c>
      <c r="AU5" s="26">
        <f>_3!I10</f>
        <v>0</v>
      </c>
      <c r="AV5" s="26">
        <f>_3!J10</f>
        <v>0</v>
      </c>
      <c r="AW5" s="26">
        <f>_3!K10</f>
        <v>0</v>
      </c>
      <c r="AX5" s="26">
        <f>_3!L10</f>
        <v>0</v>
      </c>
      <c r="AY5" s="26">
        <f>_3!M10</f>
        <v>0</v>
      </c>
      <c r="AZ5" s="26">
        <f>_3!N10</f>
        <v>0</v>
      </c>
      <c r="BA5" s="26">
        <f>_3!O10</f>
        <v>0</v>
      </c>
      <c r="BB5" s="26"/>
    </row>
    <row r="6" spans="1:54" x14ac:dyDescent="0.2">
      <c r="A6" s="24" t="str">
        <f>TOP!F5</f>
        <v>-</v>
      </c>
      <c r="B6" s="24" t="str">
        <f>_1!A11</f>
        <v>０５</v>
      </c>
      <c r="C6" s="23" t="str">
        <f>IF(_1!B11="高等","1",IF(_1!B11="専門","2",IF(_1!B11="一般","3","9")))</f>
        <v>9</v>
      </c>
      <c r="D6" s="24" t="e">
        <f>_1!#REF!</f>
        <v>#REF!</v>
      </c>
      <c r="E6" s="23" t="str">
        <f>IF(_1!C11="昼","1",IF(_1!C11="夜","2","9"))</f>
        <v>9</v>
      </c>
      <c r="F6" s="24">
        <f>_1!D11</f>
        <v>0</v>
      </c>
      <c r="G6" s="24">
        <f>_1!E11</f>
        <v>0</v>
      </c>
      <c r="H6" s="24" t="e">
        <f>_1!#REF!</f>
        <v>#REF!</v>
      </c>
      <c r="I6" s="24" t="e">
        <f>_1!#REF!</f>
        <v>#REF!</v>
      </c>
      <c r="J6" s="25">
        <f>_2!C11</f>
        <v>0</v>
      </c>
      <c r="K6" s="25">
        <f>_2!G11</f>
        <v>0</v>
      </c>
      <c r="L6" s="25">
        <f>_2!H11</f>
        <v>0</v>
      </c>
      <c r="M6" s="25">
        <f>_2!I11</f>
        <v>0</v>
      </c>
      <c r="N6" s="25" t="e">
        <f>_2!#REF!</f>
        <v>#REF!</v>
      </c>
      <c r="O6" s="25">
        <f>_2!J11</f>
        <v>0</v>
      </c>
      <c r="P6" s="25">
        <f>_2!L11</f>
        <v>0</v>
      </c>
      <c r="Q6" s="25">
        <f>_2!M11</f>
        <v>0</v>
      </c>
      <c r="R6" s="25">
        <f>_2!N11</f>
        <v>0</v>
      </c>
      <c r="S6" s="25" t="e">
        <f>_2!#REF!</f>
        <v>#REF!</v>
      </c>
      <c r="T6" s="25">
        <f>_2!O11</f>
        <v>0</v>
      </c>
      <c r="U6" s="25">
        <f>_2!Q11</f>
        <v>0</v>
      </c>
      <c r="V6" s="25">
        <f>_2!R11</f>
        <v>0</v>
      </c>
      <c r="W6" s="25">
        <f>_2!S11</f>
        <v>0</v>
      </c>
      <c r="X6" s="25" t="e">
        <f>_2!#REF!</f>
        <v>#REF!</v>
      </c>
      <c r="Y6" s="25">
        <f>_2!AD11</f>
        <v>0</v>
      </c>
      <c r="Z6" s="25">
        <f>_2!AF11</f>
        <v>0</v>
      </c>
      <c r="AA6" s="25">
        <f>_2!AG11</f>
        <v>0</v>
      </c>
      <c r="AB6" s="25">
        <f>_2!AH11</f>
        <v>0</v>
      </c>
      <c r="AC6" s="25" t="e">
        <f>_2!#REF!</f>
        <v>#REF!</v>
      </c>
      <c r="AD6" s="25">
        <v>0</v>
      </c>
      <c r="AE6" s="25">
        <v>0</v>
      </c>
      <c r="AF6" s="25">
        <v>0</v>
      </c>
      <c r="AG6" s="25">
        <v>0</v>
      </c>
      <c r="AH6" s="25">
        <v>0</v>
      </c>
      <c r="AI6" s="25">
        <v>0</v>
      </c>
      <c r="AJ6" s="25">
        <v>0</v>
      </c>
      <c r="AK6" s="25">
        <v>0</v>
      </c>
      <c r="AL6" s="25">
        <v>0</v>
      </c>
      <c r="AM6" s="25">
        <v>0</v>
      </c>
      <c r="AN6" s="25">
        <f>_2!AI11</f>
        <v>0</v>
      </c>
      <c r="AO6" s="25" t="e">
        <f>_2!#REF!</f>
        <v>#REF!</v>
      </c>
      <c r="AP6" s="26">
        <f>_3!C11</f>
        <v>0</v>
      </c>
      <c r="AQ6" s="26">
        <f>_3!D11</f>
        <v>0</v>
      </c>
      <c r="AR6" s="26">
        <f>_3!E11</f>
        <v>0</v>
      </c>
      <c r="AS6" s="26">
        <f>_3!F11</f>
        <v>0</v>
      </c>
      <c r="AT6" s="26">
        <f>_3!G11</f>
        <v>0</v>
      </c>
      <c r="AU6" s="26">
        <f>_3!I11</f>
        <v>0</v>
      </c>
      <c r="AV6" s="26">
        <f>_3!J11</f>
        <v>0</v>
      </c>
      <c r="AW6" s="26">
        <f>_3!K11</f>
        <v>0</v>
      </c>
      <c r="AX6" s="26">
        <f>_3!L11</f>
        <v>0</v>
      </c>
      <c r="AY6" s="26">
        <f>_3!M11</f>
        <v>0</v>
      </c>
      <c r="AZ6" s="26">
        <f>_3!N11</f>
        <v>0</v>
      </c>
      <c r="BA6" s="26">
        <f>_3!O11</f>
        <v>0</v>
      </c>
      <c r="BB6" s="26"/>
    </row>
    <row r="7" spans="1:54" ht="13.5" customHeight="1" x14ac:dyDescent="0.2">
      <c r="A7" s="24" t="str">
        <f>TOP!F5</f>
        <v>-</v>
      </c>
      <c r="B7" s="24" t="str">
        <f>_1!A12</f>
        <v>０６</v>
      </c>
      <c r="C7" s="23" t="str">
        <f>IF(_1!B12="高等","1",IF(_1!B12="専門","2",IF(_1!B12="一般","3","9")))</f>
        <v>9</v>
      </c>
      <c r="D7" s="24" t="e">
        <f>_1!#REF!</f>
        <v>#REF!</v>
      </c>
      <c r="E7" s="23" t="str">
        <f>IF(_1!C12="昼","1",IF(_1!C12="夜","2","9"))</f>
        <v>9</v>
      </c>
      <c r="F7" s="24">
        <f>_1!D12</f>
        <v>0</v>
      </c>
      <c r="G7" s="24">
        <f>_1!E12</f>
        <v>0</v>
      </c>
      <c r="H7" s="24" t="e">
        <f>_1!#REF!</f>
        <v>#REF!</v>
      </c>
      <c r="I7" s="24" t="e">
        <f>_1!#REF!</f>
        <v>#REF!</v>
      </c>
      <c r="J7" s="25">
        <f>_2!C12</f>
        <v>0</v>
      </c>
      <c r="K7" s="25">
        <f>_2!G12</f>
        <v>0</v>
      </c>
      <c r="L7" s="25">
        <f>_2!H12</f>
        <v>0</v>
      </c>
      <c r="M7" s="25">
        <f>_2!I12</f>
        <v>0</v>
      </c>
      <c r="N7" s="25">
        <v>0</v>
      </c>
      <c r="O7" s="25">
        <f>_2!J12</f>
        <v>0</v>
      </c>
      <c r="P7" s="25">
        <f>_2!L12</f>
        <v>0</v>
      </c>
      <c r="Q7" s="25">
        <f>_2!M12</f>
        <v>0</v>
      </c>
      <c r="R7" s="25">
        <f>_2!N12</f>
        <v>0</v>
      </c>
      <c r="S7" s="25" t="e">
        <f>_2!#REF!</f>
        <v>#REF!</v>
      </c>
      <c r="T7" s="25">
        <f>_2!O12</f>
        <v>0</v>
      </c>
      <c r="U7" s="25">
        <f>_2!Q12</f>
        <v>0</v>
      </c>
      <c r="V7" s="25">
        <f>_2!R12</f>
        <v>0</v>
      </c>
      <c r="W7" s="25">
        <f>_2!S12</f>
        <v>0</v>
      </c>
      <c r="X7" s="25" t="e">
        <f>_2!#REF!</f>
        <v>#REF!</v>
      </c>
      <c r="Y7" s="25">
        <f>_2!AD12</f>
        <v>0</v>
      </c>
      <c r="Z7" s="25">
        <f>_2!AF12</f>
        <v>0</v>
      </c>
      <c r="AA7" s="25">
        <f>_2!AG12</f>
        <v>0</v>
      </c>
      <c r="AB7" s="25">
        <f>_2!AH12</f>
        <v>0</v>
      </c>
      <c r="AC7" s="25" t="e">
        <f>_2!#REF!</f>
        <v>#REF!</v>
      </c>
      <c r="AD7" s="25">
        <v>0</v>
      </c>
      <c r="AE7" s="25">
        <v>0</v>
      </c>
      <c r="AF7" s="25">
        <v>0</v>
      </c>
      <c r="AG7" s="25">
        <v>0</v>
      </c>
      <c r="AH7" s="25">
        <v>0</v>
      </c>
      <c r="AI7" s="25">
        <v>0</v>
      </c>
      <c r="AJ7" s="25">
        <v>0</v>
      </c>
      <c r="AK7" s="25">
        <v>0</v>
      </c>
      <c r="AL7" s="25">
        <v>0</v>
      </c>
      <c r="AM7" s="25">
        <v>0</v>
      </c>
      <c r="AN7" s="25">
        <f>_2!AI12</f>
        <v>0</v>
      </c>
      <c r="AO7" s="25" t="e">
        <f>_2!#REF!</f>
        <v>#REF!</v>
      </c>
      <c r="AP7" s="26">
        <f>_3!C12</f>
        <v>0</v>
      </c>
      <c r="AQ7" s="26">
        <f>_3!D12</f>
        <v>0</v>
      </c>
      <c r="AR7" s="26">
        <f>_3!E12</f>
        <v>0</v>
      </c>
      <c r="AS7" s="26">
        <f>_3!F12</f>
        <v>0</v>
      </c>
      <c r="AT7" s="26">
        <f>_3!G12</f>
        <v>0</v>
      </c>
      <c r="AU7" s="26">
        <f>_3!I12</f>
        <v>0</v>
      </c>
      <c r="AV7" s="26">
        <f>_3!J12</f>
        <v>0</v>
      </c>
      <c r="AW7" s="26">
        <f>_3!K12</f>
        <v>0</v>
      </c>
      <c r="AX7" s="26">
        <f>_3!L12</f>
        <v>0</v>
      </c>
      <c r="AY7" s="26">
        <f>_3!M12</f>
        <v>0</v>
      </c>
      <c r="AZ7" s="26">
        <f>_3!N12</f>
        <v>0</v>
      </c>
      <c r="BA7" s="26">
        <f>_3!O12</f>
        <v>0</v>
      </c>
      <c r="BB7" s="26"/>
    </row>
    <row r="8" spans="1:54" x14ac:dyDescent="0.2">
      <c r="A8" s="24" t="str">
        <f>TOP!F5</f>
        <v>-</v>
      </c>
      <c r="B8" s="24" t="str">
        <f>_1!A13</f>
        <v>０７</v>
      </c>
      <c r="C8" s="23" t="str">
        <f>IF(_1!B13="高等","1",IF(_1!B13="専門","2",IF(_1!B13="一般","3","9")))</f>
        <v>9</v>
      </c>
      <c r="D8" s="24" t="e">
        <f>_1!#REF!</f>
        <v>#REF!</v>
      </c>
      <c r="E8" s="23" t="str">
        <f>IF(_1!C13="昼","1",IF(_1!C13="夜","2","9"))</f>
        <v>9</v>
      </c>
      <c r="F8" s="24">
        <f>_1!D13</f>
        <v>0</v>
      </c>
      <c r="G8" s="24">
        <f>_1!E13</f>
        <v>0</v>
      </c>
      <c r="H8" s="24" t="e">
        <f>_1!#REF!</f>
        <v>#REF!</v>
      </c>
      <c r="I8" s="24" t="e">
        <f>_1!#REF!</f>
        <v>#REF!</v>
      </c>
      <c r="J8" s="25">
        <f>_2!C13</f>
        <v>0</v>
      </c>
      <c r="K8" s="25">
        <f>_2!G13</f>
        <v>0</v>
      </c>
      <c r="L8" s="25">
        <f>_2!H13</f>
        <v>0</v>
      </c>
      <c r="M8" s="25">
        <f>_2!I13</f>
        <v>0</v>
      </c>
      <c r="N8" s="25">
        <v>0</v>
      </c>
      <c r="O8" s="25">
        <f>_2!J13</f>
        <v>0</v>
      </c>
      <c r="P8" s="25">
        <f>_2!L13</f>
        <v>0</v>
      </c>
      <c r="Q8" s="25">
        <f>_2!M13</f>
        <v>0</v>
      </c>
      <c r="R8" s="25">
        <f>_2!N13</f>
        <v>0</v>
      </c>
      <c r="S8" s="25" t="e">
        <f>_2!#REF!</f>
        <v>#REF!</v>
      </c>
      <c r="T8" s="25">
        <f>_2!O13</f>
        <v>0</v>
      </c>
      <c r="U8" s="25">
        <f>_2!Q13</f>
        <v>0</v>
      </c>
      <c r="V8" s="25">
        <f>_2!R13</f>
        <v>0</v>
      </c>
      <c r="W8" s="25">
        <f>_2!S13</f>
        <v>0</v>
      </c>
      <c r="X8" s="25" t="e">
        <f>_2!#REF!</f>
        <v>#REF!</v>
      </c>
      <c r="Y8" s="25">
        <f>_2!AD13</f>
        <v>0</v>
      </c>
      <c r="Z8" s="25">
        <f>_2!AF13</f>
        <v>0</v>
      </c>
      <c r="AA8" s="25">
        <f>_2!AG13</f>
        <v>0</v>
      </c>
      <c r="AB8" s="25">
        <f>_2!AH13</f>
        <v>0</v>
      </c>
      <c r="AC8" s="25" t="e">
        <f>_2!#REF!</f>
        <v>#REF!</v>
      </c>
      <c r="AD8" s="25">
        <v>0</v>
      </c>
      <c r="AE8" s="25">
        <v>0</v>
      </c>
      <c r="AF8" s="25">
        <v>0</v>
      </c>
      <c r="AG8" s="25">
        <v>0</v>
      </c>
      <c r="AH8" s="25">
        <v>0</v>
      </c>
      <c r="AI8" s="25">
        <v>0</v>
      </c>
      <c r="AJ8" s="25">
        <v>0</v>
      </c>
      <c r="AK8" s="25">
        <v>0</v>
      </c>
      <c r="AL8" s="25">
        <v>0</v>
      </c>
      <c r="AM8" s="25">
        <v>0</v>
      </c>
      <c r="AN8" s="25">
        <f>_2!AI13</f>
        <v>0</v>
      </c>
      <c r="AO8" s="25" t="e">
        <f>_2!#REF!</f>
        <v>#REF!</v>
      </c>
      <c r="AP8" s="26">
        <f>_3!C13</f>
        <v>0</v>
      </c>
      <c r="AQ8" s="26">
        <f>_3!D13</f>
        <v>0</v>
      </c>
      <c r="AR8" s="26">
        <f>_3!E13</f>
        <v>0</v>
      </c>
      <c r="AS8" s="26">
        <f>_3!F13</f>
        <v>0</v>
      </c>
      <c r="AT8" s="26">
        <f>_3!G13</f>
        <v>0</v>
      </c>
      <c r="AU8" s="26">
        <f>_3!I13</f>
        <v>0</v>
      </c>
      <c r="AV8" s="26">
        <f>_3!J13</f>
        <v>0</v>
      </c>
      <c r="AW8" s="26">
        <f>_3!K13</f>
        <v>0</v>
      </c>
      <c r="AX8" s="26">
        <f>_3!L13</f>
        <v>0</v>
      </c>
      <c r="AY8" s="26">
        <f>_3!M13</f>
        <v>0</v>
      </c>
      <c r="AZ8" s="26">
        <f>_3!N13</f>
        <v>0</v>
      </c>
      <c r="BA8" s="26">
        <f>_3!O13</f>
        <v>0</v>
      </c>
      <c r="BB8" s="26"/>
    </row>
    <row r="9" spans="1:54" x14ac:dyDescent="0.2">
      <c r="A9" s="24" t="str">
        <f>TOP!F5</f>
        <v>-</v>
      </c>
      <c r="B9" s="24" t="str">
        <f>_1!A14</f>
        <v>０８</v>
      </c>
      <c r="C9" s="23" t="str">
        <f>IF(_1!B14="高等","1",IF(_1!B14="専門","2",IF(_1!B14="一般","3","9")))</f>
        <v>9</v>
      </c>
      <c r="D9" s="24" t="e">
        <f>_1!#REF!</f>
        <v>#REF!</v>
      </c>
      <c r="E9" s="23" t="str">
        <f>IF(_1!C14="昼","1",IF(_1!C14="夜","2","9"))</f>
        <v>9</v>
      </c>
      <c r="F9" s="24">
        <f>_1!D14</f>
        <v>0</v>
      </c>
      <c r="G9" s="24">
        <f>_1!E14</f>
        <v>0</v>
      </c>
      <c r="H9" s="24" t="e">
        <f>_1!#REF!</f>
        <v>#REF!</v>
      </c>
      <c r="I9" s="24" t="e">
        <f>_1!#REF!</f>
        <v>#REF!</v>
      </c>
      <c r="J9" s="25">
        <f>_2!C14</f>
        <v>0</v>
      </c>
      <c r="K9" s="25">
        <f>_2!G14</f>
        <v>0</v>
      </c>
      <c r="L9" s="25">
        <f>_2!H14</f>
        <v>0</v>
      </c>
      <c r="M9" s="25">
        <f>_2!I14</f>
        <v>0</v>
      </c>
      <c r="N9" s="25">
        <v>0</v>
      </c>
      <c r="O9" s="25">
        <f>_2!J14</f>
        <v>0</v>
      </c>
      <c r="P9" s="25">
        <f>_2!L14</f>
        <v>0</v>
      </c>
      <c r="Q9" s="25">
        <f>_2!M14</f>
        <v>0</v>
      </c>
      <c r="R9" s="25">
        <f>_2!N14</f>
        <v>0</v>
      </c>
      <c r="S9" s="25" t="e">
        <f>_2!#REF!</f>
        <v>#REF!</v>
      </c>
      <c r="T9" s="25">
        <f>_2!O14</f>
        <v>0</v>
      </c>
      <c r="U9" s="25">
        <f>_2!Q14</f>
        <v>0</v>
      </c>
      <c r="V9" s="25">
        <f>_2!R14</f>
        <v>0</v>
      </c>
      <c r="W9" s="25">
        <f>_2!S14</f>
        <v>0</v>
      </c>
      <c r="X9" s="25" t="e">
        <f>_2!#REF!</f>
        <v>#REF!</v>
      </c>
      <c r="Y9" s="25">
        <f>_2!AD14</f>
        <v>0</v>
      </c>
      <c r="Z9" s="25">
        <f>_2!AF14</f>
        <v>0</v>
      </c>
      <c r="AA9" s="25">
        <f>_2!AG14</f>
        <v>0</v>
      </c>
      <c r="AB9" s="25">
        <f>_2!AH14</f>
        <v>0</v>
      </c>
      <c r="AC9" s="25" t="e">
        <f>_2!#REF!</f>
        <v>#REF!</v>
      </c>
      <c r="AD9" s="25">
        <v>0</v>
      </c>
      <c r="AE9" s="25">
        <v>0</v>
      </c>
      <c r="AF9" s="25">
        <v>0</v>
      </c>
      <c r="AG9" s="25">
        <v>0</v>
      </c>
      <c r="AH9" s="25">
        <v>0</v>
      </c>
      <c r="AI9" s="25">
        <v>0</v>
      </c>
      <c r="AJ9" s="25">
        <v>0</v>
      </c>
      <c r="AK9" s="25">
        <v>0</v>
      </c>
      <c r="AL9" s="25">
        <v>0</v>
      </c>
      <c r="AM9" s="25">
        <v>0</v>
      </c>
      <c r="AN9" s="25">
        <f>_2!AI14</f>
        <v>0</v>
      </c>
      <c r="AO9" s="25" t="e">
        <f>_2!#REF!</f>
        <v>#REF!</v>
      </c>
      <c r="AP9" s="26">
        <f>_3!C14</f>
        <v>0</v>
      </c>
      <c r="AQ9" s="26">
        <f>_3!D14</f>
        <v>0</v>
      </c>
      <c r="AR9" s="26">
        <f>_3!E14</f>
        <v>0</v>
      </c>
      <c r="AS9" s="26">
        <f>_3!F14</f>
        <v>0</v>
      </c>
      <c r="AT9" s="26">
        <f>_3!G14</f>
        <v>0</v>
      </c>
      <c r="AU9" s="26">
        <f>_3!I14</f>
        <v>0</v>
      </c>
      <c r="AV9" s="26">
        <f>_3!J14</f>
        <v>0</v>
      </c>
      <c r="AW9" s="26">
        <f>_3!K14</f>
        <v>0</v>
      </c>
      <c r="AX9" s="26">
        <f>_3!L14</f>
        <v>0</v>
      </c>
      <c r="AY9" s="26">
        <f>_3!M14</f>
        <v>0</v>
      </c>
      <c r="AZ9" s="26">
        <f>_3!N14</f>
        <v>0</v>
      </c>
      <c r="BA9" s="26">
        <f>_3!O14</f>
        <v>0</v>
      </c>
      <c r="BB9" s="26"/>
    </row>
    <row r="10" spans="1:54" x14ac:dyDescent="0.2">
      <c r="A10" s="24" t="str">
        <f>TOP!F5</f>
        <v>-</v>
      </c>
      <c r="B10" s="24" t="str">
        <f>_1!A15</f>
        <v>０９</v>
      </c>
      <c r="C10" s="23" t="str">
        <f>IF(_1!B15="高等","1",IF(_1!B15="専門","2",IF(_1!B15="一般","3","9")))</f>
        <v>9</v>
      </c>
      <c r="D10" s="24" t="e">
        <f>_1!#REF!</f>
        <v>#REF!</v>
      </c>
      <c r="E10" s="23" t="str">
        <f>IF(_1!C15="昼","1",IF(_1!C15="夜","2","9"))</f>
        <v>9</v>
      </c>
      <c r="F10" s="24">
        <f>_1!D15</f>
        <v>0</v>
      </c>
      <c r="G10" s="24">
        <f>_1!E15</f>
        <v>0</v>
      </c>
      <c r="H10" s="24" t="e">
        <f>_1!#REF!</f>
        <v>#REF!</v>
      </c>
      <c r="I10" s="24" t="e">
        <f>_1!#REF!</f>
        <v>#REF!</v>
      </c>
      <c r="J10" s="25">
        <f>_2!C15</f>
        <v>0</v>
      </c>
      <c r="K10" s="25">
        <f>_2!G15</f>
        <v>0</v>
      </c>
      <c r="L10" s="25">
        <f>_2!H15</f>
        <v>0</v>
      </c>
      <c r="M10" s="25">
        <f>_2!I15</f>
        <v>0</v>
      </c>
      <c r="N10" s="25">
        <v>0</v>
      </c>
      <c r="O10" s="25">
        <f>_2!J15</f>
        <v>0</v>
      </c>
      <c r="P10" s="25">
        <f>_2!L15</f>
        <v>0</v>
      </c>
      <c r="Q10" s="25">
        <f>_2!M15</f>
        <v>0</v>
      </c>
      <c r="R10" s="25">
        <f>_2!N15</f>
        <v>0</v>
      </c>
      <c r="S10" s="25" t="e">
        <f>_2!#REF!</f>
        <v>#REF!</v>
      </c>
      <c r="T10" s="25">
        <f>_2!O15</f>
        <v>0</v>
      </c>
      <c r="U10" s="25">
        <f>_2!Q15</f>
        <v>0</v>
      </c>
      <c r="V10" s="25">
        <f>_2!R15</f>
        <v>0</v>
      </c>
      <c r="W10" s="25">
        <f>_2!S15</f>
        <v>0</v>
      </c>
      <c r="X10" s="25" t="e">
        <f>_2!#REF!</f>
        <v>#REF!</v>
      </c>
      <c r="Y10" s="25">
        <f>_2!AD15</f>
        <v>0</v>
      </c>
      <c r="Z10" s="25">
        <f>_2!AF15</f>
        <v>0</v>
      </c>
      <c r="AA10" s="25">
        <f>_2!AG15</f>
        <v>0</v>
      </c>
      <c r="AB10" s="25">
        <f>_2!AH15</f>
        <v>0</v>
      </c>
      <c r="AC10" s="25" t="e">
        <f>_2!#REF!</f>
        <v>#REF!</v>
      </c>
      <c r="AD10" s="25">
        <v>0</v>
      </c>
      <c r="AE10" s="25">
        <v>0</v>
      </c>
      <c r="AF10" s="25">
        <v>0</v>
      </c>
      <c r="AG10" s="25">
        <v>0</v>
      </c>
      <c r="AH10" s="25">
        <v>0</v>
      </c>
      <c r="AI10" s="25">
        <v>0</v>
      </c>
      <c r="AJ10" s="25">
        <v>0</v>
      </c>
      <c r="AK10" s="25">
        <v>0</v>
      </c>
      <c r="AL10" s="25">
        <v>0</v>
      </c>
      <c r="AM10" s="25">
        <v>0</v>
      </c>
      <c r="AN10" s="25">
        <f>_2!AI15</f>
        <v>0</v>
      </c>
      <c r="AO10" s="25" t="e">
        <f>_2!#REF!</f>
        <v>#REF!</v>
      </c>
      <c r="AP10" s="26">
        <f>_3!C15</f>
        <v>0</v>
      </c>
      <c r="AQ10" s="26">
        <f>_3!D15</f>
        <v>0</v>
      </c>
      <c r="AR10" s="26">
        <f>_3!E15</f>
        <v>0</v>
      </c>
      <c r="AS10" s="26">
        <f>_3!F15</f>
        <v>0</v>
      </c>
      <c r="AT10" s="26">
        <f>_3!G15</f>
        <v>0</v>
      </c>
      <c r="AU10" s="26">
        <f>_3!I15</f>
        <v>0</v>
      </c>
      <c r="AV10" s="26">
        <f>_3!J15</f>
        <v>0</v>
      </c>
      <c r="AW10" s="26">
        <f>_3!K15</f>
        <v>0</v>
      </c>
      <c r="AX10" s="26">
        <f>_3!L15</f>
        <v>0</v>
      </c>
      <c r="AY10" s="26">
        <f>_3!M15</f>
        <v>0</v>
      </c>
      <c r="AZ10" s="26">
        <f>_3!N15</f>
        <v>0</v>
      </c>
      <c r="BA10" s="26">
        <f>_3!O15</f>
        <v>0</v>
      </c>
      <c r="BB10" s="26"/>
    </row>
    <row r="11" spans="1:54" x14ac:dyDescent="0.2">
      <c r="A11" s="24" t="str">
        <f>TOP!F5</f>
        <v>-</v>
      </c>
      <c r="B11" s="24" t="str">
        <f>_1!A16</f>
        <v>１０</v>
      </c>
      <c r="C11" s="23" t="str">
        <f>IF(_1!B16="高等","1",IF(_1!B16="専門","2",IF(_1!B16="一般","3","9")))</f>
        <v>9</v>
      </c>
      <c r="D11" s="24" t="e">
        <f>_1!#REF!</f>
        <v>#REF!</v>
      </c>
      <c r="E11" s="23" t="str">
        <f>IF(_1!C16="昼","1",IF(_1!C16="夜","2","9"))</f>
        <v>9</v>
      </c>
      <c r="F11" s="24">
        <f>_1!D16</f>
        <v>0</v>
      </c>
      <c r="G11" s="24">
        <f>_1!E16</f>
        <v>0</v>
      </c>
      <c r="H11" s="24" t="e">
        <f>_1!#REF!</f>
        <v>#REF!</v>
      </c>
      <c r="I11" s="24" t="e">
        <f>_1!#REF!</f>
        <v>#REF!</v>
      </c>
      <c r="J11" s="25">
        <f>_2!C16</f>
        <v>0</v>
      </c>
      <c r="K11" s="25">
        <f>_2!G16</f>
        <v>0</v>
      </c>
      <c r="L11" s="25">
        <f>_2!H16</f>
        <v>0</v>
      </c>
      <c r="M11" s="25">
        <f>_2!I16</f>
        <v>0</v>
      </c>
      <c r="N11" s="25">
        <v>0</v>
      </c>
      <c r="O11" s="25">
        <f>_2!J16</f>
        <v>0</v>
      </c>
      <c r="P11" s="25">
        <f>_2!L16</f>
        <v>0</v>
      </c>
      <c r="Q11" s="25">
        <f>_2!M16</f>
        <v>0</v>
      </c>
      <c r="R11" s="25">
        <f>_2!N16</f>
        <v>0</v>
      </c>
      <c r="S11" s="25" t="e">
        <f>_2!#REF!</f>
        <v>#REF!</v>
      </c>
      <c r="T11" s="25">
        <f>_2!O16</f>
        <v>0</v>
      </c>
      <c r="U11" s="25">
        <f>_2!Q16</f>
        <v>0</v>
      </c>
      <c r="V11" s="25">
        <f>_2!R16</f>
        <v>0</v>
      </c>
      <c r="W11" s="25">
        <f>_2!S16</f>
        <v>0</v>
      </c>
      <c r="X11" s="25" t="e">
        <f>_2!#REF!</f>
        <v>#REF!</v>
      </c>
      <c r="Y11" s="25">
        <f>_2!AD16</f>
        <v>0</v>
      </c>
      <c r="Z11" s="25">
        <f>_2!AF16</f>
        <v>0</v>
      </c>
      <c r="AA11" s="25">
        <f>_2!AG16</f>
        <v>0</v>
      </c>
      <c r="AB11" s="25">
        <f>_2!AH16</f>
        <v>0</v>
      </c>
      <c r="AC11" s="25" t="e">
        <f>_2!#REF!</f>
        <v>#REF!</v>
      </c>
      <c r="AD11" s="25">
        <v>0</v>
      </c>
      <c r="AE11" s="25">
        <v>0</v>
      </c>
      <c r="AF11" s="25">
        <v>0</v>
      </c>
      <c r="AG11" s="25">
        <v>0</v>
      </c>
      <c r="AH11" s="25">
        <v>0</v>
      </c>
      <c r="AI11" s="25">
        <v>0</v>
      </c>
      <c r="AJ11" s="25">
        <v>0</v>
      </c>
      <c r="AK11" s="25">
        <v>0</v>
      </c>
      <c r="AL11" s="25">
        <v>0</v>
      </c>
      <c r="AM11" s="25">
        <v>0</v>
      </c>
      <c r="AN11" s="25">
        <f>_2!AI16</f>
        <v>0</v>
      </c>
      <c r="AO11" s="25" t="e">
        <f>_2!#REF!</f>
        <v>#REF!</v>
      </c>
      <c r="AP11" s="26">
        <f>_3!C16</f>
        <v>0</v>
      </c>
      <c r="AQ11" s="26">
        <f>_3!D16</f>
        <v>0</v>
      </c>
      <c r="AR11" s="26">
        <f>_3!E16</f>
        <v>0</v>
      </c>
      <c r="AS11" s="26">
        <f>_3!F16</f>
        <v>0</v>
      </c>
      <c r="AT11" s="26">
        <f>_3!G16</f>
        <v>0</v>
      </c>
      <c r="AU11" s="26">
        <f>_3!I16</f>
        <v>0</v>
      </c>
      <c r="AV11" s="26">
        <f>_3!J16</f>
        <v>0</v>
      </c>
      <c r="AW11" s="26">
        <f>_3!K16</f>
        <v>0</v>
      </c>
      <c r="AX11" s="26">
        <f>_3!L16</f>
        <v>0</v>
      </c>
      <c r="AY11" s="26">
        <f>_3!M16</f>
        <v>0</v>
      </c>
      <c r="AZ11" s="26">
        <f>_3!N16</f>
        <v>0</v>
      </c>
      <c r="BA11" s="26">
        <f>_3!O16</f>
        <v>0</v>
      </c>
      <c r="BB11" s="26"/>
    </row>
    <row r="12" spans="1:54" x14ac:dyDescent="0.2">
      <c r="A12" s="24" t="str">
        <f>TOP!F5</f>
        <v>-</v>
      </c>
      <c r="B12" s="24" t="e">
        <f>_1!#REF!</f>
        <v>#REF!</v>
      </c>
      <c r="C12" s="23" t="e">
        <f>IF(_1!#REF!="高等","1",IF(_1!#REF!="専門","2",IF(_1!#REF!="一般","3","9")))</f>
        <v>#REF!</v>
      </c>
      <c r="D12" s="24" t="e">
        <f>_1!#REF!</f>
        <v>#REF!</v>
      </c>
      <c r="E12" s="23" t="e">
        <f>IF(_1!#REF!="昼","1",IF(_1!#REF!="夜","2","9"))</f>
        <v>#REF!</v>
      </c>
      <c r="F12" s="24" t="e">
        <f>_1!#REF!</f>
        <v>#REF!</v>
      </c>
      <c r="G12" s="24" t="e">
        <f>_1!#REF!</f>
        <v>#REF!</v>
      </c>
      <c r="H12" s="24" t="e">
        <f>_1!#REF!</f>
        <v>#REF!</v>
      </c>
      <c r="I12" s="24" t="e">
        <f>_1!#REF!</f>
        <v>#REF!</v>
      </c>
      <c r="J12" s="25" t="e">
        <f>_2!#REF!</f>
        <v>#REF!</v>
      </c>
      <c r="K12" s="25" t="e">
        <f>_2!#REF!</f>
        <v>#REF!</v>
      </c>
      <c r="L12" s="25" t="e">
        <f>_2!#REF!</f>
        <v>#REF!</v>
      </c>
      <c r="M12" s="25" t="e">
        <f>_2!#REF!</f>
        <v>#REF!</v>
      </c>
      <c r="N12" s="25">
        <v>0</v>
      </c>
      <c r="O12" s="25" t="e">
        <f>_2!#REF!</f>
        <v>#REF!</v>
      </c>
      <c r="P12" s="25" t="e">
        <f>_2!#REF!</f>
        <v>#REF!</v>
      </c>
      <c r="Q12" s="25" t="e">
        <f>_2!#REF!</f>
        <v>#REF!</v>
      </c>
      <c r="R12" s="25" t="e">
        <f>_2!#REF!</f>
        <v>#REF!</v>
      </c>
      <c r="S12" s="25" t="e">
        <f>_2!#REF!</f>
        <v>#REF!</v>
      </c>
      <c r="T12" s="25" t="e">
        <f>_2!#REF!</f>
        <v>#REF!</v>
      </c>
      <c r="U12" s="25" t="e">
        <f>_2!#REF!</f>
        <v>#REF!</v>
      </c>
      <c r="V12" s="25" t="e">
        <f>_2!#REF!</f>
        <v>#REF!</v>
      </c>
      <c r="W12" s="25" t="e">
        <f>_2!#REF!</f>
        <v>#REF!</v>
      </c>
      <c r="X12" s="25" t="e">
        <f>_2!#REF!</f>
        <v>#REF!</v>
      </c>
      <c r="Y12" s="25" t="e">
        <f>_2!#REF!</f>
        <v>#REF!</v>
      </c>
      <c r="Z12" s="25" t="e">
        <f>_2!#REF!</f>
        <v>#REF!</v>
      </c>
      <c r="AA12" s="25" t="e">
        <f>_2!#REF!</f>
        <v>#REF!</v>
      </c>
      <c r="AB12" s="25" t="e">
        <f>_2!#REF!</f>
        <v>#REF!</v>
      </c>
      <c r="AC12" s="25" t="e">
        <f>_2!#REF!</f>
        <v>#REF!</v>
      </c>
      <c r="AD12" s="25">
        <v>0</v>
      </c>
      <c r="AE12" s="25">
        <v>0</v>
      </c>
      <c r="AF12" s="25">
        <v>0</v>
      </c>
      <c r="AG12" s="25">
        <v>0</v>
      </c>
      <c r="AH12" s="25">
        <v>0</v>
      </c>
      <c r="AI12" s="25">
        <v>0</v>
      </c>
      <c r="AJ12" s="25">
        <v>0</v>
      </c>
      <c r="AK12" s="25">
        <v>0</v>
      </c>
      <c r="AL12" s="25">
        <v>0</v>
      </c>
      <c r="AM12" s="25">
        <v>0</v>
      </c>
      <c r="AN12" s="25" t="e">
        <f>_2!#REF!</f>
        <v>#REF!</v>
      </c>
      <c r="AO12" s="25" t="e">
        <f>_2!#REF!</f>
        <v>#REF!</v>
      </c>
      <c r="AP12" s="26" t="e">
        <f>_3!#REF!</f>
        <v>#REF!</v>
      </c>
      <c r="AQ12" s="26" t="e">
        <f>_3!#REF!</f>
        <v>#REF!</v>
      </c>
      <c r="AR12" s="26" t="e">
        <f>_3!#REF!</f>
        <v>#REF!</v>
      </c>
      <c r="AS12" s="26" t="e">
        <f>_3!#REF!</f>
        <v>#REF!</v>
      </c>
      <c r="AT12" s="26" t="e">
        <f>_3!#REF!</f>
        <v>#REF!</v>
      </c>
      <c r="AU12" s="26" t="e">
        <f>_3!#REF!</f>
        <v>#REF!</v>
      </c>
      <c r="AV12" s="26" t="e">
        <f>_3!#REF!</f>
        <v>#REF!</v>
      </c>
      <c r="AW12" s="26" t="e">
        <f>_3!#REF!</f>
        <v>#REF!</v>
      </c>
      <c r="AX12" s="26" t="e">
        <f>_3!#REF!</f>
        <v>#REF!</v>
      </c>
      <c r="AY12" s="26" t="e">
        <f>_3!#REF!</f>
        <v>#REF!</v>
      </c>
      <c r="AZ12" s="26" t="e">
        <f>_3!#REF!</f>
        <v>#REF!</v>
      </c>
      <c r="BA12" s="26" t="e">
        <f>_3!#REF!</f>
        <v>#REF!</v>
      </c>
      <c r="BB12" s="26"/>
    </row>
    <row r="13" spans="1:54" x14ac:dyDescent="0.2">
      <c r="A13" s="24" t="str">
        <f>TOP!F5</f>
        <v>-</v>
      </c>
      <c r="B13" s="24" t="e">
        <f>_1!#REF!</f>
        <v>#REF!</v>
      </c>
      <c r="C13" s="23" t="e">
        <f>IF(_1!#REF!="高等","1",IF(_1!#REF!="専門","2",IF(_1!#REF!="一般","3","9")))</f>
        <v>#REF!</v>
      </c>
      <c r="D13" s="24" t="e">
        <f>_1!#REF!</f>
        <v>#REF!</v>
      </c>
      <c r="E13" s="23" t="e">
        <f>IF(_1!#REF!="昼","1",IF(_1!#REF!="夜","2","9"))</f>
        <v>#REF!</v>
      </c>
      <c r="F13" s="24" t="e">
        <f>_1!#REF!</f>
        <v>#REF!</v>
      </c>
      <c r="G13" s="24" t="e">
        <f>_1!#REF!</f>
        <v>#REF!</v>
      </c>
      <c r="H13" s="24" t="e">
        <f>_1!#REF!</f>
        <v>#REF!</v>
      </c>
      <c r="I13" s="24" t="e">
        <f>_1!#REF!</f>
        <v>#REF!</v>
      </c>
      <c r="J13" s="25" t="e">
        <f>_2!#REF!</f>
        <v>#REF!</v>
      </c>
      <c r="K13" s="25" t="e">
        <f>_2!#REF!</f>
        <v>#REF!</v>
      </c>
      <c r="L13" s="25" t="e">
        <f>_2!#REF!</f>
        <v>#REF!</v>
      </c>
      <c r="M13" s="25" t="e">
        <f>_2!#REF!</f>
        <v>#REF!</v>
      </c>
      <c r="N13" s="25">
        <v>0</v>
      </c>
      <c r="O13" s="25" t="e">
        <f>_2!#REF!</f>
        <v>#REF!</v>
      </c>
      <c r="P13" s="25" t="e">
        <f>_2!#REF!</f>
        <v>#REF!</v>
      </c>
      <c r="Q13" s="25" t="e">
        <f>_2!#REF!</f>
        <v>#REF!</v>
      </c>
      <c r="R13" s="25" t="e">
        <f>_2!#REF!</f>
        <v>#REF!</v>
      </c>
      <c r="S13" s="25" t="e">
        <f>_2!#REF!</f>
        <v>#REF!</v>
      </c>
      <c r="T13" s="25" t="e">
        <f>_2!#REF!</f>
        <v>#REF!</v>
      </c>
      <c r="U13" s="25" t="e">
        <f>_2!#REF!</f>
        <v>#REF!</v>
      </c>
      <c r="V13" s="25" t="e">
        <f>_2!#REF!</f>
        <v>#REF!</v>
      </c>
      <c r="W13" s="25" t="e">
        <f>_2!#REF!</f>
        <v>#REF!</v>
      </c>
      <c r="X13" s="25" t="e">
        <f>_2!#REF!</f>
        <v>#REF!</v>
      </c>
      <c r="Y13" s="25" t="e">
        <f>_2!#REF!</f>
        <v>#REF!</v>
      </c>
      <c r="Z13" s="25" t="e">
        <f>_2!#REF!</f>
        <v>#REF!</v>
      </c>
      <c r="AA13" s="25" t="e">
        <f>_2!#REF!</f>
        <v>#REF!</v>
      </c>
      <c r="AB13" s="25" t="e">
        <f>_2!#REF!</f>
        <v>#REF!</v>
      </c>
      <c r="AC13" s="25" t="e">
        <f>_2!#REF!</f>
        <v>#REF!</v>
      </c>
      <c r="AD13" s="25">
        <v>0</v>
      </c>
      <c r="AE13" s="25">
        <v>0</v>
      </c>
      <c r="AF13" s="25">
        <v>0</v>
      </c>
      <c r="AG13" s="25">
        <v>0</v>
      </c>
      <c r="AH13" s="25">
        <v>0</v>
      </c>
      <c r="AI13" s="25">
        <v>0</v>
      </c>
      <c r="AJ13" s="25">
        <v>0</v>
      </c>
      <c r="AK13" s="25">
        <v>0</v>
      </c>
      <c r="AL13" s="25">
        <v>0</v>
      </c>
      <c r="AM13" s="25">
        <v>0</v>
      </c>
      <c r="AN13" s="25" t="e">
        <f>_2!#REF!</f>
        <v>#REF!</v>
      </c>
      <c r="AO13" s="25" t="e">
        <f>_2!#REF!</f>
        <v>#REF!</v>
      </c>
      <c r="AP13" s="26" t="e">
        <f>_3!#REF!</f>
        <v>#REF!</v>
      </c>
      <c r="AQ13" s="26" t="e">
        <f>_3!#REF!</f>
        <v>#REF!</v>
      </c>
      <c r="AR13" s="26" t="e">
        <f>_3!#REF!</f>
        <v>#REF!</v>
      </c>
      <c r="AS13" s="26" t="e">
        <f>_3!#REF!</f>
        <v>#REF!</v>
      </c>
      <c r="AT13" s="26" t="e">
        <f>_3!#REF!</f>
        <v>#REF!</v>
      </c>
      <c r="AU13" s="26" t="e">
        <f>_3!#REF!</f>
        <v>#REF!</v>
      </c>
      <c r="AV13" s="26" t="e">
        <f>_3!#REF!</f>
        <v>#REF!</v>
      </c>
      <c r="AW13" s="26" t="e">
        <f>_3!#REF!</f>
        <v>#REF!</v>
      </c>
      <c r="AX13" s="26" t="e">
        <f>_3!#REF!</f>
        <v>#REF!</v>
      </c>
      <c r="AY13" s="26" t="e">
        <f>_3!#REF!</f>
        <v>#REF!</v>
      </c>
      <c r="AZ13" s="26" t="e">
        <f>_3!#REF!</f>
        <v>#REF!</v>
      </c>
      <c r="BA13" s="26" t="e">
        <f>_3!#REF!</f>
        <v>#REF!</v>
      </c>
      <c r="BB13" s="26"/>
    </row>
    <row r="14" spans="1:54" x14ac:dyDescent="0.2">
      <c r="A14" s="24" t="str">
        <f>TOP!F5</f>
        <v>-</v>
      </c>
      <c r="B14" s="24" t="e">
        <f>_1!#REF!</f>
        <v>#REF!</v>
      </c>
      <c r="C14" s="23" t="e">
        <f>IF(_1!#REF!="高等","1",IF(_1!#REF!="専門","2",IF(_1!#REF!="一般","3","9")))</f>
        <v>#REF!</v>
      </c>
      <c r="D14" s="24" t="e">
        <f>_1!#REF!</f>
        <v>#REF!</v>
      </c>
      <c r="E14" s="23" t="e">
        <f>IF(_1!#REF!="昼","1",IF(_1!#REF!="夜","2","9"))</f>
        <v>#REF!</v>
      </c>
      <c r="F14" s="24" t="e">
        <f>_1!#REF!</f>
        <v>#REF!</v>
      </c>
      <c r="G14" s="24" t="e">
        <f>_1!#REF!</f>
        <v>#REF!</v>
      </c>
      <c r="H14" s="24" t="e">
        <f>_1!#REF!</f>
        <v>#REF!</v>
      </c>
      <c r="I14" s="24" t="e">
        <f>_1!#REF!</f>
        <v>#REF!</v>
      </c>
      <c r="J14" s="25" t="e">
        <f>_2!#REF!</f>
        <v>#REF!</v>
      </c>
      <c r="K14" s="25" t="e">
        <f>_2!#REF!</f>
        <v>#REF!</v>
      </c>
      <c r="L14" s="25" t="e">
        <f>_2!#REF!</f>
        <v>#REF!</v>
      </c>
      <c r="M14" s="25" t="e">
        <f>_2!#REF!</f>
        <v>#REF!</v>
      </c>
      <c r="N14" s="25">
        <v>0</v>
      </c>
      <c r="O14" s="25" t="e">
        <f>_2!#REF!</f>
        <v>#REF!</v>
      </c>
      <c r="P14" s="25" t="e">
        <f>_2!#REF!</f>
        <v>#REF!</v>
      </c>
      <c r="Q14" s="25" t="e">
        <f>_2!#REF!</f>
        <v>#REF!</v>
      </c>
      <c r="R14" s="25" t="e">
        <f>_2!#REF!</f>
        <v>#REF!</v>
      </c>
      <c r="S14" s="25" t="e">
        <f>_2!#REF!</f>
        <v>#REF!</v>
      </c>
      <c r="T14" s="25" t="e">
        <f>_2!#REF!</f>
        <v>#REF!</v>
      </c>
      <c r="U14" s="25" t="e">
        <f>_2!#REF!</f>
        <v>#REF!</v>
      </c>
      <c r="V14" s="25" t="e">
        <f>_2!#REF!</f>
        <v>#REF!</v>
      </c>
      <c r="W14" s="25" t="e">
        <f>_2!#REF!</f>
        <v>#REF!</v>
      </c>
      <c r="X14" s="25" t="e">
        <f>_2!#REF!</f>
        <v>#REF!</v>
      </c>
      <c r="Y14" s="25" t="e">
        <f>_2!#REF!</f>
        <v>#REF!</v>
      </c>
      <c r="Z14" s="25" t="e">
        <f>_2!#REF!</f>
        <v>#REF!</v>
      </c>
      <c r="AA14" s="25" t="e">
        <f>_2!#REF!</f>
        <v>#REF!</v>
      </c>
      <c r="AB14" s="25" t="e">
        <f>_2!#REF!</f>
        <v>#REF!</v>
      </c>
      <c r="AC14" s="25" t="e">
        <f>_2!#REF!</f>
        <v>#REF!</v>
      </c>
      <c r="AD14" s="25">
        <v>0</v>
      </c>
      <c r="AE14" s="25">
        <v>0</v>
      </c>
      <c r="AF14" s="25">
        <v>0</v>
      </c>
      <c r="AG14" s="25">
        <v>0</v>
      </c>
      <c r="AH14" s="25">
        <v>0</v>
      </c>
      <c r="AI14" s="25">
        <v>0</v>
      </c>
      <c r="AJ14" s="25">
        <v>0</v>
      </c>
      <c r="AK14" s="25">
        <v>0</v>
      </c>
      <c r="AL14" s="25">
        <v>0</v>
      </c>
      <c r="AM14" s="25">
        <v>0</v>
      </c>
      <c r="AN14" s="25" t="e">
        <f>_2!#REF!</f>
        <v>#REF!</v>
      </c>
      <c r="AO14" s="25" t="e">
        <f>_2!#REF!</f>
        <v>#REF!</v>
      </c>
      <c r="AP14" s="26" t="e">
        <f>_3!#REF!</f>
        <v>#REF!</v>
      </c>
      <c r="AQ14" s="26" t="e">
        <f>_3!#REF!</f>
        <v>#REF!</v>
      </c>
      <c r="AR14" s="26" t="e">
        <f>_3!#REF!</f>
        <v>#REF!</v>
      </c>
      <c r="AS14" s="26" t="e">
        <f>_3!#REF!</f>
        <v>#REF!</v>
      </c>
      <c r="AT14" s="26" t="e">
        <f>_3!#REF!</f>
        <v>#REF!</v>
      </c>
      <c r="AU14" s="26" t="e">
        <f>_3!#REF!</f>
        <v>#REF!</v>
      </c>
      <c r="AV14" s="26" t="e">
        <f>_3!#REF!</f>
        <v>#REF!</v>
      </c>
      <c r="AW14" s="26" t="e">
        <f>_3!#REF!</f>
        <v>#REF!</v>
      </c>
      <c r="AX14" s="26" t="e">
        <f>_3!#REF!</f>
        <v>#REF!</v>
      </c>
      <c r="AY14" s="26" t="e">
        <f>_3!#REF!</f>
        <v>#REF!</v>
      </c>
      <c r="AZ14" s="26" t="e">
        <f>_3!#REF!</f>
        <v>#REF!</v>
      </c>
      <c r="BA14" s="26" t="e">
        <f>_3!#REF!</f>
        <v>#REF!</v>
      </c>
      <c r="BB14" s="26"/>
    </row>
    <row r="15" spans="1:54" x14ac:dyDescent="0.2">
      <c r="A15" s="24" t="str">
        <f>TOP!F5</f>
        <v>-</v>
      </c>
      <c r="B15" s="24" t="e">
        <f>_1!#REF!</f>
        <v>#REF!</v>
      </c>
      <c r="C15" s="23" t="e">
        <f>IF(_1!#REF!="高等","1",IF(_1!#REF!="専門","2",IF(_1!#REF!="一般","3","9")))</f>
        <v>#REF!</v>
      </c>
      <c r="D15" s="24" t="e">
        <f>_1!#REF!</f>
        <v>#REF!</v>
      </c>
      <c r="E15" s="23" t="e">
        <f>IF(_1!#REF!="昼","1",IF(_1!#REF!="夜","2","9"))</f>
        <v>#REF!</v>
      </c>
      <c r="F15" s="24" t="e">
        <f>_1!#REF!</f>
        <v>#REF!</v>
      </c>
      <c r="G15" s="24" t="e">
        <f>_1!#REF!</f>
        <v>#REF!</v>
      </c>
      <c r="H15" s="24" t="e">
        <f>_1!#REF!</f>
        <v>#REF!</v>
      </c>
      <c r="I15" s="24" t="e">
        <f>_1!#REF!</f>
        <v>#REF!</v>
      </c>
      <c r="J15" s="25" t="e">
        <f>_2!#REF!</f>
        <v>#REF!</v>
      </c>
      <c r="K15" s="25" t="e">
        <f>_2!#REF!</f>
        <v>#REF!</v>
      </c>
      <c r="L15" s="25" t="e">
        <f>_2!#REF!</f>
        <v>#REF!</v>
      </c>
      <c r="M15" s="25" t="e">
        <f>_2!#REF!</f>
        <v>#REF!</v>
      </c>
      <c r="N15" s="25">
        <v>0</v>
      </c>
      <c r="O15" s="25" t="e">
        <f>_2!#REF!</f>
        <v>#REF!</v>
      </c>
      <c r="P15" s="25" t="e">
        <f>_2!#REF!</f>
        <v>#REF!</v>
      </c>
      <c r="Q15" s="25" t="e">
        <f>_2!#REF!</f>
        <v>#REF!</v>
      </c>
      <c r="R15" s="25" t="e">
        <f>_2!#REF!</f>
        <v>#REF!</v>
      </c>
      <c r="S15" s="25" t="e">
        <f>_2!#REF!</f>
        <v>#REF!</v>
      </c>
      <c r="T15" s="25" t="e">
        <f>_2!#REF!</f>
        <v>#REF!</v>
      </c>
      <c r="U15" s="25" t="e">
        <f>_2!#REF!</f>
        <v>#REF!</v>
      </c>
      <c r="V15" s="25" t="e">
        <f>_2!#REF!</f>
        <v>#REF!</v>
      </c>
      <c r="W15" s="25" t="e">
        <f>_2!#REF!</f>
        <v>#REF!</v>
      </c>
      <c r="X15" s="25" t="e">
        <f>_2!#REF!</f>
        <v>#REF!</v>
      </c>
      <c r="Y15" s="25" t="e">
        <f>_2!#REF!</f>
        <v>#REF!</v>
      </c>
      <c r="Z15" s="25" t="e">
        <f>_2!#REF!</f>
        <v>#REF!</v>
      </c>
      <c r="AA15" s="25" t="e">
        <f>_2!#REF!</f>
        <v>#REF!</v>
      </c>
      <c r="AB15" s="25" t="e">
        <f>_2!#REF!</f>
        <v>#REF!</v>
      </c>
      <c r="AC15" s="25" t="e">
        <f>_2!#REF!</f>
        <v>#REF!</v>
      </c>
      <c r="AD15" s="25">
        <v>0</v>
      </c>
      <c r="AE15" s="25">
        <v>0</v>
      </c>
      <c r="AF15" s="25">
        <v>0</v>
      </c>
      <c r="AG15" s="25">
        <v>0</v>
      </c>
      <c r="AH15" s="25">
        <v>0</v>
      </c>
      <c r="AI15" s="25">
        <v>0</v>
      </c>
      <c r="AJ15" s="25">
        <v>0</v>
      </c>
      <c r="AK15" s="25">
        <v>0</v>
      </c>
      <c r="AL15" s="25">
        <v>0</v>
      </c>
      <c r="AM15" s="25">
        <v>0</v>
      </c>
      <c r="AN15" s="25" t="e">
        <f>_2!#REF!</f>
        <v>#REF!</v>
      </c>
      <c r="AO15" s="25" t="e">
        <f>_2!#REF!</f>
        <v>#REF!</v>
      </c>
      <c r="AP15" s="26" t="e">
        <f>_3!#REF!</f>
        <v>#REF!</v>
      </c>
      <c r="AQ15" s="26" t="e">
        <f>_3!#REF!</f>
        <v>#REF!</v>
      </c>
      <c r="AR15" s="26" t="e">
        <f>_3!#REF!</f>
        <v>#REF!</v>
      </c>
      <c r="AS15" s="26" t="e">
        <f>_3!#REF!</f>
        <v>#REF!</v>
      </c>
      <c r="AT15" s="26" t="e">
        <f>_3!#REF!</f>
        <v>#REF!</v>
      </c>
      <c r="AU15" s="26" t="e">
        <f>_3!#REF!</f>
        <v>#REF!</v>
      </c>
      <c r="AV15" s="26" t="e">
        <f>_3!#REF!</f>
        <v>#REF!</v>
      </c>
      <c r="AW15" s="26" t="e">
        <f>_3!#REF!</f>
        <v>#REF!</v>
      </c>
      <c r="AX15" s="26" t="e">
        <f>_3!#REF!</f>
        <v>#REF!</v>
      </c>
      <c r="AY15" s="26" t="e">
        <f>_3!#REF!</f>
        <v>#REF!</v>
      </c>
      <c r="AZ15" s="26" t="e">
        <f>_3!#REF!</f>
        <v>#REF!</v>
      </c>
      <c r="BA15" s="26" t="e">
        <f>_3!#REF!</f>
        <v>#REF!</v>
      </c>
      <c r="BB15" s="26"/>
    </row>
    <row r="16" spans="1:54" x14ac:dyDescent="0.2">
      <c r="A16" s="24" t="str">
        <f>TOP!F5</f>
        <v>-</v>
      </c>
      <c r="B16" s="24" t="e">
        <f>_1!#REF!</f>
        <v>#REF!</v>
      </c>
      <c r="C16" s="23" t="e">
        <f>IF(_1!#REF!="高等","1",IF(_1!#REF!="専門","2",IF(_1!#REF!="一般","3","9")))</f>
        <v>#REF!</v>
      </c>
      <c r="D16" s="24" t="e">
        <f>_1!#REF!</f>
        <v>#REF!</v>
      </c>
      <c r="E16" s="23" t="e">
        <f>IF(_1!#REF!="昼","1",IF(_1!#REF!="夜","2","9"))</f>
        <v>#REF!</v>
      </c>
      <c r="F16" s="24" t="e">
        <f>_1!#REF!</f>
        <v>#REF!</v>
      </c>
      <c r="G16" s="24" t="e">
        <f>_1!#REF!</f>
        <v>#REF!</v>
      </c>
      <c r="H16" s="24" t="e">
        <f>_1!#REF!</f>
        <v>#REF!</v>
      </c>
      <c r="I16" s="24" t="e">
        <f>_1!#REF!</f>
        <v>#REF!</v>
      </c>
      <c r="J16" s="25" t="e">
        <f>_2!#REF!</f>
        <v>#REF!</v>
      </c>
      <c r="K16" s="25" t="e">
        <f>_2!#REF!</f>
        <v>#REF!</v>
      </c>
      <c r="L16" s="25" t="e">
        <f>_2!#REF!</f>
        <v>#REF!</v>
      </c>
      <c r="M16" s="25" t="e">
        <f>_2!#REF!</f>
        <v>#REF!</v>
      </c>
      <c r="N16" s="25">
        <v>0</v>
      </c>
      <c r="O16" s="25" t="e">
        <f>_2!#REF!</f>
        <v>#REF!</v>
      </c>
      <c r="P16" s="25" t="e">
        <f>_2!#REF!</f>
        <v>#REF!</v>
      </c>
      <c r="Q16" s="25" t="e">
        <f>_2!#REF!</f>
        <v>#REF!</v>
      </c>
      <c r="R16" s="25" t="e">
        <f>_2!#REF!</f>
        <v>#REF!</v>
      </c>
      <c r="S16" s="25" t="e">
        <f>_2!#REF!</f>
        <v>#REF!</v>
      </c>
      <c r="T16" s="25" t="e">
        <f>_2!#REF!</f>
        <v>#REF!</v>
      </c>
      <c r="U16" s="25" t="e">
        <f>_2!#REF!</f>
        <v>#REF!</v>
      </c>
      <c r="V16" s="25" t="e">
        <f>_2!#REF!</f>
        <v>#REF!</v>
      </c>
      <c r="W16" s="25" t="e">
        <f>_2!#REF!</f>
        <v>#REF!</v>
      </c>
      <c r="X16" s="25" t="e">
        <f>_2!#REF!</f>
        <v>#REF!</v>
      </c>
      <c r="Y16" s="25" t="e">
        <f>_2!#REF!</f>
        <v>#REF!</v>
      </c>
      <c r="Z16" s="25" t="e">
        <f>_2!#REF!</f>
        <v>#REF!</v>
      </c>
      <c r="AA16" s="25" t="e">
        <f>_2!#REF!</f>
        <v>#REF!</v>
      </c>
      <c r="AB16" s="25" t="e">
        <f>_2!#REF!</f>
        <v>#REF!</v>
      </c>
      <c r="AC16" s="25" t="e">
        <f>_2!#REF!</f>
        <v>#REF!</v>
      </c>
      <c r="AD16" s="25">
        <v>0</v>
      </c>
      <c r="AE16" s="25">
        <v>0</v>
      </c>
      <c r="AF16" s="25">
        <v>0</v>
      </c>
      <c r="AG16" s="25">
        <v>0</v>
      </c>
      <c r="AH16" s="25">
        <v>0</v>
      </c>
      <c r="AI16" s="25">
        <v>0</v>
      </c>
      <c r="AJ16" s="25">
        <v>0</v>
      </c>
      <c r="AK16" s="25">
        <v>0</v>
      </c>
      <c r="AL16" s="25">
        <v>0</v>
      </c>
      <c r="AM16" s="25">
        <v>0</v>
      </c>
      <c r="AN16" s="25" t="e">
        <f>_2!#REF!</f>
        <v>#REF!</v>
      </c>
      <c r="AO16" s="25" t="e">
        <f>_2!#REF!</f>
        <v>#REF!</v>
      </c>
      <c r="AP16" s="26" t="e">
        <f>_3!#REF!</f>
        <v>#REF!</v>
      </c>
      <c r="AQ16" s="26" t="e">
        <f>_3!#REF!</f>
        <v>#REF!</v>
      </c>
      <c r="AR16" s="26" t="e">
        <f>_3!#REF!</f>
        <v>#REF!</v>
      </c>
      <c r="AS16" s="26" t="e">
        <f>_3!#REF!</f>
        <v>#REF!</v>
      </c>
      <c r="AT16" s="26" t="e">
        <f>_3!#REF!</f>
        <v>#REF!</v>
      </c>
      <c r="AU16" s="26" t="e">
        <f>_3!#REF!</f>
        <v>#REF!</v>
      </c>
      <c r="AV16" s="26" t="e">
        <f>_3!#REF!</f>
        <v>#REF!</v>
      </c>
      <c r="AW16" s="26" t="e">
        <f>_3!#REF!</f>
        <v>#REF!</v>
      </c>
      <c r="AX16" s="26" t="e">
        <f>_3!#REF!</f>
        <v>#REF!</v>
      </c>
      <c r="AY16" s="26" t="e">
        <f>_3!#REF!</f>
        <v>#REF!</v>
      </c>
      <c r="AZ16" s="26" t="e">
        <f>_3!#REF!</f>
        <v>#REF!</v>
      </c>
      <c r="BA16" s="26" t="e">
        <f>_3!#REF!</f>
        <v>#REF!</v>
      </c>
      <c r="BB16" s="26"/>
    </row>
    <row r="17" spans="1:54" x14ac:dyDescent="0.2">
      <c r="A17" s="24" t="str">
        <f>TOP!F5</f>
        <v>-</v>
      </c>
      <c r="B17" s="24" t="e">
        <f>_1!#REF!</f>
        <v>#REF!</v>
      </c>
      <c r="C17" s="23" t="e">
        <f>IF(_1!#REF!="高等","1",IF(_1!#REF!="専門","2",IF(_1!#REF!="一般","3","9")))</f>
        <v>#REF!</v>
      </c>
      <c r="D17" s="24" t="e">
        <f>_1!#REF!</f>
        <v>#REF!</v>
      </c>
      <c r="E17" s="23" t="e">
        <f>IF(_1!#REF!="昼","1",IF(_1!#REF!="夜","2","9"))</f>
        <v>#REF!</v>
      </c>
      <c r="F17" s="24" t="e">
        <f>_1!#REF!</f>
        <v>#REF!</v>
      </c>
      <c r="G17" s="24" t="e">
        <f>_1!#REF!</f>
        <v>#REF!</v>
      </c>
      <c r="H17" s="24" t="e">
        <f>_1!#REF!</f>
        <v>#REF!</v>
      </c>
      <c r="I17" s="24" t="e">
        <f>_1!#REF!</f>
        <v>#REF!</v>
      </c>
      <c r="J17" s="25" t="e">
        <f>_2!#REF!</f>
        <v>#REF!</v>
      </c>
      <c r="K17" s="25" t="e">
        <f>_2!#REF!</f>
        <v>#REF!</v>
      </c>
      <c r="L17" s="25" t="e">
        <f>_2!#REF!</f>
        <v>#REF!</v>
      </c>
      <c r="M17" s="25" t="e">
        <f>_2!#REF!</f>
        <v>#REF!</v>
      </c>
      <c r="N17" s="25">
        <v>0</v>
      </c>
      <c r="O17" s="25" t="e">
        <f>_2!#REF!</f>
        <v>#REF!</v>
      </c>
      <c r="P17" s="25" t="e">
        <f>_2!#REF!</f>
        <v>#REF!</v>
      </c>
      <c r="Q17" s="25" t="e">
        <f>_2!#REF!</f>
        <v>#REF!</v>
      </c>
      <c r="R17" s="25" t="e">
        <f>_2!#REF!</f>
        <v>#REF!</v>
      </c>
      <c r="S17" s="25" t="e">
        <f>_2!#REF!</f>
        <v>#REF!</v>
      </c>
      <c r="T17" s="25" t="e">
        <f>_2!#REF!</f>
        <v>#REF!</v>
      </c>
      <c r="U17" s="25" t="e">
        <f>_2!#REF!</f>
        <v>#REF!</v>
      </c>
      <c r="V17" s="25" t="e">
        <f>_2!#REF!</f>
        <v>#REF!</v>
      </c>
      <c r="W17" s="25" t="e">
        <f>_2!#REF!</f>
        <v>#REF!</v>
      </c>
      <c r="X17" s="25" t="e">
        <f>_2!#REF!</f>
        <v>#REF!</v>
      </c>
      <c r="Y17" s="25" t="e">
        <f>_2!#REF!</f>
        <v>#REF!</v>
      </c>
      <c r="Z17" s="25" t="e">
        <f>_2!#REF!</f>
        <v>#REF!</v>
      </c>
      <c r="AA17" s="25" t="e">
        <f>_2!#REF!</f>
        <v>#REF!</v>
      </c>
      <c r="AB17" s="25" t="e">
        <f>_2!#REF!</f>
        <v>#REF!</v>
      </c>
      <c r="AC17" s="25" t="e">
        <f>_2!#REF!</f>
        <v>#REF!</v>
      </c>
      <c r="AD17" s="25">
        <v>0</v>
      </c>
      <c r="AE17" s="25">
        <v>0</v>
      </c>
      <c r="AF17" s="25">
        <v>0</v>
      </c>
      <c r="AG17" s="25">
        <v>0</v>
      </c>
      <c r="AH17" s="25">
        <v>0</v>
      </c>
      <c r="AI17" s="25">
        <v>0</v>
      </c>
      <c r="AJ17" s="25">
        <v>0</v>
      </c>
      <c r="AK17" s="25">
        <v>0</v>
      </c>
      <c r="AL17" s="25">
        <v>0</v>
      </c>
      <c r="AM17" s="25">
        <v>0</v>
      </c>
      <c r="AN17" s="25" t="e">
        <f>_2!#REF!</f>
        <v>#REF!</v>
      </c>
      <c r="AO17" s="25" t="e">
        <f>_2!#REF!</f>
        <v>#REF!</v>
      </c>
      <c r="AP17" s="26" t="e">
        <f>_3!#REF!</f>
        <v>#REF!</v>
      </c>
      <c r="AQ17" s="26" t="e">
        <f>_3!#REF!</f>
        <v>#REF!</v>
      </c>
      <c r="AR17" s="26" t="e">
        <f>_3!#REF!</f>
        <v>#REF!</v>
      </c>
      <c r="AS17" s="26" t="e">
        <f>_3!#REF!</f>
        <v>#REF!</v>
      </c>
      <c r="AT17" s="26" t="e">
        <f>_3!#REF!</f>
        <v>#REF!</v>
      </c>
      <c r="AU17" s="26" t="e">
        <f>_3!#REF!</f>
        <v>#REF!</v>
      </c>
      <c r="AV17" s="26" t="e">
        <f>_3!#REF!</f>
        <v>#REF!</v>
      </c>
      <c r="AW17" s="26" t="e">
        <f>_3!#REF!</f>
        <v>#REF!</v>
      </c>
      <c r="AX17" s="26" t="e">
        <f>_3!#REF!</f>
        <v>#REF!</v>
      </c>
      <c r="AY17" s="26" t="e">
        <f>_3!#REF!</f>
        <v>#REF!</v>
      </c>
      <c r="AZ17" s="26" t="e">
        <f>_3!#REF!</f>
        <v>#REF!</v>
      </c>
      <c r="BA17" s="26" t="e">
        <f>_3!#REF!</f>
        <v>#REF!</v>
      </c>
      <c r="BB17" s="26"/>
    </row>
    <row r="18" spans="1:54" x14ac:dyDescent="0.2">
      <c r="A18" s="24" t="str">
        <f>TOP!F5</f>
        <v>-</v>
      </c>
      <c r="B18" s="24" t="e">
        <f>_1!#REF!</f>
        <v>#REF!</v>
      </c>
      <c r="C18" s="23" t="e">
        <f>IF(_1!#REF!="高等","1",IF(_1!#REF!="専門","2",IF(_1!#REF!="一般","3","9")))</f>
        <v>#REF!</v>
      </c>
      <c r="D18" s="24" t="e">
        <f>_1!#REF!</f>
        <v>#REF!</v>
      </c>
      <c r="E18" s="23" t="e">
        <f>IF(_1!#REF!="昼","1",IF(_1!#REF!="夜","2","9"))</f>
        <v>#REF!</v>
      </c>
      <c r="F18" s="24" t="e">
        <f>_1!#REF!</f>
        <v>#REF!</v>
      </c>
      <c r="G18" s="24" t="e">
        <f>_1!#REF!</f>
        <v>#REF!</v>
      </c>
      <c r="H18" s="24" t="e">
        <f>_1!#REF!</f>
        <v>#REF!</v>
      </c>
      <c r="I18" s="24" t="e">
        <f>_1!#REF!</f>
        <v>#REF!</v>
      </c>
      <c r="J18" s="25" t="e">
        <f>_2!#REF!</f>
        <v>#REF!</v>
      </c>
      <c r="K18" s="25" t="e">
        <f>_2!#REF!</f>
        <v>#REF!</v>
      </c>
      <c r="L18" s="25" t="e">
        <f>_2!#REF!</f>
        <v>#REF!</v>
      </c>
      <c r="M18" s="25" t="e">
        <f>_2!#REF!</f>
        <v>#REF!</v>
      </c>
      <c r="N18" s="25">
        <v>0</v>
      </c>
      <c r="O18" s="25" t="e">
        <f>_2!#REF!</f>
        <v>#REF!</v>
      </c>
      <c r="P18" s="25" t="e">
        <f>_2!#REF!</f>
        <v>#REF!</v>
      </c>
      <c r="Q18" s="25" t="e">
        <f>_2!#REF!</f>
        <v>#REF!</v>
      </c>
      <c r="R18" s="25" t="e">
        <f>_2!#REF!</f>
        <v>#REF!</v>
      </c>
      <c r="S18" s="25" t="e">
        <f>_2!#REF!</f>
        <v>#REF!</v>
      </c>
      <c r="T18" s="25" t="e">
        <f>_2!#REF!</f>
        <v>#REF!</v>
      </c>
      <c r="U18" s="25" t="e">
        <f>_2!#REF!</f>
        <v>#REF!</v>
      </c>
      <c r="V18" s="25" t="e">
        <f>_2!#REF!</f>
        <v>#REF!</v>
      </c>
      <c r="W18" s="25" t="e">
        <f>_2!#REF!</f>
        <v>#REF!</v>
      </c>
      <c r="X18" s="25" t="e">
        <f>_2!#REF!</f>
        <v>#REF!</v>
      </c>
      <c r="Y18" s="25" t="e">
        <f>_2!#REF!</f>
        <v>#REF!</v>
      </c>
      <c r="Z18" s="25" t="e">
        <f>_2!#REF!</f>
        <v>#REF!</v>
      </c>
      <c r="AA18" s="25" t="e">
        <f>_2!#REF!</f>
        <v>#REF!</v>
      </c>
      <c r="AB18" s="25" t="e">
        <f>_2!#REF!</f>
        <v>#REF!</v>
      </c>
      <c r="AC18" s="25" t="e">
        <f>_2!#REF!</f>
        <v>#REF!</v>
      </c>
      <c r="AD18" s="25">
        <v>0</v>
      </c>
      <c r="AE18" s="25">
        <v>0</v>
      </c>
      <c r="AF18" s="25">
        <v>0</v>
      </c>
      <c r="AG18" s="25">
        <v>0</v>
      </c>
      <c r="AH18" s="25">
        <v>0</v>
      </c>
      <c r="AI18" s="25">
        <v>0</v>
      </c>
      <c r="AJ18" s="25">
        <v>0</v>
      </c>
      <c r="AK18" s="25">
        <v>0</v>
      </c>
      <c r="AL18" s="25">
        <v>0</v>
      </c>
      <c r="AM18" s="25">
        <v>0</v>
      </c>
      <c r="AN18" s="25" t="e">
        <f>_2!#REF!</f>
        <v>#REF!</v>
      </c>
      <c r="AO18" s="25" t="e">
        <f>_2!#REF!</f>
        <v>#REF!</v>
      </c>
      <c r="AP18" s="26" t="e">
        <f>_3!#REF!</f>
        <v>#REF!</v>
      </c>
      <c r="AQ18" s="26" t="e">
        <f>_3!#REF!</f>
        <v>#REF!</v>
      </c>
      <c r="AR18" s="26" t="e">
        <f>_3!#REF!</f>
        <v>#REF!</v>
      </c>
      <c r="AS18" s="26" t="e">
        <f>_3!#REF!</f>
        <v>#REF!</v>
      </c>
      <c r="AT18" s="26" t="e">
        <f>_3!#REF!</f>
        <v>#REF!</v>
      </c>
      <c r="AU18" s="26" t="e">
        <f>_3!#REF!</f>
        <v>#REF!</v>
      </c>
      <c r="AV18" s="26" t="e">
        <f>_3!#REF!</f>
        <v>#REF!</v>
      </c>
      <c r="AW18" s="26" t="e">
        <f>_3!#REF!</f>
        <v>#REF!</v>
      </c>
      <c r="AX18" s="26" t="e">
        <f>_3!#REF!</f>
        <v>#REF!</v>
      </c>
      <c r="AY18" s="26" t="e">
        <f>_3!#REF!</f>
        <v>#REF!</v>
      </c>
      <c r="AZ18" s="26" t="e">
        <f>_3!#REF!</f>
        <v>#REF!</v>
      </c>
      <c r="BA18" s="26" t="e">
        <f>_3!#REF!</f>
        <v>#REF!</v>
      </c>
      <c r="BB18" s="26"/>
    </row>
    <row r="19" spans="1:54" x14ac:dyDescent="0.2">
      <c r="A19" s="24" t="str">
        <f>TOP!F5</f>
        <v>-</v>
      </c>
      <c r="B19" s="24" t="e">
        <f>_1!#REF!</f>
        <v>#REF!</v>
      </c>
      <c r="C19" s="23" t="e">
        <f>IF(_1!#REF!="高等","1",IF(_1!#REF!="専門","2",IF(_1!#REF!="一般","3","9")))</f>
        <v>#REF!</v>
      </c>
      <c r="D19" s="24" t="e">
        <f>_1!#REF!</f>
        <v>#REF!</v>
      </c>
      <c r="E19" s="23" t="e">
        <f>IF(_1!#REF!="昼","1",IF(_1!#REF!="夜","2","9"))</f>
        <v>#REF!</v>
      </c>
      <c r="F19" s="24" t="e">
        <f>_1!#REF!</f>
        <v>#REF!</v>
      </c>
      <c r="G19" s="24" t="e">
        <f>_1!#REF!</f>
        <v>#REF!</v>
      </c>
      <c r="H19" s="24" t="e">
        <f>_1!#REF!</f>
        <v>#REF!</v>
      </c>
      <c r="I19" s="24" t="e">
        <f>_1!#REF!</f>
        <v>#REF!</v>
      </c>
      <c r="J19" s="25" t="e">
        <f>_2!#REF!</f>
        <v>#REF!</v>
      </c>
      <c r="K19" s="25" t="e">
        <f>_2!#REF!</f>
        <v>#REF!</v>
      </c>
      <c r="L19" s="25" t="e">
        <f>_2!#REF!</f>
        <v>#REF!</v>
      </c>
      <c r="M19" s="25" t="e">
        <f>_2!#REF!</f>
        <v>#REF!</v>
      </c>
      <c r="N19" s="25">
        <v>0</v>
      </c>
      <c r="O19" s="25" t="e">
        <f>_2!#REF!</f>
        <v>#REF!</v>
      </c>
      <c r="P19" s="25" t="e">
        <f>_2!#REF!</f>
        <v>#REF!</v>
      </c>
      <c r="Q19" s="25" t="e">
        <f>_2!#REF!</f>
        <v>#REF!</v>
      </c>
      <c r="R19" s="25" t="e">
        <f>_2!#REF!</f>
        <v>#REF!</v>
      </c>
      <c r="S19" s="25" t="e">
        <f>_2!#REF!</f>
        <v>#REF!</v>
      </c>
      <c r="T19" s="25" t="e">
        <f>_2!#REF!</f>
        <v>#REF!</v>
      </c>
      <c r="U19" s="25" t="e">
        <f>_2!#REF!</f>
        <v>#REF!</v>
      </c>
      <c r="V19" s="25" t="e">
        <f>_2!#REF!</f>
        <v>#REF!</v>
      </c>
      <c r="W19" s="25" t="e">
        <f>_2!#REF!</f>
        <v>#REF!</v>
      </c>
      <c r="X19" s="25" t="e">
        <f>_2!#REF!</f>
        <v>#REF!</v>
      </c>
      <c r="Y19" s="25" t="e">
        <f>_2!#REF!</f>
        <v>#REF!</v>
      </c>
      <c r="Z19" s="25" t="e">
        <f>_2!#REF!</f>
        <v>#REF!</v>
      </c>
      <c r="AA19" s="25" t="e">
        <f>_2!#REF!</f>
        <v>#REF!</v>
      </c>
      <c r="AB19" s="25" t="e">
        <f>_2!#REF!</f>
        <v>#REF!</v>
      </c>
      <c r="AC19" s="25" t="e">
        <f>_2!#REF!</f>
        <v>#REF!</v>
      </c>
      <c r="AD19" s="25">
        <v>0</v>
      </c>
      <c r="AE19" s="25">
        <v>0</v>
      </c>
      <c r="AF19" s="25">
        <v>0</v>
      </c>
      <c r="AG19" s="25">
        <v>0</v>
      </c>
      <c r="AH19" s="25">
        <v>0</v>
      </c>
      <c r="AI19" s="25">
        <v>0</v>
      </c>
      <c r="AJ19" s="25">
        <v>0</v>
      </c>
      <c r="AK19" s="25">
        <v>0</v>
      </c>
      <c r="AL19" s="25">
        <v>0</v>
      </c>
      <c r="AM19" s="25">
        <v>0</v>
      </c>
      <c r="AN19" s="25" t="e">
        <f>_2!#REF!</f>
        <v>#REF!</v>
      </c>
      <c r="AO19" s="25" t="e">
        <f>_2!#REF!</f>
        <v>#REF!</v>
      </c>
      <c r="AP19" s="26" t="e">
        <f>_3!#REF!</f>
        <v>#REF!</v>
      </c>
      <c r="AQ19" s="26" t="e">
        <f>_3!#REF!</f>
        <v>#REF!</v>
      </c>
      <c r="AR19" s="26" t="e">
        <f>_3!#REF!</f>
        <v>#REF!</v>
      </c>
      <c r="AS19" s="26" t="e">
        <f>_3!#REF!</f>
        <v>#REF!</v>
      </c>
      <c r="AT19" s="26" t="e">
        <f>_3!#REF!</f>
        <v>#REF!</v>
      </c>
      <c r="AU19" s="26" t="e">
        <f>_3!#REF!</f>
        <v>#REF!</v>
      </c>
      <c r="AV19" s="26" t="e">
        <f>_3!#REF!</f>
        <v>#REF!</v>
      </c>
      <c r="AW19" s="26" t="e">
        <f>_3!#REF!</f>
        <v>#REF!</v>
      </c>
      <c r="AX19" s="26" t="e">
        <f>_3!#REF!</f>
        <v>#REF!</v>
      </c>
      <c r="AY19" s="26" t="e">
        <f>_3!#REF!</f>
        <v>#REF!</v>
      </c>
      <c r="AZ19" s="26" t="e">
        <f>_3!#REF!</f>
        <v>#REF!</v>
      </c>
      <c r="BA19" s="26" t="e">
        <f>_3!#REF!</f>
        <v>#REF!</v>
      </c>
      <c r="BB19" s="26"/>
    </row>
  </sheetData>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TOP</vt:lpstr>
      <vt:lpstr>_1</vt:lpstr>
      <vt:lpstr>_2</vt:lpstr>
      <vt:lpstr>_3</vt:lpstr>
      <vt:lpstr>_4-5</vt:lpstr>
      <vt:lpstr>教職員現況等調９－３</vt:lpstr>
      <vt:lpstr>_6</vt:lpstr>
      <vt:lpstr>学校基礎データ</vt:lpstr>
      <vt:lpstr>学科基礎データ</vt:lpstr>
      <vt:lpstr>list</vt:lpstr>
      <vt:lpstr>_1!Print_Area</vt:lpstr>
      <vt:lpstr>_2!Print_Area</vt:lpstr>
      <vt:lpstr>_3!Print_Area</vt:lpstr>
      <vt:lpstr>_6!Print_Area</vt:lpstr>
      <vt:lpstr>TOP!Print_Area</vt:lpstr>
      <vt:lpstr>'教職員現況等調９－３'!Print_Area</vt:lpstr>
      <vt:lpstr>'教職員現況等調９－３'!Print_Titles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私学第３係パンチ様式</dc:title>
  <dc:creator>大阪府</dc:creator>
  <cp:lastModifiedBy>西山　晃平</cp:lastModifiedBy>
  <cp:lastPrinted>2024-04-22T07:19:48Z</cp:lastPrinted>
  <dcterms:created xsi:type="dcterms:W3CDTF">2001-01-10T00:51:56Z</dcterms:created>
  <dcterms:modified xsi:type="dcterms:W3CDTF">2025-04-17T03:40:12Z</dcterms:modified>
</cp:coreProperties>
</file>