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001\専各\05_専修学校等に対する補助金業務（主に執行面）\13_高等教育の無償化（R2≦）\2020（R2）\01_府要綱\202012更新案（様式A入力例・入力手順）\"/>
    </mc:Choice>
  </mc:AlternateContent>
  <bookViews>
    <workbookView xWindow="18105" yWindow="0" windowWidth="20490" windowHeight="7680"/>
  </bookViews>
  <sheets>
    <sheet name="様式A" sheetId="1" r:id="rId1"/>
    <sheet name="様式1" sheetId="5" r:id="rId2"/>
    <sheet name="様式2（変更交付申請）" sheetId="7" r:id="rId3"/>
    <sheet name="参照データ" sheetId="2" state="hidden" r:id="rId4"/>
  </sheets>
  <definedNames>
    <definedName name="_xlnm.Print_Area" localSheetId="0">様式A!$B$1:$BN$59</definedName>
    <definedName name="_xlnm.Print_Titles" localSheetId="0">様式A!$H:$J,様式A!$1:$4</definedName>
  </definedNames>
  <calcPr calcId="162913"/>
</workbook>
</file>

<file path=xl/calcChain.xml><?xml version="1.0" encoding="utf-8"?>
<calcChain xmlns="http://schemas.openxmlformats.org/spreadsheetml/2006/main">
  <c r="BN4" i="1" l="1"/>
  <c r="BM4" i="1"/>
  <c r="BL4" i="1"/>
  <c r="BK4" i="1"/>
  <c r="BJ4" i="1"/>
  <c r="BI4" i="1"/>
  <c r="BH4" i="1"/>
  <c r="BG4" i="1"/>
  <c r="BF4" i="1"/>
  <c r="BE4" i="1"/>
  <c r="BD4" i="1"/>
  <c r="BC4" i="1"/>
  <c r="AM1" i="1" l="1"/>
  <c r="AL1" i="1"/>
  <c r="AK1" i="1"/>
  <c r="AJ1" i="1"/>
  <c r="AI1" i="1"/>
  <c r="AH1" i="1"/>
  <c r="AG1" i="1"/>
  <c r="AF1" i="1"/>
  <c r="AE1" i="1"/>
  <c r="AD1" i="1"/>
  <c r="AC1" i="1"/>
  <c r="AM2" i="1"/>
  <c r="AL2" i="1"/>
  <c r="AK2" i="1"/>
  <c r="AJ2" i="1"/>
  <c r="AI2" i="1"/>
  <c r="AH2" i="1"/>
  <c r="AG2" i="1"/>
  <c r="AF2" i="1"/>
  <c r="AE2" i="1"/>
  <c r="AD2" i="1"/>
  <c r="AC2" i="1"/>
  <c r="AM3" i="1"/>
  <c r="AL3" i="1"/>
  <c r="AK3" i="1"/>
  <c r="AJ3" i="1"/>
  <c r="AI3" i="1"/>
  <c r="AH3" i="1"/>
  <c r="AG3" i="1"/>
  <c r="AF3" i="1"/>
  <c r="AE3" i="1"/>
  <c r="AD3" i="1"/>
  <c r="AC3" i="1"/>
  <c r="AB3" i="1"/>
  <c r="AB2" i="1"/>
  <c r="AB1" i="1"/>
  <c r="AM4" i="1" l="1"/>
  <c r="AK4" i="1"/>
  <c r="AJ4" i="1"/>
  <c r="AI4" i="1"/>
  <c r="AH4" i="1"/>
  <c r="AL4" i="1"/>
  <c r="AE4" i="1"/>
  <c r="AB4" i="1"/>
  <c r="AG4" i="1"/>
  <c r="AD4" i="1"/>
  <c r="AC4" i="1"/>
  <c r="AF4" i="1"/>
  <c r="AN19" i="1" l="1"/>
  <c r="AN16" i="1"/>
  <c r="AN21" i="1"/>
  <c r="AN22" i="1"/>
  <c r="AN41" i="1"/>
  <c r="AN42" i="1"/>
  <c r="AN44" i="1"/>
  <c r="AN45" i="1"/>
  <c r="AN47" i="1"/>
  <c r="AN49" i="1"/>
  <c r="AN50" i="1"/>
  <c r="AN51" i="1"/>
  <c r="AN52" i="1"/>
  <c r="AN53" i="1"/>
  <c r="AN57" i="1"/>
  <c r="AN58" i="1"/>
  <c r="AN59" i="1"/>
  <c r="AN60" i="1"/>
  <c r="AN61" i="1"/>
  <c r="AN62" i="1"/>
  <c r="AN63" i="1"/>
  <c r="AN64" i="1"/>
  <c r="AN65" i="1"/>
  <c r="AN82" i="1"/>
  <c r="AN83" i="1"/>
  <c r="AN84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U16" i="1" l="1"/>
  <c r="U19" i="1"/>
  <c r="U21" i="1"/>
  <c r="U22" i="1"/>
  <c r="U41" i="1"/>
  <c r="U42" i="1"/>
  <c r="U44" i="1"/>
  <c r="U45" i="1"/>
  <c r="U47" i="1"/>
  <c r="U49" i="1"/>
  <c r="U50" i="1"/>
  <c r="U51" i="1"/>
  <c r="U52" i="1"/>
  <c r="U53" i="1"/>
  <c r="U57" i="1"/>
  <c r="U58" i="1"/>
  <c r="U59" i="1"/>
  <c r="U60" i="1"/>
  <c r="U61" i="1"/>
  <c r="U62" i="1"/>
  <c r="U63" i="1"/>
  <c r="U64" i="1"/>
  <c r="U65" i="1"/>
  <c r="U82" i="1"/>
  <c r="U83" i="1"/>
  <c r="U84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P16" i="1" l="1"/>
  <c r="Q16" i="1" s="1"/>
  <c r="P15" i="1"/>
  <c r="Q15" i="1" s="1"/>
  <c r="AN15" i="1" l="1"/>
  <c r="U15" i="1" s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P17" i="1" l="1"/>
  <c r="Q17" i="1" s="1"/>
  <c r="AN17" i="1" s="1"/>
  <c r="U17" i="1" s="1"/>
  <c r="L16" i="1"/>
  <c r="M16" i="1" s="1"/>
  <c r="N16" i="1" s="1"/>
  <c r="L17" i="1"/>
  <c r="M17" i="1" s="1"/>
  <c r="N17" i="1" s="1"/>
  <c r="L15" i="1"/>
  <c r="M15" i="1" s="1"/>
  <c r="N15" i="1" s="1"/>
  <c r="AO15" i="1" s="1"/>
  <c r="AU17" i="1" l="1"/>
  <c r="AV17" i="1"/>
  <c r="AW17" i="1"/>
  <c r="AX17" i="1"/>
  <c r="AY17" i="1"/>
  <c r="AZ17" i="1"/>
  <c r="AO22" i="1"/>
  <c r="AP22" i="1"/>
  <c r="AQ22" i="1"/>
  <c r="AO23" i="1"/>
  <c r="AP23" i="1"/>
  <c r="AQ23" i="1"/>
  <c r="AU23" i="1"/>
  <c r="AV23" i="1"/>
  <c r="AW23" i="1"/>
  <c r="AX23" i="1"/>
  <c r="AY23" i="1"/>
  <c r="AZ23" i="1"/>
  <c r="AU25" i="1"/>
  <c r="AV25" i="1"/>
  <c r="AW25" i="1"/>
  <c r="AX25" i="1"/>
  <c r="AY25" i="1"/>
  <c r="AZ25" i="1"/>
  <c r="AU27" i="1"/>
  <c r="AV27" i="1"/>
  <c r="AW27" i="1"/>
  <c r="AX27" i="1"/>
  <c r="AY27" i="1"/>
  <c r="AZ27" i="1"/>
  <c r="AQ28" i="1"/>
  <c r="AR29" i="1"/>
  <c r="AR30" i="1"/>
  <c r="AS30" i="1"/>
  <c r="AQ31" i="1"/>
  <c r="AR31" i="1"/>
  <c r="AS31" i="1"/>
  <c r="AT31" i="1"/>
  <c r="AU31" i="1"/>
  <c r="AV31" i="1"/>
  <c r="AW31" i="1"/>
  <c r="AX31" i="1"/>
  <c r="AY31" i="1"/>
  <c r="AZ31" i="1"/>
  <c r="AR32" i="1"/>
  <c r="AS32" i="1"/>
  <c r="AT32" i="1"/>
  <c r="AU32" i="1"/>
  <c r="AV32" i="1"/>
  <c r="AW32" i="1"/>
  <c r="AX32" i="1"/>
  <c r="AY32" i="1"/>
  <c r="AZ32" i="1"/>
  <c r="AV33" i="1"/>
  <c r="AW33" i="1"/>
  <c r="AX33" i="1"/>
  <c r="AY33" i="1"/>
  <c r="AZ33" i="1"/>
  <c r="AU34" i="1"/>
  <c r="AV34" i="1"/>
  <c r="AW34" i="1"/>
  <c r="AX34" i="1"/>
  <c r="AY34" i="1"/>
  <c r="AZ34" i="1"/>
  <c r="AU35" i="1"/>
  <c r="AV35" i="1"/>
  <c r="AW35" i="1"/>
  <c r="AX35" i="1"/>
  <c r="AY35" i="1"/>
  <c r="AZ35" i="1"/>
  <c r="AU36" i="1"/>
  <c r="AV36" i="1"/>
  <c r="AW36" i="1"/>
  <c r="AX36" i="1"/>
  <c r="AY36" i="1"/>
  <c r="AZ36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AR39" i="1"/>
  <c r="AU39" i="1"/>
  <c r="AV39" i="1"/>
  <c r="AW39" i="1"/>
  <c r="AX39" i="1"/>
  <c r="AY39" i="1"/>
  <c r="AZ39" i="1"/>
  <c r="AO40" i="1"/>
  <c r="AP40" i="1"/>
  <c r="AQ40" i="1"/>
  <c r="AR40" i="1"/>
  <c r="AS40" i="1"/>
  <c r="AT40" i="1"/>
  <c r="AU40" i="1"/>
  <c r="AV40" i="1"/>
  <c r="AW40" i="1"/>
  <c r="AY40" i="1"/>
  <c r="AZ40" i="1"/>
  <c r="AR41" i="1"/>
  <c r="AV41" i="1"/>
  <c r="AX41" i="1"/>
  <c r="AY41" i="1"/>
  <c r="AZ41" i="1"/>
  <c r="AU42" i="1"/>
  <c r="AV42" i="1"/>
  <c r="AW42" i="1"/>
  <c r="AX42" i="1"/>
  <c r="AY42" i="1"/>
  <c r="AZ42" i="1"/>
  <c r="AR44" i="1"/>
  <c r="AU44" i="1"/>
  <c r="AV44" i="1"/>
  <c r="AW44" i="1"/>
  <c r="AX44" i="1"/>
  <c r="AY44" i="1"/>
  <c r="AZ44" i="1"/>
  <c r="AW46" i="1"/>
  <c r="AX46" i="1"/>
  <c r="AS47" i="1"/>
  <c r="AW47" i="1"/>
  <c r="AU48" i="1"/>
  <c r="AV48" i="1"/>
  <c r="AW48" i="1"/>
  <c r="AX48" i="1"/>
  <c r="AY48" i="1"/>
  <c r="AZ48" i="1"/>
  <c r="AO50" i="1"/>
  <c r="AR50" i="1"/>
  <c r="AS50" i="1"/>
  <c r="AT50" i="1"/>
  <c r="AU50" i="1"/>
  <c r="AV50" i="1"/>
  <c r="AW50" i="1"/>
  <c r="AX50" i="1"/>
  <c r="AY50" i="1"/>
  <c r="AZ50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AU54" i="1"/>
  <c r="AV54" i="1"/>
  <c r="AW54" i="1"/>
  <c r="AX54" i="1"/>
  <c r="AY54" i="1"/>
  <c r="AZ54" i="1"/>
  <c r="AU55" i="1"/>
  <c r="AV55" i="1"/>
  <c r="AW55" i="1"/>
  <c r="AX55" i="1"/>
  <c r="AY55" i="1"/>
  <c r="AZ55" i="1"/>
  <c r="AU56" i="1"/>
  <c r="AV56" i="1"/>
  <c r="AW56" i="1"/>
  <c r="AX56" i="1"/>
  <c r="AY56" i="1"/>
  <c r="AZ56" i="1"/>
  <c r="AR57" i="1"/>
  <c r="AS57" i="1"/>
  <c r="AT57" i="1"/>
  <c r="AU57" i="1"/>
  <c r="AV57" i="1"/>
  <c r="AW57" i="1"/>
  <c r="AX57" i="1"/>
  <c r="AY57" i="1"/>
  <c r="AZ57" i="1"/>
  <c r="AO58" i="1"/>
  <c r="AP58" i="1"/>
  <c r="AQ58" i="1"/>
  <c r="AR59" i="1"/>
  <c r="AU59" i="1"/>
  <c r="AV59" i="1"/>
  <c r="AW59" i="1"/>
  <c r="AX59" i="1"/>
  <c r="AY59" i="1"/>
  <c r="AZ59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AO64" i="1"/>
  <c r="AP64" i="1"/>
  <c r="AQ64" i="1"/>
  <c r="AT64" i="1"/>
  <c r="AX64" i="1"/>
  <c r="AO65" i="1"/>
  <c r="AP65" i="1"/>
  <c r="AQ65" i="1"/>
  <c r="AT65" i="1"/>
  <c r="AU65" i="1"/>
  <c r="AV65" i="1"/>
  <c r="AW65" i="1"/>
  <c r="AX65" i="1"/>
  <c r="AY65" i="1"/>
  <c r="AZ65" i="1"/>
  <c r="AP67" i="1"/>
  <c r="AT67" i="1"/>
  <c r="AU67" i="1"/>
  <c r="AV67" i="1"/>
  <c r="AW67" i="1"/>
  <c r="AX67" i="1"/>
  <c r="AY67" i="1"/>
  <c r="AZ67" i="1"/>
  <c r="AP68" i="1"/>
  <c r="AT68" i="1"/>
  <c r="AX68" i="1"/>
  <c r="AP69" i="1"/>
  <c r="AT69" i="1"/>
  <c r="AU69" i="1"/>
  <c r="AV69" i="1"/>
  <c r="AW69" i="1"/>
  <c r="AX69" i="1"/>
  <c r="AY69" i="1"/>
  <c r="AZ69" i="1"/>
  <c r="AQ70" i="1"/>
  <c r="AP71" i="1"/>
  <c r="AR71" i="1"/>
  <c r="AT71" i="1"/>
  <c r="AX71" i="1"/>
  <c r="AP72" i="1"/>
  <c r="AR72" i="1"/>
  <c r="AS72" i="1"/>
  <c r="AT72" i="1"/>
  <c r="AX72" i="1"/>
  <c r="AP73" i="1"/>
  <c r="AQ73" i="1"/>
  <c r="AR73" i="1"/>
  <c r="AS73" i="1"/>
  <c r="AT73" i="1"/>
  <c r="AU73" i="1"/>
  <c r="AV73" i="1"/>
  <c r="AW73" i="1"/>
  <c r="AX73" i="1"/>
  <c r="AY73" i="1"/>
  <c r="AZ73" i="1"/>
  <c r="AR74" i="1"/>
  <c r="AS74" i="1"/>
  <c r="AT74" i="1"/>
  <c r="AU74" i="1"/>
  <c r="AV74" i="1"/>
  <c r="AW74" i="1"/>
  <c r="AX74" i="1"/>
  <c r="AY74" i="1"/>
  <c r="AZ74" i="1"/>
  <c r="AP75" i="1"/>
  <c r="AT75" i="1"/>
  <c r="AV75" i="1"/>
  <c r="AW75" i="1"/>
  <c r="AX75" i="1"/>
  <c r="AY75" i="1"/>
  <c r="AZ75" i="1"/>
  <c r="AP76" i="1"/>
  <c r="AT76" i="1"/>
  <c r="AU76" i="1"/>
  <c r="AV76" i="1"/>
  <c r="AW76" i="1"/>
  <c r="AX76" i="1"/>
  <c r="AY76" i="1"/>
  <c r="AZ76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AU78" i="1"/>
  <c r="AV78" i="1"/>
  <c r="AW78" i="1"/>
  <c r="AX78" i="1"/>
  <c r="AY78" i="1"/>
  <c r="AZ78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AP80" i="1"/>
  <c r="AT80" i="1"/>
  <c r="AX80" i="1"/>
  <c r="AP81" i="1"/>
  <c r="AT81" i="1"/>
  <c r="AU81" i="1"/>
  <c r="AV81" i="1"/>
  <c r="AW81" i="1"/>
  <c r="AX81" i="1"/>
  <c r="AY81" i="1"/>
  <c r="AZ81" i="1"/>
  <c r="AO82" i="1"/>
  <c r="AP82" i="1"/>
  <c r="AQ82" i="1"/>
  <c r="AR82" i="1"/>
  <c r="AS82" i="1"/>
  <c r="AT82" i="1"/>
  <c r="AP83" i="1"/>
  <c r="AT83" i="1"/>
  <c r="AX83" i="1"/>
  <c r="AY83" i="1"/>
  <c r="AZ83" i="1"/>
  <c r="AP84" i="1"/>
  <c r="AS84" i="1"/>
  <c r="AT84" i="1"/>
  <c r="AU84" i="1"/>
  <c r="AV84" i="1"/>
  <c r="AW84" i="1"/>
  <c r="AX84" i="1"/>
  <c r="AY84" i="1"/>
  <c r="AZ84" i="1"/>
  <c r="AP85" i="1"/>
  <c r="AT85" i="1"/>
  <c r="AU85" i="1"/>
  <c r="AV85" i="1"/>
  <c r="AW85" i="1"/>
  <c r="AX85" i="1"/>
  <c r="AY85" i="1"/>
  <c r="AZ85" i="1"/>
  <c r="AR86" i="1"/>
  <c r="AS86" i="1"/>
  <c r="AT86" i="1"/>
  <c r="AU86" i="1"/>
  <c r="AV86" i="1"/>
  <c r="AW86" i="1"/>
  <c r="AX86" i="1"/>
  <c r="AY86" i="1"/>
  <c r="AZ86" i="1"/>
  <c r="AO87" i="1"/>
  <c r="AP87" i="1"/>
  <c r="AQ87" i="1"/>
  <c r="AT87" i="1"/>
  <c r="AX87" i="1"/>
  <c r="AP88" i="1"/>
  <c r="AT88" i="1"/>
  <c r="AU88" i="1"/>
  <c r="AV88" i="1"/>
  <c r="AW88" i="1"/>
  <c r="AX88" i="1"/>
  <c r="AY88" i="1"/>
  <c r="AZ88" i="1"/>
  <c r="AP89" i="1"/>
  <c r="AT89" i="1"/>
  <c r="AX89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AO191" i="1"/>
  <c r="AP191" i="1"/>
  <c r="AQ191" i="1"/>
  <c r="AR191" i="1"/>
  <c r="AS191" i="1"/>
  <c r="AT191" i="1"/>
  <c r="AU191" i="1"/>
  <c r="AV191" i="1"/>
  <c r="AW191" i="1"/>
  <c r="AX191" i="1"/>
  <c r="AY191" i="1"/>
  <c r="AZ191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AO193" i="1"/>
  <c r="AP193" i="1"/>
  <c r="AQ193" i="1"/>
  <c r="AR193" i="1"/>
  <c r="AS193" i="1"/>
  <c r="AT193" i="1"/>
  <c r="AU193" i="1"/>
  <c r="AV193" i="1"/>
  <c r="AW193" i="1"/>
  <c r="AX193" i="1"/>
  <c r="AY193" i="1"/>
  <c r="AZ193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AO197" i="1"/>
  <c r="AP197" i="1"/>
  <c r="AQ197" i="1"/>
  <c r="AR197" i="1"/>
  <c r="AS197" i="1"/>
  <c r="AT197" i="1"/>
  <c r="AU197" i="1"/>
  <c r="AV197" i="1"/>
  <c r="AW197" i="1"/>
  <c r="AX197" i="1"/>
  <c r="AY197" i="1"/>
  <c r="AZ197" i="1"/>
  <c r="AO198" i="1"/>
  <c r="AP198" i="1"/>
  <c r="AQ198" i="1"/>
  <c r="AR198" i="1"/>
  <c r="AS198" i="1"/>
  <c r="AT198" i="1"/>
  <c r="AU198" i="1"/>
  <c r="AV198" i="1"/>
  <c r="AW198" i="1"/>
  <c r="AX198" i="1"/>
  <c r="AY198" i="1"/>
  <c r="AZ198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AO200" i="1"/>
  <c r="AP200" i="1"/>
  <c r="AQ200" i="1"/>
  <c r="AR200" i="1"/>
  <c r="AS200" i="1"/>
  <c r="AT200" i="1"/>
  <c r="AU200" i="1"/>
  <c r="AV200" i="1"/>
  <c r="AW200" i="1"/>
  <c r="AX200" i="1"/>
  <c r="AY200" i="1"/>
  <c r="AZ200" i="1"/>
  <c r="AO201" i="1"/>
  <c r="AP201" i="1"/>
  <c r="AQ201" i="1"/>
  <c r="AR201" i="1"/>
  <c r="AS201" i="1"/>
  <c r="AT201" i="1"/>
  <c r="AU201" i="1"/>
  <c r="AV201" i="1"/>
  <c r="AW201" i="1"/>
  <c r="AX201" i="1"/>
  <c r="AY201" i="1"/>
  <c r="AZ201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AO206" i="1"/>
  <c r="AP206" i="1"/>
  <c r="AQ206" i="1"/>
  <c r="AR206" i="1"/>
  <c r="AS206" i="1"/>
  <c r="AT206" i="1"/>
  <c r="AU206" i="1"/>
  <c r="AV206" i="1"/>
  <c r="AW206" i="1"/>
  <c r="AX206" i="1"/>
  <c r="AY206" i="1"/>
  <c r="AZ206" i="1"/>
  <c r="AO207" i="1"/>
  <c r="AP207" i="1"/>
  <c r="AQ207" i="1"/>
  <c r="AR207" i="1"/>
  <c r="AS207" i="1"/>
  <c r="AT207" i="1"/>
  <c r="AU207" i="1"/>
  <c r="AV207" i="1"/>
  <c r="AW207" i="1"/>
  <c r="AX207" i="1"/>
  <c r="AY207" i="1"/>
  <c r="AZ207" i="1"/>
  <c r="AO208" i="1"/>
  <c r="AP208" i="1"/>
  <c r="AQ208" i="1"/>
  <c r="AR208" i="1"/>
  <c r="AS208" i="1"/>
  <c r="AT208" i="1"/>
  <c r="AU208" i="1"/>
  <c r="AV208" i="1"/>
  <c r="AW208" i="1"/>
  <c r="AX208" i="1"/>
  <c r="AY208" i="1"/>
  <c r="AZ208" i="1"/>
  <c r="AO209" i="1"/>
  <c r="AP209" i="1"/>
  <c r="AQ209" i="1"/>
  <c r="AR209" i="1"/>
  <c r="AS209" i="1"/>
  <c r="AT209" i="1"/>
  <c r="AU209" i="1"/>
  <c r="AV209" i="1"/>
  <c r="AW209" i="1"/>
  <c r="AX209" i="1"/>
  <c r="AY209" i="1"/>
  <c r="AZ209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AO212" i="1"/>
  <c r="AP212" i="1"/>
  <c r="AQ212" i="1"/>
  <c r="AR212" i="1"/>
  <c r="AS212" i="1"/>
  <c r="AT212" i="1"/>
  <c r="AU212" i="1"/>
  <c r="AV212" i="1"/>
  <c r="AW212" i="1"/>
  <c r="AX212" i="1"/>
  <c r="AY212" i="1"/>
  <c r="AZ212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AO214" i="1"/>
  <c r="AP214" i="1"/>
  <c r="AQ214" i="1"/>
  <c r="AR214" i="1"/>
  <c r="AS214" i="1"/>
  <c r="AT214" i="1"/>
  <c r="AU214" i="1"/>
  <c r="AV214" i="1"/>
  <c r="AW214" i="1"/>
  <c r="AX214" i="1"/>
  <c r="AY214" i="1"/>
  <c r="AZ214" i="1"/>
  <c r="P18" i="1"/>
  <c r="Q18" i="1" s="1"/>
  <c r="AN18" i="1" s="1"/>
  <c r="U18" i="1" s="1"/>
  <c r="P19" i="1"/>
  <c r="Q19" i="1" s="1"/>
  <c r="P20" i="1"/>
  <c r="Q20" i="1" s="1"/>
  <c r="AN20" i="1" s="1"/>
  <c r="U20" i="1" s="1"/>
  <c r="P21" i="1"/>
  <c r="Q21" i="1" s="1"/>
  <c r="P22" i="1"/>
  <c r="Q22" i="1" s="1"/>
  <c r="P23" i="1"/>
  <c r="Q23" i="1" s="1"/>
  <c r="AN23" i="1" s="1"/>
  <c r="U23" i="1" s="1"/>
  <c r="P24" i="1"/>
  <c r="P25" i="1"/>
  <c r="Q25" i="1" s="1"/>
  <c r="AN25" i="1" s="1"/>
  <c r="U25" i="1" s="1"/>
  <c r="P26" i="1"/>
  <c r="Q26" i="1" s="1"/>
  <c r="AN26" i="1" s="1"/>
  <c r="U26" i="1" s="1"/>
  <c r="P27" i="1"/>
  <c r="Q27" i="1" s="1"/>
  <c r="AN27" i="1" s="1"/>
  <c r="U27" i="1" s="1"/>
  <c r="P28" i="1"/>
  <c r="Q28" i="1" s="1"/>
  <c r="AN28" i="1" s="1"/>
  <c r="U28" i="1" s="1"/>
  <c r="P29" i="1"/>
  <c r="Q29" i="1" s="1"/>
  <c r="AN29" i="1" s="1"/>
  <c r="U29" i="1" s="1"/>
  <c r="P30" i="1"/>
  <c r="Q30" i="1" s="1"/>
  <c r="AN30" i="1" s="1"/>
  <c r="U30" i="1" s="1"/>
  <c r="P31" i="1"/>
  <c r="Q31" i="1" s="1"/>
  <c r="AN31" i="1" s="1"/>
  <c r="U31" i="1" s="1"/>
  <c r="P32" i="1"/>
  <c r="Q32" i="1" s="1"/>
  <c r="AN32" i="1" s="1"/>
  <c r="U32" i="1" s="1"/>
  <c r="P33" i="1"/>
  <c r="Q33" i="1" s="1"/>
  <c r="AN33" i="1" s="1"/>
  <c r="U33" i="1" s="1"/>
  <c r="P34" i="1"/>
  <c r="Q34" i="1" s="1"/>
  <c r="AN34" i="1" s="1"/>
  <c r="U34" i="1" s="1"/>
  <c r="P35" i="1"/>
  <c r="Q35" i="1" s="1"/>
  <c r="AN35" i="1" s="1"/>
  <c r="U35" i="1" s="1"/>
  <c r="P36" i="1"/>
  <c r="Q36" i="1" s="1"/>
  <c r="AN36" i="1" s="1"/>
  <c r="U36" i="1" s="1"/>
  <c r="P37" i="1"/>
  <c r="Q37" i="1" s="1"/>
  <c r="AN37" i="1" s="1"/>
  <c r="U37" i="1" s="1"/>
  <c r="P38" i="1"/>
  <c r="Q38" i="1" s="1"/>
  <c r="AN38" i="1" s="1"/>
  <c r="U38" i="1" s="1"/>
  <c r="P39" i="1"/>
  <c r="Q39" i="1" s="1"/>
  <c r="AN39" i="1" s="1"/>
  <c r="U39" i="1" s="1"/>
  <c r="P40" i="1"/>
  <c r="Q40" i="1" s="1"/>
  <c r="AN40" i="1" s="1"/>
  <c r="U40" i="1" s="1"/>
  <c r="P41" i="1"/>
  <c r="Q41" i="1" s="1"/>
  <c r="P42" i="1"/>
  <c r="Q42" i="1" s="1"/>
  <c r="P43" i="1"/>
  <c r="Q43" i="1" s="1"/>
  <c r="AN43" i="1" s="1"/>
  <c r="U43" i="1" s="1"/>
  <c r="P44" i="1"/>
  <c r="Q44" i="1" s="1"/>
  <c r="P45" i="1"/>
  <c r="Q45" i="1" s="1"/>
  <c r="P46" i="1"/>
  <c r="Q46" i="1" s="1"/>
  <c r="AN46" i="1" s="1"/>
  <c r="U46" i="1" s="1"/>
  <c r="P47" i="1"/>
  <c r="Q47" i="1" s="1"/>
  <c r="P48" i="1"/>
  <c r="Q48" i="1" s="1"/>
  <c r="AN48" i="1" s="1"/>
  <c r="U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AN54" i="1" s="1"/>
  <c r="U54" i="1" s="1"/>
  <c r="P55" i="1"/>
  <c r="Q55" i="1" s="1"/>
  <c r="AN55" i="1" s="1"/>
  <c r="U55" i="1" s="1"/>
  <c r="P56" i="1"/>
  <c r="Q56" i="1" s="1"/>
  <c r="AN56" i="1" s="1"/>
  <c r="U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AN66" i="1" s="1"/>
  <c r="U66" i="1" s="1"/>
  <c r="P67" i="1"/>
  <c r="Q67" i="1" s="1"/>
  <c r="AN67" i="1" s="1"/>
  <c r="U67" i="1" s="1"/>
  <c r="P68" i="1"/>
  <c r="Q68" i="1" s="1"/>
  <c r="AN68" i="1" s="1"/>
  <c r="U68" i="1" s="1"/>
  <c r="P69" i="1"/>
  <c r="Q69" i="1" s="1"/>
  <c r="AN69" i="1" s="1"/>
  <c r="U69" i="1" s="1"/>
  <c r="P70" i="1"/>
  <c r="Q70" i="1" s="1"/>
  <c r="AN70" i="1" s="1"/>
  <c r="U70" i="1" s="1"/>
  <c r="P71" i="1"/>
  <c r="Q71" i="1" s="1"/>
  <c r="AN71" i="1" s="1"/>
  <c r="U71" i="1" s="1"/>
  <c r="P72" i="1"/>
  <c r="Q72" i="1" s="1"/>
  <c r="AN72" i="1" s="1"/>
  <c r="U72" i="1" s="1"/>
  <c r="P73" i="1"/>
  <c r="Q73" i="1" s="1"/>
  <c r="AN73" i="1" s="1"/>
  <c r="U73" i="1" s="1"/>
  <c r="P74" i="1"/>
  <c r="Q74" i="1" s="1"/>
  <c r="AN74" i="1" s="1"/>
  <c r="U74" i="1" s="1"/>
  <c r="P75" i="1"/>
  <c r="Q75" i="1" s="1"/>
  <c r="AN75" i="1" s="1"/>
  <c r="U75" i="1" s="1"/>
  <c r="P76" i="1"/>
  <c r="Q76" i="1" s="1"/>
  <c r="AN76" i="1" s="1"/>
  <c r="U76" i="1" s="1"/>
  <c r="P77" i="1"/>
  <c r="Q77" i="1" s="1"/>
  <c r="AN77" i="1" s="1"/>
  <c r="U77" i="1" s="1"/>
  <c r="P78" i="1"/>
  <c r="Q78" i="1" s="1"/>
  <c r="AN78" i="1" s="1"/>
  <c r="U78" i="1" s="1"/>
  <c r="P79" i="1"/>
  <c r="Q79" i="1" s="1"/>
  <c r="AN79" i="1" s="1"/>
  <c r="U79" i="1" s="1"/>
  <c r="P80" i="1"/>
  <c r="Q80" i="1" s="1"/>
  <c r="AN80" i="1" s="1"/>
  <c r="U80" i="1" s="1"/>
  <c r="P81" i="1"/>
  <c r="Q81" i="1" s="1"/>
  <c r="AN81" i="1" s="1"/>
  <c r="U81" i="1" s="1"/>
  <c r="P82" i="1"/>
  <c r="Q82" i="1" s="1"/>
  <c r="P83" i="1"/>
  <c r="Q83" i="1" s="1"/>
  <c r="P84" i="1"/>
  <c r="Q84" i="1" s="1"/>
  <c r="P85" i="1"/>
  <c r="Q85" i="1" s="1"/>
  <c r="AN85" i="1" s="1"/>
  <c r="U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103" i="1"/>
  <c r="Q103" i="1" s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 s="1"/>
  <c r="P115" i="1"/>
  <c r="Q115" i="1" s="1"/>
  <c r="P116" i="1"/>
  <c r="Q116" i="1" s="1"/>
  <c r="P117" i="1"/>
  <c r="Q117" i="1" s="1"/>
  <c r="P118" i="1"/>
  <c r="Q118" i="1" s="1"/>
  <c r="P119" i="1"/>
  <c r="Q119" i="1" s="1"/>
  <c r="P120" i="1"/>
  <c r="Q120" i="1" s="1"/>
  <c r="P121" i="1"/>
  <c r="Q121" i="1" s="1"/>
  <c r="P122" i="1"/>
  <c r="Q122" i="1" s="1"/>
  <c r="P123" i="1"/>
  <c r="Q123" i="1" s="1"/>
  <c r="P124" i="1"/>
  <c r="Q124" i="1" s="1"/>
  <c r="P125" i="1"/>
  <c r="Q125" i="1" s="1"/>
  <c r="P126" i="1"/>
  <c r="Q126" i="1" s="1"/>
  <c r="P127" i="1"/>
  <c r="Q127" i="1" s="1"/>
  <c r="P128" i="1"/>
  <c r="Q128" i="1" s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 s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Q187" i="1" s="1"/>
  <c r="P188" i="1"/>
  <c r="Q188" i="1" s="1"/>
  <c r="P189" i="1"/>
  <c r="Q189" i="1" s="1"/>
  <c r="P190" i="1"/>
  <c r="Q190" i="1" s="1"/>
  <c r="P191" i="1"/>
  <c r="Q191" i="1" s="1"/>
  <c r="P192" i="1"/>
  <c r="Q192" i="1" s="1"/>
  <c r="P193" i="1"/>
  <c r="Q193" i="1" s="1"/>
  <c r="P194" i="1"/>
  <c r="Q194" i="1" s="1"/>
  <c r="P195" i="1"/>
  <c r="Q195" i="1" s="1"/>
  <c r="P196" i="1"/>
  <c r="Q196" i="1" s="1"/>
  <c r="P197" i="1"/>
  <c r="Q197" i="1" s="1"/>
  <c r="P198" i="1"/>
  <c r="Q198" i="1" s="1"/>
  <c r="P199" i="1"/>
  <c r="Q199" i="1" s="1"/>
  <c r="P200" i="1"/>
  <c r="Q200" i="1" s="1"/>
  <c r="P201" i="1"/>
  <c r="Q201" i="1" s="1"/>
  <c r="P202" i="1"/>
  <c r="Q202" i="1" s="1"/>
  <c r="P203" i="1"/>
  <c r="Q203" i="1" s="1"/>
  <c r="P204" i="1"/>
  <c r="Q204" i="1" s="1"/>
  <c r="P205" i="1"/>
  <c r="Q205" i="1" s="1"/>
  <c r="P206" i="1"/>
  <c r="Q206" i="1" s="1"/>
  <c r="P207" i="1"/>
  <c r="Q207" i="1" s="1"/>
  <c r="P208" i="1"/>
  <c r="Q208" i="1" s="1"/>
  <c r="P209" i="1"/>
  <c r="Q209" i="1" s="1"/>
  <c r="P210" i="1"/>
  <c r="Q210" i="1" s="1"/>
  <c r="P211" i="1"/>
  <c r="Q211" i="1" s="1"/>
  <c r="P212" i="1"/>
  <c r="Q212" i="1" s="1"/>
  <c r="P213" i="1"/>
  <c r="Q213" i="1" s="1"/>
  <c r="P214" i="1"/>
  <c r="Q214" i="1" s="1"/>
  <c r="L18" i="1"/>
  <c r="M18" i="1" s="1"/>
  <c r="N18" i="1" s="1"/>
  <c r="AQ18" i="1" s="1"/>
  <c r="L19" i="1"/>
  <c r="M19" i="1" s="1"/>
  <c r="N19" i="1" s="1"/>
  <c r="AQ19" i="1" s="1"/>
  <c r="L20" i="1"/>
  <c r="M20" i="1" s="1"/>
  <c r="N20" i="1" s="1"/>
  <c r="AQ20" i="1" s="1"/>
  <c r="L21" i="1"/>
  <c r="M21" i="1" s="1"/>
  <c r="N21" i="1" s="1"/>
  <c r="AQ21" i="1" s="1"/>
  <c r="L22" i="1"/>
  <c r="M22" i="1" s="1"/>
  <c r="N22" i="1" s="1"/>
  <c r="AU22" i="1" s="1"/>
  <c r="L23" i="1"/>
  <c r="M23" i="1" s="1"/>
  <c r="N23" i="1" s="1"/>
  <c r="AR23" i="1" s="1"/>
  <c r="L24" i="1"/>
  <c r="M24" i="1" s="1"/>
  <c r="N24" i="1" s="1"/>
  <c r="AQ24" i="1" s="1"/>
  <c r="L25" i="1"/>
  <c r="M25" i="1" s="1"/>
  <c r="N25" i="1" s="1"/>
  <c r="AQ25" i="1" s="1"/>
  <c r="L26" i="1"/>
  <c r="M26" i="1" s="1"/>
  <c r="N26" i="1" s="1"/>
  <c r="AQ26" i="1" s="1"/>
  <c r="L27" i="1"/>
  <c r="M27" i="1" s="1"/>
  <c r="N27" i="1" s="1"/>
  <c r="AQ27" i="1" s="1"/>
  <c r="L28" i="1"/>
  <c r="M28" i="1" s="1"/>
  <c r="N28" i="1" s="1"/>
  <c r="AU28" i="1" s="1"/>
  <c r="L29" i="1"/>
  <c r="M29" i="1" s="1"/>
  <c r="N29" i="1" s="1"/>
  <c r="AQ29" i="1" s="1"/>
  <c r="L30" i="1"/>
  <c r="M30" i="1" s="1"/>
  <c r="N30" i="1" s="1"/>
  <c r="AQ30" i="1" s="1"/>
  <c r="L31" i="1"/>
  <c r="M31" i="1" s="1"/>
  <c r="N31" i="1" s="1"/>
  <c r="AO31" i="1" s="1"/>
  <c r="L32" i="1"/>
  <c r="M32" i="1" s="1"/>
  <c r="N32" i="1" s="1"/>
  <c r="AQ32" i="1" s="1"/>
  <c r="L33" i="1"/>
  <c r="M33" i="1" s="1"/>
  <c r="N33" i="1" s="1"/>
  <c r="AQ33" i="1" s="1"/>
  <c r="L34" i="1"/>
  <c r="M34" i="1" s="1"/>
  <c r="N34" i="1" s="1"/>
  <c r="AQ34" i="1" s="1"/>
  <c r="L35" i="1"/>
  <c r="M35" i="1" s="1"/>
  <c r="N35" i="1" s="1"/>
  <c r="AO35" i="1" s="1"/>
  <c r="L36" i="1"/>
  <c r="M36" i="1" s="1"/>
  <c r="N36" i="1" s="1"/>
  <c r="AP36" i="1" s="1"/>
  <c r="L37" i="1"/>
  <c r="M37" i="1" s="1"/>
  <c r="N37" i="1" s="1"/>
  <c r="L38" i="1"/>
  <c r="M38" i="1" s="1"/>
  <c r="N38" i="1" s="1"/>
  <c r="AO38" i="1" s="1"/>
  <c r="L39" i="1"/>
  <c r="M39" i="1" s="1"/>
  <c r="N39" i="1" s="1"/>
  <c r="AO39" i="1" s="1"/>
  <c r="L40" i="1"/>
  <c r="M40" i="1" s="1"/>
  <c r="N40" i="1" s="1"/>
  <c r="AX40" i="1" s="1"/>
  <c r="L41" i="1"/>
  <c r="M41" i="1" s="1"/>
  <c r="N41" i="1" s="1"/>
  <c r="AO41" i="1" s="1"/>
  <c r="L42" i="1"/>
  <c r="M42" i="1" s="1"/>
  <c r="N42" i="1" s="1"/>
  <c r="AO42" i="1" s="1"/>
  <c r="L43" i="1"/>
  <c r="M43" i="1" s="1"/>
  <c r="N43" i="1" s="1"/>
  <c r="AO43" i="1" s="1"/>
  <c r="L44" i="1"/>
  <c r="M44" i="1" s="1"/>
  <c r="N44" i="1" s="1"/>
  <c r="AO44" i="1" s="1"/>
  <c r="L45" i="1"/>
  <c r="M45" i="1" s="1"/>
  <c r="N45" i="1" s="1"/>
  <c r="AR45" i="1" s="1"/>
  <c r="L46" i="1"/>
  <c r="M46" i="1" s="1"/>
  <c r="N46" i="1" s="1"/>
  <c r="AQ46" i="1" s="1"/>
  <c r="L47" i="1"/>
  <c r="M47" i="1" s="1"/>
  <c r="N47" i="1" s="1"/>
  <c r="AP47" i="1" s="1"/>
  <c r="L48" i="1"/>
  <c r="M48" i="1" s="1"/>
  <c r="N48" i="1" s="1"/>
  <c r="AP48" i="1" s="1"/>
  <c r="L49" i="1"/>
  <c r="M49" i="1" s="1"/>
  <c r="N49" i="1" s="1"/>
  <c r="AP49" i="1" s="1"/>
  <c r="L50" i="1"/>
  <c r="M50" i="1" s="1"/>
  <c r="N50" i="1" s="1"/>
  <c r="AP50" i="1" s="1"/>
  <c r="L51" i="1"/>
  <c r="M51" i="1" s="1"/>
  <c r="N51" i="1" s="1"/>
  <c r="L52" i="1"/>
  <c r="M52" i="1" s="1"/>
  <c r="N52" i="1" s="1"/>
  <c r="L53" i="1"/>
  <c r="M53" i="1" s="1"/>
  <c r="N53" i="1" s="1"/>
  <c r="L54" i="1"/>
  <c r="M54" i="1" s="1"/>
  <c r="N54" i="1" s="1"/>
  <c r="AR54" i="1" s="1"/>
  <c r="L55" i="1"/>
  <c r="M55" i="1" s="1"/>
  <c r="N55" i="1" s="1"/>
  <c r="AO55" i="1" s="1"/>
  <c r="L56" i="1"/>
  <c r="M56" i="1" s="1"/>
  <c r="N56" i="1" s="1"/>
  <c r="AO56" i="1" s="1"/>
  <c r="L57" i="1"/>
  <c r="M57" i="1" s="1"/>
  <c r="N57" i="1" s="1"/>
  <c r="AO57" i="1" s="1"/>
  <c r="L58" i="1"/>
  <c r="M58" i="1" s="1"/>
  <c r="N58" i="1" s="1"/>
  <c r="AS58" i="1" s="1"/>
  <c r="L59" i="1"/>
  <c r="M59" i="1" s="1"/>
  <c r="N59" i="1" s="1"/>
  <c r="AO59" i="1" s="1"/>
  <c r="L60" i="1"/>
  <c r="M60" i="1" s="1"/>
  <c r="N60" i="1" s="1"/>
  <c r="AO60" i="1" s="1"/>
  <c r="L61" i="1"/>
  <c r="M61" i="1" s="1"/>
  <c r="N61" i="1" s="1"/>
  <c r="L62" i="1"/>
  <c r="M62" i="1" s="1"/>
  <c r="N62" i="1" s="1"/>
  <c r="L63" i="1"/>
  <c r="M63" i="1" s="1"/>
  <c r="N63" i="1" s="1"/>
  <c r="L64" i="1"/>
  <c r="M64" i="1" s="1"/>
  <c r="N64" i="1" s="1"/>
  <c r="AU64" i="1" s="1"/>
  <c r="L65" i="1"/>
  <c r="M65" i="1" s="1"/>
  <c r="N65" i="1" s="1"/>
  <c r="AR65" i="1" s="1"/>
  <c r="L66" i="1"/>
  <c r="M66" i="1" s="1"/>
  <c r="N66" i="1" s="1"/>
  <c r="AQ66" i="1" s="1"/>
  <c r="L67" i="1"/>
  <c r="M67" i="1" s="1"/>
  <c r="N67" i="1" s="1"/>
  <c r="AQ67" i="1" s="1"/>
  <c r="L68" i="1"/>
  <c r="M68" i="1" s="1"/>
  <c r="N68" i="1" s="1"/>
  <c r="AQ68" i="1" s="1"/>
  <c r="L69" i="1"/>
  <c r="M69" i="1" s="1"/>
  <c r="N69" i="1" s="1"/>
  <c r="AQ69" i="1" s="1"/>
  <c r="L70" i="1"/>
  <c r="M70" i="1" s="1"/>
  <c r="N70" i="1" s="1"/>
  <c r="AU70" i="1" s="1"/>
  <c r="L71" i="1"/>
  <c r="M71" i="1" s="1"/>
  <c r="N71" i="1" s="1"/>
  <c r="AQ71" i="1" s="1"/>
  <c r="L72" i="1"/>
  <c r="M72" i="1" s="1"/>
  <c r="N72" i="1" s="1"/>
  <c r="AQ72" i="1" s="1"/>
  <c r="L73" i="1"/>
  <c r="M73" i="1" s="1"/>
  <c r="N73" i="1" s="1"/>
  <c r="AO73" i="1" s="1"/>
  <c r="L74" i="1"/>
  <c r="M74" i="1" s="1"/>
  <c r="N74" i="1" s="1"/>
  <c r="AQ74" i="1" s="1"/>
  <c r="L75" i="1"/>
  <c r="M75" i="1" s="1"/>
  <c r="N75" i="1" s="1"/>
  <c r="AQ75" i="1" s="1"/>
  <c r="L76" i="1"/>
  <c r="M76" i="1" s="1"/>
  <c r="N76" i="1" s="1"/>
  <c r="AQ76" i="1" s="1"/>
  <c r="L77" i="1"/>
  <c r="M77" i="1" s="1"/>
  <c r="N77" i="1" s="1"/>
  <c r="L78" i="1"/>
  <c r="M78" i="1" s="1"/>
  <c r="N78" i="1" s="1"/>
  <c r="AQ78" i="1" s="1"/>
  <c r="L79" i="1"/>
  <c r="M79" i="1" s="1"/>
  <c r="N79" i="1" s="1"/>
  <c r="L80" i="1"/>
  <c r="M80" i="1" s="1"/>
  <c r="N80" i="1" s="1"/>
  <c r="AQ80" i="1" s="1"/>
  <c r="L81" i="1"/>
  <c r="M81" i="1" s="1"/>
  <c r="N81" i="1" s="1"/>
  <c r="AQ81" i="1" s="1"/>
  <c r="L82" i="1"/>
  <c r="M82" i="1" s="1"/>
  <c r="N82" i="1" s="1"/>
  <c r="AU82" i="1" s="1"/>
  <c r="L83" i="1"/>
  <c r="M83" i="1" s="1"/>
  <c r="N83" i="1" s="1"/>
  <c r="AQ83" i="1" s="1"/>
  <c r="L84" i="1"/>
  <c r="M84" i="1" s="1"/>
  <c r="N84" i="1" s="1"/>
  <c r="AQ84" i="1" s="1"/>
  <c r="L85" i="1"/>
  <c r="M85" i="1" s="1"/>
  <c r="N85" i="1" s="1"/>
  <c r="AQ85" i="1" s="1"/>
  <c r="L86" i="1"/>
  <c r="M86" i="1" s="1"/>
  <c r="N86" i="1" s="1"/>
  <c r="AQ86" i="1" s="1"/>
  <c r="L87" i="1"/>
  <c r="M87" i="1" s="1"/>
  <c r="N87" i="1" s="1"/>
  <c r="AU87" i="1" s="1"/>
  <c r="L88" i="1"/>
  <c r="M88" i="1" s="1"/>
  <c r="N88" i="1" s="1"/>
  <c r="AQ88" i="1" s="1"/>
  <c r="L89" i="1"/>
  <c r="M89" i="1" s="1"/>
  <c r="N89" i="1" s="1"/>
  <c r="AQ89" i="1" s="1"/>
  <c r="L90" i="1"/>
  <c r="M90" i="1" s="1"/>
  <c r="N90" i="1" s="1"/>
  <c r="L91" i="1"/>
  <c r="M91" i="1" s="1"/>
  <c r="N91" i="1" s="1"/>
  <c r="L92" i="1"/>
  <c r="M92" i="1" s="1"/>
  <c r="N92" i="1" s="1"/>
  <c r="L93" i="1"/>
  <c r="M93" i="1" s="1"/>
  <c r="N93" i="1" s="1"/>
  <c r="L94" i="1"/>
  <c r="M94" i="1" s="1"/>
  <c r="N94" i="1" s="1"/>
  <c r="L95" i="1"/>
  <c r="M95" i="1" s="1"/>
  <c r="N95" i="1" s="1"/>
  <c r="L96" i="1"/>
  <c r="M96" i="1" s="1"/>
  <c r="N96" i="1" s="1"/>
  <c r="L97" i="1"/>
  <c r="M97" i="1" s="1"/>
  <c r="N97" i="1" s="1"/>
  <c r="L98" i="1"/>
  <c r="M98" i="1" s="1"/>
  <c r="N98" i="1" s="1"/>
  <c r="L99" i="1"/>
  <c r="M99" i="1" s="1"/>
  <c r="N99" i="1" s="1"/>
  <c r="L100" i="1"/>
  <c r="M100" i="1" s="1"/>
  <c r="N100" i="1" s="1"/>
  <c r="L101" i="1"/>
  <c r="M101" i="1" s="1"/>
  <c r="N101" i="1" s="1"/>
  <c r="L102" i="1"/>
  <c r="M102" i="1" s="1"/>
  <c r="N102" i="1" s="1"/>
  <c r="L103" i="1"/>
  <c r="M103" i="1" s="1"/>
  <c r="N103" i="1" s="1"/>
  <c r="L104" i="1"/>
  <c r="M104" i="1" s="1"/>
  <c r="N104" i="1" s="1"/>
  <c r="L105" i="1"/>
  <c r="M105" i="1" s="1"/>
  <c r="N105" i="1" s="1"/>
  <c r="L106" i="1"/>
  <c r="M106" i="1" s="1"/>
  <c r="N106" i="1" s="1"/>
  <c r="L107" i="1"/>
  <c r="M107" i="1" s="1"/>
  <c r="N107" i="1" s="1"/>
  <c r="L108" i="1"/>
  <c r="M108" i="1" s="1"/>
  <c r="N108" i="1" s="1"/>
  <c r="L109" i="1"/>
  <c r="M109" i="1" s="1"/>
  <c r="N109" i="1" s="1"/>
  <c r="L110" i="1"/>
  <c r="M110" i="1" s="1"/>
  <c r="N110" i="1" s="1"/>
  <c r="L111" i="1"/>
  <c r="M111" i="1" s="1"/>
  <c r="N111" i="1" s="1"/>
  <c r="L112" i="1"/>
  <c r="M112" i="1" s="1"/>
  <c r="N112" i="1" s="1"/>
  <c r="L113" i="1"/>
  <c r="M113" i="1" s="1"/>
  <c r="N113" i="1" s="1"/>
  <c r="L114" i="1"/>
  <c r="M114" i="1" s="1"/>
  <c r="N114" i="1" s="1"/>
  <c r="L115" i="1"/>
  <c r="M115" i="1" s="1"/>
  <c r="N115" i="1" s="1"/>
  <c r="L116" i="1"/>
  <c r="M116" i="1" s="1"/>
  <c r="N116" i="1" s="1"/>
  <c r="L117" i="1"/>
  <c r="M117" i="1" s="1"/>
  <c r="N117" i="1" s="1"/>
  <c r="L118" i="1"/>
  <c r="M118" i="1" s="1"/>
  <c r="N118" i="1" s="1"/>
  <c r="L119" i="1"/>
  <c r="M119" i="1" s="1"/>
  <c r="N119" i="1" s="1"/>
  <c r="L120" i="1"/>
  <c r="M120" i="1" s="1"/>
  <c r="N120" i="1" s="1"/>
  <c r="L121" i="1"/>
  <c r="M121" i="1" s="1"/>
  <c r="N121" i="1" s="1"/>
  <c r="L122" i="1"/>
  <c r="M122" i="1" s="1"/>
  <c r="N122" i="1" s="1"/>
  <c r="L123" i="1"/>
  <c r="M123" i="1" s="1"/>
  <c r="N123" i="1" s="1"/>
  <c r="L124" i="1"/>
  <c r="M124" i="1" s="1"/>
  <c r="N124" i="1" s="1"/>
  <c r="L125" i="1"/>
  <c r="M125" i="1" s="1"/>
  <c r="N125" i="1" s="1"/>
  <c r="L126" i="1"/>
  <c r="M126" i="1" s="1"/>
  <c r="N126" i="1" s="1"/>
  <c r="L127" i="1"/>
  <c r="M127" i="1" s="1"/>
  <c r="N127" i="1" s="1"/>
  <c r="L128" i="1"/>
  <c r="M128" i="1" s="1"/>
  <c r="N128" i="1" s="1"/>
  <c r="L129" i="1"/>
  <c r="M129" i="1" s="1"/>
  <c r="N129" i="1" s="1"/>
  <c r="L130" i="1"/>
  <c r="M130" i="1" s="1"/>
  <c r="N130" i="1" s="1"/>
  <c r="L131" i="1"/>
  <c r="M131" i="1" s="1"/>
  <c r="N131" i="1" s="1"/>
  <c r="L132" i="1"/>
  <c r="M132" i="1" s="1"/>
  <c r="N132" i="1" s="1"/>
  <c r="L133" i="1"/>
  <c r="M133" i="1" s="1"/>
  <c r="N133" i="1" s="1"/>
  <c r="L134" i="1"/>
  <c r="M134" i="1" s="1"/>
  <c r="N134" i="1" s="1"/>
  <c r="L135" i="1"/>
  <c r="M135" i="1" s="1"/>
  <c r="N135" i="1" s="1"/>
  <c r="L136" i="1"/>
  <c r="M136" i="1" s="1"/>
  <c r="N136" i="1" s="1"/>
  <c r="L137" i="1"/>
  <c r="M137" i="1" s="1"/>
  <c r="N137" i="1" s="1"/>
  <c r="L138" i="1"/>
  <c r="M138" i="1" s="1"/>
  <c r="N138" i="1" s="1"/>
  <c r="L139" i="1"/>
  <c r="M139" i="1" s="1"/>
  <c r="N139" i="1" s="1"/>
  <c r="L140" i="1"/>
  <c r="M140" i="1" s="1"/>
  <c r="N140" i="1" s="1"/>
  <c r="L141" i="1"/>
  <c r="M141" i="1" s="1"/>
  <c r="N141" i="1" s="1"/>
  <c r="L142" i="1"/>
  <c r="M142" i="1" s="1"/>
  <c r="N142" i="1" s="1"/>
  <c r="L143" i="1"/>
  <c r="M143" i="1" s="1"/>
  <c r="N143" i="1" s="1"/>
  <c r="L144" i="1"/>
  <c r="M144" i="1" s="1"/>
  <c r="N144" i="1" s="1"/>
  <c r="L145" i="1"/>
  <c r="M145" i="1" s="1"/>
  <c r="N145" i="1" s="1"/>
  <c r="L146" i="1"/>
  <c r="M146" i="1" s="1"/>
  <c r="N146" i="1" s="1"/>
  <c r="L147" i="1"/>
  <c r="M147" i="1" s="1"/>
  <c r="N147" i="1" s="1"/>
  <c r="L148" i="1"/>
  <c r="M148" i="1" s="1"/>
  <c r="N148" i="1" s="1"/>
  <c r="L149" i="1"/>
  <c r="M149" i="1" s="1"/>
  <c r="N149" i="1" s="1"/>
  <c r="L150" i="1"/>
  <c r="M150" i="1" s="1"/>
  <c r="N150" i="1" s="1"/>
  <c r="L151" i="1"/>
  <c r="M151" i="1" s="1"/>
  <c r="N151" i="1" s="1"/>
  <c r="L152" i="1"/>
  <c r="M152" i="1" s="1"/>
  <c r="N152" i="1" s="1"/>
  <c r="L153" i="1"/>
  <c r="M153" i="1" s="1"/>
  <c r="N153" i="1" s="1"/>
  <c r="L154" i="1"/>
  <c r="M154" i="1" s="1"/>
  <c r="N154" i="1" s="1"/>
  <c r="L155" i="1"/>
  <c r="M155" i="1" s="1"/>
  <c r="N155" i="1" s="1"/>
  <c r="L156" i="1"/>
  <c r="M156" i="1" s="1"/>
  <c r="N156" i="1" s="1"/>
  <c r="L157" i="1"/>
  <c r="M157" i="1" s="1"/>
  <c r="N157" i="1" s="1"/>
  <c r="L158" i="1"/>
  <c r="M158" i="1" s="1"/>
  <c r="N158" i="1" s="1"/>
  <c r="L159" i="1"/>
  <c r="M159" i="1" s="1"/>
  <c r="N159" i="1" s="1"/>
  <c r="L160" i="1"/>
  <c r="M160" i="1" s="1"/>
  <c r="N160" i="1" s="1"/>
  <c r="L161" i="1"/>
  <c r="M161" i="1" s="1"/>
  <c r="N161" i="1" s="1"/>
  <c r="L162" i="1"/>
  <c r="M162" i="1" s="1"/>
  <c r="N162" i="1" s="1"/>
  <c r="L163" i="1"/>
  <c r="M163" i="1" s="1"/>
  <c r="N163" i="1" s="1"/>
  <c r="L164" i="1"/>
  <c r="M164" i="1" s="1"/>
  <c r="N164" i="1" s="1"/>
  <c r="L165" i="1"/>
  <c r="M165" i="1" s="1"/>
  <c r="N165" i="1" s="1"/>
  <c r="L166" i="1"/>
  <c r="M166" i="1" s="1"/>
  <c r="N166" i="1" s="1"/>
  <c r="L167" i="1"/>
  <c r="M167" i="1" s="1"/>
  <c r="N167" i="1" s="1"/>
  <c r="L168" i="1"/>
  <c r="M168" i="1" s="1"/>
  <c r="N168" i="1" s="1"/>
  <c r="L169" i="1"/>
  <c r="M169" i="1" s="1"/>
  <c r="N169" i="1" s="1"/>
  <c r="L170" i="1"/>
  <c r="M170" i="1" s="1"/>
  <c r="N170" i="1" s="1"/>
  <c r="L171" i="1"/>
  <c r="M171" i="1" s="1"/>
  <c r="N171" i="1" s="1"/>
  <c r="L172" i="1"/>
  <c r="M172" i="1" s="1"/>
  <c r="N172" i="1" s="1"/>
  <c r="L173" i="1"/>
  <c r="M173" i="1" s="1"/>
  <c r="N173" i="1" s="1"/>
  <c r="L174" i="1"/>
  <c r="M174" i="1" s="1"/>
  <c r="N174" i="1" s="1"/>
  <c r="L175" i="1"/>
  <c r="M175" i="1" s="1"/>
  <c r="N175" i="1" s="1"/>
  <c r="L176" i="1"/>
  <c r="M176" i="1" s="1"/>
  <c r="N176" i="1" s="1"/>
  <c r="L177" i="1"/>
  <c r="M177" i="1" s="1"/>
  <c r="N177" i="1" s="1"/>
  <c r="L178" i="1"/>
  <c r="M178" i="1" s="1"/>
  <c r="N178" i="1" s="1"/>
  <c r="L179" i="1"/>
  <c r="M179" i="1" s="1"/>
  <c r="N179" i="1" s="1"/>
  <c r="L180" i="1"/>
  <c r="M180" i="1" s="1"/>
  <c r="N180" i="1" s="1"/>
  <c r="L181" i="1"/>
  <c r="M181" i="1" s="1"/>
  <c r="N181" i="1" s="1"/>
  <c r="L182" i="1"/>
  <c r="M182" i="1" s="1"/>
  <c r="N182" i="1" s="1"/>
  <c r="L183" i="1"/>
  <c r="M183" i="1" s="1"/>
  <c r="N183" i="1" s="1"/>
  <c r="L184" i="1"/>
  <c r="M184" i="1" s="1"/>
  <c r="N184" i="1" s="1"/>
  <c r="L185" i="1"/>
  <c r="M185" i="1" s="1"/>
  <c r="N185" i="1" s="1"/>
  <c r="L186" i="1"/>
  <c r="M186" i="1" s="1"/>
  <c r="N186" i="1" s="1"/>
  <c r="L187" i="1"/>
  <c r="M187" i="1" s="1"/>
  <c r="N187" i="1" s="1"/>
  <c r="L188" i="1"/>
  <c r="M188" i="1" s="1"/>
  <c r="N188" i="1" s="1"/>
  <c r="L189" i="1"/>
  <c r="M189" i="1" s="1"/>
  <c r="N189" i="1" s="1"/>
  <c r="L190" i="1"/>
  <c r="M190" i="1" s="1"/>
  <c r="N190" i="1" s="1"/>
  <c r="L191" i="1"/>
  <c r="M191" i="1" s="1"/>
  <c r="N191" i="1" s="1"/>
  <c r="L192" i="1"/>
  <c r="M192" i="1" s="1"/>
  <c r="N192" i="1" s="1"/>
  <c r="L193" i="1"/>
  <c r="M193" i="1" s="1"/>
  <c r="N193" i="1" s="1"/>
  <c r="L194" i="1"/>
  <c r="M194" i="1" s="1"/>
  <c r="N194" i="1" s="1"/>
  <c r="L195" i="1"/>
  <c r="M195" i="1" s="1"/>
  <c r="N195" i="1" s="1"/>
  <c r="L196" i="1"/>
  <c r="M196" i="1" s="1"/>
  <c r="N196" i="1" s="1"/>
  <c r="L197" i="1"/>
  <c r="M197" i="1" s="1"/>
  <c r="N197" i="1" s="1"/>
  <c r="L198" i="1"/>
  <c r="M198" i="1" s="1"/>
  <c r="N198" i="1" s="1"/>
  <c r="L199" i="1"/>
  <c r="M199" i="1" s="1"/>
  <c r="N199" i="1" s="1"/>
  <c r="L200" i="1"/>
  <c r="M200" i="1" s="1"/>
  <c r="N200" i="1" s="1"/>
  <c r="L201" i="1"/>
  <c r="M201" i="1" s="1"/>
  <c r="N201" i="1" s="1"/>
  <c r="L202" i="1"/>
  <c r="M202" i="1" s="1"/>
  <c r="N202" i="1" s="1"/>
  <c r="L203" i="1"/>
  <c r="M203" i="1" s="1"/>
  <c r="N203" i="1" s="1"/>
  <c r="L204" i="1"/>
  <c r="M204" i="1" s="1"/>
  <c r="N204" i="1" s="1"/>
  <c r="L205" i="1"/>
  <c r="M205" i="1" s="1"/>
  <c r="N205" i="1" s="1"/>
  <c r="L206" i="1"/>
  <c r="M206" i="1" s="1"/>
  <c r="N206" i="1" s="1"/>
  <c r="L207" i="1"/>
  <c r="M207" i="1" s="1"/>
  <c r="N207" i="1" s="1"/>
  <c r="L208" i="1"/>
  <c r="M208" i="1" s="1"/>
  <c r="N208" i="1" s="1"/>
  <c r="L209" i="1"/>
  <c r="M209" i="1" s="1"/>
  <c r="N209" i="1" s="1"/>
  <c r="L210" i="1"/>
  <c r="M210" i="1" s="1"/>
  <c r="N210" i="1" s="1"/>
  <c r="L211" i="1"/>
  <c r="M211" i="1" s="1"/>
  <c r="N211" i="1" s="1"/>
  <c r="L212" i="1"/>
  <c r="M212" i="1" s="1"/>
  <c r="N212" i="1" s="1"/>
  <c r="L213" i="1"/>
  <c r="M213" i="1" s="1"/>
  <c r="N213" i="1" s="1"/>
  <c r="L214" i="1"/>
  <c r="M214" i="1" s="1"/>
  <c r="N214" i="1" s="1"/>
  <c r="AO48" i="1" l="1"/>
  <c r="AZ46" i="1"/>
  <c r="AV46" i="1"/>
  <c r="AY46" i="1"/>
  <c r="AU46" i="1"/>
  <c r="AT78" i="1"/>
  <c r="AT70" i="1"/>
  <c r="AX66" i="1"/>
  <c r="AW89" i="1"/>
  <c r="AS89" i="1"/>
  <c r="AO89" i="1"/>
  <c r="BA89" i="1" s="1"/>
  <c r="T89" i="1" s="1"/>
  <c r="V89" i="1" s="1"/>
  <c r="AS88" i="1"/>
  <c r="AO88" i="1"/>
  <c r="AW87" i="1"/>
  <c r="AS87" i="1"/>
  <c r="AO86" i="1"/>
  <c r="AS85" i="1"/>
  <c r="AO85" i="1"/>
  <c r="AO84" i="1"/>
  <c r="BA84" i="1" s="1"/>
  <c r="T84" i="1" s="1"/>
  <c r="V84" i="1" s="1"/>
  <c r="AW83" i="1"/>
  <c r="AS83" i="1"/>
  <c r="AO83" i="1"/>
  <c r="AW82" i="1"/>
  <c r="AS81" i="1"/>
  <c r="AO81" i="1"/>
  <c r="AW80" i="1"/>
  <c r="AS80" i="1"/>
  <c r="BA80" i="1" s="1"/>
  <c r="T80" i="1" s="1"/>
  <c r="V80" i="1" s="1"/>
  <c r="AO80" i="1"/>
  <c r="AS78" i="1"/>
  <c r="AO78" i="1"/>
  <c r="AS76" i="1"/>
  <c r="BA76" i="1" s="1"/>
  <c r="T76" i="1" s="1"/>
  <c r="V76" i="1" s="1"/>
  <c r="AO76" i="1"/>
  <c r="AS75" i="1"/>
  <c r="AO75" i="1"/>
  <c r="AO74" i="1"/>
  <c r="BA74" i="1" s="1"/>
  <c r="T74" i="1" s="1"/>
  <c r="V74" i="1" s="1"/>
  <c r="AW72" i="1"/>
  <c r="AO72" i="1"/>
  <c r="AW71" i="1"/>
  <c r="AS71" i="1"/>
  <c r="BA71" i="1" s="1"/>
  <c r="T71" i="1" s="1"/>
  <c r="V71" i="1" s="1"/>
  <c r="AO71" i="1"/>
  <c r="AW70" i="1"/>
  <c r="AS70" i="1"/>
  <c r="AO70" i="1"/>
  <c r="AS69" i="1"/>
  <c r="AO69" i="1"/>
  <c r="AW68" i="1"/>
  <c r="AS68" i="1"/>
  <c r="AO68" i="1"/>
  <c r="AS67" i="1"/>
  <c r="AO67" i="1"/>
  <c r="AW66" i="1"/>
  <c r="AS66" i="1"/>
  <c r="AO66" i="1"/>
  <c r="AS65" i="1"/>
  <c r="BA65" i="1" s="1"/>
  <c r="T65" i="1" s="1"/>
  <c r="V65" i="1" s="1"/>
  <c r="AW64" i="1"/>
  <c r="AS64" i="1"/>
  <c r="AX82" i="1"/>
  <c r="AZ89" i="1"/>
  <c r="AV89" i="1"/>
  <c r="AR89" i="1"/>
  <c r="AR88" i="1"/>
  <c r="AZ87" i="1"/>
  <c r="AV87" i="1"/>
  <c r="AR87" i="1"/>
  <c r="AR85" i="1"/>
  <c r="AR84" i="1"/>
  <c r="AV83" i="1"/>
  <c r="AR83" i="1"/>
  <c r="AZ82" i="1"/>
  <c r="AV82" i="1"/>
  <c r="AR81" i="1"/>
  <c r="AZ80" i="1"/>
  <c r="AV80" i="1"/>
  <c r="AR80" i="1"/>
  <c r="AR78" i="1"/>
  <c r="AR76" i="1"/>
  <c r="AR75" i="1"/>
  <c r="AZ72" i="1"/>
  <c r="AV72" i="1"/>
  <c r="AZ71" i="1"/>
  <c r="AV71" i="1"/>
  <c r="AZ70" i="1"/>
  <c r="AV70" i="1"/>
  <c r="AR70" i="1"/>
  <c r="AR69" i="1"/>
  <c r="AZ68" i="1"/>
  <c r="AV68" i="1"/>
  <c r="AR68" i="1"/>
  <c r="AR67" i="1"/>
  <c r="AZ66" i="1"/>
  <c r="AV66" i="1"/>
  <c r="AR66" i="1"/>
  <c r="AZ64" i="1"/>
  <c r="AV64" i="1"/>
  <c r="AR64" i="1"/>
  <c r="AP86" i="1"/>
  <c r="AP78" i="1"/>
  <c r="AP74" i="1"/>
  <c r="AX70" i="1"/>
  <c r="AP70" i="1"/>
  <c r="AT66" i="1"/>
  <c r="AP66" i="1"/>
  <c r="AY89" i="1"/>
  <c r="AU89" i="1"/>
  <c r="AY87" i="1"/>
  <c r="AU83" i="1"/>
  <c r="AY82" i="1"/>
  <c r="AY80" i="1"/>
  <c r="AU80" i="1"/>
  <c r="AU75" i="1"/>
  <c r="AY72" i="1"/>
  <c r="AU72" i="1"/>
  <c r="AY71" i="1"/>
  <c r="AU71" i="1"/>
  <c r="AY70" i="1"/>
  <c r="AY68" i="1"/>
  <c r="AU68" i="1"/>
  <c r="AY66" i="1"/>
  <c r="AU66" i="1"/>
  <c r="AY64" i="1"/>
  <c r="AT55" i="1"/>
  <c r="AQ54" i="1"/>
  <c r="AS55" i="1"/>
  <c r="AT54" i="1"/>
  <c r="AP54" i="1"/>
  <c r="AR55" i="1"/>
  <c r="AS54" i="1"/>
  <c r="AO54" i="1"/>
  <c r="AZ38" i="1"/>
  <c r="AR38" i="1"/>
  <c r="AZ47" i="1"/>
  <c r="AV47" i="1"/>
  <c r="AR47" i="1"/>
  <c r="AS46" i="1"/>
  <c r="AO46" i="1"/>
  <c r="AU41" i="1"/>
  <c r="AQ41" i="1"/>
  <c r="AQ39" i="1"/>
  <c r="AY38" i="1"/>
  <c r="AU38" i="1"/>
  <c r="AQ38" i="1"/>
  <c r="AY47" i="1"/>
  <c r="AU47" i="1"/>
  <c r="AR46" i="1"/>
  <c r="AT41" i="1"/>
  <c r="AP41" i="1"/>
  <c r="AT39" i="1"/>
  <c r="AP39" i="1"/>
  <c r="AX38" i="1"/>
  <c r="AT38" i="1"/>
  <c r="AP38" i="1"/>
  <c r="AT46" i="1"/>
  <c r="AP46" i="1"/>
  <c r="AV38" i="1"/>
  <c r="AX47" i="1"/>
  <c r="AT47" i="1"/>
  <c r="AR42" i="1"/>
  <c r="AW41" i="1"/>
  <c r="AS41" i="1"/>
  <c r="AS39" i="1"/>
  <c r="AW38" i="1"/>
  <c r="AS38" i="1"/>
  <c r="AZ60" i="1"/>
  <c r="AV60" i="1"/>
  <c r="AR60" i="1"/>
  <c r="AZ58" i="1"/>
  <c r="AV58" i="1"/>
  <c r="AR58" i="1"/>
  <c r="AR56" i="1"/>
  <c r="AY60" i="1"/>
  <c r="AU60" i="1"/>
  <c r="AQ60" i="1"/>
  <c r="AQ59" i="1"/>
  <c r="AY58" i="1"/>
  <c r="AU58" i="1"/>
  <c r="AQ57" i="1"/>
  <c r="AQ56" i="1"/>
  <c r="AQ55" i="1"/>
  <c r="AX60" i="1"/>
  <c r="AT60" i="1"/>
  <c r="AP60" i="1"/>
  <c r="AT59" i="1"/>
  <c r="AP59" i="1"/>
  <c r="AX58" i="1"/>
  <c r="AT58" i="1"/>
  <c r="AP57" i="1"/>
  <c r="BA57" i="1" s="1"/>
  <c r="T57" i="1" s="1"/>
  <c r="V57" i="1" s="1"/>
  <c r="AT56" i="1"/>
  <c r="AP56" i="1"/>
  <c r="AP55" i="1"/>
  <c r="AW60" i="1"/>
  <c r="AS60" i="1"/>
  <c r="AS59" i="1"/>
  <c r="AW58" i="1"/>
  <c r="AS56" i="1"/>
  <c r="AQ45" i="1"/>
  <c r="AQ47" i="1"/>
  <c r="AP45" i="1"/>
  <c r="AT44" i="1"/>
  <c r="AO47" i="1"/>
  <c r="AS48" i="1"/>
  <c r="AO45" i="1"/>
  <c r="AS44" i="1"/>
  <c r="AW49" i="1"/>
  <c r="AS49" i="1"/>
  <c r="AO49" i="1"/>
  <c r="AZ49" i="1"/>
  <c r="AR49" i="1"/>
  <c r="AQ50" i="1"/>
  <c r="BA50" i="1" s="1"/>
  <c r="T50" i="1" s="1"/>
  <c r="V50" i="1" s="1"/>
  <c r="AY49" i="1"/>
  <c r="AU49" i="1"/>
  <c r="AQ49" i="1"/>
  <c r="AQ48" i="1"/>
  <c r="AV49" i="1"/>
  <c r="AR48" i="1"/>
  <c r="AX49" i="1"/>
  <c r="AT49" i="1"/>
  <c r="AT48" i="1"/>
  <c r="AZ43" i="1"/>
  <c r="AQ42" i="1"/>
  <c r="AV43" i="1"/>
  <c r="AT42" i="1"/>
  <c r="AP42" i="1"/>
  <c r="AR43" i="1"/>
  <c r="AS42" i="1"/>
  <c r="AY43" i="1"/>
  <c r="AU43" i="1"/>
  <c r="AQ43" i="1"/>
  <c r="AX43" i="1"/>
  <c r="AT43" i="1"/>
  <c r="AP43" i="1"/>
  <c r="AW43" i="1"/>
  <c r="AS43" i="1"/>
  <c r="AY45" i="1"/>
  <c r="AU45" i="1"/>
  <c r="AX45" i="1"/>
  <c r="AT45" i="1"/>
  <c r="AW45" i="1"/>
  <c r="AS45" i="1"/>
  <c r="AZ45" i="1"/>
  <c r="AV45" i="1"/>
  <c r="AQ44" i="1"/>
  <c r="AP44" i="1"/>
  <c r="AX28" i="1"/>
  <c r="AX26" i="1"/>
  <c r="AT20" i="1"/>
  <c r="AP19" i="1"/>
  <c r="AP31" i="1"/>
  <c r="BA31" i="1" s="1"/>
  <c r="T31" i="1" s="1"/>
  <c r="V31" i="1" s="1"/>
  <c r="AT28" i="1"/>
  <c r="AT26" i="1"/>
  <c r="AX24" i="1"/>
  <c r="AP20" i="1"/>
  <c r="AS36" i="1"/>
  <c r="AP32" i="1"/>
  <c r="AX30" i="1"/>
  <c r="AP30" i="1"/>
  <c r="AT27" i="1"/>
  <c r="AP26" i="1"/>
  <c r="AT24" i="1"/>
  <c r="AT23" i="1"/>
  <c r="AX22" i="1"/>
  <c r="AX19" i="1"/>
  <c r="AO36" i="1"/>
  <c r="AT30" i="1"/>
  <c r="AP28" i="1"/>
  <c r="AP27" i="1"/>
  <c r="AP24" i="1"/>
  <c r="AT22" i="1"/>
  <c r="AX20" i="1"/>
  <c r="AT19" i="1"/>
  <c r="AX29" i="1"/>
  <c r="AT29" i="1"/>
  <c r="AP29" i="1"/>
  <c r="AT25" i="1"/>
  <c r="AP25" i="1"/>
  <c r="AX21" i="1"/>
  <c r="AT21" i="1"/>
  <c r="AP21" i="1"/>
  <c r="AX18" i="1"/>
  <c r="AT18" i="1"/>
  <c r="AP18" i="1"/>
  <c r="AT33" i="1"/>
  <c r="AR36" i="1"/>
  <c r="AP33" i="1"/>
  <c r="AO32" i="1"/>
  <c r="AW30" i="1"/>
  <c r="AO30" i="1"/>
  <c r="AW29" i="1"/>
  <c r="AS29" i="1"/>
  <c r="AO29" i="1"/>
  <c r="AW28" i="1"/>
  <c r="AS28" i="1"/>
  <c r="AO28" i="1"/>
  <c r="AS27" i="1"/>
  <c r="AO27" i="1"/>
  <c r="AW26" i="1"/>
  <c r="AS26" i="1"/>
  <c r="AO26" i="1"/>
  <c r="AS25" i="1"/>
  <c r="AO25" i="1"/>
  <c r="AW24" i="1"/>
  <c r="AS24" i="1"/>
  <c r="AO24" i="1"/>
  <c r="AS23" i="1"/>
  <c r="BA23" i="1" s="1"/>
  <c r="T23" i="1" s="1"/>
  <c r="V23" i="1" s="1"/>
  <c r="AW22" i="1"/>
  <c r="AS22" i="1"/>
  <c r="AW21" i="1"/>
  <c r="AS21" i="1"/>
  <c r="AO21" i="1"/>
  <c r="AW20" i="1"/>
  <c r="AS20" i="1"/>
  <c r="AO20" i="1"/>
  <c r="AW19" i="1"/>
  <c r="AS19" i="1"/>
  <c r="AO19" i="1"/>
  <c r="AW18" i="1"/>
  <c r="AS18" i="1"/>
  <c r="AO18" i="1"/>
  <c r="AQ36" i="1"/>
  <c r="AZ30" i="1"/>
  <c r="AV30" i="1"/>
  <c r="AZ29" i="1"/>
  <c r="AV29" i="1"/>
  <c r="AZ28" i="1"/>
  <c r="AV28" i="1"/>
  <c r="AR28" i="1"/>
  <c r="AR27" i="1"/>
  <c r="AZ26" i="1"/>
  <c r="AV26" i="1"/>
  <c r="AR26" i="1"/>
  <c r="AR25" i="1"/>
  <c r="AZ24" i="1"/>
  <c r="AV24" i="1"/>
  <c r="AR24" i="1"/>
  <c r="AZ22" i="1"/>
  <c r="AV22" i="1"/>
  <c r="AR22" i="1"/>
  <c r="AZ21" i="1"/>
  <c r="AV21" i="1"/>
  <c r="AR21" i="1"/>
  <c r="AZ20" i="1"/>
  <c r="AV20" i="1"/>
  <c r="AR20" i="1"/>
  <c r="AZ19" i="1"/>
  <c r="AV19" i="1"/>
  <c r="AR19" i="1"/>
  <c r="AZ18" i="1"/>
  <c r="AV18" i="1"/>
  <c r="AR18" i="1"/>
  <c r="AT36" i="1"/>
  <c r="AR35" i="1"/>
  <c r="AU33" i="1"/>
  <c r="AY30" i="1"/>
  <c r="AU30" i="1"/>
  <c r="AY29" i="1"/>
  <c r="AU29" i="1"/>
  <c r="AY28" i="1"/>
  <c r="BA28" i="1" s="1"/>
  <c r="T28" i="1" s="1"/>
  <c r="V28" i="1" s="1"/>
  <c r="AY26" i="1"/>
  <c r="AU26" i="1"/>
  <c r="AY24" i="1"/>
  <c r="AU24" i="1"/>
  <c r="AY22" i="1"/>
  <c r="AY21" i="1"/>
  <c r="AU21" i="1"/>
  <c r="AY20" i="1"/>
  <c r="AU20" i="1"/>
  <c r="AY19" i="1"/>
  <c r="AU19" i="1"/>
  <c r="AY18" i="1"/>
  <c r="AU18" i="1"/>
  <c r="AQ35" i="1"/>
  <c r="AT35" i="1"/>
  <c r="AP35" i="1"/>
  <c r="AS35" i="1"/>
  <c r="AT34" i="1"/>
  <c r="AP34" i="1"/>
  <c r="AS34" i="1"/>
  <c r="AO34" i="1"/>
  <c r="AR34" i="1"/>
  <c r="AO33" i="1"/>
  <c r="AR33" i="1"/>
  <c r="AS33" i="1"/>
  <c r="Q24" i="1"/>
  <c r="AN24" i="1" s="1"/>
  <c r="U24" i="1" s="1"/>
  <c r="O3" i="1" s="1"/>
  <c r="BA131" i="1"/>
  <c r="T131" i="1" s="1"/>
  <c r="V131" i="1" s="1"/>
  <c r="BA51" i="1"/>
  <c r="T51" i="1" s="1"/>
  <c r="V51" i="1" s="1"/>
  <c r="BA199" i="1"/>
  <c r="T199" i="1" s="1"/>
  <c r="V199" i="1" s="1"/>
  <c r="BA151" i="1"/>
  <c r="T151" i="1" s="1"/>
  <c r="V151" i="1" s="1"/>
  <c r="BA115" i="1"/>
  <c r="T115" i="1" s="1"/>
  <c r="V115" i="1" s="1"/>
  <c r="BA91" i="1"/>
  <c r="T91" i="1" s="1"/>
  <c r="V91" i="1" s="1"/>
  <c r="BA55" i="1"/>
  <c r="T55" i="1" s="1"/>
  <c r="V55" i="1" s="1"/>
  <c r="BA194" i="1"/>
  <c r="T194" i="1" s="1"/>
  <c r="V194" i="1" s="1"/>
  <c r="BA19" i="1"/>
  <c r="T19" i="1" s="1"/>
  <c r="V19" i="1" s="1"/>
  <c r="AO16" i="1"/>
  <c r="AS16" i="1"/>
  <c r="AW16" i="1"/>
  <c r="AP16" i="1"/>
  <c r="AT16" i="1"/>
  <c r="AX16" i="1"/>
  <c r="AQ16" i="1"/>
  <c r="AU16" i="1"/>
  <c r="AY16" i="1"/>
  <c r="AR16" i="1"/>
  <c r="AV16" i="1"/>
  <c r="AZ16" i="1"/>
  <c r="AO17" i="1"/>
  <c r="AS17" i="1"/>
  <c r="AP17" i="1"/>
  <c r="AT17" i="1"/>
  <c r="AQ17" i="1"/>
  <c r="AR17" i="1"/>
  <c r="BA214" i="1"/>
  <c r="T214" i="1" s="1"/>
  <c r="V214" i="1" s="1"/>
  <c r="BA213" i="1"/>
  <c r="T213" i="1" s="1"/>
  <c r="V213" i="1" s="1"/>
  <c r="BA209" i="1"/>
  <c r="T209" i="1" s="1"/>
  <c r="V209" i="1" s="1"/>
  <c r="BA206" i="1"/>
  <c r="T206" i="1" s="1"/>
  <c r="V206" i="1" s="1"/>
  <c r="BA107" i="1"/>
  <c r="T107" i="1" s="1"/>
  <c r="V107" i="1" s="1"/>
  <c r="BA104" i="1"/>
  <c r="T104" i="1" s="1"/>
  <c r="V104" i="1" s="1"/>
  <c r="BA103" i="1"/>
  <c r="T103" i="1" s="1"/>
  <c r="V103" i="1" s="1"/>
  <c r="BA100" i="1"/>
  <c r="T100" i="1" s="1"/>
  <c r="V100" i="1" s="1"/>
  <c r="BA187" i="1"/>
  <c r="T187" i="1" s="1"/>
  <c r="V187" i="1" s="1"/>
  <c r="BA186" i="1"/>
  <c r="T186" i="1" s="1"/>
  <c r="V186" i="1" s="1"/>
  <c r="BA185" i="1"/>
  <c r="T185" i="1" s="1"/>
  <c r="V185" i="1" s="1"/>
  <c r="BA182" i="1"/>
  <c r="T182" i="1" s="1"/>
  <c r="V182" i="1" s="1"/>
  <c r="BA181" i="1"/>
  <c r="T181" i="1" s="1"/>
  <c r="V181" i="1" s="1"/>
  <c r="BA177" i="1"/>
  <c r="T177" i="1" s="1"/>
  <c r="V177" i="1" s="1"/>
  <c r="BA174" i="1"/>
  <c r="T174" i="1" s="1"/>
  <c r="V174" i="1" s="1"/>
  <c r="BA170" i="1"/>
  <c r="T170" i="1" s="1"/>
  <c r="V170" i="1" s="1"/>
  <c r="BA169" i="1"/>
  <c r="T169" i="1" s="1"/>
  <c r="V169" i="1" s="1"/>
  <c r="BA165" i="1"/>
  <c r="T165" i="1" s="1"/>
  <c r="V165" i="1" s="1"/>
  <c r="BA111" i="1"/>
  <c r="T111" i="1" s="1"/>
  <c r="V111" i="1" s="1"/>
  <c r="BA189" i="1"/>
  <c r="T189" i="1" s="1"/>
  <c r="V189" i="1" s="1"/>
  <c r="BA147" i="1"/>
  <c r="T147" i="1" s="1"/>
  <c r="V147" i="1" s="1"/>
  <c r="BA139" i="1"/>
  <c r="T139" i="1" s="1"/>
  <c r="V139" i="1" s="1"/>
  <c r="BA138" i="1"/>
  <c r="T138" i="1" s="1"/>
  <c r="V138" i="1" s="1"/>
  <c r="BA136" i="1"/>
  <c r="T136" i="1" s="1"/>
  <c r="V136" i="1" s="1"/>
  <c r="BA127" i="1"/>
  <c r="T127" i="1" s="1"/>
  <c r="V127" i="1" s="1"/>
  <c r="BA123" i="1"/>
  <c r="T123" i="1" s="1"/>
  <c r="V123" i="1" s="1"/>
  <c r="BA122" i="1"/>
  <c r="T122" i="1" s="1"/>
  <c r="V122" i="1" s="1"/>
  <c r="BA120" i="1"/>
  <c r="T120" i="1" s="1"/>
  <c r="V120" i="1" s="1"/>
  <c r="BA163" i="1"/>
  <c r="T163" i="1" s="1"/>
  <c r="V163" i="1" s="1"/>
  <c r="BA161" i="1"/>
  <c r="T161" i="1" s="1"/>
  <c r="V161" i="1" s="1"/>
  <c r="BA155" i="1"/>
  <c r="T155" i="1" s="1"/>
  <c r="V155" i="1" s="1"/>
  <c r="BA143" i="1"/>
  <c r="T143" i="1" s="1"/>
  <c r="V143" i="1" s="1"/>
  <c r="BA119" i="1"/>
  <c r="T119" i="1" s="1"/>
  <c r="V119" i="1" s="1"/>
  <c r="BA117" i="1"/>
  <c r="T117" i="1" s="1"/>
  <c r="V117" i="1" s="1"/>
  <c r="BA25" i="1"/>
  <c r="T25" i="1" s="1"/>
  <c r="V25" i="1" s="1"/>
  <c r="BA211" i="1"/>
  <c r="T211" i="1" s="1"/>
  <c r="V211" i="1" s="1"/>
  <c r="BA207" i="1"/>
  <c r="T207" i="1" s="1"/>
  <c r="V207" i="1" s="1"/>
  <c r="BA203" i="1"/>
  <c r="T203" i="1" s="1"/>
  <c r="V203" i="1" s="1"/>
  <c r="BA183" i="1"/>
  <c r="T183" i="1" s="1"/>
  <c r="V183" i="1" s="1"/>
  <c r="BA178" i="1"/>
  <c r="T178" i="1" s="1"/>
  <c r="V178" i="1" s="1"/>
  <c r="BA173" i="1"/>
  <c r="T173" i="1" s="1"/>
  <c r="V173" i="1" s="1"/>
  <c r="BA171" i="1"/>
  <c r="T171" i="1" s="1"/>
  <c r="V171" i="1" s="1"/>
  <c r="BA167" i="1"/>
  <c r="T167" i="1" s="1"/>
  <c r="V167" i="1" s="1"/>
  <c r="BA135" i="1"/>
  <c r="T135" i="1" s="1"/>
  <c r="V135" i="1" s="1"/>
  <c r="BA99" i="1"/>
  <c r="T99" i="1" s="1"/>
  <c r="V99" i="1" s="1"/>
  <c r="BA59" i="1"/>
  <c r="T59" i="1" s="1"/>
  <c r="V59" i="1" s="1"/>
  <c r="BA63" i="1"/>
  <c r="T63" i="1" s="1"/>
  <c r="V63" i="1" s="1"/>
  <c r="BA210" i="1"/>
  <c r="T210" i="1" s="1"/>
  <c r="V210" i="1" s="1"/>
  <c r="BA205" i="1"/>
  <c r="T205" i="1" s="1"/>
  <c r="V205" i="1" s="1"/>
  <c r="BA202" i="1"/>
  <c r="T202" i="1" s="1"/>
  <c r="V202" i="1" s="1"/>
  <c r="BA201" i="1"/>
  <c r="T201" i="1" s="1"/>
  <c r="V201" i="1" s="1"/>
  <c r="BA195" i="1"/>
  <c r="T195" i="1" s="1"/>
  <c r="V195" i="1" s="1"/>
  <c r="BA191" i="1"/>
  <c r="T191" i="1" s="1"/>
  <c r="V191" i="1" s="1"/>
  <c r="BA159" i="1"/>
  <c r="T159" i="1" s="1"/>
  <c r="V159" i="1" s="1"/>
  <c r="BA152" i="1"/>
  <c r="T152" i="1" s="1"/>
  <c r="V152" i="1" s="1"/>
  <c r="BA149" i="1"/>
  <c r="T149" i="1" s="1"/>
  <c r="V149" i="1" s="1"/>
  <c r="BA132" i="1"/>
  <c r="T132" i="1" s="1"/>
  <c r="V132" i="1" s="1"/>
  <c r="BA116" i="1"/>
  <c r="T116" i="1" s="1"/>
  <c r="V116" i="1" s="1"/>
  <c r="BA79" i="1"/>
  <c r="T79" i="1" s="1"/>
  <c r="V79" i="1" s="1"/>
  <c r="BA198" i="1"/>
  <c r="T198" i="1" s="1"/>
  <c r="V198" i="1" s="1"/>
  <c r="BA197" i="1"/>
  <c r="T197" i="1" s="1"/>
  <c r="V197" i="1" s="1"/>
  <c r="BA193" i="1"/>
  <c r="T193" i="1" s="1"/>
  <c r="V193" i="1" s="1"/>
  <c r="BA190" i="1"/>
  <c r="T190" i="1" s="1"/>
  <c r="V190" i="1" s="1"/>
  <c r="BA179" i="1"/>
  <c r="T179" i="1" s="1"/>
  <c r="V179" i="1" s="1"/>
  <c r="BA175" i="1"/>
  <c r="T175" i="1" s="1"/>
  <c r="V175" i="1" s="1"/>
  <c r="BA148" i="1"/>
  <c r="T148" i="1" s="1"/>
  <c r="V148" i="1" s="1"/>
  <c r="BA95" i="1"/>
  <c r="T95" i="1" s="1"/>
  <c r="V95" i="1" s="1"/>
  <c r="BA90" i="1"/>
  <c r="T90" i="1" s="1"/>
  <c r="V90" i="1" s="1"/>
  <c r="BA208" i="1"/>
  <c r="T208" i="1" s="1"/>
  <c r="V208" i="1" s="1"/>
  <c r="BA192" i="1"/>
  <c r="T192" i="1" s="1"/>
  <c r="V192" i="1" s="1"/>
  <c r="BA106" i="1"/>
  <c r="T106" i="1" s="1"/>
  <c r="V106" i="1" s="1"/>
  <c r="BA164" i="1"/>
  <c r="T164" i="1" s="1"/>
  <c r="V164" i="1" s="1"/>
  <c r="BA101" i="1"/>
  <c r="T101" i="1" s="1"/>
  <c r="V101" i="1" s="1"/>
  <c r="BA58" i="1"/>
  <c r="T58" i="1" s="1"/>
  <c r="V58" i="1" s="1"/>
  <c r="BA196" i="1"/>
  <c r="T196" i="1" s="1"/>
  <c r="V196" i="1" s="1"/>
  <c r="BA162" i="1"/>
  <c r="T162" i="1" s="1"/>
  <c r="V162" i="1" s="1"/>
  <c r="BA150" i="1"/>
  <c r="T150" i="1" s="1"/>
  <c r="V150" i="1" s="1"/>
  <c r="BA145" i="1"/>
  <c r="T145" i="1" s="1"/>
  <c r="V145" i="1" s="1"/>
  <c r="BA134" i="1"/>
  <c r="T134" i="1" s="1"/>
  <c r="V134" i="1" s="1"/>
  <c r="BA129" i="1"/>
  <c r="T129" i="1" s="1"/>
  <c r="V129" i="1" s="1"/>
  <c r="BA118" i="1"/>
  <c r="T118" i="1" s="1"/>
  <c r="V118" i="1" s="1"/>
  <c r="BA113" i="1"/>
  <c r="T113" i="1" s="1"/>
  <c r="V113" i="1" s="1"/>
  <c r="BA102" i="1"/>
  <c r="T102" i="1" s="1"/>
  <c r="V102" i="1" s="1"/>
  <c r="BA97" i="1"/>
  <c r="T97" i="1" s="1"/>
  <c r="V97" i="1" s="1"/>
  <c r="BA86" i="1"/>
  <c r="T86" i="1" s="1"/>
  <c r="V86" i="1" s="1"/>
  <c r="BA69" i="1"/>
  <c r="T69" i="1" s="1"/>
  <c r="V69" i="1" s="1"/>
  <c r="BA60" i="1"/>
  <c r="T60" i="1" s="1"/>
  <c r="V60" i="1" s="1"/>
  <c r="BA54" i="1"/>
  <c r="T54" i="1" s="1"/>
  <c r="V54" i="1" s="1"/>
  <c r="BA53" i="1"/>
  <c r="T53" i="1" s="1"/>
  <c r="V53" i="1" s="1"/>
  <c r="BA37" i="1"/>
  <c r="T37" i="1" s="1"/>
  <c r="V37" i="1" s="1"/>
  <c r="BA21" i="1"/>
  <c r="T21" i="1" s="1"/>
  <c r="V21" i="1" s="1"/>
  <c r="BA176" i="1"/>
  <c r="T176" i="1" s="1"/>
  <c r="V176" i="1" s="1"/>
  <c r="BA154" i="1"/>
  <c r="T154" i="1" s="1"/>
  <c r="V154" i="1" s="1"/>
  <c r="BA180" i="1"/>
  <c r="T180" i="1" s="1"/>
  <c r="V180" i="1" s="1"/>
  <c r="BA200" i="1"/>
  <c r="T200" i="1" s="1"/>
  <c r="V200" i="1" s="1"/>
  <c r="BA184" i="1"/>
  <c r="T184" i="1" s="1"/>
  <c r="V184" i="1" s="1"/>
  <c r="BA168" i="1"/>
  <c r="T168" i="1" s="1"/>
  <c r="V168" i="1" s="1"/>
  <c r="BA160" i="1"/>
  <c r="T160" i="1" s="1"/>
  <c r="V160" i="1" s="1"/>
  <c r="BA157" i="1"/>
  <c r="T157" i="1" s="1"/>
  <c r="V157" i="1" s="1"/>
  <c r="BA146" i="1"/>
  <c r="T146" i="1" s="1"/>
  <c r="V146" i="1" s="1"/>
  <c r="BA144" i="1"/>
  <c r="T144" i="1" s="1"/>
  <c r="V144" i="1" s="1"/>
  <c r="BA141" i="1"/>
  <c r="T141" i="1" s="1"/>
  <c r="V141" i="1" s="1"/>
  <c r="BA130" i="1"/>
  <c r="T130" i="1" s="1"/>
  <c r="V130" i="1" s="1"/>
  <c r="BA128" i="1"/>
  <c r="T128" i="1" s="1"/>
  <c r="V128" i="1" s="1"/>
  <c r="BA125" i="1"/>
  <c r="T125" i="1" s="1"/>
  <c r="V125" i="1" s="1"/>
  <c r="BA114" i="1"/>
  <c r="T114" i="1" s="1"/>
  <c r="V114" i="1" s="1"/>
  <c r="BA112" i="1"/>
  <c r="T112" i="1" s="1"/>
  <c r="V112" i="1" s="1"/>
  <c r="BA109" i="1"/>
  <c r="T109" i="1" s="1"/>
  <c r="V109" i="1" s="1"/>
  <c r="BA98" i="1"/>
  <c r="T98" i="1" s="1"/>
  <c r="V98" i="1" s="1"/>
  <c r="BA96" i="1"/>
  <c r="T96" i="1" s="1"/>
  <c r="V96" i="1" s="1"/>
  <c r="BA93" i="1"/>
  <c r="T93" i="1" s="1"/>
  <c r="V93" i="1" s="1"/>
  <c r="BA88" i="1"/>
  <c r="T88" i="1" s="1"/>
  <c r="V88" i="1" s="1"/>
  <c r="BA77" i="1"/>
  <c r="T77" i="1" s="1"/>
  <c r="V77" i="1" s="1"/>
  <c r="BA66" i="1"/>
  <c r="T66" i="1" s="1"/>
  <c r="V66" i="1" s="1"/>
  <c r="BA56" i="1"/>
  <c r="T56" i="1" s="1"/>
  <c r="V56" i="1" s="1"/>
  <c r="BA40" i="1"/>
  <c r="T40" i="1" s="1"/>
  <c r="V40" i="1" s="1"/>
  <c r="BA18" i="1"/>
  <c r="T18" i="1" s="1"/>
  <c r="V18" i="1" s="1"/>
  <c r="BA133" i="1"/>
  <c r="T133" i="1" s="1"/>
  <c r="V133" i="1" s="1"/>
  <c r="BA212" i="1"/>
  <c r="T212" i="1" s="1"/>
  <c r="V212" i="1" s="1"/>
  <c r="BA204" i="1"/>
  <c r="T204" i="1" s="1"/>
  <c r="V204" i="1" s="1"/>
  <c r="BA188" i="1"/>
  <c r="T188" i="1" s="1"/>
  <c r="V188" i="1" s="1"/>
  <c r="BA172" i="1"/>
  <c r="T172" i="1" s="1"/>
  <c r="V172" i="1" s="1"/>
  <c r="BA166" i="1"/>
  <c r="T166" i="1" s="1"/>
  <c r="V166" i="1" s="1"/>
  <c r="BA158" i="1"/>
  <c r="T158" i="1" s="1"/>
  <c r="V158" i="1" s="1"/>
  <c r="BA156" i="1"/>
  <c r="T156" i="1" s="1"/>
  <c r="V156" i="1" s="1"/>
  <c r="BA153" i="1"/>
  <c r="T153" i="1" s="1"/>
  <c r="V153" i="1" s="1"/>
  <c r="BA142" i="1"/>
  <c r="T142" i="1" s="1"/>
  <c r="V142" i="1" s="1"/>
  <c r="BA140" i="1"/>
  <c r="T140" i="1" s="1"/>
  <c r="V140" i="1" s="1"/>
  <c r="BA137" i="1"/>
  <c r="T137" i="1" s="1"/>
  <c r="V137" i="1" s="1"/>
  <c r="BA126" i="1"/>
  <c r="T126" i="1" s="1"/>
  <c r="V126" i="1" s="1"/>
  <c r="BA124" i="1"/>
  <c r="T124" i="1" s="1"/>
  <c r="V124" i="1" s="1"/>
  <c r="BA121" i="1"/>
  <c r="T121" i="1" s="1"/>
  <c r="V121" i="1" s="1"/>
  <c r="BA110" i="1"/>
  <c r="T110" i="1" s="1"/>
  <c r="V110" i="1" s="1"/>
  <c r="BA108" i="1"/>
  <c r="T108" i="1" s="1"/>
  <c r="V108" i="1" s="1"/>
  <c r="BA105" i="1"/>
  <c r="T105" i="1" s="1"/>
  <c r="V105" i="1" s="1"/>
  <c r="BA94" i="1"/>
  <c r="T94" i="1" s="1"/>
  <c r="V94" i="1" s="1"/>
  <c r="BA92" i="1"/>
  <c r="T92" i="1" s="1"/>
  <c r="V92" i="1" s="1"/>
  <c r="BA73" i="1"/>
  <c r="T73" i="1" s="1"/>
  <c r="V73" i="1" s="1"/>
  <c r="BA62" i="1"/>
  <c r="T62" i="1" s="1"/>
  <c r="V62" i="1" s="1"/>
  <c r="BA61" i="1"/>
  <c r="T61" i="1" s="1"/>
  <c r="V61" i="1" s="1"/>
  <c r="BA52" i="1"/>
  <c r="T52" i="1" s="1"/>
  <c r="V52" i="1" s="1"/>
  <c r="BA30" i="1"/>
  <c r="T30" i="1" s="1"/>
  <c r="V30" i="1" s="1"/>
  <c r="BA20" i="1"/>
  <c r="T20" i="1" s="1"/>
  <c r="V20" i="1" s="1"/>
  <c r="BA68" i="1" l="1"/>
  <c r="T68" i="1" s="1"/>
  <c r="V68" i="1" s="1"/>
  <c r="BA87" i="1"/>
  <c r="T87" i="1" s="1"/>
  <c r="V87" i="1" s="1"/>
  <c r="BA78" i="1"/>
  <c r="T78" i="1" s="1"/>
  <c r="V78" i="1" s="1"/>
  <c r="BA64" i="1"/>
  <c r="T64" i="1" s="1"/>
  <c r="V64" i="1" s="1"/>
  <c r="BA67" i="1"/>
  <c r="T67" i="1" s="1"/>
  <c r="V67" i="1" s="1"/>
  <c r="BA75" i="1"/>
  <c r="T75" i="1" s="1"/>
  <c r="V75" i="1" s="1"/>
  <c r="BA85" i="1"/>
  <c r="T85" i="1" s="1"/>
  <c r="V85" i="1" s="1"/>
  <c r="BA82" i="1"/>
  <c r="T82" i="1" s="1"/>
  <c r="V82" i="1" s="1"/>
  <c r="BA70" i="1"/>
  <c r="T70" i="1" s="1"/>
  <c r="V70" i="1" s="1"/>
  <c r="BA72" i="1"/>
  <c r="T72" i="1" s="1"/>
  <c r="V72" i="1" s="1"/>
  <c r="BA81" i="1"/>
  <c r="T81" i="1" s="1"/>
  <c r="V81" i="1" s="1"/>
  <c r="BA83" i="1"/>
  <c r="T83" i="1" s="1"/>
  <c r="V83" i="1" s="1"/>
  <c r="BA24" i="1"/>
  <c r="T24" i="1" s="1"/>
  <c r="BA27" i="1"/>
  <c r="T27" i="1" s="1"/>
  <c r="V27" i="1" s="1"/>
  <c r="BA26" i="1"/>
  <c r="T26" i="1" s="1"/>
  <c r="V26" i="1" s="1"/>
  <c r="BA38" i="1"/>
  <c r="T38" i="1" s="1"/>
  <c r="BA32" i="1"/>
  <c r="T32" i="1" s="1"/>
  <c r="V32" i="1" s="1"/>
  <c r="BA22" i="1"/>
  <c r="T22" i="1" s="1"/>
  <c r="V22" i="1" s="1"/>
  <c r="BA29" i="1"/>
  <c r="T29" i="1" s="1"/>
  <c r="V29" i="1" s="1"/>
  <c r="BA47" i="1"/>
  <c r="T47" i="1" s="1"/>
  <c r="V47" i="1" s="1"/>
  <c r="BA39" i="1"/>
  <c r="T39" i="1" s="1"/>
  <c r="V39" i="1" s="1"/>
  <c r="BA46" i="1"/>
  <c r="T46" i="1" s="1"/>
  <c r="V46" i="1" s="1"/>
  <c r="BA41" i="1"/>
  <c r="T41" i="1" s="1"/>
  <c r="V41" i="1" s="1"/>
  <c r="BA44" i="1"/>
  <c r="T44" i="1" s="1"/>
  <c r="V44" i="1" s="1"/>
  <c r="BA48" i="1"/>
  <c r="T48" i="1" s="1"/>
  <c r="V48" i="1" s="1"/>
  <c r="BA49" i="1"/>
  <c r="T49" i="1" s="1"/>
  <c r="V49" i="1" s="1"/>
  <c r="BA45" i="1"/>
  <c r="T45" i="1" s="1"/>
  <c r="V45" i="1" s="1"/>
  <c r="BA42" i="1"/>
  <c r="T42" i="1" s="1"/>
  <c r="V42" i="1" s="1"/>
  <c r="BA43" i="1"/>
  <c r="T43" i="1" s="1"/>
  <c r="V43" i="1" s="1"/>
  <c r="BA36" i="1"/>
  <c r="T36" i="1" s="1"/>
  <c r="V36" i="1" s="1"/>
  <c r="BA34" i="1"/>
  <c r="T34" i="1" s="1"/>
  <c r="V34" i="1" s="1"/>
  <c r="V38" i="1"/>
  <c r="V24" i="1"/>
  <c r="BA35" i="1"/>
  <c r="T35" i="1" s="1"/>
  <c r="V35" i="1" s="1"/>
  <c r="BA33" i="1"/>
  <c r="T33" i="1" s="1"/>
  <c r="V33" i="1" s="1"/>
  <c r="BA17" i="1"/>
  <c r="T17" i="1" s="1"/>
  <c r="V17" i="1" s="1"/>
  <c r="BA16" i="1"/>
  <c r="T16" i="1" s="1"/>
  <c r="V16" i="1" s="1"/>
  <c r="Y3" i="1" l="1"/>
  <c r="O2" i="1"/>
  <c r="T3" i="1" s="1"/>
  <c r="AP15" i="1"/>
  <c r="AT15" i="1"/>
  <c r="AX15" i="1"/>
  <c r="AW15" i="1"/>
  <c r="AQ15" i="1"/>
  <c r="AU15" i="1"/>
  <c r="AY15" i="1"/>
  <c r="AR15" i="1"/>
  <c r="AV15" i="1"/>
  <c r="AZ15" i="1"/>
  <c r="AS15" i="1"/>
  <c r="BA15" i="1" l="1"/>
  <c r="T15" i="1" s="1"/>
  <c r="V15" i="1" l="1"/>
</calcChain>
</file>

<file path=xl/comments1.xml><?xml version="1.0" encoding="utf-8"?>
<comments xmlns="http://schemas.openxmlformats.org/spreadsheetml/2006/main">
  <authors>
    <author>大阪府</author>
  </authors>
  <commentList>
    <comment ref="AB22" authorId="0" shapeId="0">
      <text>
        <r>
          <rPr>
            <sz val="9"/>
            <color indexed="81"/>
            <rFont val="MS P ゴシック"/>
            <family val="3"/>
            <charset val="128"/>
          </rPr>
          <t>認定申請書未提出（4～9月）</t>
        </r>
      </text>
    </comment>
    <comment ref="AF39" authorId="0" shapeId="0">
      <text>
        <r>
          <rPr>
            <sz val="9"/>
            <color indexed="81"/>
            <rFont val="MS P ゴシック"/>
            <family val="3"/>
            <charset val="128"/>
          </rPr>
          <t>在籍報告未提出により奨学金停止（8～9月）</t>
        </r>
      </text>
    </comment>
    <comment ref="AH40" authorId="0" shapeId="0">
      <text>
        <r>
          <rPr>
            <sz val="9"/>
            <color indexed="81"/>
            <rFont val="MS P ゴシック"/>
            <family val="3"/>
            <charset val="128"/>
          </rPr>
          <t>継続願未提出</t>
        </r>
      </text>
    </comment>
  </commentList>
</comments>
</file>

<file path=xl/sharedStrings.xml><?xml version="1.0" encoding="utf-8"?>
<sst xmlns="http://schemas.openxmlformats.org/spreadsheetml/2006/main" count="1433" uniqueCount="207">
  <si>
    <t>学校名</t>
    <rPh sb="0" eb="3">
      <t>ガッコウメイ</t>
    </rPh>
    <phoneticPr fontId="6"/>
  </si>
  <si>
    <t>JASSOコード</t>
    <phoneticPr fontId="5"/>
  </si>
  <si>
    <t>法人名</t>
    <rPh sb="0" eb="1">
      <t>ホウ</t>
    </rPh>
    <rPh sb="1" eb="2">
      <t>ヒト</t>
    </rPh>
    <rPh sb="2" eb="3">
      <t>メイ</t>
    </rPh>
    <phoneticPr fontId="6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</si>
  <si>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</si>
  <si>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</si>
  <si>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入力
番号</t>
    <rPh sb="0" eb="2">
      <t>ニュウリョク</t>
    </rPh>
    <rPh sb="3" eb="5">
      <t>バンゴウ</t>
    </rPh>
    <phoneticPr fontId="6"/>
  </si>
  <si>
    <t>(演算式)</t>
    <rPh sb="1" eb="4">
      <t>エンザンシキ</t>
    </rPh>
    <phoneticPr fontId="6"/>
  </si>
  <si>
    <r>
      <t xml:space="preserve">昼夜区分
</t>
    </r>
    <r>
      <rPr>
        <b/>
        <sz val="9"/>
        <color rgb="FFFF0000"/>
        <rFont val="ＭＳ ゴシック"/>
        <family val="3"/>
        <charset val="128"/>
      </rPr>
      <t>(半角)</t>
    </r>
    <rPh sb="0" eb="2">
      <t>チュウヤ</t>
    </rPh>
    <rPh sb="2" eb="4">
      <t>クブン</t>
    </rPh>
    <rPh sb="6" eb="8">
      <t>ハンカク</t>
    </rPh>
    <phoneticPr fontId="6"/>
  </si>
  <si>
    <t>授業料減免
国の上限額</t>
    <phoneticPr fontId="6"/>
  </si>
  <si>
    <t>入学金減免
国の上限額</t>
    <rPh sb="0" eb="3">
      <t>ニュウガクキン</t>
    </rPh>
    <rPh sb="3" eb="5">
      <t>ゲンメン</t>
    </rPh>
    <rPh sb="6" eb="7">
      <t>クニ</t>
    </rPh>
    <rPh sb="8" eb="11">
      <t>ジョウゲンガク</t>
    </rPh>
    <phoneticPr fontId="6"/>
  </si>
  <si>
    <t>（円）</t>
    <rPh sb="1" eb="2">
      <t>エン</t>
    </rPh>
    <phoneticPr fontId="6"/>
  </si>
  <si>
    <r>
      <t xml:space="preserve">学科名
</t>
    </r>
    <r>
      <rPr>
        <b/>
        <sz val="10"/>
        <color rgb="FFFF0000"/>
        <rFont val="ＭＳ ゴシック"/>
        <family val="3"/>
        <charset val="128"/>
      </rPr>
      <t>※同一学科は
「固めて」入力</t>
    </r>
    <rPh sb="0" eb="2">
      <t>ガッカ</t>
    </rPh>
    <rPh sb="2" eb="3">
      <t>メイ</t>
    </rPh>
    <rPh sb="3" eb="4">
      <t>ガクメイ</t>
    </rPh>
    <rPh sb="6" eb="8">
      <t>ドウイツ</t>
    </rPh>
    <rPh sb="8" eb="10">
      <t>ガッカ</t>
    </rPh>
    <rPh sb="13" eb="14">
      <t>カタ</t>
    </rPh>
    <rPh sb="17" eb="19">
      <t>ニュウリョク</t>
    </rPh>
    <phoneticPr fontId="6"/>
  </si>
  <si>
    <t>氏名</t>
    <rPh sb="0" eb="2">
      <t>シメイ</t>
    </rPh>
    <phoneticPr fontId="6"/>
  </si>
  <si>
    <t>c</t>
    <phoneticPr fontId="6"/>
  </si>
  <si>
    <t>d</t>
    <phoneticPr fontId="6"/>
  </si>
  <si>
    <t>e</t>
    <phoneticPr fontId="6"/>
  </si>
  <si>
    <t>昼間</t>
    <rPh sb="0" eb="2">
      <t>ヒルマ</t>
    </rPh>
    <phoneticPr fontId="5"/>
  </si>
  <si>
    <t>夜間</t>
    <rPh sb="0" eb="2">
      <t>ヤカン</t>
    </rPh>
    <phoneticPr fontId="5"/>
  </si>
  <si>
    <t>通信</t>
    <rPh sb="0" eb="2">
      <t>ツウシン</t>
    </rPh>
    <phoneticPr fontId="5"/>
  </si>
  <si>
    <t>f</t>
    <phoneticPr fontId="6"/>
  </si>
  <si>
    <t>g</t>
    <phoneticPr fontId="6"/>
  </si>
  <si>
    <t>×</t>
    <phoneticPr fontId="5"/>
  </si>
  <si>
    <r>
      <t>支援区分（減免割合）　</t>
    </r>
    <r>
      <rPr>
        <b/>
        <sz val="9"/>
        <color rgb="FFFF0000"/>
        <rFont val="ＭＳ ゴシック"/>
        <family val="3"/>
        <charset val="128"/>
      </rPr>
      <t>※JASSOデータ若しくは世帯収入確認書類から</t>
    </r>
    <rPh sb="0" eb="2">
      <t>シエン</t>
    </rPh>
    <rPh sb="2" eb="4">
      <t>クブン</t>
    </rPh>
    <phoneticPr fontId="6"/>
  </si>
  <si>
    <t>4月</t>
    <rPh sb="1" eb="2">
      <t>ガツ</t>
    </rPh>
    <phoneticPr fontId="3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</si>
  <si>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</si>
  <si>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</si>
  <si>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</si>
  <si>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</si>
  <si>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</si>
  <si>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</si>
  <si>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</si>
  <si>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</si>
  <si>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8"/>
  </si>
  <si>
    <t>2月</t>
  </si>
  <si>
    <t>3月</t>
  </si>
  <si>
    <t>（円）</t>
    <rPh sb="1" eb="2">
      <t>エン</t>
    </rPh>
    <phoneticPr fontId="38"/>
  </si>
  <si>
    <t>令和2年度前期の減免割合</t>
    <rPh sb="0" eb="2">
      <t>レイワ</t>
    </rPh>
    <phoneticPr fontId="5"/>
  </si>
  <si>
    <t>令和2年度後期の減免割合</t>
    <rPh sb="0" eb="2">
      <t>レイワ</t>
    </rPh>
    <phoneticPr fontId="5"/>
  </si>
  <si>
    <t>在籍月</t>
    <rPh sb="0" eb="2">
      <t>ザイセキ</t>
    </rPh>
    <rPh sb="2" eb="3">
      <t>ツキ</t>
    </rPh>
    <phoneticPr fontId="38"/>
  </si>
  <si>
    <t>1月</t>
  </si>
  <si>
    <t>授業料
把握月</t>
    <rPh sb="0" eb="3">
      <t>ジュギョウリョウ</t>
    </rPh>
    <rPh sb="4" eb="6">
      <t>ハアク</t>
    </rPh>
    <rPh sb="6" eb="7">
      <t>ツキ</t>
    </rPh>
    <phoneticPr fontId="38"/>
  </si>
  <si>
    <t>交付
申請</t>
    <rPh sb="0" eb="2">
      <t>コウフ</t>
    </rPh>
    <rPh sb="3" eb="5">
      <t>シンセイ</t>
    </rPh>
    <phoneticPr fontId="38"/>
  </si>
  <si>
    <t>実績報告（4～9月･10～3月）</t>
    <rPh sb="0" eb="2">
      <t>ジッセキ</t>
    </rPh>
    <rPh sb="2" eb="4">
      <t>ホウコク</t>
    </rPh>
    <rPh sb="8" eb="9">
      <t>ガツ</t>
    </rPh>
    <rPh sb="14" eb="15">
      <t>ガツ</t>
    </rPh>
    <phoneticPr fontId="38"/>
  </si>
  <si>
    <t>入学金
把握月</t>
    <rPh sb="0" eb="3">
      <t>ニュウガクキン</t>
    </rPh>
    <rPh sb="4" eb="6">
      <t>ハアク</t>
    </rPh>
    <rPh sb="6" eb="7">
      <t>ツキ</t>
    </rPh>
    <phoneticPr fontId="38"/>
  </si>
  <si>
    <t>変更交付申請</t>
    <rPh sb="0" eb="2">
      <t>ヘンコウ</t>
    </rPh>
    <rPh sb="2" eb="4">
      <t>コウフ</t>
    </rPh>
    <rPh sb="4" eb="6">
      <t>シンセイ</t>
    </rPh>
    <phoneticPr fontId="38"/>
  </si>
  <si>
    <t>実績報告（4～3月）</t>
    <rPh sb="0" eb="2">
      <t>ジッセキ</t>
    </rPh>
    <rPh sb="2" eb="4">
      <t>ホウコク</t>
    </rPh>
    <rPh sb="8" eb="9">
      <t>ガツ</t>
    </rPh>
    <phoneticPr fontId="38"/>
  </si>
  <si>
    <t>在籍状況</t>
    <rPh sb="0" eb="2">
      <t>ザイセキ</t>
    </rPh>
    <rPh sb="2" eb="4">
      <t>ジョウキョウ</t>
    </rPh>
    <phoneticPr fontId="38"/>
  </si>
  <si>
    <t>入学</t>
    <rPh sb="0" eb="2">
      <t>ニュウガク</t>
    </rPh>
    <phoneticPr fontId="5"/>
  </si>
  <si>
    <t>在籍</t>
    <rPh sb="0" eb="2">
      <t>ザイセキ</t>
    </rPh>
    <phoneticPr fontId="5"/>
  </si>
  <si>
    <t>卒業</t>
    <rPh sb="0" eb="2">
      <t>ソツギョウ</t>
    </rPh>
    <phoneticPr fontId="5"/>
  </si>
  <si>
    <t>留学</t>
    <rPh sb="0" eb="2">
      <t>リュウガク</t>
    </rPh>
    <phoneticPr fontId="5"/>
  </si>
  <si>
    <t>休学</t>
    <rPh sb="0" eb="2">
      <t>キュウガク</t>
    </rPh>
    <phoneticPr fontId="5"/>
  </si>
  <si>
    <t>訓告</t>
    <rPh sb="0" eb="2">
      <t>クンコク</t>
    </rPh>
    <phoneticPr fontId="5"/>
  </si>
  <si>
    <t>停学</t>
    <rPh sb="0" eb="2">
      <t>テイガク</t>
    </rPh>
    <phoneticPr fontId="5"/>
  </si>
  <si>
    <t>退学</t>
    <rPh sb="0" eb="2">
      <t>タイガク</t>
    </rPh>
    <phoneticPr fontId="5"/>
  </si>
  <si>
    <t>除籍</t>
    <rPh sb="0" eb="2">
      <t>ジョセキ</t>
    </rPh>
    <phoneticPr fontId="5"/>
  </si>
  <si>
    <t>認定取消</t>
    <rPh sb="0" eb="2">
      <t>ニンテイ</t>
    </rPh>
    <rPh sb="2" eb="3">
      <t>ト</t>
    </rPh>
    <rPh sb="3" eb="4">
      <t>ケ</t>
    </rPh>
    <phoneticPr fontId="5"/>
  </si>
  <si>
    <t>家計急変</t>
    <rPh sb="0" eb="2">
      <t>カケイ</t>
    </rPh>
    <rPh sb="2" eb="4">
      <t>キュウヘン</t>
    </rPh>
    <phoneticPr fontId="5"/>
  </si>
  <si>
    <t>授業料減免
見込総額</t>
    <rPh sb="0" eb="3">
      <t>ジュギョウリョウ</t>
    </rPh>
    <rPh sb="3" eb="5">
      <t>ゲンメン</t>
    </rPh>
    <rPh sb="6" eb="8">
      <t>ミコミ</t>
    </rPh>
    <rPh sb="8" eb="9">
      <t>ソウ</t>
    </rPh>
    <rPh sb="9" eb="10">
      <t>ガク</t>
    </rPh>
    <phoneticPr fontId="6"/>
  </si>
  <si>
    <t>交付
申請額</t>
    <rPh sb="0" eb="2">
      <t>コウフ</t>
    </rPh>
    <rPh sb="3" eb="6">
      <t>シンセイガク</t>
    </rPh>
    <phoneticPr fontId="6"/>
  </si>
  <si>
    <t>年間
授業料
減免額</t>
    <rPh sb="0" eb="2">
      <t>ネンカン</t>
    </rPh>
    <rPh sb="3" eb="6">
      <t>ジュギョウリョウ</t>
    </rPh>
    <rPh sb="7" eb="9">
      <t>ゲンメン</t>
    </rPh>
    <rPh sb="9" eb="10">
      <t>ガク</t>
    </rPh>
    <phoneticPr fontId="38"/>
  </si>
  <si>
    <t>入学金
減免額</t>
    <rPh sb="0" eb="3">
      <t>ニュウガクキン</t>
    </rPh>
    <rPh sb="4" eb="6">
      <t>ゲンメン</t>
    </rPh>
    <rPh sb="6" eb="7">
      <t>ガク</t>
    </rPh>
    <phoneticPr fontId="38"/>
  </si>
  <si>
    <t>大阪府教育長　様</t>
    <rPh sb="0" eb="3">
      <t>オオサカフ</t>
    </rPh>
    <rPh sb="3" eb="5">
      <t>キョウイク</t>
    </rPh>
    <rPh sb="5" eb="6">
      <t>チョウ</t>
    </rPh>
    <rPh sb="7" eb="8">
      <t>サマ</t>
    </rPh>
    <phoneticPr fontId="6"/>
  </si>
  <si>
    <t>設置者所在地</t>
    <rPh sb="0" eb="3">
      <t>セッチシャ</t>
    </rPh>
    <rPh sb="3" eb="6">
      <t>ショザイチ</t>
    </rPh>
    <phoneticPr fontId="6"/>
  </si>
  <si>
    <t>設置者名</t>
    <rPh sb="0" eb="3">
      <t>セッチシャ</t>
    </rPh>
    <rPh sb="3" eb="4">
      <t>メイ</t>
    </rPh>
    <phoneticPr fontId="6"/>
  </si>
  <si>
    <t>代表者名</t>
    <rPh sb="0" eb="3">
      <t>ダイヒョウシャ</t>
    </rPh>
    <rPh sb="3" eb="4">
      <t>メイ</t>
    </rPh>
    <phoneticPr fontId="6"/>
  </si>
  <si>
    <t>記</t>
    <rPh sb="0" eb="1">
      <t>キ</t>
    </rPh>
    <phoneticPr fontId="6"/>
  </si>
  <si>
    <t>１　　学　校　名</t>
    <rPh sb="3" eb="4">
      <t>ガク</t>
    </rPh>
    <rPh sb="5" eb="6">
      <t>コウ</t>
    </rPh>
    <rPh sb="7" eb="8">
      <t>メイ</t>
    </rPh>
    <phoneticPr fontId="6"/>
  </si>
  <si>
    <t>金</t>
    <rPh sb="0" eb="1">
      <t>キン</t>
    </rPh>
    <phoneticPr fontId="6"/>
  </si>
  <si>
    <t>円</t>
    <rPh sb="0" eb="1">
      <t>エン</t>
    </rPh>
    <phoneticPr fontId="6"/>
  </si>
  <si>
    <t>印</t>
    <rPh sb="0" eb="1">
      <t>イン</t>
    </rPh>
    <phoneticPr fontId="5"/>
  </si>
  <si>
    <t>年</t>
    <rPh sb="0" eb="1">
      <t>ネン</t>
    </rPh>
    <phoneticPr fontId="5"/>
  </si>
  <si>
    <t>日</t>
    <rPh sb="0" eb="1">
      <t>ヒ</t>
    </rPh>
    <phoneticPr fontId="5"/>
  </si>
  <si>
    <t>　　　年度大阪府私立専門学校授業料等減免費補助金交付申請書</t>
    <rPh sb="3" eb="5">
      <t>ネンド</t>
    </rPh>
    <rPh sb="4" eb="5">
      <t>ド</t>
    </rPh>
    <rPh sb="5" eb="8">
      <t>オオサカフ</t>
    </rPh>
    <rPh sb="8" eb="10">
      <t>シリツ</t>
    </rPh>
    <rPh sb="10" eb="12">
      <t>センモン</t>
    </rPh>
    <rPh sb="12" eb="14">
      <t>ガッコウ</t>
    </rPh>
    <rPh sb="14" eb="17">
      <t>ジュギョウリョウ</t>
    </rPh>
    <rPh sb="17" eb="18">
      <t>トウ</t>
    </rPh>
    <rPh sb="18" eb="20">
      <t>ゲンメン</t>
    </rPh>
    <rPh sb="20" eb="21">
      <t>ヒ</t>
    </rPh>
    <rPh sb="21" eb="24">
      <t>ホジョキン</t>
    </rPh>
    <rPh sb="24" eb="26">
      <t>コウフ</t>
    </rPh>
    <rPh sb="26" eb="29">
      <t>シンセイショ</t>
    </rPh>
    <phoneticPr fontId="6"/>
  </si>
  <si>
    <t>３　　交付申請額</t>
    <rPh sb="3" eb="5">
      <t>コウフ</t>
    </rPh>
    <rPh sb="5" eb="7">
      <t>シンセイ</t>
    </rPh>
    <rPh sb="7" eb="8">
      <t>ガク</t>
    </rPh>
    <phoneticPr fontId="6"/>
  </si>
  <si>
    <t>月</t>
    <rPh sb="0" eb="1">
      <t>ガツ</t>
    </rPh>
    <phoneticPr fontId="5"/>
  </si>
  <si>
    <t>（様式２）</t>
    <rPh sb="1" eb="3">
      <t>ヨウシキ</t>
    </rPh>
    <phoneticPr fontId="5"/>
  </si>
  <si>
    <t>　　　年度大阪府私立専門学校授業料等減免費補助金変更交付申請書</t>
    <rPh sb="3" eb="5">
      <t>ネンド</t>
    </rPh>
    <rPh sb="4" eb="5">
      <t>ド</t>
    </rPh>
    <rPh sb="5" eb="8">
      <t>オオサカフ</t>
    </rPh>
    <rPh sb="8" eb="10">
      <t>シリツ</t>
    </rPh>
    <rPh sb="10" eb="12">
      <t>センモン</t>
    </rPh>
    <rPh sb="12" eb="14">
      <t>ガッコウ</t>
    </rPh>
    <rPh sb="14" eb="17">
      <t>ジュギョウリョウ</t>
    </rPh>
    <rPh sb="17" eb="18">
      <t>トウ</t>
    </rPh>
    <rPh sb="18" eb="20">
      <t>ゲンメン</t>
    </rPh>
    <rPh sb="20" eb="21">
      <t>ヒ</t>
    </rPh>
    <rPh sb="21" eb="24">
      <t>ホジョキン</t>
    </rPh>
    <rPh sb="24" eb="26">
      <t>ヘンコウ</t>
    </rPh>
    <rPh sb="26" eb="28">
      <t>コウフ</t>
    </rPh>
    <rPh sb="28" eb="31">
      <t>シンセイショ</t>
    </rPh>
    <phoneticPr fontId="6"/>
  </si>
  <si>
    <t>３　　既交付決定額</t>
    <rPh sb="3" eb="4">
      <t>スデ</t>
    </rPh>
    <rPh sb="4" eb="6">
      <t>コウフ</t>
    </rPh>
    <rPh sb="6" eb="8">
      <t>ケッテイ</t>
    </rPh>
    <rPh sb="8" eb="9">
      <t>ガク</t>
    </rPh>
    <phoneticPr fontId="6"/>
  </si>
  <si>
    <t>４　　変更交付申請額</t>
    <rPh sb="3" eb="5">
      <t>ヘンコウ</t>
    </rPh>
    <rPh sb="5" eb="7">
      <t>コウフ</t>
    </rPh>
    <rPh sb="7" eb="9">
      <t>シンセイ</t>
    </rPh>
    <rPh sb="9" eb="10">
      <t>ガク</t>
    </rPh>
    <phoneticPr fontId="6"/>
  </si>
  <si>
    <t>５　　差額（４－３）</t>
    <rPh sb="3" eb="5">
      <t>サガク</t>
    </rPh>
    <phoneticPr fontId="6"/>
  </si>
  <si>
    <t>令和　年　月　　～　　令和　年　月</t>
    <phoneticPr fontId="5"/>
  </si>
  <si>
    <t>※※　注意　※※
このシートの削除及び入力、加工、削除などを絶対に行わないでください。</t>
    <rPh sb="3" eb="5">
      <t>チュウイ</t>
    </rPh>
    <rPh sb="15" eb="17">
      <t>サクジョ</t>
    </rPh>
    <rPh sb="17" eb="18">
      <t>オヨ</t>
    </rPh>
    <rPh sb="19" eb="21">
      <t>ニュウリョク</t>
    </rPh>
    <rPh sb="22" eb="24">
      <t>カコウ</t>
    </rPh>
    <rPh sb="25" eb="27">
      <t>サクジョ</t>
    </rPh>
    <rPh sb="30" eb="32">
      <t>ゼッタイ</t>
    </rPh>
    <rPh sb="33" eb="34">
      <t>オコナ</t>
    </rPh>
    <phoneticPr fontId="5"/>
  </si>
  <si>
    <t>対象外</t>
    <rPh sb="0" eb="3">
      <t>タイショウガイ</t>
    </rPh>
    <phoneticPr fontId="5"/>
  </si>
  <si>
    <t>3/3</t>
    <phoneticPr fontId="5"/>
  </si>
  <si>
    <r>
      <t xml:space="preserve">コース・専攻名
</t>
    </r>
    <r>
      <rPr>
        <b/>
        <sz val="10"/>
        <color rgb="FFFF0000"/>
        <rFont val="ＭＳ ゴシック"/>
        <family val="3"/>
        <charset val="128"/>
      </rPr>
      <t>※同一コース・専攻は
「固めて」入力</t>
    </r>
    <rPh sb="4" eb="6">
      <t>センコウ</t>
    </rPh>
    <rPh sb="6" eb="7">
      <t>メイ</t>
    </rPh>
    <rPh sb="10" eb="12">
      <t>ドウイツ</t>
    </rPh>
    <rPh sb="16" eb="18">
      <t>センコウ</t>
    </rPh>
    <rPh sb="21" eb="22">
      <t>カタ</t>
    </rPh>
    <rPh sb="25" eb="27">
      <t>ニュウリョク</t>
    </rPh>
    <phoneticPr fontId="5"/>
  </si>
  <si>
    <t xml:space="preserve"> 1:昼間
 2:夜間等
 3:通信</t>
    <rPh sb="3" eb="5">
      <t>チュウカン</t>
    </rPh>
    <rPh sb="9" eb="11">
      <t>ヤカン</t>
    </rPh>
    <rPh sb="11" eb="12">
      <t>トウ</t>
    </rPh>
    <phoneticPr fontId="6"/>
  </si>
  <si>
    <t>特待制度有無</t>
    <rPh sb="0" eb="2">
      <t>トクタイ</t>
    </rPh>
    <rPh sb="2" eb="4">
      <t>セイド</t>
    </rPh>
    <rPh sb="4" eb="6">
      <t>ウム</t>
    </rPh>
    <phoneticPr fontId="5"/>
  </si>
  <si>
    <r>
      <t xml:space="preserve">学籍番号
</t>
    </r>
    <r>
      <rPr>
        <b/>
        <sz val="9"/>
        <color rgb="FFFF0000"/>
        <rFont val="ＭＳ ゴシック"/>
        <family val="3"/>
        <charset val="128"/>
      </rPr>
      <t>※学科・コース・専攻ごとに番号が若い順に入力</t>
    </r>
    <rPh sb="0" eb="2">
      <t>ガクセキ</t>
    </rPh>
    <rPh sb="2" eb="4">
      <t>バンゴウ</t>
    </rPh>
    <rPh sb="7" eb="9">
      <t>ガッカ</t>
    </rPh>
    <rPh sb="14" eb="16">
      <t>センコウ</t>
    </rPh>
    <rPh sb="19" eb="21">
      <t>バンゴウ</t>
    </rPh>
    <rPh sb="22" eb="23">
      <t>ワカ</t>
    </rPh>
    <rPh sb="24" eb="25">
      <t>ジュン</t>
    </rPh>
    <rPh sb="26" eb="28">
      <t>ニュウリョク</t>
    </rPh>
    <phoneticPr fontId="6"/>
  </si>
  <si>
    <t>h</t>
    <phoneticPr fontId="5"/>
  </si>
  <si>
    <t>i</t>
    <phoneticPr fontId="5"/>
  </si>
  <si>
    <t>併給調整の有無</t>
    <rPh sb="0" eb="2">
      <t>ヘイキュウ</t>
    </rPh>
    <rPh sb="2" eb="4">
      <t>チョウセイ</t>
    </rPh>
    <rPh sb="5" eb="7">
      <t>ウム</t>
    </rPh>
    <phoneticPr fontId="5"/>
  </si>
  <si>
    <t>k</t>
    <phoneticPr fontId="5"/>
  </si>
  <si>
    <r>
      <rPr>
        <sz val="10"/>
        <rFont val="ＭＳ ゴシック"/>
        <family val="3"/>
        <charset val="128"/>
      </rPr>
      <t xml:space="preserve">年間授業料
</t>
    </r>
    <r>
      <rPr>
        <b/>
        <sz val="10"/>
        <color rgb="FFFF0000"/>
        <rFont val="ＭＳ ゴシック"/>
        <family val="3"/>
        <charset val="128"/>
      </rPr>
      <t>（特待制度注意）</t>
    </r>
    <rPh sb="0" eb="2">
      <t>ネンカン</t>
    </rPh>
    <rPh sb="2" eb="5">
      <t>ジュギョウリョウ</t>
    </rPh>
    <phoneticPr fontId="6"/>
  </si>
  <si>
    <r>
      <rPr>
        <sz val="10"/>
        <rFont val="ＭＳ ゴシック"/>
        <family val="3"/>
        <charset val="128"/>
      </rPr>
      <t xml:space="preserve">入学金
</t>
    </r>
    <r>
      <rPr>
        <b/>
        <sz val="10"/>
        <color rgb="FFFF0000"/>
        <rFont val="ＭＳ ゴシック"/>
        <family val="3"/>
        <charset val="128"/>
      </rPr>
      <t>（特待制度注意）</t>
    </r>
    <rPh sb="0" eb="3">
      <t>ニュウガクキン</t>
    </rPh>
    <phoneticPr fontId="6"/>
  </si>
  <si>
    <t>当該生徒に
適用される
年間授業料</t>
    <rPh sb="0" eb="2">
      <t>トウガイ</t>
    </rPh>
    <rPh sb="2" eb="4">
      <t>セイト</t>
    </rPh>
    <rPh sb="6" eb="8">
      <t>テキヨウ</t>
    </rPh>
    <rPh sb="12" eb="14">
      <t>ネンカン</t>
    </rPh>
    <rPh sb="14" eb="17">
      <t>ジュギョウリョウ</t>
    </rPh>
    <phoneticPr fontId="6"/>
  </si>
  <si>
    <t>当該生徒に
適用される
入学金</t>
    <rPh sb="0" eb="2">
      <t>トウガイ</t>
    </rPh>
    <rPh sb="2" eb="4">
      <t>セイト</t>
    </rPh>
    <rPh sb="6" eb="8">
      <t>テキヨウ</t>
    </rPh>
    <rPh sb="12" eb="15">
      <t>ニュウガクキン</t>
    </rPh>
    <phoneticPr fontId="6"/>
  </si>
  <si>
    <r>
      <t xml:space="preserve">添付の適用額根拠
資料の参照先
</t>
    </r>
    <r>
      <rPr>
        <b/>
        <sz val="10"/>
        <color rgb="FFFF0000"/>
        <rFont val="ＭＳ Ｐゴシック"/>
        <family val="3"/>
        <charset val="128"/>
        <scheme val="minor"/>
      </rPr>
      <t>※添付資料に番号を振り、その番号を記載　</t>
    </r>
    <rPh sb="0" eb="2">
      <t>テンプ</t>
    </rPh>
    <rPh sb="3" eb="5">
      <t>テキヨウ</t>
    </rPh>
    <rPh sb="5" eb="6">
      <t>ガク</t>
    </rPh>
    <rPh sb="6" eb="8">
      <t>コンキョ</t>
    </rPh>
    <rPh sb="9" eb="11">
      <t>シリョウ</t>
    </rPh>
    <rPh sb="12" eb="14">
      <t>サンショウ</t>
    </rPh>
    <rPh sb="14" eb="15">
      <t>サキ</t>
    </rPh>
    <rPh sb="18" eb="20">
      <t>テンプ</t>
    </rPh>
    <rPh sb="20" eb="22">
      <t>シリョウ</t>
    </rPh>
    <rPh sb="23" eb="25">
      <t>バンゴウ</t>
    </rPh>
    <rPh sb="26" eb="27">
      <t>フ</t>
    </rPh>
    <rPh sb="31" eb="33">
      <t>バンゴウ</t>
    </rPh>
    <rPh sb="34" eb="36">
      <t>キサイ</t>
    </rPh>
    <phoneticPr fontId="5"/>
  </si>
  <si>
    <t>　標記について、下記のとおり交付を受けたいので、大阪府私立専門学校授業料等
減免費補助金交付要綱第４条の規定に基づき、関係書類を添えて申請します。</t>
    <rPh sb="1" eb="3">
      <t>ヒョウキ</t>
    </rPh>
    <rPh sb="8" eb="10">
      <t>カキ</t>
    </rPh>
    <rPh sb="14" eb="16">
      <t>コウフ</t>
    </rPh>
    <rPh sb="17" eb="18">
      <t>ウ</t>
    </rPh>
    <rPh sb="24" eb="27">
      <t>オオサカフ</t>
    </rPh>
    <rPh sb="27" eb="29">
      <t>シリツ</t>
    </rPh>
    <rPh sb="29" eb="31">
      <t>センモン</t>
    </rPh>
    <rPh sb="31" eb="33">
      <t>ガッコウ</t>
    </rPh>
    <rPh sb="33" eb="36">
      <t>ジュギョウリョウ</t>
    </rPh>
    <rPh sb="36" eb="37">
      <t>トウ</t>
    </rPh>
    <rPh sb="38" eb="40">
      <t>ゲンメン</t>
    </rPh>
    <rPh sb="40" eb="41">
      <t>ヒ</t>
    </rPh>
    <rPh sb="41" eb="44">
      <t>ホジョキン</t>
    </rPh>
    <rPh sb="44" eb="46">
      <t>コウフ</t>
    </rPh>
    <rPh sb="46" eb="48">
      <t>ヨウコウ</t>
    </rPh>
    <rPh sb="48" eb="49">
      <t>ダイ</t>
    </rPh>
    <rPh sb="50" eb="51">
      <t>ジョウ</t>
    </rPh>
    <rPh sb="52" eb="54">
      <t>キテイ</t>
    </rPh>
    <rPh sb="55" eb="56">
      <t>モト</t>
    </rPh>
    <rPh sb="59" eb="61">
      <t>カンケイ</t>
    </rPh>
    <rPh sb="61" eb="63">
      <t>ショルイ</t>
    </rPh>
    <rPh sb="64" eb="65">
      <t>ソ</t>
    </rPh>
    <rPh sb="67" eb="69">
      <t>シンセイ</t>
    </rPh>
    <phoneticPr fontId="6"/>
  </si>
  <si>
    <t>　　　年　　月　　日付け大阪府指令教私第　　　　号で交付決定を受けた、　　　
　　　年度大阪府私立専門学校授業料等減免費補助金について、同補助金交付要綱
第８条第１項の規定に基づき、下記のとおり変更してくださるよう、関係書類を
添えて申請します。</t>
    <rPh sb="3" eb="4">
      <t>ネン</t>
    </rPh>
    <rPh sb="6" eb="7">
      <t>ガツ</t>
    </rPh>
    <rPh sb="9" eb="10">
      <t>ヒ</t>
    </rPh>
    <rPh sb="10" eb="11">
      <t>ヅ</t>
    </rPh>
    <rPh sb="12" eb="15">
      <t>オオサカフ</t>
    </rPh>
    <rPh sb="15" eb="17">
      <t>シレイ</t>
    </rPh>
    <phoneticPr fontId="5"/>
  </si>
  <si>
    <t>2/3</t>
    <phoneticPr fontId="5"/>
  </si>
  <si>
    <t>1/3</t>
    <phoneticPr fontId="5"/>
  </si>
  <si>
    <t>合計額</t>
    <rPh sb="0" eb="2">
      <t>ゴウケイ</t>
    </rPh>
    <rPh sb="2" eb="3">
      <t>ガク</t>
    </rPh>
    <phoneticPr fontId="5"/>
  </si>
  <si>
    <t>（演算式）</t>
    <rPh sb="1" eb="4">
      <t>エンザンシキ</t>
    </rPh>
    <phoneticPr fontId="6"/>
  </si>
  <si>
    <t>K列で使用</t>
    <rPh sb="1" eb="2">
      <t>レツ</t>
    </rPh>
    <rPh sb="3" eb="5">
      <t>シヨウ</t>
    </rPh>
    <phoneticPr fontId="5"/>
  </si>
  <si>
    <t>O列で使用</t>
    <rPh sb="1" eb="2">
      <t>レツ</t>
    </rPh>
    <rPh sb="3" eb="5">
      <t>シヨウ</t>
    </rPh>
    <phoneticPr fontId="5"/>
  </si>
  <si>
    <t>AI～AT列で使用</t>
    <rPh sb="5" eb="6">
      <t>レツ</t>
    </rPh>
    <rPh sb="7" eb="9">
      <t>シヨウ</t>
    </rPh>
    <phoneticPr fontId="5"/>
  </si>
  <si>
    <t>L列÷12</t>
    <rPh sb="1" eb="2">
      <t>レツ</t>
    </rPh>
    <phoneticPr fontId="5"/>
  </si>
  <si>
    <t>J列とK列のMIN</t>
    <rPh sb="1" eb="2">
      <t>レツ</t>
    </rPh>
    <rPh sb="4" eb="5">
      <t>レツ</t>
    </rPh>
    <phoneticPr fontId="5"/>
  </si>
  <si>
    <t>上限額３種類</t>
    <rPh sb="0" eb="2">
      <t>ジョウゲン</t>
    </rPh>
    <rPh sb="2" eb="3">
      <t>ガク</t>
    </rPh>
    <rPh sb="4" eb="6">
      <t>シュルイ</t>
    </rPh>
    <phoneticPr fontId="5"/>
  </si>
  <si>
    <t>N列とO列のMIN</t>
    <rPh sb="1" eb="2">
      <t>レツ</t>
    </rPh>
    <rPh sb="4" eb="5">
      <t>レツ</t>
    </rPh>
    <phoneticPr fontId="5"/>
  </si>
  <si>
    <t>M列×割合</t>
    <rPh sb="1" eb="2">
      <t>レツ</t>
    </rPh>
    <rPh sb="3" eb="5">
      <t>ワリアイ</t>
    </rPh>
    <phoneticPr fontId="5"/>
  </si>
  <si>
    <t>AI～AU計</t>
    <rPh sb="5" eb="6">
      <t>ケイ</t>
    </rPh>
    <phoneticPr fontId="5"/>
  </si>
  <si>
    <t>AU列を引用
100円未満切上</t>
    <rPh sb="2" eb="3">
      <t>レツ</t>
    </rPh>
    <rPh sb="4" eb="6">
      <t>インヨウ</t>
    </rPh>
    <rPh sb="10" eb="11">
      <t>エン</t>
    </rPh>
    <rPh sb="11" eb="13">
      <t>ミマン</t>
    </rPh>
    <rPh sb="13" eb="14">
      <t>キ</t>
    </rPh>
    <rPh sb="14" eb="15">
      <t>ア</t>
    </rPh>
    <phoneticPr fontId="5"/>
  </si>
  <si>
    <t>（JASSO給付型奨学金を受給していない
場合に入力）</t>
    <rPh sb="6" eb="9">
      <t>キュウフガタ</t>
    </rPh>
    <rPh sb="9" eb="12">
      <t>ショウガクキン</t>
    </rPh>
    <rPh sb="13" eb="15">
      <t>ジュキュウ</t>
    </rPh>
    <rPh sb="21" eb="23">
      <t>バアイ</t>
    </rPh>
    <rPh sb="24" eb="26">
      <t>ニュウリョク</t>
    </rPh>
    <phoneticPr fontId="5"/>
  </si>
  <si>
    <t>（演算式）</t>
    <rPh sb="1" eb="4">
      <t>エンザンシキ</t>
    </rPh>
    <phoneticPr fontId="38"/>
  </si>
  <si>
    <t>j</t>
    <phoneticPr fontId="5"/>
  </si>
  <si>
    <t>l</t>
    <phoneticPr fontId="5"/>
  </si>
  <si>
    <t>R列とS列の合計</t>
    <rPh sb="1" eb="2">
      <t>レツ</t>
    </rPh>
    <rPh sb="4" eb="5">
      <t>レツ</t>
    </rPh>
    <rPh sb="6" eb="8">
      <t>ゴウケイ</t>
    </rPh>
    <phoneticPr fontId="5"/>
  </si>
  <si>
    <t>実験実習料・施設設備資金
などの授業料以外の金額を
含めないこと</t>
    <rPh sb="0" eb="2">
      <t>ジッケン</t>
    </rPh>
    <rPh sb="2" eb="4">
      <t>ジッシュウ</t>
    </rPh>
    <rPh sb="4" eb="5">
      <t>リョウ</t>
    </rPh>
    <rPh sb="6" eb="8">
      <t>シセツ</t>
    </rPh>
    <rPh sb="8" eb="10">
      <t>セツビ</t>
    </rPh>
    <rPh sb="10" eb="12">
      <t>シキン</t>
    </rPh>
    <rPh sb="16" eb="19">
      <t>ジュギョウリョウ</t>
    </rPh>
    <rPh sb="19" eb="21">
      <t>イガイ</t>
    </rPh>
    <rPh sb="22" eb="24">
      <t>キンガク</t>
    </rPh>
    <rPh sb="26" eb="27">
      <t>フク</t>
    </rPh>
    <phoneticPr fontId="6"/>
  </si>
  <si>
    <t>入学金減免</t>
    <rPh sb="0" eb="3">
      <t>ニュウガクキン</t>
    </rPh>
    <rPh sb="3" eb="5">
      <t>ゲンメン</t>
    </rPh>
    <phoneticPr fontId="6"/>
  </si>
  <si>
    <t>↓変更交付申請時は「変更交付申請額」
　実績報告時は「実績額」</t>
    <rPh sb="1" eb="3">
      <t>ヘンコウ</t>
    </rPh>
    <rPh sb="3" eb="5">
      <t>コウフ</t>
    </rPh>
    <rPh sb="5" eb="8">
      <t>シンセイジ</t>
    </rPh>
    <rPh sb="10" eb="12">
      <t>ヘンコウ</t>
    </rPh>
    <rPh sb="12" eb="14">
      <t>コウフ</t>
    </rPh>
    <rPh sb="14" eb="16">
      <t>シンセイ</t>
    </rPh>
    <rPh sb="16" eb="17">
      <t>ガク</t>
    </rPh>
    <rPh sb="20" eb="22">
      <t>ジッセキ</t>
    </rPh>
    <rPh sb="22" eb="24">
      <t>ホウコク</t>
    </rPh>
    <rPh sb="24" eb="25">
      <t>ジ</t>
    </rPh>
    <rPh sb="27" eb="29">
      <t>ジッセキ</t>
    </rPh>
    <rPh sb="29" eb="30">
      <t>ガク</t>
    </rPh>
    <phoneticPr fontId="6"/>
  </si>
  <si>
    <t>在籍状況把握</t>
    <rPh sb="0" eb="2">
      <t>ザイセキ</t>
    </rPh>
    <rPh sb="2" eb="4">
      <t>ジョウキョウ</t>
    </rPh>
    <rPh sb="4" eb="6">
      <t>ハアク</t>
    </rPh>
    <phoneticPr fontId="6"/>
  </si>
  <si>
    <t>a</t>
    <phoneticPr fontId="6"/>
  </si>
  <si>
    <t>○</t>
    <phoneticPr fontId="5"/>
  </si>
  <si>
    <t>○</t>
    <phoneticPr fontId="5"/>
  </si>
  <si>
    <t>他奨学金
利用の
有無</t>
    <rPh sb="0" eb="1">
      <t>ホカ</t>
    </rPh>
    <rPh sb="1" eb="4">
      <t>ショウガクキン</t>
    </rPh>
    <rPh sb="5" eb="7">
      <t>リヨウ</t>
    </rPh>
    <rPh sb="9" eb="11">
      <t>ウム</t>
    </rPh>
    <phoneticPr fontId="5"/>
  </si>
  <si>
    <t>令和元（2019）年秋の所得区分を確認</t>
    <rPh sb="0" eb="2">
      <t>レイワ</t>
    </rPh>
    <rPh sb="2" eb="3">
      <t>モト</t>
    </rPh>
    <phoneticPr fontId="5"/>
  </si>
  <si>
    <t>令和2（2020）年秋の所得区分を確認</t>
    <rPh sb="0" eb="2">
      <t>レイワ</t>
    </rPh>
    <phoneticPr fontId="5"/>
  </si>
  <si>
    <t>学校番号</t>
    <rPh sb="0" eb="2">
      <t>ガッコウ</t>
    </rPh>
    <rPh sb="2" eb="4">
      <t>バンゴウ</t>
    </rPh>
    <phoneticPr fontId="6"/>
  </si>
  <si>
    <r>
      <t xml:space="preserve">令和２(2020)年度
</t>
    </r>
    <r>
      <rPr>
        <b/>
        <sz val="11"/>
        <color rgb="FFFF0000"/>
        <rFont val="ＭＳ ゴシック"/>
        <family val="3"/>
        <charset val="128"/>
      </rPr>
      <t>※申請時点の区分を年間で入力</t>
    </r>
    <rPh sb="0" eb="2">
      <t>レイワ</t>
    </rPh>
    <rPh sb="9" eb="11">
      <t>ネンド</t>
    </rPh>
    <phoneticPr fontId="5"/>
  </si>
  <si>
    <t>b</t>
    <phoneticPr fontId="5"/>
  </si>
  <si>
    <t>備考</t>
    <rPh sb="0" eb="2">
      <t>ビコウ</t>
    </rPh>
    <phoneticPr fontId="5"/>
  </si>
  <si>
    <t>m</t>
    <phoneticPr fontId="5"/>
  </si>
  <si>
    <t>o</t>
    <phoneticPr fontId="5"/>
  </si>
  <si>
    <t>p</t>
    <phoneticPr fontId="5"/>
  </si>
  <si>
    <t>n</t>
    <phoneticPr fontId="5"/>
  </si>
  <si>
    <r>
      <t xml:space="preserve">入学金の
支援区分
</t>
    </r>
    <r>
      <rPr>
        <b/>
        <sz val="10"/>
        <color rgb="FFFF0000"/>
        <rFont val="ＭＳ ゴシック"/>
        <family val="3"/>
        <charset val="128"/>
      </rPr>
      <t>※入学時の支援区分を入力</t>
    </r>
    <rPh sb="0" eb="2">
      <t>ニュウガク</t>
    </rPh>
    <rPh sb="2" eb="3">
      <t>キン</t>
    </rPh>
    <rPh sb="5" eb="7">
      <t>シエン</t>
    </rPh>
    <rPh sb="7" eb="9">
      <t>クブン</t>
    </rPh>
    <rPh sb="11" eb="13">
      <t>ニュウガク</t>
    </rPh>
    <rPh sb="13" eb="14">
      <t>ジ</t>
    </rPh>
    <rPh sb="15" eb="17">
      <t>シエン</t>
    </rPh>
    <rPh sb="17" eb="19">
      <t>クブン</t>
    </rPh>
    <rPh sb="20" eb="22">
      <t>ニュウリョク</t>
    </rPh>
    <phoneticPr fontId="5"/>
  </si>
  <si>
    <t>入学金</t>
    <rPh sb="0" eb="2">
      <t>ニュウガク</t>
    </rPh>
    <rPh sb="2" eb="3">
      <t>キン</t>
    </rPh>
    <phoneticPr fontId="5"/>
  </si>
  <si>
    <t>JASSO
給付型
奨学金認定の有無</t>
    <rPh sb="6" eb="9">
      <t>キュウフガタ</t>
    </rPh>
    <rPh sb="10" eb="13">
      <t>ショウガクキン</t>
    </rPh>
    <rPh sb="13" eb="15">
      <t>ニンテイ</t>
    </rPh>
    <rPh sb="16" eb="18">
      <t>ウム</t>
    </rPh>
    <phoneticPr fontId="5"/>
  </si>
  <si>
    <t>支援停止</t>
    <rPh sb="0" eb="2">
      <t>シエン</t>
    </rPh>
    <rPh sb="2" eb="4">
      <t>テイシ</t>
    </rPh>
    <phoneticPr fontId="5"/>
  </si>
  <si>
    <t>対象外</t>
    <rPh sb="0" eb="3">
      <t>タイショウガイ</t>
    </rPh>
    <phoneticPr fontId="5"/>
  </si>
  <si>
    <t>新聞学科</t>
    <rPh sb="0" eb="2">
      <t>シンブン</t>
    </rPh>
    <rPh sb="2" eb="4">
      <t>ガッカ</t>
    </rPh>
    <phoneticPr fontId="5"/>
  </si>
  <si>
    <t>新聞記者コース</t>
    <rPh sb="0" eb="2">
      <t>シンブン</t>
    </rPh>
    <rPh sb="2" eb="4">
      <t>キシャ</t>
    </rPh>
    <phoneticPr fontId="5"/>
  </si>
  <si>
    <t>編集者コース</t>
    <rPh sb="0" eb="2">
      <t>ヘンシュウ</t>
    </rPh>
    <rPh sb="2" eb="3">
      <t>シャ</t>
    </rPh>
    <phoneticPr fontId="5"/>
  </si>
  <si>
    <t>ウェブ学科</t>
    <rPh sb="3" eb="5">
      <t>ガッカ</t>
    </rPh>
    <phoneticPr fontId="5"/>
  </si>
  <si>
    <t>ウェブデザインコース</t>
  </si>
  <si>
    <t>大阪　太郎</t>
    <rPh sb="0" eb="2">
      <t>オオサカ</t>
    </rPh>
    <rPh sb="3" eb="5">
      <t>タロウ</t>
    </rPh>
    <phoneticPr fontId="5"/>
  </si>
  <si>
    <t>大阪　次郎</t>
    <rPh sb="0" eb="2">
      <t>オオサカ</t>
    </rPh>
    <rPh sb="3" eb="5">
      <t>ジロウ</t>
    </rPh>
    <phoneticPr fontId="5"/>
  </si>
  <si>
    <t>大阪　三郎</t>
    <rPh sb="0" eb="2">
      <t>オオサカ</t>
    </rPh>
    <rPh sb="3" eb="5">
      <t>サブロウ</t>
    </rPh>
    <phoneticPr fontId="5"/>
  </si>
  <si>
    <t>大阪　春子</t>
    <rPh sb="0" eb="2">
      <t>オオサカ</t>
    </rPh>
    <rPh sb="3" eb="5">
      <t>ハルコ</t>
    </rPh>
    <phoneticPr fontId="5"/>
  </si>
  <si>
    <t>大阪　夏子</t>
    <rPh sb="0" eb="2">
      <t>オオサカ</t>
    </rPh>
    <rPh sb="3" eb="5">
      <t>ナツコ</t>
    </rPh>
    <phoneticPr fontId="5"/>
  </si>
  <si>
    <t>①a, ②a</t>
  </si>
  <si>
    <t>①b, ②b, ③</t>
  </si>
  <si>
    <t>○</t>
  </si>
  <si>
    <t>①c, ②c</t>
  </si>
  <si>
    <t>①d, ②d</t>
  </si>
  <si>
    <t>①e, ②e</t>
  </si>
  <si>
    <t>①f, ②a</t>
  </si>
  <si>
    <t>3/3</t>
  </si>
  <si>
    <t>2/3</t>
  </si>
  <si>
    <t>1/3</t>
  </si>
  <si>
    <t>ウェブデザインコース</t>
    <phoneticPr fontId="5"/>
  </si>
  <si>
    <t>ウェブデザインコース（秋入学）</t>
    <rPh sb="11" eb="14">
      <t>アキニュウガク</t>
    </rPh>
    <phoneticPr fontId="5"/>
  </si>
  <si>
    <t>大阪　秋子</t>
    <rPh sb="0" eb="2">
      <t>オオサカ</t>
    </rPh>
    <rPh sb="3" eb="5">
      <t>アキコ</t>
    </rPh>
    <phoneticPr fontId="5"/>
  </si>
  <si>
    <t>①f</t>
    <phoneticPr fontId="5"/>
  </si>
  <si>
    <t>支援停止</t>
    <rPh sb="0" eb="2">
      <t>シエン</t>
    </rPh>
    <rPh sb="2" eb="4">
      <t>テイシ</t>
    </rPh>
    <phoneticPr fontId="5"/>
  </si>
  <si>
    <t>E-MAIL</t>
  </si>
  <si>
    <t>補助金
対象者</t>
    <rPh sb="0" eb="3">
      <t>ホジョキン</t>
    </rPh>
    <rPh sb="4" eb="6">
      <t>タイショウ</t>
    </rPh>
    <rPh sb="6" eb="7">
      <t>シャ</t>
    </rPh>
    <phoneticPr fontId="6"/>
  </si>
  <si>
    <t>（様式１）</t>
    <rPh sb="1" eb="3">
      <t>ヨウシキ</t>
    </rPh>
    <phoneticPr fontId="5"/>
  </si>
  <si>
    <t>3/3</t>
    <phoneticPr fontId="6"/>
  </si>
  <si>
    <t>2/3</t>
    <phoneticPr fontId="6"/>
  </si>
  <si>
    <t>1/3</t>
    <phoneticPr fontId="6"/>
  </si>
  <si>
    <t>計</t>
    <rPh sb="0" eb="1">
      <t>ケイ</t>
    </rPh>
    <phoneticPr fontId="6"/>
  </si>
  <si>
    <t>（注）申請内容の精査の結果、
 交付金額が変わることがあります。</t>
    <phoneticPr fontId="6"/>
  </si>
  <si>
    <t>↑補助金対象者（月別）</t>
    <rPh sb="1" eb="3">
      <t>ホジョ</t>
    </rPh>
    <rPh sb="3" eb="4">
      <t>キン</t>
    </rPh>
    <rPh sb="4" eb="7">
      <t>タイショウシャ</t>
    </rPh>
    <rPh sb="8" eb="10">
      <t>ツキベツ</t>
    </rPh>
    <phoneticPr fontId="6"/>
  </si>
  <si>
    <t>↑在籍状況（月別）</t>
    <rPh sb="1" eb="3">
      <t>ザイセキ</t>
    </rPh>
    <rPh sb="3" eb="5">
      <t>ジョウキョウ</t>
    </rPh>
    <rPh sb="6" eb="8">
      <t>ツキベツ</t>
    </rPh>
    <phoneticPr fontId="6"/>
  </si>
  <si>
    <t>遡及取消</t>
    <rPh sb="0" eb="2">
      <t>ソキュウ</t>
    </rPh>
    <rPh sb="2" eb="4">
      <t>トリケシ</t>
    </rPh>
    <phoneticPr fontId="5"/>
  </si>
  <si>
    <t>○○専門学校</t>
    <rPh sb="2" eb="6">
      <t>センモンガッコウ</t>
    </rPh>
    <phoneticPr fontId="6"/>
  </si>
  <si>
    <t>学校法人●●学園</t>
    <rPh sb="0" eb="2">
      <t>ガッコウ</t>
    </rPh>
    <rPh sb="2" eb="4">
      <t>ホウジン</t>
    </rPh>
    <rPh sb="6" eb="8">
      <t>ガクエン</t>
    </rPh>
    <phoneticPr fontId="6"/>
  </si>
  <si>
    <t>大阪　一郎</t>
    <rPh sb="0" eb="2">
      <t>オオサカ</t>
    </rPh>
    <rPh sb="3" eb="5">
      <t>イチロウ</t>
    </rPh>
    <phoneticPr fontId="6"/>
  </si>
  <si>
    <t>06－0000－0000</t>
    <phoneticPr fontId="6"/>
  </si>
  <si>
    <t>OsakaI＠info.●●.jp</t>
    <phoneticPr fontId="6"/>
  </si>
  <si>
    <t>認定遡及取消</t>
    <rPh sb="0" eb="2">
      <t>ニンテイ</t>
    </rPh>
    <rPh sb="2" eb="4">
      <t>ソキュウ</t>
    </rPh>
    <rPh sb="4" eb="6">
      <t>トリケシ</t>
    </rPh>
    <phoneticPr fontId="6"/>
  </si>
  <si>
    <t>●●校より転入学</t>
    <rPh sb="2" eb="3">
      <t>コウ</t>
    </rPh>
    <rPh sb="5" eb="6">
      <t>テン</t>
    </rPh>
    <rPh sb="6" eb="8">
      <t>ニュウガク</t>
    </rPh>
    <phoneticPr fontId="6"/>
  </si>
  <si>
    <t>大阪　八郎</t>
    <rPh sb="0" eb="2">
      <t>オオサカ</t>
    </rPh>
    <rPh sb="3" eb="5">
      <t>ハチロウ</t>
    </rPh>
    <phoneticPr fontId="6"/>
  </si>
  <si>
    <t>△△校へ転出</t>
    <rPh sb="2" eb="3">
      <t>コウ</t>
    </rPh>
    <rPh sb="4" eb="6">
      <t>テンシュツ</t>
    </rPh>
    <phoneticPr fontId="6"/>
  </si>
  <si>
    <t>２　　交付対象期間</t>
    <rPh sb="3" eb="5">
      <t>コウフ</t>
    </rPh>
    <rPh sb="5" eb="7">
      <t>タイショウ</t>
    </rPh>
    <rPh sb="7" eb="9">
      <t>キカン</t>
    </rPh>
    <phoneticPr fontId="6"/>
  </si>
  <si>
    <t>大阪　九郎</t>
    <rPh sb="0" eb="2">
      <t>オオサカ</t>
    </rPh>
    <rPh sb="3" eb="5">
      <t>キュウロウ</t>
    </rPh>
    <phoneticPr fontId="6"/>
  </si>
  <si>
    <t>①g</t>
    <phoneticPr fontId="5"/>
  </si>
  <si>
    <t>認定申請書提出なし
（9月末退学）</t>
    <rPh sb="0" eb="2">
      <t>ニンテイ</t>
    </rPh>
    <rPh sb="2" eb="5">
      <t>シンセイショ</t>
    </rPh>
    <rPh sb="5" eb="7">
      <t>テイシュツ</t>
    </rPh>
    <rPh sb="12" eb="13">
      <t>ガツ</t>
    </rPh>
    <rPh sb="13" eb="14">
      <t>マツ</t>
    </rPh>
    <rPh sb="14" eb="16">
      <t>タイガク</t>
    </rPh>
    <phoneticPr fontId="6"/>
  </si>
  <si>
    <t>(3年目・卒業）</t>
  </si>
  <si>
    <t>(1年目・入学）</t>
    <rPh sb="5" eb="7">
      <t>ニュウガク</t>
    </rPh>
    <phoneticPr fontId="6"/>
  </si>
  <si>
    <t>(2年目)</t>
    <phoneticPr fontId="6"/>
  </si>
  <si>
    <t>10月に進級（秋入学生）</t>
    <rPh sb="2" eb="3">
      <t>ガツ</t>
    </rPh>
    <rPh sb="4" eb="6">
      <t>シンキュウ</t>
    </rPh>
    <rPh sb="7" eb="8">
      <t>アキ</t>
    </rPh>
    <rPh sb="8" eb="10">
      <t>ニュウガク</t>
    </rPh>
    <rPh sb="10" eb="11">
      <t>セイ</t>
    </rPh>
    <phoneticPr fontId="6"/>
  </si>
  <si>
    <t>7月～夜間部へ異動(31)</t>
    <rPh sb="1" eb="2">
      <t>ガツ</t>
    </rPh>
    <rPh sb="3" eb="5">
      <t>ヤカン</t>
    </rPh>
    <rPh sb="5" eb="6">
      <t>ブ</t>
    </rPh>
    <rPh sb="7" eb="9">
      <t>イドウ</t>
    </rPh>
    <phoneticPr fontId="6"/>
  </si>
  <si>
    <t>～6月昼間部に在籍(30)</t>
    <rPh sb="2" eb="3">
      <t>ガツ</t>
    </rPh>
    <rPh sb="3" eb="5">
      <t>チュウカン</t>
    </rPh>
    <rPh sb="5" eb="6">
      <t>ブ</t>
    </rPh>
    <rPh sb="7" eb="9">
      <t>ザイセキ</t>
    </rPh>
    <phoneticPr fontId="6"/>
  </si>
  <si>
    <t>大阪　冬子</t>
    <rPh sb="0" eb="2">
      <t>オオサカ</t>
    </rPh>
    <rPh sb="3" eb="5">
      <t>フユコ</t>
    </rPh>
    <phoneticPr fontId="6"/>
  </si>
  <si>
    <t>①h</t>
    <phoneticPr fontId="5"/>
  </si>
  <si>
    <t>①h、①i、別紙</t>
    <rPh sb="6" eb="8">
      <t>ベッシ</t>
    </rPh>
    <phoneticPr fontId="5"/>
  </si>
  <si>
    <t>①i</t>
    <phoneticPr fontId="5"/>
  </si>
  <si>
    <t>大阪　四郎</t>
    <rPh sb="0" eb="2">
      <t>オオサカ</t>
    </rPh>
    <rPh sb="3" eb="5">
      <t>シロウ</t>
    </rPh>
    <phoneticPr fontId="5"/>
  </si>
  <si>
    <t>大阪　五郎</t>
    <rPh sb="0" eb="2">
      <t>オオサカ</t>
    </rPh>
    <rPh sb="3" eb="5">
      <t>ゴロウ</t>
    </rPh>
    <phoneticPr fontId="5"/>
  </si>
  <si>
    <t>大阪　六郎</t>
    <rPh sb="0" eb="2">
      <t>オオサカ</t>
    </rPh>
    <rPh sb="3" eb="5">
      <t>ロクロウ</t>
    </rPh>
    <phoneticPr fontId="5"/>
  </si>
  <si>
    <t>大阪　七郎</t>
    <rPh sb="0" eb="2">
      <t>オオサカ</t>
    </rPh>
    <rPh sb="3" eb="4">
      <t>ナナ</t>
    </rPh>
    <rPh sb="4" eb="5">
      <t>ロウ</t>
    </rPh>
    <phoneticPr fontId="5"/>
  </si>
  <si>
    <t>休学し、そのまま退学</t>
    <rPh sb="0" eb="2">
      <t>キュウガク</t>
    </rPh>
    <rPh sb="8" eb="10">
      <t>タイガク</t>
    </rPh>
    <phoneticPr fontId="6"/>
  </si>
  <si>
    <t>9/30付で退学処分</t>
    <rPh sb="4" eb="5">
      <t>ツケ</t>
    </rPh>
    <rPh sb="6" eb="8">
      <t>タイガク</t>
    </rPh>
    <rPh sb="8" eb="10">
      <t>ショブン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</si>
</sst>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;\△???,???,??0&quot;円&quot;"/>
    <numFmt numFmtId="177" formatCode="#,##0;[Red]#,##0"/>
    <numFmt numFmtId="178" formatCode="#,##0&quot;人&quot;;\△???,???,??0&quot;人&quot;"/>
  </numFmts>
  <fonts count="5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Helv"/>
      <family val="2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2"/>
      <scheme val="minor"/>
    </font>
    <font>
      <sz val="10"/>
      <color rgb="FFFF0000"/>
      <name val="ＭＳ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5"/>
      <color theme="1"/>
      <name val="ＭＳ Ｐゴシック"/>
      <family val="2"/>
      <charset val="128"/>
      <scheme val="minor"/>
    </font>
    <font>
      <sz val="25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tted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/>
    <xf numFmtId="0" fontId="21" fillId="0" borderId="0" applyNumberFormat="0" applyFill="0" applyBorder="0" applyAlignment="0" applyProtection="0">
      <alignment vertical="center"/>
    </xf>
    <xf numFmtId="0" fontId="22" fillId="22" borderId="2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" fillId="24" borderId="30" applyNumberFormat="0" applyFon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5" borderId="3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25" borderId="3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32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" fontId="19" fillId="0" borderId="0"/>
    <xf numFmtId="0" fontId="35" fillId="6" borderId="0" applyNumberFormat="0" applyBorder="0" applyAlignment="0" applyProtection="0">
      <alignment vertical="center"/>
    </xf>
    <xf numFmtId="0" fontId="37" fillId="0" borderId="0"/>
    <xf numFmtId="38" fontId="3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5">
    <xf numFmtId="0" fontId="0" fillId="0" borderId="0" xfId="0">
      <alignment vertical="center"/>
    </xf>
    <xf numFmtId="38" fontId="4" fillId="0" borderId="5" xfId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38" fontId="4" fillId="0" borderId="5" xfId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vertical="center"/>
    </xf>
    <xf numFmtId="0" fontId="0" fillId="0" borderId="20" xfId="0" applyBorder="1">
      <alignment vertical="center"/>
    </xf>
    <xf numFmtId="0" fontId="45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>
      <alignment vertical="center"/>
    </xf>
    <xf numFmtId="0" fontId="45" fillId="0" borderId="0" xfId="0" applyFont="1" applyAlignment="1">
      <alignment vertical="center" wrapText="1"/>
    </xf>
    <xf numFmtId="0" fontId="45" fillId="0" borderId="20" xfId="0" applyFont="1" applyBorder="1">
      <alignment vertical="center"/>
    </xf>
    <xf numFmtId="38" fontId="45" fillId="0" borderId="0" xfId="51" applyFont="1" applyBorder="1" applyAlignment="1">
      <alignment vertical="center"/>
    </xf>
    <xf numFmtId="38" fontId="19" fillId="0" borderId="0" xfId="51" applyFont="1" applyBorder="1" applyAlignment="1">
      <alignment vertical="center"/>
    </xf>
    <xf numFmtId="0" fontId="45" fillId="0" borderId="0" xfId="0" applyFont="1" applyBorder="1">
      <alignment vertical="center"/>
    </xf>
    <xf numFmtId="38" fontId="45" fillId="0" borderId="0" xfId="51" applyFont="1" applyAlignment="1">
      <alignment vertical="center"/>
    </xf>
    <xf numFmtId="0" fontId="45" fillId="0" borderId="0" xfId="0" applyFont="1" applyAlignment="1">
      <alignment horizontal="right" vertical="center"/>
    </xf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5" fillId="0" borderId="0" xfId="0" applyFont="1" applyAlignment="1">
      <alignment vertical="distributed" wrapText="1"/>
    </xf>
    <xf numFmtId="38" fontId="19" fillId="0" borderId="0" xfId="51" applyFont="1" applyBorder="1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177" fontId="11" fillId="0" borderId="23" xfId="1" applyNumberFormat="1" applyFont="1" applyFill="1" applyBorder="1" applyAlignment="1" applyProtection="1">
      <alignment horizontal="right" vertical="center"/>
    </xf>
    <xf numFmtId="177" fontId="11" fillId="0" borderId="23" xfId="0" applyNumberFormat="1" applyFont="1" applyFill="1" applyBorder="1" applyAlignment="1" applyProtection="1">
      <alignment horizontal="right" vertical="center"/>
    </xf>
    <xf numFmtId="177" fontId="11" fillId="0" borderId="17" xfId="0" applyNumberFormat="1" applyFont="1" applyFill="1" applyBorder="1" applyAlignment="1" applyProtection="1">
      <alignment horizontal="right" vertical="center"/>
    </xf>
    <xf numFmtId="177" fontId="11" fillId="0" borderId="51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Border="1" applyAlignment="1" applyProtection="1">
      <alignment horizontal="center" vertical="center" wrapText="1"/>
    </xf>
    <xf numFmtId="177" fontId="10" fillId="0" borderId="20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11" fillId="0" borderId="20" xfId="0" applyNumberFormat="1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Protection="1">
      <alignment vertical="center"/>
    </xf>
    <xf numFmtId="177" fontId="0" fillId="0" borderId="0" xfId="1" applyNumberFormat="1" applyFont="1" applyProtection="1">
      <alignment vertical="center"/>
    </xf>
    <xf numFmtId="177" fontId="0" fillId="0" borderId="0" xfId="0" applyNumberFormat="1" applyFill="1" applyAlignment="1" applyProtection="1">
      <alignment horizontal="right" vertical="center"/>
    </xf>
    <xf numFmtId="177" fontId="0" fillId="0" borderId="0" xfId="0" applyNumberFormat="1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Fill="1" applyProtection="1">
      <alignment vertical="center"/>
    </xf>
    <xf numFmtId="177" fontId="0" fillId="0" borderId="0" xfId="0" applyNumberFormat="1" applyFill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177" fontId="0" fillId="0" borderId="0" xfId="0" applyNumberFormat="1" applyProtection="1">
      <alignment vertical="center"/>
    </xf>
    <xf numFmtId="177" fontId="42" fillId="0" borderId="5" xfId="49" applyNumberFormat="1" applyFont="1" applyFill="1" applyBorder="1" applyAlignment="1" applyProtection="1">
      <alignment horizontal="center" vertical="center"/>
    </xf>
    <xf numFmtId="177" fontId="9" fillId="0" borderId="51" xfId="49" applyNumberFormat="1" applyFont="1" applyFill="1" applyBorder="1" applyAlignment="1" applyProtection="1">
      <alignment horizontal="center" vertical="center"/>
    </xf>
    <xf numFmtId="177" fontId="4" fillId="0" borderId="6" xfId="49" applyNumberFormat="1" applyFont="1" applyFill="1" applyBorder="1" applyAlignment="1" applyProtection="1">
      <alignment horizontal="center" vertical="center"/>
    </xf>
    <xf numFmtId="0" fontId="36" fillId="0" borderId="1" xfId="49" applyFont="1" applyBorder="1" applyAlignment="1" applyProtection="1">
      <alignment horizontal="center" vertical="center"/>
    </xf>
    <xf numFmtId="0" fontId="36" fillId="0" borderId="2" xfId="49" applyFont="1" applyBorder="1" applyAlignment="1" applyProtection="1">
      <alignment horizontal="center" vertical="center" wrapText="1"/>
    </xf>
    <xf numFmtId="0" fontId="36" fillId="0" borderId="27" xfId="49" applyFont="1" applyBorder="1" applyAlignment="1" applyProtection="1">
      <alignment horizontal="center" vertical="center" wrapText="1"/>
    </xf>
    <xf numFmtId="0" fontId="36" fillId="0" borderId="3" xfId="49" applyFont="1" applyBorder="1" applyAlignment="1" applyProtection="1">
      <alignment horizontal="center" vertical="center" wrapText="1"/>
    </xf>
    <xf numFmtId="0" fontId="36" fillId="0" borderId="50" xfId="49" applyFont="1" applyBorder="1" applyAlignment="1" applyProtection="1">
      <alignment horizontal="center" vertical="center" wrapText="1"/>
    </xf>
    <xf numFmtId="0" fontId="36" fillId="0" borderId="48" xfId="49" applyFont="1" applyBorder="1" applyAlignment="1" applyProtection="1">
      <alignment horizontal="center" vertical="center" wrapText="1"/>
    </xf>
    <xf numFmtId="177" fontId="36" fillId="0" borderId="50" xfId="49" applyNumberFormat="1" applyFont="1" applyBorder="1" applyAlignment="1" applyProtection="1">
      <alignment horizontal="center" vertical="center" wrapText="1"/>
    </xf>
    <xf numFmtId="177" fontId="36" fillId="0" borderId="27" xfId="49" applyNumberFormat="1" applyFont="1" applyBorder="1" applyAlignment="1" applyProtection="1">
      <alignment horizontal="center" vertical="center" wrapText="1"/>
    </xf>
    <xf numFmtId="177" fontId="36" fillId="0" borderId="3" xfId="49" applyNumberFormat="1" applyFont="1" applyBorder="1" applyAlignment="1" applyProtection="1">
      <alignment horizontal="center" vertical="center" wrapText="1"/>
    </xf>
    <xf numFmtId="177" fontId="36" fillId="0" borderId="48" xfId="49" applyNumberFormat="1" applyFont="1" applyBorder="1" applyAlignment="1" applyProtection="1">
      <alignment horizontal="center" vertical="center" wrapText="1"/>
    </xf>
    <xf numFmtId="177" fontId="36" fillId="0" borderId="15" xfId="49" applyNumberFormat="1" applyFont="1" applyFill="1" applyBorder="1" applyAlignment="1" applyProtection="1">
      <alignment horizontal="center" vertical="center" wrapText="1"/>
    </xf>
    <xf numFmtId="0" fontId="36" fillId="0" borderId="16" xfId="49" applyFont="1" applyBorder="1" applyAlignment="1" applyProtection="1">
      <alignment vertical="center" wrapText="1"/>
    </xf>
    <xf numFmtId="0" fontId="36" fillId="0" borderId="7" xfId="49" applyFont="1" applyBorder="1" applyAlignment="1" applyProtection="1">
      <alignment vertical="center" wrapText="1"/>
    </xf>
    <xf numFmtId="0" fontId="39" fillId="27" borderId="1" xfId="49" applyFont="1" applyFill="1" applyBorder="1" applyAlignment="1" applyProtection="1">
      <alignment horizontal="center" vertical="center" wrapText="1"/>
    </xf>
    <xf numFmtId="0" fontId="37" fillId="0" borderId="5" xfId="49" applyBorder="1" applyAlignment="1" applyProtection="1">
      <alignment vertical="center" wrapText="1"/>
    </xf>
    <xf numFmtId="0" fontId="37" fillId="0" borderId="7" xfId="49" applyBorder="1" applyAlignment="1" applyProtection="1">
      <alignment vertical="center" wrapText="1"/>
    </xf>
    <xf numFmtId="0" fontId="36" fillId="0" borderId="6" xfId="49" applyFont="1" applyBorder="1" applyAlignment="1" applyProtection="1">
      <alignment vertical="center" wrapText="1"/>
    </xf>
    <xf numFmtId="0" fontId="36" fillId="0" borderId="51" xfId="49" applyFont="1" applyFill="1" applyBorder="1" applyAlignment="1" applyProtection="1">
      <alignment vertical="center" wrapText="1"/>
    </xf>
    <xf numFmtId="0" fontId="36" fillId="0" borderId="43" xfId="49" applyFont="1" applyFill="1" applyBorder="1" applyAlignment="1" applyProtection="1">
      <alignment vertical="center" wrapText="1"/>
    </xf>
    <xf numFmtId="0" fontId="36" fillId="0" borderId="42" xfId="49" applyFont="1" applyFill="1" applyBorder="1" applyAlignment="1" applyProtection="1">
      <alignment vertical="center" wrapText="1"/>
    </xf>
    <xf numFmtId="177" fontId="36" fillId="0" borderId="51" xfId="49" applyNumberFormat="1" applyFont="1" applyFill="1" applyBorder="1" applyAlignment="1" applyProtection="1">
      <alignment vertical="center" wrapText="1"/>
    </xf>
    <xf numFmtId="177" fontId="36" fillId="0" borderId="43" xfId="49" applyNumberFormat="1" applyFont="1" applyFill="1" applyBorder="1" applyAlignment="1" applyProtection="1">
      <alignment vertical="center" wrapText="1"/>
    </xf>
    <xf numFmtId="177" fontId="36" fillId="0" borderId="42" xfId="49" applyNumberFormat="1" applyFont="1" applyFill="1" applyBorder="1" applyAlignment="1" applyProtection="1">
      <alignment vertical="center" wrapText="1"/>
    </xf>
    <xf numFmtId="0" fontId="36" fillId="0" borderId="16" xfId="49" applyFont="1" applyFill="1" applyBorder="1" applyAlignment="1" applyProtection="1">
      <alignment vertical="center" wrapText="1"/>
    </xf>
    <xf numFmtId="0" fontId="36" fillId="0" borderId="20" xfId="49" applyFont="1" applyFill="1" applyBorder="1" applyAlignment="1" applyProtection="1">
      <alignment vertical="center" wrapText="1"/>
    </xf>
    <xf numFmtId="0" fontId="36" fillId="0" borderId="21" xfId="49" applyFont="1" applyFill="1" applyBorder="1" applyAlignment="1" applyProtection="1">
      <alignment vertical="center" wrapText="1"/>
    </xf>
    <xf numFmtId="0" fontId="36" fillId="0" borderId="22" xfId="49" applyFont="1" applyFill="1" applyBorder="1" applyAlignment="1" applyProtection="1">
      <alignment horizontal="right" vertical="center"/>
    </xf>
    <xf numFmtId="177" fontId="36" fillId="0" borderId="20" xfId="49" applyNumberFormat="1" applyFont="1" applyFill="1" applyBorder="1" applyAlignment="1" applyProtection="1">
      <alignment vertical="center" wrapText="1"/>
    </xf>
    <xf numFmtId="177" fontId="36" fillId="0" borderId="21" xfId="49" applyNumberFormat="1" applyFont="1" applyFill="1" applyBorder="1" applyAlignment="1" applyProtection="1">
      <alignment vertical="center" wrapText="1"/>
    </xf>
    <xf numFmtId="177" fontId="36" fillId="0" borderId="16" xfId="49" applyNumberFormat="1" applyFont="1" applyFill="1" applyBorder="1" applyAlignment="1" applyProtection="1">
      <alignment vertical="center" wrapText="1"/>
    </xf>
    <xf numFmtId="177" fontId="0" fillId="0" borderId="0" xfId="1" applyNumberFormat="1" applyFont="1" applyFill="1" applyProtection="1">
      <alignment vertical="center"/>
    </xf>
    <xf numFmtId="177" fontId="53" fillId="26" borderId="0" xfId="0" applyNumberFormat="1" applyFont="1" applyFill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40" fillId="0" borderId="51" xfId="49" applyFont="1" applyBorder="1" applyAlignment="1" applyProtection="1">
      <alignment vertical="center" wrapText="1"/>
    </xf>
    <xf numFmtId="0" fontId="40" fillId="0" borderId="0" xfId="49" applyFont="1" applyBorder="1" applyAlignment="1" applyProtection="1">
      <alignment vertical="center" wrapText="1"/>
    </xf>
    <xf numFmtId="177" fontId="39" fillId="26" borderId="0" xfId="49" applyNumberFormat="1" applyFont="1" applyFill="1" applyBorder="1" applyAlignment="1" applyProtection="1">
      <alignment horizontal="center" vertical="center" wrapText="1"/>
    </xf>
    <xf numFmtId="177" fontId="36" fillId="30" borderId="24" xfId="1" applyNumberFormat="1" applyFont="1" applyFill="1" applyBorder="1" applyAlignment="1" applyProtection="1">
      <alignment horizontal="right" vertical="center"/>
    </xf>
    <xf numFmtId="177" fontId="36" fillId="29" borderId="24" xfId="0" applyNumberFormat="1" applyFont="1" applyFill="1" applyBorder="1" applyAlignment="1" applyProtection="1">
      <alignment horizontal="right" vertical="center"/>
    </xf>
    <xf numFmtId="177" fontId="36" fillId="30" borderId="24" xfId="0" applyNumberFormat="1" applyFont="1" applyFill="1" applyBorder="1" applyAlignment="1" applyProtection="1">
      <alignment horizontal="right" vertical="center"/>
    </xf>
    <xf numFmtId="177" fontId="36" fillId="30" borderId="24" xfId="49" applyNumberFormat="1" applyFont="1" applyFill="1" applyBorder="1" applyAlignment="1" applyProtection="1">
      <alignment horizontal="right" vertical="center"/>
    </xf>
    <xf numFmtId="177" fontId="36" fillId="29" borderId="24" xfId="49" applyNumberFormat="1" applyFont="1" applyFill="1" applyBorder="1" applyAlignment="1" applyProtection="1">
      <alignment vertical="center" wrapText="1"/>
    </xf>
    <xf numFmtId="177" fontId="36" fillId="29" borderId="26" xfId="49" applyNumberFormat="1" applyFont="1" applyFill="1" applyBorder="1" applyAlignment="1" applyProtection="1">
      <alignment vertical="center" wrapText="1"/>
    </xf>
    <xf numFmtId="0" fontId="36" fillId="0" borderId="0" xfId="0" applyFont="1" applyProtection="1">
      <alignment vertical="center"/>
    </xf>
    <xf numFmtId="177" fontId="36" fillId="30" borderId="1" xfId="1" applyNumberFormat="1" applyFont="1" applyFill="1" applyBorder="1" applyAlignment="1" applyProtection="1">
      <alignment horizontal="right" vertical="center"/>
    </xf>
    <xf numFmtId="177" fontId="36" fillId="29" borderId="1" xfId="0" applyNumberFormat="1" applyFont="1" applyFill="1" applyBorder="1" applyAlignment="1" applyProtection="1">
      <alignment horizontal="right" vertical="center"/>
    </xf>
    <xf numFmtId="177" fontId="36" fillId="30" borderId="1" xfId="0" applyNumberFormat="1" applyFont="1" applyFill="1" applyBorder="1" applyAlignment="1" applyProtection="1">
      <alignment horizontal="right" vertical="center"/>
    </xf>
    <xf numFmtId="177" fontId="36" fillId="30" borderId="1" xfId="49" applyNumberFormat="1" applyFont="1" applyFill="1" applyBorder="1" applyAlignment="1" applyProtection="1">
      <alignment horizontal="right" vertical="center"/>
    </xf>
    <xf numFmtId="177" fontId="36" fillId="29" borderId="1" xfId="49" applyNumberFormat="1" applyFont="1" applyFill="1" applyBorder="1" applyAlignment="1" applyProtection="1">
      <alignment vertical="center" wrapText="1"/>
    </xf>
    <xf numFmtId="177" fontId="36" fillId="29" borderId="6" xfId="49" applyNumberFormat="1" applyFont="1" applyFill="1" applyBorder="1" applyAlignment="1" applyProtection="1">
      <alignment vertical="center" wrapText="1"/>
    </xf>
    <xf numFmtId="0" fontId="0" fillId="0" borderId="14" xfId="0" applyFill="1" applyBorder="1" applyProtection="1">
      <alignment vertical="center"/>
    </xf>
    <xf numFmtId="177" fontId="0" fillId="29" borderId="0" xfId="0" applyNumberFormat="1" applyFill="1" applyAlignment="1" applyProtection="1">
      <alignment horizontal="right" vertical="center"/>
    </xf>
    <xf numFmtId="177" fontId="0" fillId="29" borderId="0" xfId="0" applyNumberFormat="1" applyFill="1" applyProtection="1">
      <alignment vertical="center"/>
    </xf>
    <xf numFmtId="0" fontId="36" fillId="0" borderId="44" xfId="49" applyFont="1" applyFill="1" applyBorder="1" applyAlignment="1" applyProtection="1">
      <alignment horizontal="center" vertical="center" wrapText="1"/>
    </xf>
    <xf numFmtId="0" fontId="36" fillId="0" borderId="14" xfId="49" applyFont="1" applyFill="1" applyBorder="1" applyAlignment="1" applyProtection="1">
      <alignment horizontal="center" vertical="center" wrapText="1"/>
    </xf>
    <xf numFmtId="0" fontId="15" fillId="0" borderId="44" xfId="49" applyFont="1" applyFill="1" applyBorder="1" applyAlignment="1" applyProtection="1">
      <alignment horizontal="center" vertical="center" wrapText="1"/>
    </xf>
    <xf numFmtId="0" fontId="15" fillId="0" borderId="14" xfId="49" applyFont="1" applyFill="1" applyBorder="1" applyAlignment="1" applyProtection="1">
      <alignment horizontal="center" vertical="center" wrapText="1"/>
    </xf>
    <xf numFmtId="0" fontId="15" fillId="0" borderId="22" xfId="49" applyFont="1" applyFill="1" applyBorder="1" applyAlignment="1" applyProtection="1">
      <alignment horizontal="center" vertical="center" wrapText="1"/>
    </xf>
    <xf numFmtId="0" fontId="36" fillId="0" borderId="24" xfId="0" applyFont="1" applyBorder="1" applyProtection="1">
      <alignment vertical="center"/>
      <protection locked="0"/>
    </xf>
    <xf numFmtId="177" fontId="36" fillId="0" borderId="24" xfId="1" applyNumberFormat="1" applyFont="1" applyBorder="1" applyProtection="1">
      <alignment vertical="center"/>
      <protection locked="0"/>
    </xf>
    <xf numFmtId="0" fontId="36" fillId="0" borderId="40" xfId="0" applyFont="1" applyBorder="1" applyProtection="1">
      <alignment vertical="center"/>
      <protection locked="0"/>
    </xf>
    <xf numFmtId="177" fontId="36" fillId="0" borderId="40" xfId="1" applyNumberFormat="1" applyFont="1" applyBorder="1" applyProtection="1">
      <alignment vertical="center"/>
      <protection locked="0"/>
    </xf>
    <xf numFmtId="0" fontId="36" fillId="0" borderId="1" xfId="0" applyFont="1" applyBorder="1" applyProtection="1">
      <alignment vertical="center"/>
      <protection locked="0"/>
    </xf>
    <xf numFmtId="177" fontId="36" fillId="0" borderId="1" xfId="1" applyNumberFormat="1" applyFont="1" applyBorder="1" applyProtection="1">
      <alignment vertical="center"/>
      <protection locked="0"/>
    </xf>
    <xf numFmtId="177" fontId="53" fillId="0" borderId="0" xfId="0" applyNumberFormat="1" applyFont="1" applyFill="1" applyAlignment="1" applyProtection="1">
      <alignment horizontal="center" vertical="center"/>
    </xf>
    <xf numFmtId="0" fontId="54" fillId="0" borderId="0" xfId="49" applyFont="1" applyFill="1" applyBorder="1" applyAlignment="1" applyProtection="1">
      <alignment horizontal="center" vertical="center" wrapText="1"/>
    </xf>
    <xf numFmtId="177" fontId="36" fillId="0" borderId="24" xfId="0" applyNumberFormat="1" applyFont="1" applyBorder="1" applyProtection="1">
      <alignment vertical="center"/>
      <protection locked="0"/>
    </xf>
    <xf numFmtId="177" fontId="36" fillId="0" borderId="40" xfId="0" applyNumberFormat="1" applyFont="1" applyBorder="1" applyProtection="1">
      <alignment vertical="center"/>
      <protection locked="0"/>
    </xf>
    <xf numFmtId="177" fontId="36" fillId="0" borderId="1" xfId="0" applyNumberFormat="1" applyFont="1" applyBorder="1" applyProtection="1">
      <alignment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6" fillId="0" borderId="40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40" fillId="0" borderId="24" xfId="49" applyFont="1" applyBorder="1" applyAlignment="1" applyProtection="1">
      <alignment horizontal="center" vertical="center" wrapText="1"/>
      <protection locked="0"/>
    </xf>
    <xf numFmtId="0" fontId="36" fillId="0" borderId="24" xfId="49" applyFont="1" applyFill="1" applyBorder="1" applyAlignment="1" applyProtection="1">
      <alignment horizontal="center" vertical="center" wrapText="1"/>
      <protection locked="0"/>
    </xf>
    <xf numFmtId="0" fontId="40" fillId="0" borderId="1" xfId="49" applyFont="1" applyBorder="1" applyAlignment="1" applyProtection="1">
      <alignment horizontal="center" vertical="center" wrapText="1"/>
      <protection locked="0"/>
    </xf>
    <xf numFmtId="0" fontId="36" fillId="0" borderId="1" xfId="49" applyFont="1" applyFill="1" applyBorder="1" applyAlignment="1" applyProtection="1">
      <alignment horizontal="center" vertical="center" wrapText="1"/>
      <protection locked="0"/>
    </xf>
    <xf numFmtId="0" fontId="36" fillId="0" borderId="28" xfId="49" applyFont="1" applyFill="1" applyBorder="1" applyAlignment="1" applyProtection="1">
      <alignment horizontal="center" vertical="center" shrinkToFit="1"/>
      <protection locked="0"/>
    </xf>
    <xf numFmtId="0" fontId="36" fillId="0" borderId="24" xfId="49" applyFont="1" applyFill="1" applyBorder="1" applyAlignment="1" applyProtection="1">
      <alignment horizontal="center" vertical="center" shrinkToFit="1"/>
      <protection locked="0"/>
    </xf>
    <xf numFmtId="0" fontId="36" fillId="0" borderId="1" xfId="49" applyFont="1" applyFill="1" applyBorder="1" applyAlignment="1" applyProtection="1">
      <alignment horizontal="center" vertical="center" shrinkToFit="1"/>
      <protection locked="0"/>
    </xf>
    <xf numFmtId="177" fontId="40" fillId="30" borderId="52" xfId="51" applyNumberFormat="1" applyFont="1" applyFill="1" applyBorder="1" applyAlignment="1" applyProtection="1">
      <alignment horizontal="center" vertical="center" wrapText="1"/>
    </xf>
    <xf numFmtId="177" fontId="40" fillId="30" borderId="55" xfId="51" applyNumberFormat="1" applyFont="1" applyFill="1" applyBorder="1" applyAlignment="1" applyProtection="1">
      <alignment horizontal="center" vertical="center" wrapText="1"/>
    </xf>
    <xf numFmtId="177" fontId="53" fillId="0" borderId="0" xfId="0" applyNumberFormat="1" applyFont="1" applyFill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36" fillId="0" borderId="0" xfId="0" applyFont="1" applyAlignment="1" applyProtection="1">
      <alignment vertical="center" shrinkToFit="1"/>
    </xf>
    <xf numFmtId="0" fontId="36" fillId="30" borderId="24" xfId="0" applyFont="1" applyFill="1" applyBorder="1" applyProtection="1">
      <alignment vertical="center"/>
    </xf>
    <xf numFmtId="0" fontId="36" fillId="30" borderId="40" xfId="0" applyFont="1" applyFill="1" applyBorder="1" applyProtection="1">
      <alignment vertical="center"/>
    </xf>
    <xf numFmtId="0" fontId="36" fillId="30" borderId="1" xfId="0" applyFont="1" applyFill="1" applyBorder="1" applyProtection="1">
      <alignment vertical="center"/>
    </xf>
    <xf numFmtId="0" fontId="36" fillId="30" borderId="26" xfId="49" applyFont="1" applyFill="1" applyBorder="1" applyAlignment="1" applyProtection="1">
      <alignment horizontal="center" vertical="center"/>
    </xf>
    <xf numFmtId="0" fontId="36" fillId="30" borderId="6" xfId="49" applyFont="1" applyFill="1" applyBorder="1" applyAlignment="1" applyProtection="1">
      <alignment horizontal="center" vertical="center"/>
    </xf>
    <xf numFmtId="177" fontId="15" fillId="0" borderId="15" xfId="0" applyNumberFormat="1" applyFont="1" applyFill="1" applyBorder="1" applyAlignment="1" applyProtection="1">
      <alignment horizontal="center" vertical="center" wrapText="1"/>
    </xf>
    <xf numFmtId="0" fontId="36" fillId="0" borderId="24" xfId="0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vertical="center" wrapText="1"/>
    </xf>
    <xf numFmtId="177" fontId="11" fillId="0" borderId="16" xfId="0" applyNumberFormat="1" applyFont="1" applyFill="1" applyBorder="1" applyAlignment="1" applyProtection="1">
      <alignment horizontal="right" vertical="center"/>
    </xf>
    <xf numFmtId="0" fontId="40" fillId="0" borderId="25" xfId="49" applyFont="1" applyBorder="1" applyAlignment="1" applyProtection="1">
      <alignment horizontal="center" vertical="center" wrapText="1"/>
      <protection locked="0"/>
    </xf>
    <xf numFmtId="0" fontId="36" fillId="0" borderId="26" xfId="49" applyFont="1" applyFill="1" applyBorder="1" applyAlignment="1" applyProtection="1">
      <alignment horizontal="center" vertical="center" wrapText="1"/>
      <protection locked="0"/>
    </xf>
    <xf numFmtId="0" fontId="36" fillId="0" borderId="1" xfId="49" applyFont="1" applyBorder="1" applyAlignment="1" applyProtection="1">
      <alignment horizontal="center" vertical="center" wrapText="1"/>
      <protection locked="0"/>
    </xf>
    <xf numFmtId="0" fontId="36" fillId="0" borderId="66" xfId="49" applyFont="1" applyBorder="1" applyAlignment="1" applyProtection="1">
      <alignment horizontal="center" vertical="center" wrapText="1"/>
    </xf>
    <xf numFmtId="177" fontId="36" fillId="29" borderId="41" xfId="49" applyNumberFormat="1" applyFont="1" applyFill="1" applyBorder="1" applyAlignment="1" applyProtection="1">
      <alignment vertical="center" wrapText="1"/>
    </xf>
    <xf numFmtId="177" fontId="4" fillId="0" borderId="41" xfId="0" applyNumberFormat="1" applyFont="1" applyFill="1" applyBorder="1" applyAlignment="1" applyProtection="1">
      <alignment horizontal="center" vertical="center" wrapText="1"/>
    </xf>
    <xf numFmtId="177" fontId="11" fillId="0" borderId="21" xfId="0" applyNumberFormat="1" applyFont="1" applyFill="1" applyBorder="1" applyAlignment="1" applyProtection="1">
      <alignment horizontal="right" vertical="center"/>
    </xf>
    <xf numFmtId="38" fontId="36" fillId="0" borderId="1" xfId="1" applyFont="1" applyBorder="1" applyAlignment="1" applyProtection="1">
      <alignment horizontal="center" vertical="center" wrapText="1"/>
    </xf>
    <xf numFmtId="38" fontId="0" fillId="0" borderId="0" xfId="1" applyFont="1" applyAlignment="1" applyProtection="1">
      <alignment horizontal="right" vertical="center"/>
    </xf>
    <xf numFmtId="38" fontId="42" fillId="0" borderId="1" xfId="1" applyFont="1" applyFill="1" applyBorder="1" applyAlignment="1" applyProtection="1">
      <alignment horizontal="right" vertical="center"/>
    </xf>
    <xf numFmtId="38" fontId="36" fillId="0" borderId="1" xfId="1" applyFont="1" applyFill="1" applyBorder="1" applyAlignment="1" applyProtection="1">
      <alignment horizontal="right" vertical="center" wrapText="1"/>
    </xf>
    <xf numFmtId="38" fontId="36" fillId="0" borderId="44" xfId="1" applyFont="1" applyFill="1" applyBorder="1" applyAlignment="1" applyProtection="1">
      <alignment horizontal="right" vertical="center" wrapText="1"/>
    </xf>
    <xf numFmtId="38" fontId="36" fillId="0" borderId="14" xfId="1" applyFont="1" applyFill="1" applyBorder="1" applyAlignment="1" applyProtection="1">
      <alignment horizontal="right" vertical="center" wrapText="1"/>
    </xf>
    <xf numFmtId="38" fontId="36" fillId="0" borderId="22" xfId="1" applyFont="1" applyFill="1" applyBorder="1" applyAlignment="1" applyProtection="1">
      <alignment horizontal="right" vertical="center" wrapText="1"/>
    </xf>
    <xf numFmtId="38" fontId="36" fillId="29" borderId="24" xfId="1" applyFont="1" applyFill="1" applyBorder="1" applyAlignment="1" applyProtection="1">
      <alignment horizontal="right" vertical="center" wrapText="1"/>
      <protection locked="0"/>
    </xf>
    <xf numFmtId="38" fontId="9" fillId="0" borderId="44" xfId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</xf>
    <xf numFmtId="0" fontId="40" fillId="0" borderId="14" xfId="49" applyFont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55" fillId="0" borderId="0" xfId="0" applyFont="1">
      <alignment vertical="center"/>
    </xf>
    <xf numFmtId="0" fontId="55" fillId="0" borderId="1" xfId="0" applyFont="1" applyBorder="1" applyAlignment="1">
      <alignment horizontal="center" vertical="center"/>
    </xf>
    <xf numFmtId="0" fontId="55" fillId="0" borderId="40" xfId="0" applyFont="1" applyBorder="1" applyAlignment="1">
      <alignment horizontal="center" vertical="center"/>
    </xf>
    <xf numFmtId="0" fontId="55" fillId="0" borderId="40" xfId="0" applyFont="1" applyBorder="1">
      <alignment vertical="center"/>
    </xf>
    <xf numFmtId="49" fontId="55" fillId="0" borderId="40" xfId="0" applyNumberFormat="1" applyFont="1" applyBorder="1">
      <alignment vertical="center"/>
    </xf>
    <xf numFmtId="177" fontId="55" fillId="0" borderId="1" xfId="1" applyNumberFormat="1" applyFont="1" applyFill="1" applyBorder="1">
      <alignment vertical="center"/>
    </xf>
    <xf numFmtId="177" fontId="55" fillId="0" borderId="0" xfId="1" applyNumberFormat="1" applyFont="1" applyFill="1">
      <alignment vertical="center"/>
    </xf>
    <xf numFmtId="0" fontId="55" fillId="0" borderId="0" xfId="0" applyFont="1" applyFill="1">
      <alignment vertical="center"/>
    </xf>
    <xf numFmtId="12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Border="1">
      <alignment vertical="center"/>
    </xf>
    <xf numFmtId="0" fontId="55" fillId="0" borderId="51" xfId="0" applyFont="1" applyBorder="1">
      <alignment vertical="center"/>
    </xf>
    <xf numFmtId="0" fontId="55" fillId="0" borderId="0" xfId="0" applyFont="1" applyBorder="1">
      <alignment vertical="center"/>
    </xf>
    <xf numFmtId="177" fontId="55" fillId="0" borderId="0" xfId="1" applyNumberFormat="1" applyFont="1">
      <alignment vertical="center"/>
    </xf>
    <xf numFmtId="12" fontId="55" fillId="0" borderId="0" xfId="0" applyNumberFormat="1" applyFont="1">
      <alignment vertical="center"/>
    </xf>
    <xf numFmtId="12" fontId="55" fillId="0" borderId="1" xfId="0" applyNumberFormat="1" applyFont="1" applyFill="1" applyBorder="1" applyAlignment="1">
      <alignment vertical="center"/>
    </xf>
    <xf numFmtId="0" fontId="36" fillId="0" borderId="1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4" fillId="30" borderId="58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wrapText="1"/>
    </xf>
    <xf numFmtId="176" fontId="36" fillId="30" borderId="63" xfId="51" applyNumberFormat="1" applyFont="1" applyFill="1" applyBorder="1" applyAlignment="1" applyProtection="1">
      <alignment vertical="center" shrinkToFit="1"/>
    </xf>
    <xf numFmtId="176" fontId="36" fillId="30" borderId="64" xfId="51" applyNumberFormat="1" applyFont="1" applyFill="1" applyBorder="1" applyAlignment="1" applyProtection="1">
      <alignment vertical="center" shrinkToFit="1"/>
    </xf>
    <xf numFmtId="177" fontId="0" fillId="0" borderId="60" xfId="0" applyNumberFormat="1" applyFill="1" applyBorder="1" applyAlignment="1" applyProtection="1">
      <alignment horizontal="right" vertical="center"/>
    </xf>
    <xf numFmtId="177" fontId="0" fillId="0" borderId="65" xfId="0" applyNumberFormat="1" applyFill="1" applyBorder="1" applyAlignment="1" applyProtection="1">
      <alignment horizontal="right" vertical="center"/>
    </xf>
    <xf numFmtId="0" fontId="15" fillId="30" borderId="67" xfId="0" applyFont="1" applyFill="1" applyBorder="1" applyAlignment="1" applyProtection="1">
      <alignment horizontal="center" vertical="center" wrapText="1"/>
    </xf>
    <xf numFmtId="178" fontId="4" fillId="30" borderId="68" xfId="1" applyNumberFormat="1" applyFont="1" applyFill="1" applyBorder="1" applyAlignment="1" applyProtection="1">
      <alignment horizontal="right" vertical="center" wrapText="1"/>
    </xf>
    <xf numFmtId="178" fontId="4" fillId="30" borderId="61" xfId="1" applyNumberFormat="1" applyFont="1" applyFill="1" applyBorder="1" applyAlignment="1" applyProtection="1">
      <alignment horizontal="right" vertical="center" wrapText="1"/>
    </xf>
    <xf numFmtId="178" fontId="4" fillId="30" borderId="69" xfId="1" applyNumberFormat="1" applyFont="1" applyFill="1" applyBorder="1" applyAlignment="1" applyProtection="1">
      <alignment horizontal="right" vertical="center" wrapText="1"/>
    </xf>
    <xf numFmtId="178" fontId="4" fillId="30" borderId="61" xfId="1" applyNumberFormat="1" applyFont="1" applyFill="1" applyBorder="1" applyAlignment="1" applyProtection="1">
      <alignment vertical="center" wrapText="1"/>
    </xf>
    <xf numFmtId="178" fontId="4" fillId="30" borderId="69" xfId="1" applyNumberFormat="1" applyFont="1" applyFill="1" applyBorder="1" applyAlignment="1" applyProtection="1">
      <alignment vertical="center" wrapText="1"/>
    </xf>
    <xf numFmtId="178" fontId="4" fillId="30" borderId="69" xfId="0" applyNumberFormat="1" applyFont="1" applyFill="1" applyBorder="1" applyAlignment="1" applyProtection="1">
      <alignment horizontal="right" vertical="center" wrapText="1"/>
    </xf>
    <xf numFmtId="178" fontId="4" fillId="30" borderId="68" xfId="0" applyNumberFormat="1" applyFont="1" applyFill="1" applyBorder="1" applyAlignment="1" applyProtection="1">
      <alignment horizontal="right" vertical="center" wrapText="1"/>
    </xf>
    <xf numFmtId="178" fontId="4" fillId="30" borderId="69" xfId="0" applyNumberFormat="1" applyFont="1" applyFill="1" applyBorder="1" applyAlignment="1" applyProtection="1">
      <alignment vertical="center" wrapText="1"/>
    </xf>
    <xf numFmtId="178" fontId="4" fillId="30" borderId="68" xfId="0" applyNumberFormat="1" applyFont="1" applyFill="1" applyBorder="1" applyAlignment="1" applyProtection="1">
      <alignment vertical="center" wrapText="1"/>
    </xf>
    <xf numFmtId="178" fontId="4" fillId="30" borderId="1" xfId="1" applyNumberFormat="1" applyFont="1" applyFill="1" applyBorder="1" applyAlignment="1" applyProtection="1">
      <alignment horizontal="right" vertical="center" wrapText="1"/>
    </xf>
    <xf numFmtId="178" fontId="4" fillId="30" borderId="1" xfId="0" applyNumberFormat="1" applyFont="1" applyFill="1" applyBorder="1" applyAlignment="1" applyProtection="1">
      <alignment horizontal="right" vertical="center" wrapText="1"/>
    </xf>
    <xf numFmtId="178" fontId="4" fillId="30" borderId="52" xfId="1" applyNumberFormat="1" applyFont="1" applyFill="1" applyBorder="1" applyAlignment="1" applyProtection="1">
      <alignment horizontal="right" vertical="center" wrapText="1"/>
    </xf>
    <xf numFmtId="178" fontId="4" fillId="30" borderId="70" xfId="0" applyNumberFormat="1" applyFont="1" applyFill="1" applyBorder="1" applyAlignment="1" applyProtection="1">
      <alignment horizontal="right" vertical="center" wrapText="1"/>
    </xf>
    <xf numFmtId="178" fontId="4" fillId="30" borderId="70" xfId="1" applyNumberFormat="1" applyFont="1" applyFill="1" applyBorder="1" applyAlignment="1" applyProtection="1">
      <alignment horizontal="right" vertical="center" wrapText="1"/>
    </xf>
    <xf numFmtId="178" fontId="4" fillId="30" borderId="71" xfId="0" applyNumberFormat="1" applyFont="1" applyFill="1" applyBorder="1" applyAlignment="1" applyProtection="1">
      <alignment horizontal="right" vertical="center" wrapText="1"/>
    </xf>
    <xf numFmtId="178" fontId="4" fillId="30" borderId="72" xfId="1" applyNumberFormat="1" applyFont="1" applyFill="1" applyBorder="1" applyAlignment="1" applyProtection="1">
      <alignment horizontal="right" vertical="center" wrapText="1"/>
    </xf>
    <xf numFmtId="178" fontId="4" fillId="30" borderId="73" xfId="0" applyNumberFormat="1" applyFont="1" applyFill="1" applyBorder="1" applyAlignment="1" applyProtection="1">
      <alignment horizontal="right" vertical="center" wrapText="1"/>
    </xf>
    <xf numFmtId="178" fontId="4" fillId="30" borderId="74" xfId="1" applyNumberFormat="1" applyFont="1" applyFill="1" applyBorder="1" applyAlignment="1" applyProtection="1">
      <alignment horizontal="right" vertical="center" wrapText="1"/>
    </xf>
    <xf numFmtId="178" fontId="4" fillId="30" borderId="44" xfId="0" applyNumberFormat="1" applyFont="1" applyFill="1" applyBorder="1" applyAlignment="1" applyProtection="1">
      <alignment horizontal="right" vertical="center" wrapText="1"/>
    </xf>
    <xf numFmtId="178" fontId="4" fillId="30" borderId="44" xfId="1" applyNumberFormat="1" applyFont="1" applyFill="1" applyBorder="1" applyAlignment="1" applyProtection="1">
      <alignment horizontal="right" vertical="center" wrapText="1"/>
    </xf>
    <xf numFmtId="178" fontId="4" fillId="30" borderId="75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vertical="top"/>
    </xf>
    <xf numFmtId="0" fontId="0" fillId="0" borderId="0" xfId="0" applyAlignment="1" applyProtection="1">
      <alignment horizontal="left"/>
    </xf>
    <xf numFmtId="177" fontId="36" fillId="31" borderId="24" xfId="49" applyNumberFormat="1" applyFont="1" applyFill="1" applyBorder="1" applyAlignment="1" applyProtection="1">
      <alignment horizontal="right" vertical="center"/>
    </xf>
    <xf numFmtId="0" fontId="36" fillId="31" borderId="1" xfId="49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Protection="1">
      <alignment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77" fontId="9" fillId="0" borderId="24" xfId="1" applyNumberFormat="1" applyFont="1" applyBorder="1" applyProtection="1">
      <alignment vertical="center"/>
      <protection locked="0"/>
    </xf>
    <xf numFmtId="0" fontId="10" fillId="0" borderId="25" xfId="49" applyFont="1" applyBorder="1" applyAlignment="1" applyProtection="1">
      <alignment horizontal="center" vertical="center" wrapText="1"/>
      <protection locked="0"/>
    </xf>
    <xf numFmtId="0" fontId="43" fillId="0" borderId="24" xfId="49" applyFont="1" applyBorder="1" applyAlignment="1" applyProtection="1">
      <alignment horizontal="center" vertical="center" wrapText="1"/>
      <protection locked="0"/>
    </xf>
    <xf numFmtId="0" fontId="57" fillId="0" borderId="24" xfId="49" applyFont="1" applyBorder="1" applyAlignment="1" applyProtection="1">
      <alignment horizontal="center" vertical="center" wrapText="1"/>
      <protection locked="0"/>
    </xf>
    <xf numFmtId="177" fontId="9" fillId="0" borderId="24" xfId="0" applyNumberFormat="1" applyFont="1" applyBorder="1" applyProtection="1">
      <alignment vertical="center"/>
      <protection locked="0"/>
    </xf>
    <xf numFmtId="0" fontId="15" fillId="0" borderId="24" xfId="49" applyFont="1" applyFill="1" applyBorder="1" applyAlignment="1" applyProtection="1">
      <alignment horizontal="center" vertical="center" wrapText="1"/>
      <protection locked="0"/>
    </xf>
    <xf numFmtId="0" fontId="36" fillId="0" borderId="25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31" borderId="1" xfId="49" applyFont="1" applyFill="1" applyBorder="1" applyAlignment="1" applyProtection="1">
      <alignment horizontal="center" vertical="center" wrapText="1"/>
      <protection locked="0"/>
    </xf>
    <xf numFmtId="0" fontId="9" fillId="0" borderId="26" xfId="49" applyFont="1" applyFill="1" applyBorder="1" applyAlignment="1" applyProtection="1">
      <alignment horizontal="center" vertical="center" wrapText="1"/>
      <protection locked="0"/>
    </xf>
    <xf numFmtId="0" fontId="9" fillId="0" borderId="24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9" fillId="26" borderId="24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left" vertical="center"/>
      <protection locked="0"/>
    </xf>
    <xf numFmtId="0" fontId="9" fillId="0" borderId="26" xfId="0" applyFont="1" applyFill="1" applyBorder="1" applyAlignment="1" applyProtection="1">
      <alignment horizontal="left" vertical="center"/>
      <protection locked="0"/>
    </xf>
    <xf numFmtId="0" fontId="9" fillId="0" borderId="24" xfId="0" applyFont="1" applyFill="1" applyBorder="1" applyProtection="1">
      <alignment vertical="center"/>
      <protection locked="0"/>
    </xf>
    <xf numFmtId="0" fontId="10" fillId="0" borderId="25" xfId="49" applyFont="1" applyFill="1" applyBorder="1" applyAlignment="1" applyProtection="1">
      <alignment horizontal="center" vertical="center" wrapText="1"/>
      <protection locked="0"/>
    </xf>
    <xf numFmtId="0" fontId="36" fillId="0" borderId="25" xfId="0" applyFont="1" applyFill="1" applyBorder="1" applyAlignment="1" applyProtection="1">
      <alignment horizontal="left" vertical="center"/>
      <protection locked="0"/>
    </xf>
    <xf numFmtId="177" fontId="9" fillId="0" borderId="24" xfId="1" applyNumberFormat="1" applyFont="1" applyFill="1" applyBorder="1" applyProtection="1">
      <alignment vertical="center"/>
      <protection locked="0"/>
    </xf>
    <xf numFmtId="177" fontId="9" fillId="0" borderId="24" xfId="0" applyNumberFormat="1" applyFont="1" applyFill="1" applyBorder="1" applyProtection="1">
      <alignment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36" fillId="26" borderId="1" xfId="49" applyFont="1" applyFill="1" applyBorder="1" applyAlignment="1" applyProtection="1">
      <alignment horizontal="center" vertical="center" wrapText="1"/>
      <protection locked="0"/>
    </xf>
    <xf numFmtId="0" fontId="36" fillId="26" borderId="24" xfId="49" applyFont="1" applyFill="1" applyBorder="1" applyAlignment="1" applyProtection="1">
      <alignment horizontal="center" vertical="center" wrapText="1"/>
      <protection locked="0"/>
    </xf>
    <xf numFmtId="0" fontId="43" fillId="0" borderId="24" xfId="49" applyFont="1" applyFill="1" applyBorder="1" applyAlignment="1" applyProtection="1">
      <alignment horizontal="center" vertical="center" wrapText="1"/>
      <protection locked="0"/>
    </xf>
    <xf numFmtId="0" fontId="40" fillId="0" borderId="24" xfId="49" applyFont="1" applyFill="1" applyBorder="1" applyAlignment="1" applyProtection="1">
      <alignment horizontal="center" vertical="center" wrapText="1"/>
      <protection locked="0"/>
    </xf>
    <xf numFmtId="0" fontId="36" fillId="0" borderId="26" xfId="0" applyFont="1" applyFill="1" applyBorder="1" applyAlignment="1" applyProtection="1">
      <alignment horizontal="left" vertical="center"/>
      <protection locked="0"/>
    </xf>
    <xf numFmtId="0" fontId="36" fillId="0" borderId="24" xfId="0" applyFont="1" applyFill="1" applyBorder="1" applyProtection="1">
      <alignment vertical="center"/>
      <protection locked="0"/>
    </xf>
    <xf numFmtId="177" fontId="36" fillId="0" borderId="24" xfId="1" applyNumberFormat="1" applyFont="1" applyFill="1" applyBorder="1" applyProtection="1">
      <alignment vertical="center"/>
      <protection locked="0"/>
    </xf>
    <xf numFmtId="0" fontId="36" fillId="0" borderId="5" xfId="0" applyFont="1" applyFill="1" applyBorder="1" applyAlignment="1" applyProtection="1">
      <alignment horizontal="left" vertical="center"/>
      <protection locked="0"/>
    </xf>
    <xf numFmtId="0" fontId="36" fillId="0" borderId="41" xfId="0" applyFont="1" applyFill="1" applyBorder="1" applyAlignment="1" applyProtection="1">
      <alignment horizontal="left" vertical="center"/>
      <protection locked="0"/>
    </xf>
    <xf numFmtId="177" fontId="36" fillId="0" borderId="24" xfId="0" applyNumberFormat="1" applyFont="1" applyFill="1" applyBorder="1" applyProtection="1">
      <alignment vertical="center"/>
      <protection locked="0"/>
    </xf>
    <xf numFmtId="177" fontId="36" fillId="0" borderId="24" xfId="49" applyNumberFormat="1" applyFont="1" applyFill="1" applyBorder="1" applyAlignment="1" applyProtection="1">
      <alignment horizontal="right" vertical="center"/>
    </xf>
    <xf numFmtId="0" fontId="36" fillId="0" borderId="0" xfId="0" applyFont="1" applyFill="1" applyAlignment="1" applyProtection="1">
      <alignment vertical="center" shrinkToFit="1"/>
    </xf>
    <xf numFmtId="177" fontId="36" fillId="0" borderId="24" xfId="0" applyNumberFormat="1" applyFont="1" applyFill="1" applyBorder="1" applyAlignment="1" applyProtection="1">
      <alignment horizontal="right" vertical="center"/>
    </xf>
    <xf numFmtId="0" fontId="36" fillId="0" borderId="24" xfId="0" applyFont="1" applyFill="1" applyBorder="1" applyAlignment="1" applyProtection="1">
      <alignment horizontal="center" vertical="center"/>
      <protection locked="0"/>
    </xf>
    <xf numFmtId="38" fontId="36" fillId="0" borderId="24" xfId="1" applyFont="1" applyFill="1" applyBorder="1" applyAlignment="1" applyProtection="1">
      <alignment horizontal="right" vertical="center" wrapText="1"/>
      <protection locked="0"/>
    </xf>
    <xf numFmtId="177" fontId="36" fillId="0" borderId="26" xfId="49" applyNumberFormat="1" applyFont="1" applyFill="1" applyBorder="1" applyAlignment="1" applyProtection="1">
      <alignment vertical="center" wrapText="1"/>
    </xf>
    <xf numFmtId="177" fontId="36" fillId="0" borderId="24" xfId="49" applyNumberFormat="1" applyFont="1" applyFill="1" applyBorder="1" applyAlignment="1" applyProtection="1">
      <alignment vertical="center" wrapText="1"/>
    </xf>
    <xf numFmtId="0" fontId="36" fillId="0" borderId="26" xfId="49" applyFont="1" applyFill="1" applyBorder="1" applyAlignment="1" applyProtection="1">
      <alignment horizontal="center" vertical="center"/>
    </xf>
    <xf numFmtId="0" fontId="36" fillId="0" borderId="0" xfId="0" applyFont="1" applyFill="1" applyProtection="1">
      <alignment vertical="center"/>
    </xf>
    <xf numFmtId="0" fontId="58" fillId="0" borderId="25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26" borderId="26" xfId="49" applyFont="1" applyFill="1" applyBorder="1" applyAlignment="1" applyProtection="1">
      <alignment horizontal="center" vertical="center" wrapText="1"/>
      <protection locked="0"/>
    </xf>
    <xf numFmtId="0" fontId="4" fillId="26" borderId="24" xfId="49" applyFont="1" applyFill="1" applyBorder="1" applyAlignment="1" applyProtection="1">
      <alignment horizontal="center" vertical="center" wrapText="1"/>
      <protection locked="0"/>
    </xf>
    <xf numFmtId="0" fontId="4" fillId="0" borderId="24" xfId="49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Protection="1">
      <alignment vertical="center"/>
      <protection locked="0"/>
    </xf>
    <xf numFmtId="177" fontId="4" fillId="0" borderId="24" xfId="1" applyNumberFormat="1" applyFont="1" applyBorder="1" applyProtection="1">
      <alignment vertical="center"/>
      <protection locked="0"/>
    </xf>
    <xf numFmtId="0" fontId="4" fillId="0" borderId="24" xfId="0" applyFont="1" applyFill="1" applyBorder="1" applyProtection="1">
      <alignment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 shrinkToFit="1"/>
      <protection locked="0"/>
    </xf>
    <xf numFmtId="177" fontId="4" fillId="0" borderId="24" xfId="1" applyNumberFormat="1" applyFont="1" applyFill="1" applyBorder="1" applyProtection="1">
      <alignment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177" fontId="4" fillId="0" borderId="24" xfId="0" applyNumberFormat="1" applyFont="1" applyFill="1" applyBorder="1" applyProtection="1">
      <alignment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15" fillId="0" borderId="24" xfId="49" applyFont="1" applyBorder="1" applyAlignment="1" applyProtection="1">
      <alignment horizontal="center" vertical="center" wrapText="1"/>
      <protection locked="0"/>
    </xf>
    <xf numFmtId="0" fontId="58" fillId="0" borderId="24" xfId="49" applyFont="1" applyFill="1" applyBorder="1" applyAlignment="1" applyProtection="1">
      <alignment horizontal="center" vertical="center" wrapText="1"/>
      <protection locked="0"/>
    </xf>
    <xf numFmtId="0" fontId="4" fillId="0" borderId="26" xfId="49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wrapText="1"/>
    </xf>
    <xf numFmtId="177" fontId="43" fillId="0" borderId="60" xfId="0" applyNumberFormat="1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38" fontId="4" fillId="0" borderId="4" xfId="1" applyFont="1" applyFill="1" applyBorder="1" applyAlignment="1" applyProtection="1">
      <alignment horizontal="center" vertical="center" wrapText="1"/>
    </xf>
    <xf numFmtId="38" fontId="4" fillId="0" borderId="14" xfId="1" applyFont="1" applyFill="1" applyBorder="1" applyAlignment="1" applyProtection="1">
      <alignment horizontal="center" vertical="center" wrapText="1"/>
    </xf>
    <xf numFmtId="38" fontId="4" fillId="0" borderId="22" xfId="1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 hidden="1"/>
    </xf>
    <xf numFmtId="0" fontId="4" fillId="2" borderId="7" xfId="0" applyFont="1" applyFill="1" applyBorder="1" applyAlignment="1" applyProtection="1">
      <alignment horizontal="center" vertical="center" wrapText="1"/>
      <protection locked="0" hidden="1"/>
    </xf>
    <xf numFmtId="0" fontId="4" fillId="2" borderId="6" xfId="0" applyFont="1" applyFill="1" applyBorder="1" applyAlignment="1" applyProtection="1">
      <alignment horizontal="center" vertical="center" wrapText="1"/>
      <protection locked="0" hidden="1"/>
    </xf>
    <xf numFmtId="0" fontId="36" fillId="0" borderId="0" xfId="49" applyFont="1" applyFill="1" applyBorder="1" applyAlignment="1" applyProtection="1">
      <alignment horizontal="center" vertical="center" wrapText="1"/>
    </xf>
    <xf numFmtId="177" fontId="15" fillId="0" borderId="12" xfId="0" applyNumberFormat="1" applyFont="1" applyFill="1" applyBorder="1" applyAlignment="1" applyProtection="1">
      <alignment horizontal="center" vertical="center" wrapText="1"/>
    </xf>
    <xf numFmtId="177" fontId="15" fillId="0" borderId="19" xfId="0" applyNumberFormat="1" applyFont="1" applyFill="1" applyBorder="1" applyAlignment="1" applyProtection="1">
      <alignment horizontal="center" vertical="center" wrapText="1"/>
    </xf>
    <xf numFmtId="177" fontId="15" fillId="0" borderId="17" xfId="0" applyNumberFormat="1" applyFont="1" applyFill="1" applyBorder="1" applyAlignment="1" applyProtection="1">
      <alignment horizontal="center" vertical="center" wrapText="1"/>
    </xf>
    <xf numFmtId="0" fontId="15" fillId="0" borderId="44" xfId="49" applyFont="1" applyFill="1" applyBorder="1" applyAlignment="1" applyProtection="1">
      <alignment horizontal="center" vertical="center" wrapText="1"/>
    </xf>
    <xf numFmtId="0" fontId="15" fillId="0" borderId="14" xfId="49" applyFont="1" applyFill="1" applyBorder="1" applyAlignment="1" applyProtection="1">
      <alignment horizontal="center" vertical="center" wrapText="1"/>
    </xf>
    <xf numFmtId="0" fontId="15" fillId="0" borderId="22" xfId="49" applyFont="1" applyFill="1" applyBorder="1" applyAlignment="1" applyProtection="1">
      <alignment horizontal="center" vertical="center" wrapText="1"/>
    </xf>
    <xf numFmtId="177" fontId="9" fillId="3" borderId="8" xfId="1" applyNumberFormat="1" applyFont="1" applyFill="1" applyBorder="1" applyAlignment="1" applyProtection="1">
      <alignment horizontal="center" vertical="center" wrapText="1"/>
    </xf>
    <xf numFmtId="177" fontId="9" fillId="3" borderId="16" xfId="1" applyNumberFormat="1" applyFont="1" applyFill="1" applyBorder="1" applyAlignment="1" applyProtection="1">
      <alignment horizontal="center" vertical="center" wrapText="1"/>
    </xf>
    <xf numFmtId="177" fontId="9" fillId="3" borderId="13" xfId="0" applyNumberFormat="1" applyFont="1" applyFill="1" applyBorder="1" applyAlignment="1" applyProtection="1">
      <alignment horizontal="center" vertical="center" wrapText="1"/>
    </xf>
    <xf numFmtId="177" fontId="9" fillId="3" borderId="18" xfId="0" applyNumberFormat="1" applyFont="1" applyFill="1" applyBorder="1" applyAlignment="1" applyProtection="1">
      <alignment horizontal="center" vertical="center" wrapText="1"/>
    </xf>
    <xf numFmtId="177" fontId="9" fillId="3" borderId="23" xfId="0" applyNumberFormat="1" applyFont="1" applyFill="1" applyBorder="1" applyAlignment="1" applyProtection="1">
      <alignment horizontal="center" vertical="center" wrapText="1"/>
    </xf>
    <xf numFmtId="177" fontId="10" fillId="3" borderId="5" xfId="0" applyNumberFormat="1" applyFont="1" applyFill="1" applyBorder="1" applyAlignment="1" applyProtection="1">
      <alignment horizontal="center" vertical="center" wrapText="1"/>
    </xf>
    <xf numFmtId="177" fontId="10" fillId="3" borderId="6" xfId="0" applyNumberFormat="1" applyFont="1" applyFill="1" applyBorder="1" applyAlignment="1" applyProtection="1">
      <alignment horizontal="center" vertical="center" wrapText="1"/>
    </xf>
    <xf numFmtId="0" fontId="9" fillId="3" borderId="42" xfId="49" applyFont="1" applyFill="1" applyBorder="1" applyAlignment="1" applyProtection="1">
      <alignment horizontal="center" vertical="center"/>
    </xf>
    <xf numFmtId="0" fontId="9" fillId="3" borderId="51" xfId="49" applyFont="1" applyFill="1" applyBorder="1" applyAlignment="1" applyProtection="1">
      <alignment horizontal="center" vertical="center"/>
    </xf>
    <xf numFmtId="0" fontId="4" fillId="3" borderId="38" xfId="49" applyFont="1" applyFill="1" applyBorder="1" applyAlignment="1" applyProtection="1">
      <alignment horizontal="center" vertical="center" wrapText="1"/>
    </xf>
    <xf numFmtId="0" fontId="4" fillId="3" borderId="39" xfId="49" applyFont="1" applyFill="1" applyBorder="1" applyAlignment="1" applyProtection="1">
      <alignment horizontal="center" vertical="center"/>
    </xf>
    <xf numFmtId="0" fontId="36" fillId="0" borderId="7" xfId="49" applyFont="1" applyFill="1" applyBorder="1" applyAlignment="1" applyProtection="1">
      <alignment horizontal="center" vertical="center" wrapText="1"/>
    </xf>
    <xf numFmtId="0" fontId="36" fillId="0" borderId="39" xfId="49" applyFont="1" applyFill="1" applyBorder="1" applyAlignment="1" applyProtection="1">
      <alignment horizontal="center" vertical="center" wrapText="1"/>
    </xf>
    <xf numFmtId="0" fontId="36" fillId="0" borderId="41" xfId="49" applyFont="1" applyFill="1" applyBorder="1" applyAlignment="1" applyProtection="1">
      <alignment horizontal="center" vertical="center" wrapText="1"/>
    </xf>
    <xf numFmtId="0" fontId="36" fillId="0" borderId="38" xfId="49" applyFont="1" applyFill="1" applyBorder="1" applyAlignment="1" applyProtection="1">
      <alignment horizontal="center" vertical="center" wrapText="1"/>
    </xf>
    <xf numFmtId="177" fontId="15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15" fillId="0" borderId="18" xfId="1" applyNumberFormat="1" applyFont="1" applyFill="1" applyBorder="1" applyAlignment="1" applyProtection="1">
      <alignment horizontal="center" vertical="center" wrapText="1"/>
    </xf>
    <xf numFmtId="177" fontId="15" fillId="0" borderId="18" xfId="0" applyNumberFormat="1" applyFont="1" applyFill="1" applyBorder="1" applyAlignment="1" applyProtection="1">
      <alignment horizontal="center" vertical="center" wrapText="1"/>
    </xf>
    <xf numFmtId="0" fontId="36" fillId="0" borderId="11" xfId="49" applyFont="1" applyFill="1" applyBorder="1" applyAlignment="1" applyProtection="1">
      <alignment horizontal="center" vertical="center" wrapText="1"/>
    </xf>
    <xf numFmtId="0" fontId="36" fillId="0" borderId="15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37" fillId="0" borderId="44" xfId="49" applyFont="1" applyFill="1" applyBorder="1" applyAlignment="1" applyProtection="1">
      <alignment horizontal="center" vertical="center" wrapText="1"/>
    </xf>
    <xf numFmtId="0" fontId="37" fillId="0" borderId="14" xfId="49" applyFont="1" applyFill="1" applyBorder="1" applyAlignment="1" applyProtection="1">
      <alignment horizontal="center" vertical="center" wrapText="1"/>
    </xf>
    <xf numFmtId="0" fontId="36" fillId="0" borderId="44" xfId="49" applyFont="1" applyFill="1" applyBorder="1" applyAlignment="1" applyProtection="1">
      <alignment horizontal="center" vertical="center" wrapText="1"/>
    </xf>
    <xf numFmtId="0" fontId="36" fillId="0" borderId="14" xfId="49" applyFont="1" applyFill="1" applyBorder="1" applyAlignment="1" applyProtection="1">
      <alignment horizontal="center" vertical="center" wrapText="1"/>
    </xf>
    <xf numFmtId="0" fontId="43" fillId="3" borderId="44" xfId="49" applyFont="1" applyFill="1" applyBorder="1" applyAlignment="1" applyProtection="1">
      <alignment horizontal="center" vertical="center" wrapText="1"/>
    </xf>
    <xf numFmtId="0" fontId="43" fillId="3" borderId="14" xfId="49" applyFont="1" applyFill="1" applyBorder="1" applyAlignment="1" applyProtection="1">
      <alignment horizontal="center" vertical="center" wrapText="1"/>
    </xf>
    <xf numFmtId="0" fontId="43" fillId="3" borderId="22" xfId="49" applyFont="1" applyFill="1" applyBorder="1" applyAlignment="1" applyProtection="1">
      <alignment horizontal="center" vertical="center" wrapText="1"/>
    </xf>
    <xf numFmtId="0" fontId="14" fillId="0" borderId="42" xfId="49" applyFont="1" applyBorder="1" applyAlignment="1" applyProtection="1">
      <alignment horizontal="center" vertical="center" wrapText="1"/>
    </xf>
    <xf numFmtId="0" fontId="14" fillId="0" borderId="43" xfId="49" applyFont="1" applyBorder="1" applyAlignment="1" applyProtection="1">
      <alignment horizontal="center" vertical="center" wrapText="1"/>
    </xf>
    <xf numFmtId="0" fontId="14" fillId="0" borderId="16" xfId="49" applyFont="1" applyBorder="1" applyAlignment="1" applyProtection="1">
      <alignment horizontal="center" vertical="center" wrapText="1"/>
    </xf>
    <xf numFmtId="0" fontId="14" fillId="0" borderId="21" xfId="49" applyFont="1" applyBorder="1" applyAlignment="1" applyProtection="1">
      <alignment horizontal="center" vertical="center" wrapText="1"/>
    </xf>
    <xf numFmtId="0" fontId="40" fillId="0" borderId="14" xfId="49" applyFont="1" applyBorder="1" applyAlignment="1" applyProtection="1">
      <alignment horizontal="center" vertical="center" wrapText="1"/>
    </xf>
    <xf numFmtId="0" fontId="40" fillId="0" borderId="22" xfId="49" applyFont="1" applyBorder="1" applyAlignment="1" applyProtection="1">
      <alignment horizontal="center" vertical="center" wrapText="1"/>
    </xf>
    <xf numFmtId="0" fontId="15" fillId="0" borderId="42" xfId="49" applyFont="1" applyBorder="1" applyAlignment="1" applyProtection="1">
      <alignment horizontal="center" vertical="center" wrapText="1"/>
    </xf>
    <xf numFmtId="0" fontId="15" fillId="0" borderId="11" xfId="49" applyFont="1" applyBorder="1" applyAlignment="1" applyProtection="1">
      <alignment horizontal="center" vertical="center" wrapText="1"/>
    </xf>
    <xf numFmtId="0" fontId="15" fillId="0" borderId="16" xfId="49" applyFont="1" applyBorder="1" applyAlignment="1" applyProtection="1">
      <alignment horizontal="center" vertical="center" wrapText="1"/>
    </xf>
    <xf numFmtId="0" fontId="15" fillId="0" borderId="44" xfId="49" applyFont="1" applyBorder="1" applyAlignment="1" applyProtection="1">
      <alignment horizontal="center" vertical="center" wrapText="1"/>
    </xf>
    <xf numFmtId="0" fontId="15" fillId="0" borderId="14" xfId="49" applyFont="1" applyBorder="1" applyAlignment="1" applyProtection="1">
      <alignment horizontal="center" vertical="center" wrapText="1"/>
    </xf>
    <xf numFmtId="0" fontId="15" fillId="0" borderId="22" xfId="49" applyFont="1" applyBorder="1" applyAlignment="1" applyProtection="1">
      <alignment horizontal="center" vertical="center" wrapText="1"/>
    </xf>
    <xf numFmtId="177" fontId="15" fillId="0" borderId="44" xfId="0" applyNumberFormat="1" applyFont="1" applyFill="1" applyBorder="1" applyAlignment="1" applyProtection="1">
      <alignment horizontal="center" vertical="center" wrapText="1"/>
    </xf>
    <xf numFmtId="177" fontId="15" fillId="0" borderId="14" xfId="0" applyNumberFormat="1" applyFont="1" applyFill="1" applyBorder="1" applyAlignment="1" applyProtection="1">
      <alignment horizontal="center" vertical="center" wrapText="1"/>
    </xf>
    <xf numFmtId="177" fontId="15" fillId="0" borderId="22" xfId="0" applyNumberFormat="1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left" vertical="center" wrapText="1"/>
    </xf>
    <xf numFmtId="0" fontId="11" fillId="0" borderId="22" xfId="0" applyFont="1" applyFill="1" applyBorder="1" applyAlignment="1" applyProtection="1">
      <alignment horizontal="left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36" fillId="0" borderId="50" xfId="49" applyFont="1" applyFill="1" applyBorder="1" applyAlignment="1" applyProtection="1">
      <alignment horizontal="center" vertical="center" wrapText="1"/>
    </xf>
    <xf numFmtId="0" fontId="37" fillId="0" borderId="27" xfId="49" applyFill="1" applyBorder="1" applyAlignment="1" applyProtection="1">
      <alignment horizontal="center" vertical="center" wrapText="1"/>
    </xf>
    <xf numFmtId="0" fontId="37" fillId="0" borderId="3" xfId="49" applyFill="1" applyBorder="1" applyAlignment="1" applyProtection="1">
      <alignment horizontal="center" vertical="center" wrapText="1"/>
    </xf>
    <xf numFmtId="0" fontId="12" fillId="0" borderId="5" xfId="49" applyFont="1" applyBorder="1" applyAlignment="1" applyProtection="1">
      <alignment horizontal="center" vertical="center"/>
    </xf>
    <xf numFmtId="0" fontId="12" fillId="0" borderId="7" xfId="49" applyFont="1" applyBorder="1" applyAlignment="1" applyProtection="1">
      <alignment horizontal="center" vertical="center"/>
    </xf>
    <xf numFmtId="0" fontId="12" fillId="0" borderId="6" xfId="49" applyFont="1" applyBorder="1" applyAlignment="1" applyProtection="1">
      <alignment horizontal="center" vertical="center"/>
    </xf>
    <xf numFmtId="0" fontId="9" fillId="3" borderId="5" xfId="49" applyFont="1" applyFill="1" applyBorder="1" applyAlignment="1" applyProtection="1">
      <alignment horizontal="center" vertical="center"/>
    </xf>
    <xf numFmtId="0" fontId="9" fillId="3" borderId="7" xfId="49" applyFont="1" applyFill="1" applyBorder="1" applyAlignment="1" applyProtection="1">
      <alignment horizontal="center" vertical="center"/>
    </xf>
    <xf numFmtId="0" fontId="9" fillId="3" borderId="6" xfId="49" applyFont="1" applyFill="1" applyBorder="1" applyAlignment="1" applyProtection="1">
      <alignment horizontal="center" vertical="center"/>
    </xf>
    <xf numFmtId="0" fontId="36" fillId="0" borderId="14" xfId="49" applyFont="1" applyBorder="1" applyAlignment="1" applyProtection="1">
      <alignment horizontal="center" vertical="center" wrapText="1"/>
    </xf>
    <xf numFmtId="0" fontId="36" fillId="0" borderId="44" xfId="49" applyFont="1" applyBorder="1" applyAlignment="1" applyProtection="1">
      <alignment horizontal="center" vertical="center" wrapText="1"/>
    </xf>
    <xf numFmtId="0" fontId="36" fillId="29" borderId="5" xfId="49" applyFont="1" applyFill="1" applyBorder="1" applyAlignment="1" applyProtection="1">
      <alignment horizontal="center" vertical="center" wrapText="1"/>
    </xf>
    <xf numFmtId="0" fontId="36" fillId="29" borderId="7" xfId="49" applyFont="1" applyFill="1" applyBorder="1" applyAlignment="1" applyProtection="1">
      <alignment horizontal="center" vertical="center" wrapText="1"/>
    </xf>
    <xf numFmtId="0" fontId="36" fillId="28" borderId="45" xfId="49" applyFont="1" applyFill="1" applyBorder="1" applyAlignment="1" applyProtection="1">
      <alignment horizontal="center" vertical="center" wrapText="1"/>
    </xf>
    <xf numFmtId="0" fontId="37" fillId="28" borderId="46" xfId="49" applyFill="1" applyBorder="1" applyAlignment="1" applyProtection="1">
      <alignment horizontal="center" vertical="center" wrapText="1"/>
    </xf>
    <xf numFmtId="0" fontId="37" fillId="28" borderId="49" xfId="49" applyFill="1" applyBorder="1" applyAlignment="1" applyProtection="1">
      <alignment horizontal="center" vertical="center" wrapText="1"/>
    </xf>
    <xf numFmtId="0" fontId="37" fillId="28" borderId="47" xfId="49" applyFill="1" applyBorder="1" applyAlignment="1" applyProtection="1">
      <alignment horizontal="center" vertical="center" wrapText="1"/>
    </xf>
    <xf numFmtId="0" fontId="39" fillId="27" borderId="42" xfId="49" applyFont="1" applyFill="1" applyBorder="1" applyAlignment="1" applyProtection="1">
      <alignment horizontal="center" vertical="center" wrapText="1"/>
    </xf>
    <xf numFmtId="0" fontId="39" fillId="27" borderId="16" xfId="49" applyFont="1" applyFill="1" applyBorder="1" applyAlignment="1" applyProtection="1">
      <alignment horizontal="center" vertical="center" wrapText="1"/>
    </xf>
    <xf numFmtId="0" fontId="36" fillId="29" borderId="42" xfId="49" applyFont="1" applyFill="1" applyBorder="1" applyAlignment="1" applyProtection="1">
      <alignment horizontal="center" vertical="center" wrapText="1"/>
    </xf>
    <xf numFmtId="0" fontId="36" fillId="29" borderId="51" xfId="49" applyFont="1" applyFill="1" applyBorder="1" applyAlignment="1" applyProtection="1">
      <alignment horizontal="center" vertical="center" wrapText="1"/>
    </xf>
    <xf numFmtId="0" fontId="36" fillId="29" borderId="43" xfId="49" applyFont="1" applyFill="1" applyBorder="1" applyAlignment="1" applyProtection="1">
      <alignment horizontal="center" vertical="center" wrapText="1"/>
    </xf>
    <xf numFmtId="0" fontId="36" fillId="29" borderId="16" xfId="49" applyFont="1" applyFill="1" applyBorder="1" applyAlignment="1" applyProtection="1">
      <alignment horizontal="center" vertical="center" wrapText="1"/>
    </xf>
    <xf numFmtId="0" fontId="36" fillId="29" borderId="20" xfId="49" applyFont="1" applyFill="1" applyBorder="1" applyAlignment="1" applyProtection="1">
      <alignment horizontal="center" vertical="center" wrapText="1"/>
    </xf>
    <xf numFmtId="0" fontId="36" fillId="29" borderId="21" xfId="49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36" fillId="0" borderId="25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25" xfId="0" applyFont="1" applyFill="1" applyBorder="1" applyAlignment="1" applyProtection="1">
      <alignment horizontal="left" vertical="center"/>
      <protection locked="0"/>
    </xf>
    <xf numFmtId="0" fontId="36" fillId="0" borderId="26" xfId="0" applyFont="1" applyFill="1" applyBorder="1" applyAlignment="1" applyProtection="1">
      <alignment horizontal="left" vertical="center"/>
      <protection locked="0"/>
    </xf>
    <xf numFmtId="0" fontId="36" fillId="0" borderId="5" xfId="0" applyFont="1" applyBorder="1" applyAlignment="1" applyProtection="1">
      <alignment horizontal="left" vertical="center"/>
      <protection locked="0"/>
    </xf>
    <xf numFmtId="0" fontId="36" fillId="0" borderId="6" xfId="0" applyFont="1" applyBorder="1" applyAlignment="1" applyProtection="1">
      <alignment horizontal="left" vertical="center"/>
      <protection locked="0"/>
    </xf>
    <xf numFmtId="177" fontId="39" fillId="26" borderId="0" xfId="49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36" fillId="30" borderId="53" xfId="51" applyNumberFormat="1" applyFont="1" applyFill="1" applyBorder="1" applyAlignment="1" applyProtection="1">
      <alignment horizontal="right" vertical="center" shrinkToFit="1"/>
    </xf>
    <xf numFmtId="176" fontId="36" fillId="30" borderId="54" xfId="51" applyNumberFormat="1" applyFont="1" applyFill="1" applyBorder="1" applyAlignment="1" applyProtection="1">
      <alignment horizontal="right" vertical="center" shrinkToFit="1"/>
    </xf>
    <xf numFmtId="176" fontId="36" fillId="30" borderId="56" xfId="51" applyNumberFormat="1" applyFont="1" applyFill="1" applyBorder="1" applyAlignment="1" applyProtection="1">
      <alignment horizontal="right" vertical="center" shrinkToFit="1"/>
    </xf>
    <xf numFmtId="176" fontId="36" fillId="30" borderId="57" xfId="51" applyNumberFormat="1" applyFont="1" applyFill="1" applyBorder="1" applyAlignment="1" applyProtection="1">
      <alignment horizontal="right" vertical="center" shrinkToFit="1"/>
    </xf>
    <xf numFmtId="176" fontId="4" fillId="30" borderId="62" xfId="0" applyNumberFormat="1" applyFont="1" applyFill="1" applyBorder="1" applyAlignment="1" applyProtection="1">
      <alignment horizontal="right" vertical="center" wrapText="1"/>
    </xf>
    <xf numFmtId="0" fontId="4" fillId="30" borderId="59" xfId="0" applyFont="1" applyFill="1" applyBorder="1" applyAlignment="1" applyProtection="1">
      <alignment horizontal="right" vertical="center" wrapText="1"/>
    </xf>
    <xf numFmtId="177" fontId="36" fillId="0" borderId="44" xfId="49" applyNumberFormat="1" applyFont="1" applyFill="1" applyBorder="1" applyAlignment="1" applyProtection="1">
      <alignment horizontal="center" vertical="center" wrapText="1"/>
    </xf>
    <xf numFmtId="177" fontId="36" fillId="0" borderId="14" xfId="49" applyNumberFormat="1" applyFont="1" applyFill="1" applyBorder="1" applyAlignment="1" applyProtection="1">
      <alignment horizontal="center" vertical="center" wrapText="1"/>
    </xf>
    <xf numFmtId="177" fontId="36" fillId="0" borderId="22" xfId="49" applyNumberFormat="1" applyFont="1" applyFill="1" applyBorder="1" applyAlignment="1" applyProtection="1">
      <alignment horizontal="center" vertical="center" wrapText="1"/>
    </xf>
    <xf numFmtId="177" fontId="12" fillId="0" borderId="41" xfId="49" applyNumberFormat="1" applyFont="1" applyFill="1" applyBorder="1" applyAlignment="1" applyProtection="1">
      <alignment horizontal="center" vertical="center"/>
    </xf>
    <xf numFmtId="177" fontId="42" fillId="0" borderId="40" xfId="49" applyNumberFormat="1" applyFont="1" applyFill="1" applyBorder="1" applyAlignment="1" applyProtection="1">
      <alignment horizontal="center" vertical="center"/>
    </xf>
    <xf numFmtId="177" fontId="9" fillId="0" borderId="51" xfId="49" applyNumberFormat="1" applyFont="1" applyFill="1" applyBorder="1" applyAlignment="1" applyProtection="1">
      <alignment horizontal="center" vertical="center"/>
    </xf>
    <xf numFmtId="177" fontId="9" fillId="0" borderId="43" xfId="49" applyNumberFormat="1" applyFont="1" applyFill="1" applyBorder="1" applyAlignment="1" applyProtection="1">
      <alignment horizontal="center" vertical="center"/>
    </xf>
    <xf numFmtId="177" fontId="4" fillId="0" borderId="39" xfId="49" applyNumberFormat="1" applyFont="1" applyFill="1" applyBorder="1" applyAlignment="1" applyProtection="1">
      <alignment horizontal="center" vertical="center"/>
    </xf>
    <xf numFmtId="177" fontId="4" fillId="0" borderId="41" xfId="49" applyNumberFormat="1" applyFont="1" applyFill="1" applyBorder="1" applyAlignment="1" applyProtection="1">
      <alignment horizontal="center" vertical="center"/>
    </xf>
    <xf numFmtId="177" fontId="36" fillId="0" borderId="39" xfId="49" applyNumberFormat="1" applyFont="1" applyFill="1" applyBorder="1" applyAlignment="1" applyProtection="1">
      <alignment horizontal="center" vertical="center" wrapText="1"/>
    </xf>
    <xf numFmtId="177" fontId="36" fillId="0" borderId="41" xfId="49" applyNumberFormat="1" applyFont="1" applyFill="1" applyBorder="1" applyAlignment="1" applyProtection="1">
      <alignment horizontal="center" vertical="center" wrapText="1"/>
    </xf>
    <xf numFmtId="177" fontId="36" fillId="0" borderId="38" xfId="49" applyNumberFormat="1" applyFont="1" applyFill="1" applyBorder="1" applyAlignment="1" applyProtection="1">
      <alignment horizontal="center" vertical="center" wrapText="1"/>
    </xf>
    <xf numFmtId="177" fontId="36" fillId="0" borderId="0" xfId="49" applyNumberFormat="1" applyFont="1" applyFill="1" applyBorder="1" applyAlignment="1" applyProtection="1">
      <alignment horizontal="center" vertical="center" wrapText="1"/>
    </xf>
    <xf numFmtId="177" fontId="36" fillId="0" borderId="15" xfId="49" applyNumberFormat="1" applyFont="1" applyFill="1" applyBorder="1" applyAlignment="1" applyProtection="1">
      <alignment horizontal="center" vertical="center" wrapText="1"/>
    </xf>
    <xf numFmtId="177" fontId="36" fillId="0" borderId="11" xfId="49" applyNumberFormat="1" applyFont="1" applyFill="1" applyBorder="1" applyAlignment="1" applyProtection="1">
      <alignment horizontal="center" vertical="center" wrapText="1"/>
    </xf>
    <xf numFmtId="0" fontId="12" fillId="0" borderId="40" xfId="49" applyFont="1" applyFill="1" applyBorder="1" applyAlignment="1" applyProtection="1">
      <alignment horizontal="center" vertical="center"/>
    </xf>
    <xf numFmtId="0" fontId="42" fillId="0" borderId="40" xfId="49" applyFont="1" applyFill="1" applyBorder="1" applyAlignment="1" applyProtection="1">
      <alignment horizontal="center" vertical="center"/>
    </xf>
    <xf numFmtId="0" fontId="42" fillId="0" borderId="5" xfId="49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52" fillId="0" borderId="40" xfId="0" applyFont="1" applyBorder="1" applyAlignment="1" applyProtection="1">
      <alignment horizontal="center" vertical="center" wrapText="1"/>
    </xf>
    <xf numFmtId="0" fontId="51" fillId="0" borderId="40" xfId="0" applyFont="1" applyBorder="1" applyAlignment="1" applyProtection="1">
      <alignment horizontal="center" vertical="center"/>
    </xf>
    <xf numFmtId="177" fontId="15" fillId="0" borderId="43" xfId="0" applyNumberFormat="1" applyFont="1" applyFill="1" applyBorder="1" applyAlignment="1" applyProtection="1">
      <alignment horizontal="center" vertical="center" wrapText="1"/>
    </xf>
    <xf numFmtId="177" fontId="15" fillId="0" borderId="15" xfId="0" applyNumberFormat="1" applyFont="1" applyFill="1" applyBorder="1" applyAlignment="1" applyProtection="1">
      <alignment horizontal="center" vertical="center" wrapText="1"/>
    </xf>
    <xf numFmtId="177" fontId="15" fillId="0" borderId="42" xfId="0" applyNumberFormat="1" applyFont="1" applyFill="1" applyBorder="1" applyAlignment="1" applyProtection="1">
      <alignment horizontal="center" vertical="center" wrapText="1"/>
    </xf>
    <xf numFmtId="177" fontId="15" fillId="0" borderId="11" xfId="0" applyNumberFormat="1" applyFont="1" applyFill="1" applyBorder="1" applyAlignment="1" applyProtection="1">
      <alignment horizontal="center" vertical="center" wrapText="1"/>
    </xf>
    <xf numFmtId="0" fontId="40" fillId="0" borderId="44" xfId="49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5" fillId="0" borderId="0" xfId="0" applyFont="1" applyAlignment="1">
      <alignment horizontal="center" vertical="center"/>
    </xf>
    <xf numFmtId="38" fontId="19" fillId="0" borderId="20" xfId="51" applyFont="1" applyBorder="1" applyAlignment="1">
      <alignment horizontal="center" vertical="center"/>
    </xf>
    <xf numFmtId="0" fontId="45" fillId="0" borderId="0" xfId="0" applyFont="1" applyAlignment="1">
      <alignment horizontal="center" vertical="distributed" wrapText="1"/>
    </xf>
    <xf numFmtId="0" fontId="45" fillId="0" borderId="0" xfId="0" applyFont="1" applyAlignment="1">
      <alignment horizontal="left" vertical="center" wrapText="1"/>
    </xf>
    <xf numFmtId="0" fontId="49" fillId="26" borderId="0" xfId="0" applyFont="1" applyFill="1" applyAlignment="1">
      <alignment horizontal="center" vertical="center" wrapText="1"/>
    </xf>
    <xf numFmtId="0" fontId="50" fillId="26" borderId="0" xfId="0" applyFont="1" applyFill="1" applyAlignment="1">
      <alignment horizontal="center" vertical="center"/>
    </xf>
  </cellXfs>
  <cellStyles count="5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スタイル 1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50"/>
    <cellStyle name="桁区切り 3" xfId="53"/>
    <cellStyle name="桁区切り 4" xfId="51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2 2" xfId="45"/>
    <cellStyle name="標準 3" xfId="46"/>
    <cellStyle name="標準 4" xfId="49"/>
    <cellStyle name="標準 5" xfId="52"/>
    <cellStyle name="標準 6" xfId="2"/>
    <cellStyle name="未定義" xfId="47"/>
    <cellStyle name="良い 2" xfId="48"/>
  </cellStyles>
  <dxfs count="14">
    <dxf>
      <font>
        <b/>
        <i val="0"/>
        <color rgb="FF3333FF"/>
      </font>
      <fill>
        <patternFill>
          <fgColor auto="1"/>
          <bgColor rgb="FFCC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rgb="FF3333FF"/>
      </font>
      <fill>
        <patternFill>
          <bgColor rgb="FFCCFFCC"/>
        </patternFill>
      </fill>
    </dxf>
    <dxf>
      <font>
        <b val="0"/>
        <i val="0"/>
        <color auto="1"/>
      </font>
      <fill>
        <patternFill>
          <bgColor rgb="FFFFFFCC"/>
        </patternFill>
      </fill>
    </dxf>
    <dxf>
      <font>
        <b/>
        <i val="0"/>
        <color rgb="FF3333FF"/>
      </font>
      <fill>
        <patternFill>
          <bgColor rgb="FFCCFFCC"/>
        </patternFill>
      </fill>
    </dxf>
    <dxf>
      <font>
        <b/>
        <i val="0"/>
        <color rgb="FF3333FF"/>
      </font>
      <fill>
        <patternFill>
          <bgColor rgb="FFCC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auto="1"/>
      </font>
      <fill>
        <patternFill>
          <bgColor rgb="FFFFFFCC"/>
        </patternFill>
      </fill>
    </dxf>
    <dxf>
      <font>
        <b/>
        <i val="0"/>
        <color rgb="FF3333FF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3333FF"/>
      <color rgb="FFFFFFCC"/>
      <color rgb="FFFFFF99"/>
      <color rgb="FF99FFCC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237"/>
  <sheetViews>
    <sheetView tabSelected="1" view="pageBreakPreview" zoomScale="55" zoomScaleNormal="100" zoomScaleSheetLayoutView="55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52" sqref="A52"/>
    </sheetView>
  </sheetViews>
  <sheetFormatPr defaultRowHeight="13.5"/>
  <cols>
    <col min="1" max="1" width="11.75" style="131" customWidth="1"/>
    <col min="2" max="2" width="11.75" style="36" customWidth="1"/>
    <col min="3" max="3" width="15.625" style="35" customWidth="1"/>
    <col min="4" max="6" width="15.625" style="36" customWidth="1"/>
    <col min="7" max="7" width="9" style="36"/>
    <col min="8" max="8" width="11.75" style="36" customWidth="1"/>
    <col min="9" max="10" width="15.625" style="36" customWidth="1"/>
    <col min="11" max="11" width="11.625" style="37" customWidth="1"/>
    <col min="12" max="12" width="11.625" style="38" customWidth="1"/>
    <col min="13" max="14" width="11.625" style="100" hidden="1" customWidth="1"/>
    <col min="15" max="15" width="11.625" style="46" customWidth="1"/>
    <col min="16" max="16" width="11.625" style="38" customWidth="1"/>
    <col min="17" max="17" width="11.625" style="38" hidden="1" customWidth="1"/>
    <col min="18" max="18" width="18.125" style="36" customWidth="1"/>
    <col min="19" max="19" width="9" style="40"/>
    <col min="20" max="21" width="11.625" style="41" customWidth="1"/>
    <col min="22" max="22" width="11.625" style="41" hidden="1" customWidth="1"/>
    <col min="23" max="25" width="9" style="36"/>
    <col min="26" max="26" width="17.625" style="36" customWidth="1"/>
    <col min="27" max="27" width="9" style="40" customWidth="1"/>
    <col min="28" max="39" width="9" style="36"/>
    <col min="40" max="40" width="9" style="150" hidden="1" customWidth="1"/>
    <col min="41" max="52" width="9" style="101" hidden="1" customWidth="1"/>
    <col min="53" max="53" width="8.5" style="101" hidden="1" customWidth="1"/>
    <col min="54" max="16384" width="9" style="36"/>
  </cols>
  <sheetData>
    <row r="1" spans="1:66" ht="24.75" customHeight="1" thickBot="1">
      <c r="B1" s="34"/>
      <c r="M1" s="38"/>
      <c r="N1" s="38"/>
      <c r="O1" s="39"/>
      <c r="AA1" s="208" t="s">
        <v>170</v>
      </c>
      <c r="AB1" s="198">
        <f>COUNTIF(AB15:AB214,"3/3")</f>
        <v>10</v>
      </c>
      <c r="AC1" s="199">
        <f t="shared" ref="AC1:AM1" si="0">COUNTIF(AC15:AC214,"3/3")</f>
        <v>10</v>
      </c>
      <c r="AD1" s="200">
        <f t="shared" si="0"/>
        <v>10</v>
      </c>
      <c r="AE1" s="199">
        <f t="shared" si="0"/>
        <v>10</v>
      </c>
      <c r="AF1" s="200">
        <f t="shared" si="0"/>
        <v>9</v>
      </c>
      <c r="AG1" s="199">
        <f t="shared" si="0"/>
        <v>9</v>
      </c>
      <c r="AH1" s="200">
        <f t="shared" si="0"/>
        <v>8</v>
      </c>
      <c r="AI1" s="199">
        <f t="shared" si="0"/>
        <v>8</v>
      </c>
      <c r="AJ1" s="200">
        <f t="shared" si="0"/>
        <v>8</v>
      </c>
      <c r="AK1" s="199">
        <f t="shared" si="0"/>
        <v>8</v>
      </c>
      <c r="AL1" s="200">
        <f t="shared" si="0"/>
        <v>8</v>
      </c>
      <c r="AM1" s="201">
        <f t="shared" si="0"/>
        <v>8</v>
      </c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</row>
    <row r="2" spans="1:66" ht="24.95" customHeight="1" thickBot="1">
      <c r="B2" s="1" t="s">
        <v>0</v>
      </c>
      <c r="C2" s="289" t="s">
        <v>178</v>
      </c>
      <c r="D2" s="290"/>
      <c r="E2" s="291"/>
      <c r="F2" s="32"/>
      <c r="G2" s="176" t="s">
        <v>3</v>
      </c>
      <c r="H2" s="402" t="s">
        <v>180</v>
      </c>
      <c r="I2" s="402"/>
      <c r="J2" s="402"/>
      <c r="K2" s="38"/>
      <c r="L2" s="128" t="s">
        <v>58</v>
      </c>
      <c r="M2" s="184"/>
      <c r="N2" s="184"/>
      <c r="O2" s="403">
        <f>SUM($T$15:$T$214)</f>
        <v>7820800</v>
      </c>
      <c r="P2" s="404"/>
      <c r="Q2" s="182"/>
      <c r="S2" s="278" t="s">
        <v>121</v>
      </c>
      <c r="T2" s="278"/>
      <c r="U2" s="278"/>
      <c r="V2" s="278"/>
      <c r="W2" s="278"/>
      <c r="X2" s="181"/>
      <c r="Y2" s="40"/>
      <c r="Z2" s="40"/>
      <c r="AA2" s="208" t="s">
        <v>171</v>
      </c>
      <c r="AB2" s="202">
        <f>COUNTIF(AB15:AB214,"2/3")</f>
        <v>15</v>
      </c>
      <c r="AC2" s="197">
        <f t="shared" ref="AC2:AM2" si="1">COUNTIF(AC15:AC214,"2/3")</f>
        <v>15</v>
      </c>
      <c r="AD2" s="196">
        <f t="shared" si="1"/>
        <v>13</v>
      </c>
      <c r="AE2" s="197">
        <f t="shared" si="1"/>
        <v>11</v>
      </c>
      <c r="AF2" s="196">
        <f t="shared" si="1"/>
        <v>12</v>
      </c>
      <c r="AG2" s="197">
        <f t="shared" si="1"/>
        <v>12</v>
      </c>
      <c r="AH2" s="196">
        <f t="shared" si="1"/>
        <v>7</v>
      </c>
      <c r="AI2" s="197">
        <f t="shared" si="1"/>
        <v>6</v>
      </c>
      <c r="AJ2" s="196">
        <f t="shared" si="1"/>
        <v>6</v>
      </c>
      <c r="AK2" s="197">
        <f t="shared" si="1"/>
        <v>6</v>
      </c>
      <c r="AL2" s="196">
        <f t="shared" si="1"/>
        <v>6</v>
      </c>
      <c r="AM2" s="203">
        <f t="shared" si="1"/>
        <v>6</v>
      </c>
      <c r="AO2" s="42"/>
      <c r="AP2" s="42"/>
      <c r="AQ2" s="42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66" ht="24.95" customHeight="1" thickBot="1">
      <c r="B3" s="2" t="s">
        <v>2</v>
      </c>
      <c r="C3" s="280" t="s">
        <v>179</v>
      </c>
      <c r="D3" s="281"/>
      <c r="E3" s="282"/>
      <c r="F3" s="32"/>
      <c r="G3" s="176" t="s">
        <v>4</v>
      </c>
      <c r="H3" s="402" t="s">
        <v>181</v>
      </c>
      <c r="I3" s="402"/>
      <c r="J3" s="402"/>
      <c r="K3" s="38"/>
      <c r="L3" s="129" t="s">
        <v>120</v>
      </c>
      <c r="M3" s="185"/>
      <c r="N3" s="185"/>
      <c r="O3" s="405">
        <f>SUM($U$15:$U$214)</f>
        <v>1467300</v>
      </c>
      <c r="P3" s="406"/>
      <c r="Q3" s="183"/>
      <c r="S3" s="186" t="s">
        <v>59</v>
      </c>
      <c r="T3" s="407">
        <f>O2+O3</f>
        <v>9288100</v>
      </c>
      <c r="U3" s="408"/>
      <c r="V3" s="180"/>
      <c r="W3" s="45"/>
      <c r="X3" s="186" t="s">
        <v>168</v>
      </c>
      <c r="Y3" s="187">
        <f>COUNTIF($V$15:$V$214,"&lt;&gt;0")</f>
        <v>32</v>
      </c>
      <c r="Z3" s="140"/>
      <c r="AA3" s="208" t="s">
        <v>172</v>
      </c>
      <c r="AB3" s="204">
        <f>COUNTIF(AB15:AB214,"1/3")</f>
        <v>2</v>
      </c>
      <c r="AC3" s="205">
        <f t="shared" ref="AC3:AM3" si="2">COUNTIF(AC15:AC214,"1/3")</f>
        <v>2</v>
      </c>
      <c r="AD3" s="206">
        <f t="shared" si="2"/>
        <v>3</v>
      </c>
      <c r="AE3" s="205">
        <f t="shared" si="2"/>
        <v>4</v>
      </c>
      <c r="AF3" s="206">
        <f t="shared" si="2"/>
        <v>4</v>
      </c>
      <c r="AG3" s="205">
        <f t="shared" si="2"/>
        <v>4</v>
      </c>
      <c r="AH3" s="206">
        <f t="shared" si="2"/>
        <v>5</v>
      </c>
      <c r="AI3" s="205">
        <f t="shared" si="2"/>
        <v>5</v>
      </c>
      <c r="AJ3" s="206">
        <f t="shared" si="2"/>
        <v>5</v>
      </c>
      <c r="AK3" s="205">
        <f t="shared" si="2"/>
        <v>4</v>
      </c>
      <c r="AL3" s="206">
        <f t="shared" si="2"/>
        <v>4</v>
      </c>
      <c r="AM3" s="207">
        <f t="shared" si="2"/>
        <v>4</v>
      </c>
      <c r="AO3" s="39"/>
      <c r="AP3" s="31"/>
      <c r="AQ3" s="31"/>
      <c r="AR3" s="39"/>
      <c r="AS3" s="39"/>
      <c r="AT3" s="39"/>
      <c r="AU3" s="39"/>
      <c r="AV3" s="39"/>
      <c r="AW3" s="39"/>
      <c r="AX3" s="39"/>
      <c r="AY3" s="39"/>
      <c r="AZ3" s="39"/>
      <c r="BA3" s="39"/>
      <c r="BC3" s="210"/>
    </row>
    <row r="4" spans="1:66" ht="24.95" customHeight="1" thickBot="1">
      <c r="B4" s="3" t="s">
        <v>129</v>
      </c>
      <c r="C4" s="178">
        <v>9999</v>
      </c>
      <c r="D4" s="43" t="s">
        <v>1</v>
      </c>
      <c r="E4" s="179">
        <v>999999</v>
      </c>
      <c r="F4" s="4"/>
      <c r="G4" s="177" t="s">
        <v>167</v>
      </c>
      <c r="H4" s="402" t="s">
        <v>182</v>
      </c>
      <c r="I4" s="402"/>
      <c r="J4" s="402"/>
      <c r="K4" s="38"/>
      <c r="M4" s="38"/>
      <c r="N4" s="38"/>
      <c r="O4" s="209"/>
      <c r="P4" s="209"/>
      <c r="Q4" s="209"/>
      <c r="R4" s="209"/>
      <c r="S4" s="279" t="s">
        <v>174</v>
      </c>
      <c r="T4" s="279"/>
      <c r="U4" s="279"/>
      <c r="V4" s="44"/>
      <c r="Y4" s="45"/>
      <c r="AA4" s="208" t="s">
        <v>173</v>
      </c>
      <c r="AB4" s="188">
        <f>SUM(AB1:AB3)</f>
        <v>27</v>
      </c>
      <c r="AC4" s="192">
        <f t="shared" ref="AC4:AM4" si="3">SUM(AC1:AC3)</f>
        <v>27</v>
      </c>
      <c r="AD4" s="189">
        <f t="shared" si="3"/>
        <v>26</v>
      </c>
      <c r="AE4" s="192">
        <f t="shared" si="3"/>
        <v>25</v>
      </c>
      <c r="AF4" s="189">
        <f t="shared" si="3"/>
        <v>25</v>
      </c>
      <c r="AG4" s="192">
        <f t="shared" si="3"/>
        <v>25</v>
      </c>
      <c r="AH4" s="189">
        <f t="shared" si="3"/>
        <v>20</v>
      </c>
      <c r="AI4" s="192">
        <f t="shared" si="3"/>
        <v>19</v>
      </c>
      <c r="AJ4" s="189">
        <f t="shared" si="3"/>
        <v>19</v>
      </c>
      <c r="AK4" s="192">
        <f t="shared" si="3"/>
        <v>18</v>
      </c>
      <c r="AL4" s="189">
        <f t="shared" si="3"/>
        <v>18</v>
      </c>
      <c r="AM4" s="193">
        <f t="shared" si="3"/>
        <v>18</v>
      </c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C4" s="190">
        <f t="shared" ref="BC4:BN4" si="4">COUNTA(BC15:BC214)-(COUNTIF(BC15:BC214,"休学")+COUNTIF(BC15:BC214,"訓告")+COUNTIF(BC15:BC214,"停学")+COUNTIF(BC15:BC214,"遡及取消")+COUNTIF(BC15:BC214,"対象外"))</f>
        <v>25</v>
      </c>
      <c r="BD4" s="194">
        <f t="shared" si="4"/>
        <v>25</v>
      </c>
      <c r="BE4" s="191">
        <f t="shared" si="4"/>
        <v>24</v>
      </c>
      <c r="BF4" s="194">
        <f t="shared" si="4"/>
        <v>23</v>
      </c>
      <c r="BG4" s="191">
        <f t="shared" si="4"/>
        <v>23</v>
      </c>
      <c r="BH4" s="194">
        <f t="shared" si="4"/>
        <v>23</v>
      </c>
      <c r="BI4" s="191">
        <f t="shared" si="4"/>
        <v>19</v>
      </c>
      <c r="BJ4" s="194">
        <f t="shared" si="4"/>
        <v>18</v>
      </c>
      <c r="BK4" s="191">
        <f t="shared" si="4"/>
        <v>18</v>
      </c>
      <c r="BL4" s="194">
        <f t="shared" si="4"/>
        <v>17</v>
      </c>
      <c r="BM4" s="191">
        <f t="shared" si="4"/>
        <v>17</v>
      </c>
      <c r="BN4" s="195">
        <f t="shared" si="4"/>
        <v>17</v>
      </c>
    </row>
    <row r="5" spans="1:66">
      <c r="F5" s="45"/>
      <c r="G5" s="45"/>
      <c r="H5" s="45"/>
      <c r="I5" s="45"/>
      <c r="J5" s="45"/>
      <c r="M5" s="38"/>
      <c r="N5" s="38"/>
      <c r="AB5" s="36" t="s">
        <v>175</v>
      </c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C5" s="36" t="s">
        <v>176</v>
      </c>
    </row>
    <row r="6" spans="1:66" ht="13.5" customHeight="1">
      <c r="B6" s="283" t="s">
        <v>5</v>
      </c>
      <c r="C6" s="351" t="s">
        <v>123</v>
      </c>
      <c r="D6" s="352"/>
      <c r="E6" s="351" t="s">
        <v>131</v>
      </c>
      <c r="F6" s="352"/>
      <c r="G6" s="346" t="s">
        <v>13</v>
      </c>
      <c r="H6" s="286" t="s">
        <v>14</v>
      </c>
      <c r="I6" s="321" t="s">
        <v>15</v>
      </c>
      <c r="J6" s="321"/>
      <c r="K6" s="299" t="s">
        <v>19</v>
      </c>
      <c r="L6" s="293" t="s">
        <v>6</v>
      </c>
      <c r="M6" s="26"/>
      <c r="N6" s="26"/>
      <c r="O6" s="301" t="s">
        <v>20</v>
      </c>
      <c r="P6" s="293" t="s">
        <v>6</v>
      </c>
      <c r="Q6" s="341"/>
      <c r="R6" s="427" t="s">
        <v>89</v>
      </c>
      <c r="S6" s="436" t="s">
        <v>90</v>
      </c>
      <c r="T6" s="293" t="s">
        <v>103</v>
      </c>
      <c r="U6" s="296" t="s">
        <v>115</v>
      </c>
      <c r="V6" s="104"/>
      <c r="W6" s="326" t="s">
        <v>116</v>
      </c>
      <c r="X6" s="326" t="s">
        <v>92</v>
      </c>
      <c r="Y6" s="326" t="s">
        <v>117</v>
      </c>
      <c r="Z6" s="326" t="s">
        <v>133</v>
      </c>
      <c r="AA6" s="326" t="s">
        <v>136</v>
      </c>
      <c r="AB6" s="424" t="s">
        <v>22</v>
      </c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6"/>
      <c r="AN6" s="151"/>
      <c r="AO6" s="412"/>
      <c r="AP6" s="413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7"/>
      <c r="BB6" s="369" t="s">
        <v>122</v>
      </c>
      <c r="BC6" s="370"/>
      <c r="BD6" s="370"/>
      <c r="BE6" s="370"/>
      <c r="BF6" s="370"/>
      <c r="BG6" s="370"/>
      <c r="BH6" s="370"/>
      <c r="BI6" s="370"/>
      <c r="BJ6" s="370"/>
      <c r="BK6" s="370"/>
      <c r="BL6" s="370"/>
      <c r="BM6" s="370"/>
      <c r="BN6" s="371"/>
    </row>
    <row r="7" spans="1:66" ht="13.5" customHeight="1">
      <c r="B7" s="284"/>
      <c r="C7" s="353"/>
      <c r="D7" s="354"/>
      <c r="E7" s="353"/>
      <c r="F7" s="354"/>
      <c r="G7" s="347"/>
      <c r="H7" s="287"/>
      <c r="I7" s="321"/>
      <c r="J7" s="321"/>
      <c r="K7" s="300"/>
      <c r="L7" s="295"/>
      <c r="M7" s="27"/>
      <c r="N7" s="27"/>
      <c r="O7" s="302"/>
      <c r="P7" s="294"/>
      <c r="Q7" s="342"/>
      <c r="R7" s="428"/>
      <c r="S7" s="437"/>
      <c r="T7" s="294"/>
      <c r="U7" s="297"/>
      <c r="V7" s="105"/>
      <c r="W7" s="327"/>
      <c r="X7" s="327"/>
      <c r="Y7" s="327"/>
      <c r="Z7" s="327"/>
      <c r="AA7" s="327"/>
      <c r="AB7" s="306" t="s">
        <v>134</v>
      </c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157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5"/>
      <c r="BA7" s="48"/>
      <c r="BB7" s="372" t="s">
        <v>135</v>
      </c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  <c r="BN7" s="374"/>
    </row>
    <row r="8" spans="1:66" ht="56.25" customHeight="1">
      <c r="B8" s="284"/>
      <c r="C8" s="355"/>
      <c r="D8" s="356"/>
      <c r="E8" s="355"/>
      <c r="F8" s="356"/>
      <c r="G8" s="348"/>
      <c r="H8" s="288"/>
      <c r="I8" s="321"/>
      <c r="J8" s="321"/>
      <c r="K8" s="304" t="s">
        <v>119</v>
      </c>
      <c r="L8" s="305"/>
      <c r="M8" s="28"/>
      <c r="N8" s="28"/>
      <c r="O8" s="303"/>
      <c r="P8" s="295"/>
      <c r="Q8" s="343"/>
      <c r="R8" s="428"/>
      <c r="S8" s="437"/>
      <c r="T8" s="295"/>
      <c r="U8" s="298"/>
      <c r="V8" s="106"/>
      <c r="W8" s="328"/>
      <c r="X8" s="328"/>
      <c r="Y8" s="328"/>
      <c r="Z8" s="328"/>
      <c r="AA8" s="328"/>
      <c r="AB8" s="308" t="s">
        <v>130</v>
      </c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158"/>
      <c r="AO8" s="416"/>
      <c r="AP8" s="416"/>
      <c r="AQ8" s="416"/>
      <c r="AR8" s="416"/>
      <c r="AS8" s="416"/>
      <c r="AT8" s="416"/>
      <c r="AU8" s="416"/>
      <c r="AV8" s="416"/>
      <c r="AW8" s="416"/>
      <c r="AX8" s="416"/>
      <c r="AY8" s="416"/>
      <c r="AZ8" s="417"/>
      <c r="BA8" s="49"/>
      <c r="BB8" s="50" t="s">
        <v>38</v>
      </c>
      <c r="BC8" s="51" t="s">
        <v>23</v>
      </c>
      <c r="BD8" s="52" t="s">
        <v>24</v>
      </c>
      <c r="BE8" s="52" t="s">
        <v>25</v>
      </c>
      <c r="BF8" s="52" t="s">
        <v>26</v>
      </c>
      <c r="BG8" s="52" t="s">
        <v>27</v>
      </c>
      <c r="BH8" s="52" t="s">
        <v>28</v>
      </c>
      <c r="BI8" s="52" t="s">
        <v>29</v>
      </c>
      <c r="BJ8" s="52" t="s">
        <v>30</v>
      </c>
      <c r="BK8" s="52" t="s">
        <v>31</v>
      </c>
      <c r="BL8" s="52" t="s">
        <v>39</v>
      </c>
      <c r="BM8" s="52" t="s">
        <v>33</v>
      </c>
      <c r="BN8" s="53" t="s">
        <v>34</v>
      </c>
    </row>
    <row r="9" spans="1:66" ht="24.75" customHeight="1">
      <c r="B9" s="284"/>
      <c r="C9" s="357" t="s">
        <v>11</v>
      </c>
      <c r="D9" s="358"/>
      <c r="E9" s="320" t="s">
        <v>85</v>
      </c>
      <c r="F9" s="320"/>
      <c r="G9" s="33" t="s">
        <v>7</v>
      </c>
      <c r="H9" s="363" t="s">
        <v>88</v>
      </c>
      <c r="I9" s="320" t="s">
        <v>12</v>
      </c>
      <c r="J9" s="320"/>
      <c r="K9" s="314" t="s">
        <v>93</v>
      </c>
      <c r="L9" s="315"/>
      <c r="M9" s="29"/>
      <c r="N9" s="29"/>
      <c r="O9" s="314" t="s">
        <v>94</v>
      </c>
      <c r="P9" s="315"/>
      <c r="Q9" s="147"/>
      <c r="R9" s="429" t="s">
        <v>97</v>
      </c>
      <c r="S9" s="438" t="s">
        <v>87</v>
      </c>
      <c r="T9" s="322" t="s">
        <v>60</v>
      </c>
      <c r="U9" s="324" t="s">
        <v>61</v>
      </c>
      <c r="V9" s="102"/>
      <c r="W9" s="435" t="s">
        <v>139</v>
      </c>
      <c r="X9" s="329" t="s">
        <v>114</v>
      </c>
      <c r="Y9" s="330"/>
      <c r="Z9" s="335" t="s">
        <v>132</v>
      </c>
      <c r="AA9" s="338" t="s">
        <v>137</v>
      </c>
      <c r="AB9" s="54" t="s">
        <v>23</v>
      </c>
      <c r="AC9" s="52" t="s">
        <v>24</v>
      </c>
      <c r="AD9" s="52" t="s">
        <v>25</v>
      </c>
      <c r="AE9" s="52" t="s">
        <v>26</v>
      </c>
      <c r="AF9" s="52" t="s">
        <v>27</v>
      </c>
      <c r="AG9" s="53" t="s">
        <v>28</v>
      </c>
      <c r="AH9" s="55" t="s">
        <v>29</v>
      </c>
      <c r="AI9" s="52" t="s">
        <v>30</v>
      </c>
      <c r="AJ9" s="52" t="s">
        <v>31</v>
      </c>
      <c r="AK9" s="52" t="s">
        <v>32</v>
      </c>
      <c r="AL9" s="52" t="s">
        <v>33</v>
      </c>
      <c r="AM9" s="145" t="s">
        <v>34</v>
      </c>
      <c r="AN9" s="149" t="s">
        <v>138</v>
      </c>
      <c r="AO9" s="56" t="s">
        <v>23</v>
      </c>
      <c r="AP9" s="57" t="s">
        <v>24</v>
      </c>
      <c r="AQ9" s="57" t="s">
        <v>25</v>
      </c>
      <c r="AR9" s="57" t="s">
        <v>26</v>
      </c>
      <c r="AS9" s="57" t="s">
        <v>27</v>
      </c>
      <c r="AT9" s="58" t="s">
        <v>28</v>
      </c>
      <c r="AU9" s="59" t="s">
        <v>29</v>
      </c>
      <c r="AV9" s="57" t="s">
        <v>30</v>
      </c>
      <c r="AW9" s="57" t="s">
        <v>31</v>
      </c>
      <c r="AX9" s="57" t="s">
        <v>32</v>
      </c>
      <c r="AY9" s="57" t="s">
        <v>33</v>
      </c>
      <c r="AZ9" s="58" t="s">
        <v>34</v>
      </c>
      <c r="BA9" s="60"/>
      <c r="BB9" s="375" t="s">
        <v>40</v>
      </c>
      <c r="BC9" s="61"/>
      <c r="BD9" s="62"/>
      <c r="BE9" s="63" t="s">
        <v>41</v>
      </c>
      <c r="BF9" s="377" t="s">
        <v>44</v>
      </c>
      <c r="BG9" s="378"/>
      <c r="BH9" s="378"/>
      <c r="BI9" s="378"/>
      <c r="BJ9" s="64"/>
      <c r="BK9" s="65"/>
      <c r="BL9" s="65"/>
      <c r="BM9" s="62"/>
      <c r="BN9" s="66"/>
    </row>
    <row r="10" spans="1:66" ht="13.5" customHeight="1">
      <c r="B10" s="284"/>
      <c r="C10" s="359"/>
      <c r="D10" s="360"/>
      <c r="E10" s="320"/>
      <c r="F10" s="320"/>
      <c r="G10" s="349" t="s">
        <v>86</v>
      </c>
      <c r="H10" s="364"/>
      <c r="I10" s="320"/>
      <c r="J10" s="320"/>
      <c r="K10" s="316" t="s">
        <v>95</v>
      </c>
      <c r="L10" s="294" t="s">
        <v>8</v>
      </c>
      <c r="M10" s="433"/>
      <c r="N10" s="431"/>
      <c r="O10" s="317" t="s">
        <v>96</v>
      </c>
      <c r="P10" s="294" t="s">
        <v>9</v>
      </c>
      <c r="Q10" s="138"/>
      <c r="R10" s="430"/>
      <c r="S10" s="438"/>
      <c r="T10" s="323"/>
      <c r="U10" s="325"/>
      <c r="V10" s="103"/>
      <c r="W10" s="333"/>
      <c r="X10" s="331"/>
      <c r="Y10" s="332"/>
      <c r="Z10" s="336"/>
      <c r="AA10" s="339"/>
      <c r="AB10" s="310" t="s">
        <v>127</v>
      </c>
      <c r="AC10" s="311"/>
      <c r="AD10" s="311"/>
      <c r="AE10" s="311"/>
      <c r="AF10" s="311"/>
      <c r="AG10" s="312"/>
      <c r="AH10" s="313" t="s">
        <v>128</v>
      </c>
      <c r="AI10" s="311"/>
      <c r="AJ10" s="311"/>
      <c r="AK10" s="311"/>
      <c r="AL10" s="311"/>
      <c r="AM10" s="311"/>
      <c r="AN10" s="152"/>
      <c r="AO10" s="418"/>
      <c r="AP10" s="418"/>
      <c r="AQ10" s="418"/>
      <c r="AR10" s="418"/>
      <c r="AS10" s="418"/>
      <c r="AT10" s="419"/>
      <c r="AU10" s="420"/>
      <c r="AV10" s="418"/>
      <c r="AW10" s="418"/>
      <c r="AX10" s="418"/>
      <c r="AY10" s="418"/>
      <c r="AZ10" s="419"/>
      <c r="BA10" s="60"/>
      <c r="BB10" s="375"/>
      <c r="BC10" s="379" t="s">
        <v>42</v>
      </c>
      <c r="BD10" s="380"/>
      <c r="BE10" s="381"/>
      <c r="BF10" s="380"/>
      <c r="BG10" s="380"/>
      <c r="BH10" s="380"/>
      <c r="BI10" s="380"/>
      <c r="BJ10" s="380"/>
      <c r="BK10" s="380"/>
      <c r="BL10" s="380"/>
      <c r="BM10" s="380"/>
      <c r="BN10" s="382"/>
    </row>
    <row r="11" spans="1:66" ht="13.5" customHeight="1">
      <c r="B11" s="284"/>
      <c r="C11" s="359"/>
      <c r="D11" s="360"/>
      <c r="E11" s="320"/>
      <c r="F11" s="320"/>
      <c r="G11" s="349"/>
      <c r="H11" s="364"/>
      <c r="I11" s="320"/>
      <c r="J11" s="320"/>
      <c r="K11" s="316"/>
      <c r="L11" s="294"/>
      <c r="M11" s="434"/>
      <c r="N11" s="432"/>
      <c r="O11" s="317"/>
      <c r="P11" s="294"/>
      <c r="Q11" s="138"/>
      <c r="R11" s="430"/>
      <c r="S11" s="438"/>
      <c r="T11" s="323"/>
      <c r="U11" s="325"/>
      <c r="V11" s="103"/>
      <c r="W11" s="333"/>
      <c r="X11" s="333" t="s">
        <v>126</v>
      </c>
      <c r="Y11" s="333" t="s">
        <v>91</v>
      </c>
      <c r="Z11" s="336"/>
      <c r="AA11" s="339"/>
      <c r="AB11" s="67"/>
      <c r="AC11" s="67"/>
      <c r="AD11" s="67"/>
      <c r="AE11" s="67"/>
      <c r="AF11" s="67"/>
      <c r="AG11" s="68"/>
      <c r="AH11" s="69"/>
      <c r="AI11" s="67"/>
      <c r="AJ11" s="67"/>
      <c r="AK11" s="67"/>
      <c r="AL11" s="67"/>
      <c r="AM11" s="67"/>
      <c r="AN11" s="153"/>
      <c r="AO11" s="70"/>
      <c r="AP11" s="70"/>
      <c r="AQ11" s="70"/>
      <c r="AR11" s="70"/>
      <c r="AS11" s="70"/>
      <c r="AT11" s="71"/>
      <c r="AU11" s="72"/>
      <c r="AV11" s="70"/>
      <c r="AW11" s="70"/>
      <c r="AX11" s="70"/>
      <c r="AY11" s="70"/>
      <c r="AZ11" s="71"/>
      <c r="BA11" s="409" t="s">
        <v>102</v>
      </c>
      <c r="BB11" s="376" t="s">
        <v>43</v>
      </c>
      <c r="BC11" s="69"/>
      <c r="BD11" s="67"/>
      <c r="BE11" s="383" t="s">
        <v>41</v>
      </c>
      <c r="BF11" s="385" t="s">
        <v>44</v>
      </c>
      <c r="BG11" s="386"/>
      <c r="BH11" s="386"/>
      <c r="BI11" s="387"/>
      <c r="BJ11" s="67"/>
      <c r="BK11" s="67"/>
      <c r="BL11" s="67"/>
      <c r="BM11" s="67"/>
      <c r="BN11" s="68"/>
    </row>
    <row r="12" spans="1:66" ht="13.5" customHeight="1">
      <c r="B12" s="284"/>
      <c r="C12" s="359"/>
      <c r="D12" s="360"/>
      <c r="E12" s="320"/>
      <c r="F12" s="320"/>
      <c r="G12" s="349"/>
      <c r="H12" s="364"/>
      <c r="I12" s="320"/>
      <c r="J12" s="320"/>
      <c r="K12" s="316"/>
      <c r="L12" s="294"/>
      <c r="M12" s="434"/>
      <c r="N12" s="432"/>
      <c r="O12" s="317"/>
      <c r="P12" s="294"/>
      <c r="Q12" s="138"/>
      <c r="R12" s="430"/>
      <c r="S12" s="438"/>
      <c r="T12" s="323"/>
      <c r="U12" s="325"/>
      <c r="V12" s="103"/>
      <c r="W12" s="333"/>
      <c r="X12" s="333"/>
      <c r="Y12" s="333"/>
      <c r="Z12" s="336"/>
      <c r="AA12" s="339"/>
      <c r="AB12" s="292" t="s">
        <v>36</v>
      </c>
      <c r="AC12" s="292"/>
      <c r="AD12" s="292"/>
      <c r="AE12" s="292"/>
      <c r="AF12" s="292"/>
      <c r="AG12" s="319"/>
      <c r="AH12" s="318" t="s">
        <v>37</v>
      </c>
      <c r="AI12" s="292"/>
      <c r="AJ12" s="292"/>
      <c r="AK12" s="292"/>
      <c r="AL12" s="292"/>
      <c r="AM12" s="292"/>
      <c r="AN12" s="154"/>
      <c r="AO12" s="421"/>
      <c r="AP12" s="421"/>
      <c r="AQ12" s="421"/>
      <c r="AR12" s="421"/>
      <c r="AS12" s="421"/>
      <c r="AT12" s="422"/>
      <c r="AU12" s="423"/>
      <c r="AV12" s="421"/>
      <c r="AW12" s="421"/>
      <c r="AX12" s="421"/>
      <c r="AY12" s="421"/>
      <c r="AZ12" s="422"/>
      <c r="BA12" s="410"/>
      <c r="BB12" s="375"/>
      <c r="BC12" s="73"/>
      <c r="BD12" s="74"/>
      <c r="BE12" s="384"/>
      <c r="BF12" s="388"/>
      <c r="BG12" s="389"/>
      <c r="BH12" s="389"/>
      <c r="BI12" s="390"/>
      <c r="BJ12" s="74"/>
      <c r="BK12" s="74"/>
      <c r="BL12" s="74"/>
      <c r="BM12" s="74"/>
      <c r="BN12" s="75"/>
    </row>
    <row r="13" spans="1:66" ht="13.5" customHeight="1">
      <c r="B13" s="285"/>
      <c r="C13" s="361"/>
      <c r="D13" s="362"/>
      <c r="E13" s="320"/>
      <c r="F13" s="320"/>
      <c r="G13" s="350"/>
      <c r="H13" s="365"/>
      <c r="I13" s="320"/>
      <c r="J13" s="320"/>
      <c r="K13" s="23" t="s">
        <v>10</v>
      </c>
      <c r="L13" s="30" t="s">
        <v>10</v>
      </c>
      <c r="M13" s="141"/>
      <c r="N13" s="30"/>
      <c r="O13" s="24" t="s">
        <v>10</v>
      </c>
      <c r="P13" s="25" t="s">
        <v>10</v>
      </c>
      <c r="Q13" s="148"/>
      <c r="R13" s="430"/>
      <c r="S13" s="438"/>
      <c r="T13" s="76" t="s">
        <v>35</v>
      </c>
      <c r="U13" s="76" t="s">
        <v>35</v>
      </c>
      <c r="V13" s="76"/>
      <c r="W13" s="334"/>
      <c r="X13" s="334"/>
      <c r="Y13" s="334"/>
      <c r="Z13" s="337"/>
      <c r="AA13" s="340"/>
      <c r="AB13" s="74"/>
      <c r="AC13" s="74"/>
      <c r="AD13" s="74"/>
      <c r="AE13" s="74"/>
      <c r="AF13" s="74"/>
      <c r="AG13" s="75"/>
      <c r="AH13" s="73"/>
      <c r="AI13" s="74"/>
      <c r="AJ13" s="74"/>
      <c r="AK13" s="74"/>
      <c r="AL13" s="74"/>
      <c r="AM13" s="74"/>
      <c r="AN13" s="155"/>
      <c r="AO13" s="77"/>
      <c r="AP13" s="77"/>
      <c r="AQ13" s="77"/>
      <c r="AR13" s="77"/>
      <c r="AS13" s="77"/>
      <c r="AT13" s="78"/>
      <c r="AU13" s="79"/>
      <c r="AV13" s="77"/>
      <c r="AW13" s="77"/>
      <c r="AX13" s="77"/>
      <c r="AY13" s="77"/>
      <c r="AZ13" s="78"/>
      <c r="BA13" s="411"/>
      <c r="BB13" s="375"/>
      <c r="BC13" s="379" t="s">
        <v>45</v>
      </c>
      <c r="BD13" s="380"/>
      <c r="BE13" s="380"/>
      <c r="BF13" s="380"/>
      <c r="BG13" s="380"/>
      <c r="BH13" s="380"/>
      <c r="BI13" s="380"/>
      <c r="BJ13" s="380"/>
      <c r="BK13" s="380"/>
      <c r="BL13" s="380"/>
      <c r="BM13" s="380"/>
      <c r="BN13" s="382"/>
    </row>
    <row r="14" spans="1:66" ht="29.25" hidden="1" customHeight="1">
      <c r="K14" s="80"/>
      <c r="L14" s="113" t="s">
        <v>109</v>
      </c>
      <c r="M14" s="81" t="s">
        <v>108</v>
      </c>
      <c r="N14" s="81" t="s">
        <v>107</v>
      </c>
      <c r="O14" s="39"/>
      <c r="P14" s="113" t="s">
        <v>109</v>
      </c>
      <c r="Q14" s="113"/>
      <c r="S14" s="82"/>
      <c r="T14" s="114" t="s">
        <v>113</v>
      </c>
      <c r="U14" s="113" t="s">
        <v>110</v>
      </c>
      <c r="V14" s="130" t="s">
        <v>118</v>
      </c>
      <c r="W14" s="83"/>
      <c r="X14" s="84"/>
      <c r="Y14" s="84"/>
      <c r="Z14" s="84"/>
      <c r="AA14" s="159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154"/>
      <c r="AO14" s="401" t="s">
        <v>111</v>
      </c>
      <c r="AP14" s="401"/>
      <c r="AQ14" s="401"/>
      <c r="AR14" s="401"/>
      <c r="AS14" s="401"/>
      <c r="AT14" s="401"/>
      <c r="AU14" s="401" t="s">
        <v>111</v>
      </c>
      <c r="AV14" s="401"/>
      <c r="AW14" s="401"/>
      <c r="AX14" s="401"/>
      <c r="AY14" s="401"/>
      <c r="AZ14" s="401"/>
      <c r="BA14" s="85" t="s">
        <v>112</v>
      </c>
      <c r="BB14" s="65"/>
      <c r="BC14" s="366"/>
      <c r="BD14" s="367"/>
      <c r="BE14" s="367"/>
      <c r="BF14" s="367"/>
      <c r="BG14" s="367"/>
      <c r="BH14" s="367"/>
      <c r="BI14" s="367"/>
      <c r="BJ14" s="367"/>
      <c r="BK14" s="367"/>
      <c r="BL14" s="367"/>
      <c r="BM14" s="367"/>
      <c r="BN14" s="368"/>
    </row>
    <row r="15" spans="1:66" s="92" customFormat="1">
      <c r="A15" s="132" t="str">
        <f>I15&amp;""</f>
        <v>大阪　太郎</v>
      </c>
      <c r="B15" s="133">
        <v>1</v>
      </c>
      <c r="C15" s="344" t="s">
        <v>142</v>
      </c>
      <c r="D15" s="345"/>
      <c r="E15" s="344" t="s">
        <v>143</v>
      </c>
      <c r="F15" s="345"/>
      <c r="G15" s="262">
        <v>1</v>
      </c>
      <c r="H15" s="262">
        <v>11111</v>
      </c>
      <c r="I15" s="344" t="s">
        <v>147</v>
      </c>
      <c r="J15" s="345"/>
      <c r="K15" s="263">
        <v>1200000</v>
      </c>
      <c r="L15" s="86">
        <f>IF(G15=1,参照データ!$L$2,IF(G15=2,参照データ!$L$3,IF(G15=3,参照データ!$L$4,0)))</f>
        <v>590000</v>
      </c>
      <c r="M15" s="87">
        <f t="shared" ref="M15:M17" si="5">MIN(K15:L15)</f>
        <v>590000</v>
      </c>
      <c r="N15" s="87">
        <f t="shared" ref="N15:N17" si="6">M15/12</f>
        <v>49166.666666666664</v>
      </c>
      <c r="O15" s="273">
        <v>200000</v>
      </c>
      <c r="P15" s="88">
        <f>IF(G15=1,参照データ!$N$2,IF(G15=2,参照データ!$N$3,IF(G15=3,参照データ!$N$4,0)))</f>
        <v>160000</v>
      </c>
      <c r="Q15" s="87">
        <f>MIN(O15:P15)</f>
        <v>160000</v>
      </c>
      <c r="R15" s="139" t="s">
        <v>152</v>
      </c>
      <c r="S15" s="118"/>
      <c r="T15" s="89">
        <f>ROUNDUP(BA15,-2)</f>
        <v>590000</v>
      </c>
      <c r="U15" s="89">
        <f>ROUNDUP(AN15,-2)</f>
        <v>160000</v>
      </c>
      <c r="V15" s="89">
        <f>T15+U15</f>
        <v>750000</v>
      </c>
      <c r="W15" s="121" t="s">
        <v>154</v>
      </c>
      <c r="X15" s="121"/>
      <c r="Y15" s="121"/>
      <c r="Z15" s="142"/>
      <c r="AA15" s="144" t="s">
        <v>159</v>
      </c>
      <c r="AB15" s="143" t="s">
        <v>159</v>
      </c>
      <c r="AC15" s="122" t="s">
        <v>159</v>
      </c>
      <c r="AD15" s="122" t="s">
        <v>159</v>
      </c>
      <c r="AE15" s="122" t="s">
        <v>159</v>
      </c>
      <c r="AF15" s="122" t="s">
        <v>159</v>
      </c>
      <c r="AG15" s="122" t="s">
        <v>159</v>
      </c>
      <c r="AH15" s="122" t="s">
        <v>159</v>
      </c>
      <c r="AI15" s="122" t="s">
        <v>159</v>
      </c>
      <c r="AJ15" s="122" t="s">
        <v>159</v>
      </c>
      <c r="AK15" s="122" t="s">
        <v>159</v>
      </c>
      <c r="AL15" s="122" t="s">
        <v>159</v>
      </c>
      <c r="AM15" s="122" t="s">
        <v>159</v>
      </c>
      <c r="AN15" s="156">
        <f>IF(AA15="3/3",$Q15*参照データ!$P$2,IF(AA15="2/3",$Q15*参照データ!$P$3,IF(AA15="1/3",$Q15*参照データ!$P$4)))</f>
        <v>160000</v>
      </c>
      <c r="AO15" s="91">
        <f>IF(AB15="3/3",$N15*参照データ!$P$2,IF(AB15="2/3",$N15*参照データ!$P$3,IF(AB15="1/3",$N15*参照データ!$P$4,IF(AB15="対象外",0))))</f>
        <v>49166.666666666664</v>
      </c>
      <c r="AP15" s="90">
        <f>IF(AC15="3/3",$N15*参照データ!$P$2,IF(AC15="2/3",$N15*参照データ!$P$3,IF(AC15="1/3",$N15*参照データ!$P$4,IF(AC15="対象外",0))))</f>
        <v>49166.666666666664</v>
      </c>
      <c r="AQ15" s="90">
        <f>IF(AD15="3/3",$N15*参照データ!$P$2,IF(AD15="2/3",$N15*参照データ!$P$3,IF(AD15="1/3",$N15*参照データ!$P$4,IF(AD15="対象外",0))))</f>
        <v>49166.666666666664</v>
      </c>
      <c r="AR15" s="90">
        <f>IF(AE15="3/3",$N15*参照データ!$P$2,IF(AE15="2/3",$N15*参照データ!$P$3,IF(AE15="1/3",$N15*参照データ!$P$4,IF(AE15="対象外",0))))</f>
        <v>49166.666666666664</v>
      </c>
      <c r="AS15" s="90">
        <f>IF(AF15="3/3",$N15*参照データ!$P$2,IF(AF15="2/3",$N15*参照データ!$P$3,IF(AF15="1/3",$N15*参照データ!$P$4,IF(AF15="対象外",0))))</f>
        <v>49166.666666666664</v>
      </c>
      <c r="AT15" s="90">
        <f>IF(AG15="3/3",$N15*参照データ!$P$2,IF(AG15="2/3",$N15*参照データ!$P$3,IF(AG15="1/3",$N15*参照データ!$P$4,IF(AG15="対象外",0))))</f>
        <v>49166.666666666664</v>
      </c>
      <c r="AU15" s="90">
        <f>IF(AH15="3/3",$N15*参照データ!$P$2,IF(AH15="2/3",$N15*参照データ!$P$3,IF(AH15="1/3",$N15*参照データ!$P$4,IF(AH15="対象外",0))))</f>
        <v>49166.666666666664</v>
      </c>
      <c r="AV15" s="90">
        <f>IF(AI15="3/3",$N15*参照データ!$P$2,IF(AI15="2/3",$N15*参照データ!$P$3,IF(AI15="1/3",$N15*参照データ!$P$4,IF(AI15="対象外",0))))</f>
        <v>49166.666666666664</v>
      </c>
      <c r="AW15" s="90">
        <f>IF(AJ15="3/3",$N15*参照データ!$P$2,IF(AJ15="2/3",$N15*参照データ!$P$3,IF(AJ15="1/3",$N15*参照データ!$P$4,IF(AJ15="対象外",0))))</f>
        <v>49166.666666666664</v>
      </c>
      <c r="AX15" s="90">
        <f>IF(AK15="3/3",$N15*参照データ!$P$2,IF(AK15="2/3",$N15*参照データ!$P$3,IF(AK15="1/3",$N15*参照データ!$P$4,IF(AK15="対象外",0))))</f>
        <v>49166.666666666664</v>
      </c>
      <c r="AY15" s="90">
        <f>IF(AL15="3/3",$N15*参照データ!$P$2,IF(AL15="2/3",$N15*参照データ!$P$3,IF(AL15="1/3",$N15*参照データ!$P$4,IF(AL15="対象外",0))))</f>
        <v>49166.666666666664</v>
      </c>
      <c r="AZ15" s="90">
        <f>IF(AM15="3/3",$N15*参照データ!$P$2,IF(AM15="2/3",$N15*参照データ!$P$3,IF(AM15="1/3",$N15*参照データ!$P$4,IF(AM15="対象外",0))))</f>
        <v>49166.666666666664</v>
      </c>
      <c r="BA15" s="91">
        <f>SUM(AO15:AZ15)</f>
        <v>590000</v>
      </c>
      <c r="BB15" s="136" t="s">
        <v>46</v>
      </c>
      <c r="BC15" s="125" t="s">
        <v>47</v>
      </c>
      <c r="BD15" s="125" t="s">
        <v>48</v>
      </c>
      <c r="BE15" s="125" t="s">
        <v>48</v>
      </c>
      <c r="BF15" s="125" t="s">
        <v>48</v>
      </c>
      <c r="BG15" s="125" t="s">
        <v>48</v>
      </c>
      <c r="BH15" s="125" t="s">
        <v>48</v>
      </c>
      <c r="BI15" s="125" t="s">
        <v>48</v>
      </c>
      <c r="BJ15" s="125" t="s">
        <v>48</v>
      </c>
      <c r="BK15" s="125" t="s">
        <v>48</v>
      </c>
      <c r="BL15" s="125" t="s">
        <v>48</v>
      </c>
      <c r="BM15" s="125" t="s">
        <v>48</v>
      </c>
      <c r="BN15" s="126" t="s">
        <v>48</v>
      </c>
    </row>
    <row r="16" spans="1:66" s="92" customFormat="1">
      <c r="A16" s="132" t="str">
        <f t="shared" ref="A16:A79" si="7">I16&amp;""</f>
        <v>大阪　次郎</v>
      </c>
      <c r="B16" s="133">
        <v>2</v>
      </c>
      <c r="C16" s="344" t="s">
        <v>142</v>
      </c>
      <c r="D16" s="345"/>
      <c r="E16" s="344" t="s">
        <v>143</v>
      </c>
      <c r="F16" s="345"/>
      <c r="G16" s="262">
        <v>1</v>
      </c>
      <c r="H16" s="262">
        <v>11112</v>
      </c>
      <c r="I16" s="344" t="s">
        <v>148</v>
      </c>
      <c r="J16" s="345"/>
      <c r="K16" s="263">
        <v>300000</v>
      </c>
      <c r="L16" s="86">
        <f>IF(G16=1,参照データ!$L$2,IF(G16=2,参照データ!$L$3,IF(G16=3,参照データ!$L$4,0)))</f>
        <v>590000</v>
      </c>
      <c r="M16" s="87">
        <f t="shared" si="5"/>
        <v>300000</v>
      </c>
      <c r="N16" s="87">
        <f t="shared" si="6"/>
        <v>25000</v>
      </c>
      <c r="O16" s="273"/>
      <c r="P16" s="88">
        <f>IF(G16=1,参照データ!$N$2,IF(G16=2,参照データ!$N$3,IF(G16=3,参照データ!$N$4,0)))</f>
        <v>160000</v>
      </c>
      <c r="Q16" s="87">
        <f t="shared" ref="Q16:Q79" si="8">MIN(O16:P16)</f>
        <v>160000</v>
      </c>
      <c r="R16" s="118" t="s">
        <v>153</v>
      </c>
      <c r="S16" s="118" t="s">
        <v>154</v>
      </c>
      <c r="T16" s="89">
        <f>ROUNDUP(BA16,-2)</f>
        <v>300000</v>
      </c>
      <c r="U16" s="211">
        <f t="shared" ref="U16:U79" si="9">ROUNDUP(AN16,-2)</f>
        <v>0</v>
      </c>
      <c r="V16" s="89">
        <f t="shared" ref="V16:V17" si="10">T16+U16</f>
        <v>300000</v>
      </c>
      <c r="W16" s="121" t="s">
        <v>154</v>
      </c>
      <c r="X16" s="121"/>
      <c r="Y16" s="121"/>
      <c r="Z16" s="121"/>
      <c r="AA16" s="212"/>
      <c r="AB16" s="122" t="s">
        <v>159</v>
      </c>
      <c r="AC16" s="122" t="s">
        <v>159</v>
      </c>
      <c r="AD16" s="122" t="s">
        <v>159</v>
      </c>
      <c r="AE16" s="122" t="s">
        <v>159</v>
      </c>
      <c r="AF16" s="122" t="s">
        <v>159</v>
      </c>
      <c r="AG16" s="122" t="s">
        <v>159</v>
      </c>
      <c r="AH16" s="122" t="s">
        <v>159</v>
      </c>
      <c r="AI16" s="122" t="s">
        <v>159</v>
      </c>
      <c r="AJ16" s="122" t="s">
        <v>159</v>
      </c>
      <c r="AK16" s="122" t="s">
        <v>159</v>
      </c>
      <c r="AL16" s="122" t="s">
        <v>159</v>
      </c>
      <c r="AM16" s="122" t="s">
        <v>159</v>
      </c>
      <c r="AN16" s="156" t="b">
        <f>IF(AA16="3/3",$Q16*参照データ!$P$2,IF(AA16="2/3",$Q16*参照データ!$P$3,IF(AA16="1/3",$Q16*参照データ!$P$4)))</f>
        <v>0</v>
      </c>
      <c r="AO16" s="91">
        <f>IF(AB16="3/3",$N16*参照データ!$P$2,IF(AB16="2/3",$N16*参照データ!$P$3,IF(AB16="1/3",$N16*参照データ!$P$4,IF(AB16="対象外",0))))</f>
        <v>25000</v>
      </c>
      <c r="AP16" s="90">
        <f>IF(AC16="3/3",$N16*参照データ!$P$2,IF(AC16="2/3",$N16*参照データ!$P$3,IF(AC16="1/3",$N16*参照データ!$P$4,IF(AC16="対象外",0))))</f>
        <v>25000</v>
      </c>
      <c r="AQ16" s="90">
        <f>IF(AD16="3/3",$N16*参照データ!$P$2,IF(AD16="2/3",$N16*参照データ!$P$3,IF(AD16="1/3",$N16*参照データ!$P$4,IF(AD16="対象外",0))))</f>
        <v>25000</v>
      </c>
      <c r="AR16" s="90">
        <f>IF(AE16="3/3",$N16*参照データ!$P$2,IF(AE16="2/3",$N16*参照データ!$P$3,IF(AE16="1/3",$N16*参照データ!$P$4,IF(AE16="対象外",0))))</f>
        <v>25000</v>
      </c>
      <c r="AS16" s="90">
        <f>IF(AF16="3/3",$N16*参照データ!$P$2,IF(AF16="2/3",$N16*参照データ!$P$3,IF(AF16="1/3",$N16*参照データ!$P$4,IF(AF16="対象外",0))))</f>
        <v>25000</v>
      </c>
      <c r="AT16" s="90">
        <f>IF(AG16="3/3",$N16*参照データ!$P$2,IF(AG16="2/3",$N16*参照データ!$P$3,IF(AG16="1/3",$N16*参照データ!$P$4,IF(AG16="対象外",0))))</f>
        <v>25000</v>
      </c>
      <c r="AU16" s="90">
        <f>IF(AH16="3/3",$N16*参照データ!$P$2,IF(AH16="2/3",$N16*参照データ!$P$3,IF(AH16="1/3",$N16*参照データ!$P$4,IF(AH16="対象外",0))))</f>
        <v>25000</v>
      </c>
      <c r="AV16" s="90">
        <f>IF(AI16="3/3",$N16*参照データ!$P$2,IF(AI16="2/3",$N16*参照データ!$P$3,IF(AI16="1/3",$N16*参照データ!$P$4,IF(AI16="対象外",0))))</f>
        <v>25000</v>
      </c>
      <c r="AW16" s="90">
        <f>IF(AJ16="3/3",$N16*参照データ!$P$2,IF(AJ16="2/3",$N16*参照データ!$P$3,IF(AJ16="1/3",$N16*参照データ!$P$4,IF(AJ16="対象外",0))))</f>
        <v>25000</v>
      </c>
      <c r="AX16" s="90">
        <f>IF(AK16="3/3",$N16*参照データ!$P$2,IF(AK16="2/3",$N16*参照データ!$P$3,IF(AK16="1/3",$N16*参照データ!$P$4,IF(AK16="対象外",0))))</f>
        <v>25000</v>
      </c>
      <c r="AY16" s="90">
        <f>IF(AL16="3/3",$N16*参照データ!$P$2,IF(AL16="2/3",$N16*参照データ!$P$3,IF(AL16="1/3",$N16*参照データ!$P$4,IF(AL16="対象外",0))))</f>
        <v>25000</v>
      </c>
      <c r="AZ16" s="90">
        <f>IF(AM16="3/3",$N16*参照データ!$P$2,IF(AM16="2/3",$N16*参照データ!$P$3,IF(AM16="1/3",$N16*参照データ!$P$4,IF(AM16="対象外",0))))</f>
        <v>25000</v>
      </c>
      <c r="BA16" s="91">
        <f t="shared" ref="BA16:BA79" si="11">SUM(AO16:AZ16)</f>
        <v>300000</v>
      </c>
      <c r="BB16" s="136" t="s">
        <v>46</v>
      </c>
      <c r="BC16" s="125" t="s">
        <v>48</v>
      </c>
      <c r="BD16" s="125" t="s">
        <v>48</v>
      </c>
      <c r="BE16" s="125" t="s">
        <v>48</v>
      </c>
      <c r="BF16" s="125" t="s">
        <v>48</v>
      </c>
      <c r="BG16" s="125" t="s">
        <v>48</v>
      </c>
      <c r="BH16" s="125" t="s">
        <v>48</v>
      </c>
      <c r="BI16" s="125" t="s">
        <v>48</v>
      </c>
      <c r="BJ16" s="125" t="s">
        <v>48</v>
      </c>
      <c r="BK16" s="125" t="s">
        <v>48</v>
      </c>
      <c r="BL16" s="125" t="s">
        <v>48</v>
      </c>
      <c r="BM16" s="125" t="s">
        <v>48</v>
      </c>
      <c r="BN16" s="126" t="s">
        <v>49</v>
      </c>
    </row>
    <row r="17" spans="1:66" s="92" customFormat="1">
      <c r="A17" s="132" t="str">
        <f t="shared" si="7"/>
        <v>大阪　三郎</v>
      </c>
      <c r="B17" s="133">
        <v>3</v>
      </c>
      <c r="C17" s="344" t="s">
        <v>142</v>
      </c>
      <c r="D17" s="345"/>
      <c r="E17" s="344" t="s">
        <v>143</v>
      </c>
      <c r="F17" s="345"/>
      <c r="G17" s="262">
        <v>2</v>
      </c>
      <c r="H17" s="262">
        <v>11113</v>
      </c>
      <c r="I17" s="344" t="s">
        <v>149</v>
      </c>
      <c r="J17" s="345"/>
      <c r="K17" s="263">
        <v>200000</v>
      </c>
      <c r="L17" s="86">
        <f>IF(G17=1,参照データ!$L$2,IF(G17=2,参照データ!$L$3,IF(G17=3,参照データ!$L$4,0)))</f>
        <v>390000</v>
      </c>
      <c r="M17" s="87">
        <f t="shared" si="5"/>
        <v>200000</v>
      </c>
      <c r="N17" s="87">
        <f t="shared" si="6"/>
        <v>16666.666666666668</v>
      </c>
      <c r="O17" s="273">
        <v>0</v>
      </c>
      <c r="P17" s="88">
        <f>IF(G17=1,参照データ!$N$2,IF(G17=2,参照データ!$N$3,IF(G17=3,参照データ!$N$4,0)))</f>
        <v>140000</v>
      </c>
      <c r="Q17" s="87">
        <f t="shared" si="8"/>
        <v>0</v>
      </c>
      <c r="R17" s="118" t="s">
        <v>155</v>
      </c>
      <c r="S17" s="118" t="s">
        <v>154</v>
      </c>
      <c r="T17" s="89">
        <f>ROUNDUP(BA17,-2)</f>
        <v>66700</v>
      </c>
      <c r="U17" s="89">
        <f t="shared" si="9"/>
        <v>0</v>
      </c>
      <c r="V17" s="89">
        <f t="shared" si="10"/>
        <v>66700</v>
      </c>
      <c r="W17" s="121" t="s">
        <v>154</v>
      </c>
      <c r="X17" s="121"/>
      <c r="Y17" s="121"/>
      <c r="Z17" s="121"/>
      <c r="AA17" s="144" t="s">
        <v>161</v>
      </c>
      <c r="AB17" s="122" t="s">
        <v>161</v>
      </c>
      <c r="AC17" s="122" t="s">
        <v>161</v>
      </c>
      <c r="AD17" s="122" t="s">
        <v>161</v>
      </c>
      <c r="AE17" s="122" t="s">
        <v>161</v>
      </c>
      <c r="AF17" s="122" t="s">
        <v>161</v>
      </c>
      <c r="AG17" s="122" t="s">
        <v>161</v>
      </c>
      <c r="AH17" s="122" t="s">
        <v>161</v>
      </c>
      <c r="AI17" s="122" t="s">
        <v>161</v>
      </c>
      <c r="AJ17" s="122" t="s">
        <v>161</v>
      </c>
      <c r="AK17" s="122" t="s">
        <v>161</v>
      </c>
      <c r="AL17" s="122" t="s">
        <v>161</v>
      </c>
      <c r="AM17" s="122" t="s">
        <v>161</v>
      </c>
      <c r="AN17" s="156">
        <f>IF(AA17="3/3",$Q17*参照データ!$P$2,IF(AA17="2/3",$Q17*参照データ!$P$3,IF(AA17="1/3",$Q17*参照データ!$P$4)))</f>
        <v>0</v>
      </c>
      <c r="AO17" s="91">
        <f>IF(AB17="3/3",$N17*参照データ!$P$2,IF(AB17="2/3",$N17*参照データ!$P$3,IF(AB17="1/3",$N17*参照データ!$P$4,IF(AB17="対象外",0))))</f>
        <v>5555.5555555555557</v>
      </c>
      <c r="AP17" s="90">
        <f>IF(AC17="3/3",$N17*参照データ!$P$2,IF(AC17="2/3",$N17*参照データ!$P$3,IF(AC17="1/3",$N17*参照データ!$P$4,IF(AC17="対象外",0))))</f>
        <v>5555.5555555555557</v>
      </c>
      <c r="AQ17" s="90">
        <f>IF(AD17="3/3",$N17*参照データ!$P$2,IF(AD17="2/3",$N17*参照データ!$P$3,IF(AD17="1/3",$N17*参照データ!$P$4,IF(AD17="対象外",0))))</f>
        <v>5555.5555555555557</v>
      </c>
      <c r="AR17" s="90">
        <f>IF(AE17="3/3",$N17*参照データ!$P$2,IF(AE17="2/3",$N17*参照データ!$P$3,IF(AE17="1/3",$N17*参照データ!$P$4,IF(AE17="対象外",0))))</f>
        <v>5555.5555555555557</v>
      </c>
      <c r="AS17" s="90">
        <f>IF(AF17="3/3",$N17*参照データ!$P$2,IF(AF17="2/3",$N17*参照データ!$P$3,IF(AF17="1/3",$N17*参照データ!$P$4,IF(AF17="対象外",0))))</f>
        <v>5555.5555555555557</v>
      </c>
      <c r="AT17" s="90">
        <f>IF(AG17="3/3",$N17*参照データ!$P$2,IF(AG17="2/3",$N17*参照データ!$P$3,IF(AG17="1/3",$N17*参照データ!$P$4,IF(AG17="対象外",0))))</f>
        <v>5555.5555555555557</v>
      </c>
      <c r="AU17" s="90">
        <f>IF(AH17="3/3",$N17*参照データ!$P$2,IF(AH17="2/3",$N17*参照データ!$P$3,IF(AH17="1/3",$N17*参照データ!$P$4,IF(AH17="対象外",0))))</f>
        <v>5555.5555555555557</v>
      </c>
      <c r="AV17" s="90">
        <f>IF(AI17="3/3",$N17*参照データ!$P$2,IF(AI17="2/3",$N17*参照データ!$P$3,IF(AI17="1/3",$N17*参照データ!$P$4,IF(AI17="対象外",0))))</f>
        <v>5555.5555555555557</v>
      </c>
      <c r="AW17" s="90">
        <f>IF(AJ17="3/3",$N17*参照データ!$P$2,IF(AJ17="2/3",$N17*参照データ!$P$3,IF(AJ17="1/3",$N17*参照データ!$P$4,IF(AJ17="対象外",0))))</f>
        <v>5555.5555555555557</v>
      </c>
      <c r="AX17" s="90">
        <f>IF(AK17="3/3",$N17*参照データ!$P$2,IF(AK17="2/3",$N17*参照データ!$P$3,IF(AK17="1/3",$N17*参照データ!$P$4,IF(AK17="対象外",0))))</f>
        <v>5555.5555555555557</v>
      </c>
      <c r="AY17" s="90">
        <f>IF(AL17="3/3",$N17*参照データ!$P$2,IF(AL17="2/3",$N17*参照データ!$P$3,IF(AL17="1/3",$N17*参照データ!$P$4,IF(AL17="対象外",0))))</f>
        <v>5555.5555555555557</v>
      </c>
      <c r="AZ17" s="90">
        <f>IF(AM17="3/3",$N17*参照データ!$P$2,IF(AM17="2/3",$N17*参照データ!$P$3,IF(AM17="1/3",$N17*参照データ!$P$4,IF(AM17="対象外",0))))</f>
        <v>5555.5555555555557</v>
      </c>
      <c r="BA17" s="91">
        <f t="shared" si="11"/>
        <v>66666.666666666672</v>
      </c>
      <c r="BB17" s="136" t="s">
        <v>46</v>
      </c>
      <c r="BC17" s="125" t="s">
        <v>47</v>
      </c>
      <c r="BD17" s="125" t="s">
        <v>48</v>
      </c>
      <c r="BE17" s="125" t="s">
        <v>48</v>
      </c>
      <c r="BF17" s="125" t="s">
        <v>48</v>
      </c>
      <c r="BG17" s="125" t="s">
        <v>48</v>
      </c>
      <c r="BH17" s="125" t="s">
        <v>48</v>
      </c>
      <c r="BI17" s="125" t="s">
        <v>48</v>
      </c>
      <c r="BJ17" s="125" t="s">
        <v>48</v>
      </c>
      <c r="BK17" s="125" t="s">
        <v>48</v>
      </c>
      <c r="BL17" s="125" t="s">
        <v>48</v>
      </c>
      <c r="BM17" s="125" t="s">
        <v>48</v>
      </c>
      <c r="BN17" s="126" t="s">
        <v>48</v>
      </c>
    </row>
    <row r="18" spans="1:66" s="92" customFormat="1">
      <c r="A18" s="132" t="str">
        <f t="shared" si="7"/>
        <v>大阪　四郎</v>
      </c>
      <c r="B18" s="133">
        <v>4</v>
      </c>
      <c r="C18" s="391" t="s">
        <v>142</v>
      </c>
      <c r="D18" s="392"/>
      <c r="E18" s="391" t="s">
        <v>143</v>
      </c>
      <c r="F18" s="392"/>
      <c r="G18" s="264">
        <v>1</v>
      </c>
      <c r="H18" s="264">
        <v>11114</v>
      </c>
      <c r="I18" s="391" t="s">
        <v>201</v>
      </c>
      <c r="J18" s="392"/>
      <c r="K18" s="263">
        <v>0</v>
      </c>
      <c r="L18" s="86">
        <f>IF(G18=1,参照データ!$L$2,IF(G18=2,参照データ!$L$3,IF(G18=3,参照データ!$L$4,0)))</f>
        <v>590000</v>
      </c>
      <c r="M18" s="87">
        <f t="shared" ref="M18:M79" si="12">MIN(K18:L18)</f>
        <v>0</v>
      </c>
      <c r="N18" s="87">
        <f t="shared" ref="N18:N79" si="13">M18/12</f>
        <v>0</v>
      </c>
      <c r="O18" s="273">
        <v>0</v>
      </c>
      <c r="P18" s="88">
        <f>IF(G18=1,参照データ!$N$2,IF(G18=2,参照データ!$N$3,IF(G18=3,参照データ!$N$4,0)))</f>
        <v>160000</v>
      </c>
      <c r="Q18" s="87">
        <f t="shared" si="8"/>
        <v>0</v>
      </c>
      <c r="R18" s="118" t="s">
        <v>156</v>
      </c>
      <c r="S18" s="118" t="s">
        <v>154</v>
      </c>
      <c r="T18" s="89">
        <f t="shared" ref="T18:T79" si="14">ROUNDUP(BA18,-2)</f>
        <v>0</v>
      </c>
      <c r="U18" s="89">
        <f t="shared" si="9"/>
        <v>0</v>
      </c>
      <c r="V18" s="89">
        <f t="shared" ref="V18:V79" si="15">T18+U18</f>
        <v>0</v>
      </c>
      <c r="W18" s="121" t="s">
        <v>154</v>
      </c>
      <c r="X18" s="121"/>
      <c r="Y18" s="121"/>
      <c r="Z18" s="121"/>
      <c r="AA18" s="144" t="s">
        <v>159</v>
      </c>
      <c r="AB18" s="122" t="s">
        <v>159</v>
      </c>
      <c r="AC18" s="122" t="s">
        <v>159</v>
      </c>
      <c r="AD18" s="122" t="s">
        <v>159</v>
      </c>
      <c r="AE18" s="122" t="s">
        <v>159</v>
      </c>
      <c r="AF18" s="122" t="s">
        <v>159</v>
      </c>
      <c r="AG18" s="122" t="s">
        <v>159</v>
      </c>
      <c r="AH18" s="122" t="s">
        <v>159</v>
      </c>
      <c r="AI18" s="122" t="s">
        <v>159</v>
      </c>
      <c r="AJ18" s="122" t="s">
        <v>159</v>
      </c>
      <c r="AK18" s="122" t="s">
        <v>159</v>
      </c>
      <c r="AL18" s="122" t="s">
        <v>159</v>
      </c>
      <c r="AM18" s="122" t="s">
        <v>159</v>
      </c>
      <c r="AN18" s="156">
        <f>IF(AA18="3/3",$Q18*参照データ!$P$2,IF(AA18="2/3",$Q18*参照データ!$P$3,IF(AA18="1/3",$Q18*参照データ!$P$4)))</f>
        <v>0</v>
      </c>
      <c r="AO18" s="91">
        <f>IF(AB18="3/3",$N18*参照データ!$P$2,IF(AB18="2/3",$N18*参照データ!$P$3,IF(AB18="1/3",$N18*参照データ!$P$4,IF(AB18="対象外",0))))</f>
        <v>0</v>
      </c>
      <c r="AP18" s="90">
        <f>IF(AC18="3/3",$N18*参照データ!$P$2,IF(AC18="2/3",$N18*参照データ!$P$3,IF(AC18="1/3",$N18*参照データ!$P$4,IF(AC18="対象外",0))))</f>
        <v>0</v>
      </c>
      <c r="AQ18" s="90">
        <f>IF(AD18="3/3",$N18*参照データ!$P$2,IF(AD18="2/3",$N18*参照データ!$P$3,IF(AD18="1/3",$N18*参照データ!$P$4,IF(AD18="対象外",0))))</f>
        <v>0</v>
      </c>
      <c r="AR18" s="90">
        <f>IF(AE18="3/3",$N18*参照データ!$P$2,IF(AE18="2/3",$N18*参照データ!$P$3,IF(AE18="1/3",$N18*参照データ!$P$4,IF(AE18="対象外",0))))</f>
        <v>0</v>
      </c>
      <c r="AS18" s="90">
        <f>IF(AF18="3/3",$N18*参照データ!$P$2,IF(AF18="2/3",$N18*参照データ!$P$3,IF(AF18="1/3",$N18*参照データ!$P$4,IF(AF18="対象外",0))))</f>
        <v>0</v>
      </c>
      <c r="AT18" s="90">
        <f>IF(AG18="3/3",$N18*参照データ!$P$2,IF(AG18="2/3",$N18*参照データ!$P$3,IF(AG18="1/3",$N18*参照データ!$P$4,IF(AG18="対象外",0))))</f>
        <v>0</v>
      </c>
      <c r="AU18" s="90">
        <f>IF(AH18="3/3",$N18*参照データ!$P$2,IF(AH18="2/3",$N18*参照データ!$P$3,IF(AH18="1/3",$N18*参照データ!$P$4,IF(AH18="対象外",0))))</f>
        <v>0</v>
      </c>
      <c r="AV18" s="90">
        <f>IF(AI18="3/3",$N18*参照データ!$P$2,IF(AI18="2/3",$N18*参照データ!$P$3,IF(AI18="1/3",$N18*参照データ!$P$4,IF(AI18="対象外",0))))</f>
        <v>0</v>
      </c>
      <c r="AW18" s="90">
        <f>IF(AJ18="3/3",$N18*参照データ!$P$2,IF(AJ18="2/3",$N18*参照データ!$P$3,IF(AJ18="1/3",$N18*参照データ!$P$4,IF(AJ18="対象外",0))))</f>
        <v>0</v>
      </c>
      <c r="AX18" s="90">
        <f>IF(AK18="3/3",$N18*参照データ!$P$2,IF(AK18="2/3",$N18*参照データ!$P$3,IF(AK18="1/3",$N18*参照データ!$P$4,IF(AK18="対象外",0))))</f>
        <v>0</v>
      </c>
      <c r="AY18" s="90">
        <f>IF(AL18="3/3",$N18*参照データ!$P$2,IF(AL18="2/3",$N18*参照データ!$P$3,IF(AL18="1/3",$N18*参照データ!$P$4,IF(AL18="対象外",0))))</f>
        <v>0</v>
      </c>
      <c r="AZ18" s="90">
        <f>IF(AM18="3/3",$N18*参照データ!$P$2,IF(AM18="2/3",$N18*参照データ!$P$3,IF(AM18="1/3",$N18*参照データ!$P$4,IF(AM18="対象外",0))))</f>
        <v>0</v>
      </c>
      <c r="BA18" s="91">
        <f t="shared" si="11"/>
        <v>0</v>
      </c>
      <c r="BB18" s="136" t="s">
        <v>46</v>
      </c>
      <c r="BC18" s="125" t="s">
        <v>83</v>
      </c>
      <c r="BD18" s="125" t="s">
        <v>83</v>
      </c>
      <c r="BE18" s="125" t="s">
        <v>83</v>
      </c>
      <c r="BF18" s="125" t="s">
        <v>83</v>
      </c>
      <c r="BG18" s="125" t="s">
        <v>83</v>
      </c>
      <c r="BH18" s="125" t="s">
        <v>83</v>
      </c>
      <c r="BI18" s="125" t="s">
        <v>83</v>
      </c>
      <c r="BJ18" s="125" t="s">
        <v>83</v>
      </c>
      <c r="BK18" s="125" t="s">
        <v>83</v>
      </c>
      <c r="BL18" s="125" t="s">
        <v>83</v>
      </c>
      <c r="BM18" s="125" t="s">
        <v>83</v>
      </c>
      <c r="BN18" s="125" t="s">
        <v>83</v>
      </c>
    </row>
    <row r="19" spans="1:66" s="92" customFormat="1">
      <c r="A19" s="132" t="str">
        <f t="shared" si="7"/>
        <v>大阪　五郎</v>
      </c>
      <c r="B19" s="133">
        <v>5</v>
      </c>
      <c r="C19" s="344" t="s">
        <v>142</v>
      </c>
      <c r="D19" s="345"/>
      <c r="E19" s="344" t="s">
        <v>143</v>
      </c>
      <c r="F19" s="345"/>
      <c r="G19" s="262">
        <v>1</v>
      </c>
      <c r="H19" s="262">
        <v>11115</v>
      </c>
      <c r="I19" s="344" t="s">
        <v>202</v>
      </c>
      <c r="J19" s="345"/>
      <c r="K19" s="263">
        <v>500000</v>
      </c>
      <c r="L19" s="86">
        <f>IF(G19=1,参照データ!$L$2,IF(G19=2,参照データ!$L$3,IF(G19=3,参照データ!$L$4,0)))</f>
        <v>590000</v>
      </c>
      <c r="M19" s="87">
        <f t="shared" si="12"/>
        <v>500000</v>
      </c>
      <c r="N19" s="87">
        <f t="shared" si="13"/>
        <v>41666.666666666664</v>
      </c>
      <c r="O19" s="273"/>
      <c r="P19" s="88">
        <f>IF(G19=1,参照データ!$N$2,IF(G19=2,参照データ!$N$3,IF(G19=3,参照データ!$N$4,0)))</f>
        <v>160000</v>
      </c>
      <c r="Q19" s="87">
        <f t="shared" si="8"/>
        <v>160000</v>
      </c>
      <c r="R19" s="118" t="s">
        <v>157</v>
      </c>
      <c r="S19" s="118" t="s">
        <v>154</v>
      </c>
      <c r="T19" s="89">
        <f t="shared" si="14"/>
        <v>500000</v>
      </c>
      <c r="U19" s="211">
        <f t="shared" si="9"/>
        <v>0</v>
      </c>
      <c r="V19" s="89">
        <f t="shared" si="15"/>
        <v>500000</v>
      </c>
      <c r="W19" s="121" t="s">
        <v>154</v>
      </c>
      <c r="X19" s="121"/>
      <c r="Y19" s="121" t="s">
        <v>154</v>
      </c>
      <c r="Z19" s="121"/>
      <c r="AA19" s="212"/>
      <c r="AB19" s="122" t="s">
        <v>159</v>
      </c>
      <c r="AC19" s="122" t="s">
        <v>159</v>
      </c>
      <c r="AD19" s="122" t="s">
        <v>159</v>
      </c>
      <c r="AE19" s="122" t="s">
        <v>159</v>
      </c>
      <c r="AF19" s="122" t="s">
        <v>159</v>
      </c>
      <c r="AG19" s="122" t="s">
        <v>159</v>
      </c>
      <c r="AH19" s="122" t="s">
        <v>159</v>
      </c>
      <c r="AI19" s="122" t="s">
        <v>159</v>
      </c>
      <c r="AJ19" s="122" t="s">
        <v>159</v>
      </c>
      <c r="AK19" s="122" t="s">
        <v>159</v>
      </c>
      <c r="AL19" s="122" t="s">
        <v>159</v>
      </c>
      <c r="AM19" s="122" t="s">
        <v>159</v>
      </c>
      <c r="AN19" s="156" t="b">
        <f>IF(AA19="3/3",$Q19*参照データ!$P$2,IF(AA19="2/3",$Q19*参照データ!$P$3,IF(AA19="1/3",$Q19*参照データ!$P$4)))</f>
        <v>0</v>
      </c>
      <c r="AO19" s="91">
        <f>IF(AB19="3/3",$N19*参照データ!$P$2,IF(AB19="2/3",$N19*参照データ!$P$3,IF(AB19="1/3",$N19*参照データ!$P$4,IF(AB19="対象外",0))))</f>
        <v>41666.666666666664</v>
      </c>
      <c r="AP19" s="90">
        <f>IF(AC19="3/3",$N19*参照データ!$P$2,IF(AC19="2/3",$N19*参照データ!$P$3,IF(AC19="1/3",$N19*参照データ!$P$4,IF(AC19="対象外",0))))</f>
        <v>41666.666666666664</v>
      </c>
      <c r="AQ19" s="90">
        <f>IF(AD19="3/3",$N19*参照データ!$P$2,IF(AD19="2/3",$N19*参照データ!$P$3,IF(AD19="1/3",$N19*参照データ!$P$4,IF(AD19="対象外",0))))</f>
        <v>41666.666666666664</v>
      </c>
      <c r="AR19" s="90">
        <f>IF(AE19="3/3",$N19*参照データ!$P$2,IF(AE19="2/3",$N19*参照データ!$P$3,IF(AE19="1/3",$N19*参照データ!$P$4,IF(AE19="対象外",0))))</f>
        <v>41666.666666666664</v>
      </c>
      <c r="AS19" s="90">
        <f>IF(AF19="3/3",$N19*参照データ!$P$2,IF(AF19="2/3",$N19*参照データ!$P$3,IF(AF19="1/3",$N19*参照データ!$P$4,IF(AF19="対象外",0))))</f>
        <v>41666.666666666664</v>
      </c>
      <c r="AT19" s="90">
        <f>IF(AG19="3/3",$N19*参照データ!$P$2,IF(AG19="2/3",$N19*参照データ!$P$3,IF(AG19="1/3",$N19*参照データ!$P$4,IF(AG19="対象外",0))))</f>
        <v>41666.666666666664</v>
      </c>
      <c r="AU19" s="90">
        <f>IF(AH19="3/3",$N19*参照データ!$P$2,IF(AH19="2/3",$N19*参照データ!$P$3,IF(AH19="1/3",$N19*参照データ!$P$4,IF(AH19="対象外",0))))</f>
        <v>41666.666666666664</v>
      </c>
      <c r="AV19" s="90">
        <f>IF(AI19="3/3",$N19*参照データ!$P$2,IF(AI19="2/3",$N19*参照データ!$P$3,IF(AI19="1/3",$N19*参照データ!$P$4,IF(AI19="対象外",0))))</f>
        <v>41666.666666666664</v>
      </c>
      <c r="AW19" s="90">
        <f>IF(AJ19="3/3",$N19*参照データ!$P$2,IF(AJ19="2/3",$N19*参照データ!$P$3,IF(AJ19="1/3",$N19*参照データ!$P$4,IF(AJ19="対象外",0))))</f>
        <v>41666.666666666664</v>
      </c>
      <c r="AX19" s="90">
        <f>IF(AK19="3/3",$N19*参照データ!$P$2,IF(AK19="2/3",$N19*参照データ!$P$3,IF(AK19="1/3",$N19*参照データ!$P$4,IF(AK19="対象外",0))))</f>
        <v>41666.666666666664</v>
      </c>
      <c r="AY19" s="90">
        <f>IF(AL19="3/3",$N19*参照データ!$P$2,IF(AL19="2/3",$N19*参照データ!$P$3,IF(AL19="1/3",$N19*参照データ!$P$4,IF(AL19="対象外",0))))</f>
        <v>41666.666666666664</v>
      </c>
      <c r="AZ19" s="90">
        <f>IF(AM19="3/3",$N19*参照データ!$P$2,IF(AM19="2/3",$N19*参照データ!$P$3,IF(AM19="1/3",$N19*参照データ!$P$4,IF(AM19="対象外",0))))</f>
        <v>41666.666666666664</v>
      </c>
      <c r="BA19" s="91">
        <f t="shared" si="11"/>
        <v>500000.00000000006</v>
      </c>
      <c r="BB19" s="136" t="s">
        <v>46</v>
      </c>
      <c r="BC19" s="125" t="s">
        <v>48</v>
      </c>
      <c r="BD19" s="125" t="s">
        <v>48</v>
      </c>
      <c r="BE19" s="125" t="s">
        <v>48</v>
      </c>
      <c r="BF19" s="125" t="s">
        <v>48</v>
      </c>
      <c r="BG19" s="125" t="s">
        <v>48</v>
      </c>
      <c r="BH19" s="125" t="s">
        <v>48</v>
      </c>
      <c r="BI19" s="125" t="s">
        <v>48</v>
      </c>
      <c r="BJ19" s="125" t="s">
        <v>48</v>
      </c>
      <c r="BK19" s="125" t="s">
        <v>48</v>
      </c>
      <c r="BL19" s="125" t="s">
        <v>48</v>
      </c>
      <c r="BM19" s="125" t="s">
        <v>48</v>
      </c>
      <c r="BN19" s="126" t="s">
        <v>48</v>
      </c>
    </row>
    <row r="20" spans="1:66" s="92" customFormat="1">
      <c r="A20" s="132" t="str">
        <f t="shared" si="7"/>
        <v>大阪　六郎</v>
      </c>
      <c r="B20" s="133">
        <v>6</v>
      </c>
      <c r="C20" s="344" t="s">
        <v>142</v>
      </c>
      <c r="D20" s="345"/>
      <c r="E20" s="344" t="s">
        <v>144</v>
      </c>
      <c r="F20" s="345"/>
      <c r="G20" s="262">
        <v>1</v>
      </c>
      <c r="H20" s="262">
        <v>11116</v>
      </c>
      <c r="I20" s="344" t="s">
        <v>203</v>
      </c>
      <c r="J20" s="345"/>
      <c r="K20" s="263">
        <v>1200000</v>
      </c>
      <c r="L20" s="86">
        <f>IF(G20=1,参照データ!$L$2,IF(G20=2,参照データ!$L$3,IF(G20=3,参照データ!$L$4,0)))</f>
        <v>590000</v>
      </c>
      <c r="M20" s="87">
        <f t="shared" si="12"/>
        <v>590000</v>
      </c>
      <c r="N20" s="87">
        <f t="shared" si="13"/>
        <v>49166.666666666664</v>
      </c>
      <c r="O20" s="273">
        <v>200000</v>
      </c>
      <c r="P20" s="88">
        <f>IF(G20=1,参照データ!$N$2,IF(G20=2,参照データ!$N$3,IF(G20=3,参照データ!$N$4,0)))</f>
        <v>160000</v>
      </c>
      <c r="Q20" s="87">
        <f t="shared" si="8"/>
        <v>160000</v>
      </c>
      <c r="R20" s="118" t="s">
        <v>152</v>
      </c>
      <c r="S20" s="118"/>
      <c r="T20" s="89">
        <f t="shared" si="14"/>
        <v>393400</v>
      </c>
      <c r="U20" s="89">
        <f t="shared" si="9"/>
        <v>106700</v>
      </c>
      <c r="V20" s="89">
        <f t="shared" si="15"/>
        <v>500100</v>
      </c>
      <c r="W20" s="121" t="s">
        <v>154</v>
      </c>
      <c r="X20" s="121" t="s">
        <v>154</v>
      </c>
      <c r="Y20" s="121"/>
      <c r="Z20" s="121"/>
      <c r="AA20" s="144" t="s">
        <v>160</v>
      </c>
      <c r="AB20" s="122" t="s">
        <v>160</v>
      </c>
      <c r="AC20" s="122" t="s">
        <v>160</v>
      </c>
      <c r="AD20" s="122" t="s">
        <v>160</v>
      </c>
      <c r="AE20" s="122" t="s">
        <v>160</v>
      </c>
      <c r="AF20" s="122" t="s">
        <v>160</v>
      </c>
      <c r="AG20" s="122" t="s">
        <v>160</v>
      </c>
      <c r="AH20" s="122" t="s">
        <v>160</v>
      </c>
      <c r="AI20" s="122" t="s">
        <v>160</v>
      </c>
      <c r="AJ20" s="122" t="s">
        <v>160</v>
      </c>
      <c r="AK20" s="122" t="s">
        <v>160</v>
      </c>
      <c r="AL20" s="122" t="s">
        <v>160</v>
      </c>
      <c r="AM20" s="122" t="s">
        <v>160</v>
      </c>
      <c r="AN20" s="156">
        <f>IF(AA20="3/3",$Q20*参照データ!$P$2,IF(AA20="2/3",$Q20*参照データ!$P$3,IF(AA20="1/3",$Q20*参照データ!$P$4)))</f>
        <v>106666.66666666666</v>
      </c>
      <c r="AO20" s="91">
        <f>IF(AB20="3/3",$N20*参照データ!$P$2,IF(AB20="2/3",$N20*参照データ!$P$3,IF(AB20="1/3",$N20*参照データ!$P$4,IF(AB20="対象外",0))))</f>
        <v>32777.777777777774</v>
      </c>
      <c r="AP20" s="90">
        <f>IF(AC20="3/3",$N20*参照データ!$P$2,IF(AC20="2/3",$N20*参照データ!$P$3,IF(AC20="1/3",$N20*参照データ!$P$4,IF(AC20="対象外",0))))</f>
        <v>32777.777777777774</v>
      </c>
      <c r="AQ20" s="90">
        <f>IF(AD20="3/3",$N20*参照データ!$P$2,IF(AD20="2/3",$N20*参照データ!$P$3,IF(AD20="1/3",$N20*参照データ!$P$4,IF(AD20="対象外",0))))</f>
        <v>32777.777777777774</v>
      </c>
      <c r="AR20" s="90">
        <f>IF(AE20="3/3",$N20*参照データ!$P$2,IF(AE20="2/3",$N20*参照データ!$P$3,IF(AE20="1/3",$N20*参照データ!$P$4,IF(AE20="対象外",0))))</f>
        <v>32777.777777777774</v>
      </c>
      <c r="AS20" s="90">
        <f>IF(AF20="3/3",$N20*参照データ!$P$2,IF(AF20="2/3",$N20*参照データ!$P$3,IF(AF20="1/3",$N20*参照データ!$P$4,IF(AF20="対象外",0))))</f>
        <v>32777.777777777774</v>
      </c>
      <c r="AT20" s="90">
        <f>IF(AG20="3/3",$N20*参照データ!$P$2,IF(AG20="2/3",$N20*参照データ!$P$3,IF(AG20="1/3",$N20*参照データ!$P$4,IF(AG20="対象外",0))))</f>
        <v>32777.777777777774</v>
      </c>
      <c r="AU20" s="90">
        <f>IF(AH20="3/3",$N20*参照データ!$P$2,IF(AH20="2/3",$N20*参照データ!$P$3,IF(AH20="1/3",$N20*参照データ!$P$4,IF(AH20="対象外",0))))</f>
        <v>32777.777777777774</v>
      </c>
      <c r="AV20" s="90">
        <f>IF(AI20="3/3",$N20*参照データ!$P$2,IF(AI20="2/3",$N20*参照データ!$P$3,IF(AI20="1/3",$N20*参照データ!$P$4,IF(AI20="対象外",0))))</f>
        <v>32777.777777777774</v>
      </c>
      <c r="AW20" s="90">
        <f>IF(AJ20="3/3",$N20*参照データ!$P$2,IF(AJ20="2/3",$N20*参照データ!$P$3,IF(AJ20="1/3",$N20*参照データ!$P$4,IF(AJ20="対象外",0))))</f>
        <v>32777.777777777774</v>
      </c>
      <c r="AX20" s="90">
        <f>IF(AK20="3/3",$N20*参照データ!$P$2,IF(AK20="2/3",$N20*参照データ!$P$3,IF(AK20="1/3",$N20*参照データ!$P$4,IF(AK20="対象外",0))))</f>
        <v>32777.777777777774</v>
      </c>
      <c r="AY20" s="90">
        <f>IF(AL20="3/3",$N20*参照データ!$P$2,IF(AL20="2/3",$N20*参照データ!$P$3,IF(AL20="1/3",$N20*参照データ!$P$4,IF(AL20="対象外",0))))</f>
        <v>32777.777777777774</v>
      </c>
      <c r="AZ20" s="90">
        <f>IF(AM20="3/3",$N20*参照データ!$P$2,IF(AM20="2/3",$N20*参照データ!$P$3,IF(AM20="1/3",$N20*参照データ!$P$4,IF(AM20="対象外",0))))</f>
        <v>32777.777777777774</v>
      </c>
      <c r="BA20" s="91">
        <f t="shared" si="11"/>
        <v>393333.3333333332</v>
      </c>
      <c r="BB20" s="136" t="s">
        <v>46</v>
      </c>
      <c r="BC20" s="125" t="s">
        <v>47</v>
      </c>
      <c r="BD20" s="125" t="s">
        <v>48</v>
      </c>
      <c r="BE20" s="125" t="s">
        <v>48</v>
      </c>
      <c r="BF20" s="125" t="s">
        <v>48</v>
      </c>
      <c r="BG20" s="125" t="s">
        <v>48</v>
      </c>
      <c r="BH20" s="125" t="s">
        <v>48</v>
      </c>
      <c r="BI20" s="125" t="s">
        <v>48</v>
      </c>
      <c r="BJ20" s="125" t="s">
        <v>48</v>
      </c>
      <c r="BK20" s="125" t="s">
        <v>48</v>
      </c>
      <c r="BL20" s="125" t="s">
        <v>48</v>
      </c>
      <c r="BM20" s="125" t="s">
        <v>48</v>
      </c>
      <c r="BN20" s="126" t="s">
        <v>48</v>
      </c>
    </row>
    <row r="21" spans="1:66" s="92" customFormat="1">
      <c r="A21" s="132" t="str">
        <f t="shared" si="7"/>
        <v>大阪　七郎</v>
      </c>
      <c r="B21" s="133">
        <v>7</v>
      </c>
      <c r="C21" s="344" t="s">
        <v>142</v>
      </c>
      <c r="D21" s="345"/>
      <c r="E21" s="344" t="s">
        <v>144</v>
      </c>
      <c r="F21" s="345"/>
      <c r="G21" s="262">
        <v>1</v>
      </c>
      <c r="H21" s="262">
        <v>11117</v>
      </c>
      <c r="I21" s="344" t="s">
        <v>204</v>
      </c>
      <c r="J21" s="345"/>
      <c r="K21" s="263">
        <v>500000</v>
      </c>
      <c r="L21" s="86">
        <f>IF(G21=1,参照データ!$L$2,IF(G21=2,参照データ!$L$3,IF(G21=3,参照データ!$L$4,0)))</f>
        <v>590000</v>
      </c>
      <c r="M21" s="87">
        <f t="shared" si="12"/>
        <v>500000</v>
      </c>
      <c r="N21" s="87">
        <f t="shared" si="13"/>
        <v>41666.666666666664</v>
      </c>
      <c r="O21" s="273"/>
      <c r="P21" s="88">
        <f>IF(G21=1,参照データ!$N$2,IF(G21=2,参照データ!$N$3,IF(G21=3,参照データ!$N$4,0)))</f>
        <v>160000</v>
      </c>
      <c r="Q21" s="87">
        <f t="shared" si="8"/>
        <v>160000</v>
      </c>
      <c r="R21" s="118" t="s">
        <v>157</v>
      </c>
      <c r="S21" s="118" t="s">
        <v>154</v>
      </c>
      <c r="T21" s="89">
        <f t="shared" si="14"/>
        <v>500000</v>
      </c>
      <c r="U21" s="211">
        <f t="shared" si="9"/>
        <v>0</v>
      </c>
      <c r="V21" s="89">
        <f t="shared" si="15"/>
        <v>500000</v>
      </c>
      <c r="W21" s="121"/>
      <c r="X21" s="121" t="s">
        <v>154</v>
      </c>
      <c r="Y21" s="121"/>
      <c r="Z21" s="121"/>
      <c r="AA21" s="212"/>
      <c r="AB21" s="122" t="s">
        <v>159</v>
      </c>
      <c r="AC21" s="122" t="s">
        <v>159</v>
      </c>
      <c r="AD21" s="122" t="s">
        <v>159</v>
      </c>
      <c r="AE21" s="122" t="s">
        <v>159</v>
      </c>
      <c r="AF21" s="122" t="s">
        <v>159</v>
      </c>
      <c r="AG21" s="122" t="s">
        <v>159</v>
      </c>
      <c r="AH21" s="122" t="s">
        <v>159</v>
      </c>
      <c r="AI21" s="122" t="s">
        <v>159</v>
      </c>
      <c r="AJ21" s="122" t="s">
        <v>159</v>
      </c>
      <c r="AK21" s="122" t="s">
        <v>159</v>
      </c>
      <c r="AL21" s="122" t="s">
        <v>159</v>
      </c>
      <c r="AM21" s="122" t="s">
        <v>159</v>
      </c>
      <c r="AN21" s="156" t="b">
        <f>IF(AA21="3/3",$Q21*参照データ!$P$2,IF(AA21="2/3",$Q21*参照データ!$P$3,IF(AA21="1/3",$Q21*参照データ!$P$4)))</f>
        <v>0</v>
      </c>
      <c r="AO21" s="91">
        <f>IF(AB21="3/3",$N21*参照データ!$P$2,IF(AB21="2/3",$N21*参照データ!$P$3,IF(AB21="1/3",$N21*参照データ!$P$4,IF(AB21="対象外",0))))</f>
        <v>41666.666666666664</v>
      </c>
      <c r="AP21" s="90">
        <f>IF(AC21="3/3",$N21*参照データ!$P$2,IF(AC21="2/3",$N21*参照データ!$P$3,IF(AC21="1/3",$N21*参照データ!$P$4,IF(AC21="対象外",0))))</f>
        <v>41666.666666666664</v>
      </c>
      <c r="AQ21" s="90">
        <f>IF(AD21="3/3",$N21*参照データ!$P$2,IF(AD21="2/3",$N21*参照データ!$P$3,IF(AD21="1/3",$N21*参照データ!$P$4,IF(AD21="対象外",0))))</f>
        <v>41666.666666666664</v>
      </c>
      <c r="AR21" s="90">
        <f>IF(AE21="3/3",$N21*参照データ!$P$2,IF(AE21="2/3",$N21*参照データ!$P$3,IF(AE21="1/3",$N21*参照データ!$P$4,IF(AE21="対象外",0))))</f>
        <v>41666.666666666664</v>
      </c>
      <c r="AS21" s="90">
        <f>IF(AF21="3/3",$N21*参照データ!$P$2,IF(AF21="2/3",$N21*参照データ!$P$3,IF(AF21="1/3",$N21*参照データ!$P$4,IF(AF21="対象外",0))))</f>
        <v>41666.666666666664</v>
      </c>
      <c r="AT21" s="90">
        <f>IF(AG21="3/3",$N21*参照データ!$P$2,IF(AG21="2/3",$N21*参照データ!$P$3,IF(AG21="1/3",$N21*参照データ!$P$4,IF(AG21="対象外",0))))</f>
        <v>41666.666666666664</v>
      </c>
      <c r="AU21" s="90">
        <f>IF(AH21="3/3",$N21*参照データ!$P$2,IF(AH21="2/3",$N21*参照データ!$P$3,IF(AH21="1/3",$N21*参照データ!$P$4,IF(AH21="対象外",0))))</f>
        <v>41666.666666666664</v>
      </c>
      <c r="AV21" s="90">
        <f>IF(AI21="3/3",$N21*参照データ!$P$2,IF(AI21="2/3",$N21*参照データ!$P$3,IF(AI21="1/3",$N21*参照データ!$P$4,IF(AI21="対象外",0))))</f>
        <v>41666.666666666664</v>
      </c>
      <c r="AW21" s="90">
        <f>IF(AJ21="3/3",$N21*参照データ!$P$2,IF(AJ21="2/3",$N21*参照データ!$P$3,IF(AJ21="1/3",$N21*参照データ!$P$4,IF(AJ21="対象外",0))))</f>
        <v>41666.666666666664</v>
      </c>
      <c r="AX21" s="90">
        <f>IF(AK21="3/3",$N21*参照データ!$P$2,IF(AK21="2/3",$N21*参照データ!$P$3,IF(AK21="1/3",$N21*参照データ!$P$4,IF(AK21="対象外",0))))</f>
        <v>41666.666666666664</v>
      </c>
      <c r="AY21" s="90">
        <f>IF(AL21="3/3",$N21*参照データ!$P$2,IF(AL21="2/3",$N21*参照データ!$P$3,IF(AL21="1/3",$N21*参照データ!$P$4,IF(AL21="対象外",0))))</f>
        <v>41666.666666666664</v>
      </c>
      <c r="AZ21" s="90">
        <f>IF(AM21="3/3",$N21*参照データ!$P$2,IF(AM21="2/3",$N21*参照データ!$P$3,IF(AM21="1/3",$N21*参照データ!$P$4,IF(AM21="対象外",0))))</f>
        <v>41666.666666666664</v>
      </c>
      <c r="BA21" s="91">
        <f t="shared" si="11"/>
        <v>500000.00000000006</v>
      </c>
      <c r="BB21" s="136" t="s">
        <v>46</v>
      </c>
      <c r="BC21" s="125" t="s">
        <v>48</v>
      </c>
      <c r="BD21" s="125" t="s">
        <v>48</v>
      </c>
      <c r="BE21" s="125" t="s">
        <v>48</v>
      </c>
      <c r="BF21" s="125" t="s">
        <v>48</v>
      </c>
      <c r="BG21" s="125" t="s">
        <v>48</v>
      </c>
      <c r="BH21" s="125" t="s">
        <v>48</v>
      </c>
      <c r="BI21" s="125" t="s">
        <v>48</v>
      </c>
      <c r="BJ21" s="125" t="s">
        <v>48</v>
      </c>
      <c r="BK21" s="125" t="s">
        <v>48</v>
      </c>
      <c r="BL21" s="125" t="s">
        <v>48</v>
      </c>
      <c r="BM21" s="125" t="s">
        <v>48</v>
      </c>
      <c r="BN21" s="126" t="s">
        <v>49</v>
      </c>
    </row>
    <row r="22" spans="1:66" s="92" customFormat="1" ht="24.75" customHeight="1">
      <c r="A22" s="132" t="str">
        <f t="shared" si="7"/>
        <v>大阪　冬子</v>
      </c>
      <c r="B22" s="133">
        <v>8</v>
      </c>
      <c r="C22" s="265" t="s">
        <v>142</v>
      </c>
      <c r="D22" s="266"/>
      <c r="E22" s="265" t="s">
        <v>144</v>
      </c>
      <c r="F22" s="266"/>
      <c r="G22" s="264">
        <v>1</v>
      </c>
      <c r="H22" s="262">
        <v>11118</v>
      </c>
      <c r="I22" s="265" t="s">
        <v>197</v>
      </c>
      <c r="J22" s="267"/>
      <c r="K22" s="268">
        <v>0</v>
      </c>
      <c r="L22" s="86">
        <f>IF(G22=1,参照データ!$L$2,IF(G22=2,参照データ!$L$3,IF(G22=3,参照データ!$L$4,0)))</f>
        <v>590000</v>
      </c>
      <c r="M22" s="87">
        <f t="shared" si="12"/>
        <v>0</v>
      </c>
      <c r="N22" s="87">
        <f t="shared" si="13"/>
        <v>0</v>
      </c>
      <c r="O22" s="273">
        <v>0</v>
      </c>
      <c r="P22" s="88">
        <f>IF(G22=1,参照データ!$N$2,IF(G22=2,参照データ!$N$3,IF(G22=3,参照データ!$N$4,0)))</f>
        <v>160000</v>
      </c>
      <c r="Q22" s="87">
        <f t="shared" si="8"/>
        <v>0</v>
      </c>
      <c r="R22" s="229"/>
      <c r="S22" s="251"/>
      <c r="T22" s="89">
        <f t="shared" si="14"/>
        <v>0</v>
      </c>
      <c r="U22" s="89">
        <f t="shared" si="9"/>
        <v>0</v>
      </c>
      <c r="V22" s="89">
        <f t="shared" si="15"/>
        <v>0</v>
      </c>
      <c r="W22" s="220" t="s">
        <v>154</v>
      </c>
      <c r="X22" s="241"/>
      <c r="Y22" s="241"/>
      <c r="Z22" s="257" t="s">
        <v>190</v>
      </c>
      <c r="AA22" s="258" t="s">
        <v>159</v>
      </c>
      <c r="AB22" s="259" t="s">
        <v>159</v>
      </c>
      <c r="AC22" s="260" t="s">
        <v>159</v>
      </c>
      <c r="AD22" s="260" t="s">
        <v>159</v>
      </c>
      <c r="AE22" s="260" t="s">
        <v>159</v>
      </c>
      <c r="AF22" s="260" t="s">
        <v>159</v>
      </c>
      <c r="AG22" s="260" t="s">
        <v>159</v>
      </c>
      <c r="AH22" s="261" t="s">
        <v>83</v>
      </c>
      <c r="AI22" s="261" t="s">
        <v>83</v>
      </c>
      <c r="AJ22" s="261" t="s">
        <v>83</v>
      </c>
      <c r="AK22" s="261" t="s">
        <v>83</v>
      </c>
      <c r="AL22" s="261" t="s">
        <v>83</v>
      </c>
      <c r="AM22" s="261" t="s">
        <v>83</v>
      </c>
      <c r="AN22" s="156">
        <f>IF(AA22="3/3",$Q22*参照データ!$P$2,IF(AA22="2/3",$Q22*参照データ!$P$3,IF(AA22="1/3",$Q22*参照データ!$P$4)))</f>
        <v>0</v>
      </c>
      <c r="AO22" s="91">
        <f>IF(AB22="3/3",$N22*参照データ!$P$2,IF(AB22="2/3",$N22*参照データ!$P$3,IF(AB22="1/3",$N22*参照データ!$P$4,IF(AB22="対象外",0))))</f>
        <v>0</v>
      </c>
      <c r="AP22" s="90">
        <f>IF(AC22="3/3",$N22*参照データ!$P$2,IF(AC22="2/3",$N22*参照データ!$P$3,IF(AC22="1/3",$N22*参照データ!$P$4,IF(AC22="対象外",0))))</f>
        <v>0</v>
      </c>
      <c r="AQ22" s="90">
        <f>IF(AD22="3/3",$N22*参照データ!$P$2,IF(AD22="2/3",$N22*参照データ!$P$3,IF(AD22="1/3",$N22*参照データ!$P$4,IF(AD22="対象外",0))))</f>
        <v>0</v>
      </c>
      <c r="AR22" s="90">
        <f>IF(AE22="3/3",$N22*参照データ!$P$2,IF(AE22="2/3",$N22*参照データ!$P$3,IF(AE22="1/3",$N22*参照データ!$P$4,IF(AE22="対象外",0))))</f>
        <v>0</v>
      </c>
      <c r="AS22" s="90">
        <f>IF(AF22="3/3",$N22*参照データ!$P$2,IF(AF22="2/3",$N22*参照データ!$P$3,IF(AF22="1/3",$N22*参照データ!$P$4,IF(AF22="対象外",0))))</f>
        <v>0</v>
      </c>
      <c r="AT22" s="90">
        <f>IF(AG22="3/3",$N22*参照データ!$P$2,IF(AG22="2/3",$N22*参照データ!$P$3,IF(AG22="1/3",$N22*参照データ!$P$4,IF(AG22="対象外",0))))</f>
        <v>0</v>
      </c>
      <c r="AU22" s="90">
        <f>IF(AH22="3/3",$N22*参照データ!$P$2,IF(AH22="2/3",$N22*参照データ!$P$3,IF(AH22="1/3",$N22*参照データ!$P$4,IF(AH22="対象外",0))))</f>
        <v>0</v>
      </c>
      <c r="AV22" s="90">
        <f>IF(AI22="3/3",$N22*参照データ!$P$2,IF(AI22="2/3",$N22*参照データ!$P$3,IF(AI22="1/3",$N22*参照データ!$P$4,IF(AI22="対象外",0))))</f>
        <v>0</v>
      </c>
      <c r="AW22" s="90">
        <f>IF(AJ22="3/3",$N22*参照データ!$P$2,IF(AJ22="2/3",$N22*参照データ!$P$3,IF(AJ22="1/3",$N22*参照データ!$P$4,IF(AJ22="対象外",0))))</f>
        <v>0</v>
      </c>
      <c r="AX22" s="90">
        <f>IF(AK22="3/3",$N22*参照データ!$P$2,IF(AK22="2/3",$N22*参照データ!$P$3,IF(AK22="1/3",$N22*参照データ!$P$4,IF(AK22="対象外",0))))</f>
        <v>0</v>
      </c>
      <c r="AY22" s="90">
        <f>IF(AL22="3/3",$N22*参照データ!$P$2,IF(AL22="2/3",$N22*参照データ!$P$3,IF(AL22="1/3",$N22*参照データ!$P$4,IF(AL22="対象外",0))))</f>
        <v>0</v>
      </c>
      <c r="AZ22" s="90">
        <f>IF(AM22="3/3",$N22*参照データ!$P$2,IF(AM22="2/3",$N22*参照データ!$P$3,IF(AM22="1/3",$N22*参照データ!$P$4,IF(AM22="対象外",0))))</f>
        <v>0</v>
      </c>
      <c r="BA22" s="91">
        <f t="shared" si="11"/>
        <v>0</v>
      </c>
      <c r="BB22" s="136" t="s">
        <v>46</v>
      </c>
      <c r="BC22" s="125" t="s">
        <v>83</v>
      </c>
      <c r="BD22" s="125" t="s">
        <v>83</v>
      </c>
      <c r="BE22" s="125" t="s">
        <v>83</v>
      </c>
      <c r="BF22" s="125" t="s">
        <v>83</v>
      </c>
      <c r="BG22" s="125" t="s">
        <v>83</v>
      </c>
      <c r="BH22" s="125" t="s">
        <v>83</v>
      </c>
      <c r="BI22" s="125" t="s">
        <v>83</v>
      </c>
      <c r="BJ22" s="125" t="s">
        <v>83</v>
      </c>
      <c r="BK22" s="125" t="s">
        <v>83</v>
      </c>
      <c r="BL22" s="125" t="s">
        <v>83</v>
      </c>
      <c r="BM22" s="125" t="s">
        <v>83</v>
      </c>
      <c r="BN22" s="125" t="s">
        <v>83</v>
      </c>
    </row>
    <row r="23" spans="1:66" s="92" customFormat="1">
      <c r="A23" s="132" t="str">
        <f t="shared" si="7"/>
        <v>大阪　春子</v>
      </c>
      <c r="B23" s="133">
        <v>9</v>
      </c>
      <c r="C23" s="344" t="s">
        <v>142</v>
      </c>
      <c r="D23" s="345"/>
      <c r="E23" s="344" t="s">
        <v>144</v>
      </c>
      <c r="F23" s="345"/>
      <c r="G23" s="262">
        <v>1</v>
      </c>
      <c r="H23" s="262">
        <v>11119</v>
      </c>
      <c r="I23" s="344" t="s">
        <v>150</v>
      </c>
      <c r="J23" s="345"/>
      <c r="K23" s="263">
        <v>1200000</v>
      </c>
      <c r="L23" s="86">
        <f>IF(G23=1,参照データ!$L$2,IF(G23=2,参照データ!$L$3,IF(G23=3,参照データ!$L$4,0)))</f>
        <v>590000</v>
      </c>
      <c r="M23" s="87">
        <f t="shared" si="12"/>
        <v>590000</v>
      </c>
      <c r="N23" s="87">
        <f t="shared" si="13"/>
        <v>49166.666666666664</v>
      </c>
      <c r="O23" s="273">
        <v>100000</v>
      </c>
      <c r="P23" s="88">
        <f>IF(G23=1,参照データ!$N$2,IF(G23=2,参照データ!$N$3,IF(G23=3,参照データ!$N$4,0)))</f>
        <v>160000</v>
      </c>
      <c r="Q23" s="87">
        <f t="shared" si="8"/>
        <v>100000</v>
      </c>
      <c r="R23" s="118" t="s">
        <v>152</v>
      </c>
      <c r="S23" s="118"/>
      <c r="T23" s="89">
        <f t="shared" si="14"/>
        <v>163900</v>
      </c>
      <c r="U23" s="89">
        <f t="shared" si="9"/>
        <v>33400</v>
      </c>
      <c r="V23" s="89">
        <f t="shared" si="15"/>
        <v>197300</v>
      </c>
      <c r="W23" s="121" t="s">
        <v>154</v>
      </c>
      <c r="X23" s="121"/>
      <c r="Y23" s="121"/>
      <c r="Z23" s="121"/>
      <c r="AA23" s="124" t="s">
        <v>161</v>
      </c>
      <c r="AB23" s="122" t="s">
        <v>83</v>
      </c>
      <c r="AC23" s="122" t="s">
        <v>83</v>
      </c>
      <c r="AD23" s="122" t="s">
        <v>161</v>
      </c>
      <c r="AE23" s="122" t="s">
        <v>161</v>
      </c>
      <c r="AF23" s="122" t="s">
        <v>161</v>
      </c>
      <c r="AG23" s="122" t="s">
        <v>161</v>
      </c>
      <c r="AH23" s="122" t="s">
        <v>161</v>
      </c>
      <c r="AI23" s="122" t="s">
        <v>161</v>
      </c>
      <c r="AJ23" s="122" t="s">
        <v>161</v>
      </c>
      <c r="AK23" s="122" t="s">
        <v>161</v>
      </c>
      <c r="AL23" s="122" t="s">
        <v>161</v>
      </c>
      <c r="AM23" s="122" t="s">
        <v>161</v>
      </c>
      <c r="AN23" s="156">
        <f>IF(AA23="3/3",$Q23*参照データ!$P$2,IF(AA23="2/3",$Q23*参照データ!$P$3,IF(AA23="1/3",$Q23*参照データ!$P$4)))</f>
        <v>33333.333333333328</v>
      </c>
      <c r="AO23" s="91">
        <f>IF(AB23="3/3",$N23*参照データ!$P$2,IF(AB23="2/3",$N23*参照データ!$P$3,IF(AB23="1/3",$N23*参照データ!$P$4,IF(AB23="対象外",0))))</f>
        <v>0</v>
      </c>
      <c r="AP23" s="90">
        <f>IF(AC23="3/3",$N23*参照データ!$P$2,IF(AC23="2/3",$N23*参照データ!$P$3,IF(AC23="1/3",$N23*参照データ!$P$4,IF(AC23="対象外",0))))</f>
        <v>0</v>
      </c>
      <c r="AQ23" s="90">
        <f>IF(AD23="3/3",$N23*参照データ!$P$2,IF(AD23="2/3",$N23*参照データ!$P$3,IF(AD23="1/3",$N23*参照データ!$P$4,IF(AD23="対象外",0))))</f>
        <v>16388.888888888887</v>
      </c>
      <c r="AR23" s="90">
        <f>IF(AE23="3/3",$N23*参照データ!$P$2,IF(AE23="2/3",$N23*参照データ!$P$3,IF(AE23="1/3",$N23*参照データ!$P$4,IF(AE23="対象外",0))))</f>
        <v>16388.888888888887</v>
      </c>
      <c r="AS23" s="90">
        <f>IF(AF23="3/3",$N23*参照データ!$P$2,IF(AF23="2/3",$N23*参照データ!$P$3,IF(AF23="1/3",$N23*参照データ!$P$4,IF(AF23="対象外",0))))</f>
        <v>16388.888888888887</v>
      </c>
      <c r="AT23" s="90">
        <f>IF(AG23="3/3",$N23*参照データ!$P$2,IF(AG23="2/3",$N23*参照データ!$P$3,IF(AG23="1/3",$N23*参照データ!$P$4,IF(AG23="対象外",0))))</f>
        <v>16388.888888888887</v>
      </c>
      <c r="AU23" s="90">
        <f>IF(AH23="3/3",$N23*参照データ!$P$2,IF(AH23="2/3",$N23*参照データ!$P$3,IF(AH23="1/3",$N23*参照データ!$P$4,IF(AH23="対象外",0))))</f>
        <v>16388.888888888887</v>
      </c>
      <c r="AV23" s="90">
        <f>IF(AI23="3/3",$N23*参照データ!$P$2,IF(AI23="2/3",$N23*参照データ!$P$3,IF(AI23="1/3",$N23*参照データ!$P$4,IF(AI23="対象外",0))))</f>
        <v>16388.888888888887</v>
      </c>
      <c r="AW23" s="90">
        <f>IF(AJ23="3/3",$N23*参照データ!$P$2,IF(AJ23="2/3",$N23*参照データ!$P$3,IF(AJ23="1/3",$N23*参照データ!$P$4,IF(AJ23="対象外",0))))</f>
        <v>16388.888888888887</v>
      </c>
      <c r="AX23" s="90">
        <f>IF(AK23="3/3",$N23*参照データ!$P$2,IF(AK23="2/3",$N23*参照データ!$P$3,IF(AK23="1/3",$N23*参照データ!$P$4,IF(AK23="対象外",0))))</f>
        <v>16388.888888888887</v>
      </c>
      <c r="AY23" s="90">
        <f>IF(AL23="3/3",$N23*参照データ!$P$2,IF(AL23="2/3",$N23*参照データ!$P$3,IF(AL23="1/3",$N23*参照データ!$P$4,IF(AL23="対象外",0))))</f>
        <v>16388.888888888887</v>
      </c>
      <c r="AZ23" s="90">
        <f>IF(AM23="3/3",$N23*参照データ!$P$2,IF(AM23="2/3",$N23*参照データ!$P$3,IF(AM23="1/3",$N23*参照データ!$P$4,IF(AM23="対象外",0))))</f>
        <v>16388.888888888887</v>
      </c>
      <c r="BA23" s="91">
        <f t="shared" si="11"/>
        <v>163888.88888888885</v>
      </c>
      <c r="BB23" s="136" t="s">
        <v>46</v>
      </c>
      <c r="BC23" s="125" t="s">
        <v>83</v>
      </c>
      <c r="BD23" s="125" t="s">
        <v>83</v>
      </c>
      <c r="BE23" s="125" t="s">
        <v>57</v>
      </c>
      <c r="BF23" s="125" t="s">
        <v>57</v>
      </c>
      <c r="BG23" s="125" t="s">
        <v>57</v>
      </c>
      <c r="BH23" s="125" t="s">
        <v>57</v>
      </c>
      <c r="BI23" s="125" t="s">
        <v>57</v>
      </c>
      <c r="BJ23" s="125" t="s">
        <v>57</v>
      </c>
      <c r="BK23" s="125" t="s">
        <v>57</v>
      </c>
      <c r="BL23" s="125" t="s">
        <v>57</v>
      </c>
      <c r="BM23" s="125" t="s">
        <v>57</v>
      </c>
      <c r="BN23" s="126" t="s">
        <v>57</v>
      </c>
    </row>
    <row r="24" spans="1:66" s="92" customFormat="1">
      <c r="A24" s="132" t="str">
        <f t="shared" si="7"/>
        <v/>
      </c>
      <c r="B24" s="133">
        <v>10</v>
      </c>
      <c r="C24" s="344" t="s">
        <v>142</v>
      </c>
      <c r="D24" s="345"/>
      <c r="E24" s="344" t="s">
        <v>144</v>
      </c>
      <c r="F24" s="345"/>
      <c r="G24" s="262">
        <v>1</v>
      </c>
      <c r="H24" s="262">
        <v>11120</v>
      </c>
      <c r="I24" s="344"/>
      <c r="J24" s="345"/>
      <c r="K24" s="263">
        <v>1200000</v>
      </c>
      <c r="L24" s="86">
        <f>IF(G24=1,参照データ!$L$2,IF(G24=2,参照データ!$L$3,IF(G24=3,参照データ!$L$4,0)))</f>
        <v>590000</v>
      </c>
      <c r="M24" s="87">
        <f t="shared" si="12"/>
        <v>590000</v>
      </c>
      <c r="N24" s="87">
        <f t="shared" si="13"/>
        <v>49166.666666666664</v>
      </c>
      <c r="O24" s="273"/>
      <c r="P24" s="88">
        <f>IF(G24=1,参照データ!$N$2,IF(G24=2,参照データ!$N$3,IF(G24=3,参照データ!$N$4,0)))</f>
        <v>160000</v>
      </c>
      <c r="Q24" s="87">
        <f t="shared" si="8"/>
        <v>160000</v>
      </c>
      <c r="R24" s="118" t="s">
        <v>152</v>
      </c>
      <c r="S24" s="118"/>
      <c r="T24" s="89">
        <f t="shared" si="14"/>
        <v>49200</v>
      </c>
      <c r="U24" s="211">
        <f t="shared" si="9"/>
        <v>0</v>
      </c>
      <c r="V24" s="89">
        <f t="shared" si="15"/>
        <v>49200</v>
      </c>
      <c r="W24" s="121" t="s">
        <v>154</v>
      </c>
      <c r="X24" s="121"/>
      <c r="Y24" s="121"/>
      <c r="Z24" s="121"/>
      <c r="AA24" s="212"/>
      <c r="AB24" s="122" t="s">
        <v>83</v>
      </c>
      <c r="AC24" s="122" t="s">
        <v>83</v>
      </c>
      <c r="AD24" s="122" t="s">
        <v>83</v>
      </c>
      <c r="AE24" s="122" t="s">
        <v>161</v>
      </c>
      <c r="AF24" s="122" t="s">
        <v>161</v>
      </c>
      <c r="AG24" s="122" t="s">
        <v>161</v>
      </c>
      <c r="AH24" s="122" t="s">
        <v>83</v>
      </c>
      <c r="AI24" s="122" t="s">
        <v>83</v>
      </c>
      <c r="AJ24" s="122" t="s">
        <v>83</v>
      </c>
      <c r="AK24" s="122" t="s">
        <v>83</v>
      </c>
      <c r="AL24" s="122" t="s">
        <v>83</v>
      </c>
      <c r="AM24" s="122" t="s">
        <v>83</v>
      </c>
      <c r="AN24" s="156" t="b">
        <f>IF(AA24="3/3",$Q24*参照データ!$P$2,IF(AA24="2/3",$Q24*参照データ!$P$3,IF(AA24="1/3",$Q24*参照データ!$P$4)))</f>
        <v>0</v>
      </c>
      <c r="AO24" s="91">
        <f>IF(AB24="3/3",$N24*参照データ!$P$2,IF(AB24="2/3",$N24*参照データ!$P$3,IF(AB24="1/3",$N24*参照データ!$P$4,IF(AB24="対象外",0))))</f>
        <v>0</v>
      </c>
      <c r="AP24" s="90">
        <f>IF(AC24="3/3",$N24*参照データ!$P$2,IF(AC24="2/3",$N24*参照データ!$P$3,IF(AC24="1/3",$N24*参照データ!$P$4,IF(AC24="対象外",0))))</f>
        <v>0</v>
      </c>
      <c r="AQ24" s="90">
        <f>IF(AD24="3/3",$N24*参照データ!$P$2,IF(AD24="2/3",$N24*参照データ!$P$3,IF(AD24="1/3",$N24*参照データ!$P$4,IF(AD24="対象外",0))))</f>
        <v>0</v>
      </c>
      <c r="AR24" s="90">
        <f>IF(AE24="3/3",$N24*参照データ!$P$2,IF(AE24="2/3",$N24*参照データ!$P$3,IF(AE24="1/3",$N24*参照データ!$P$4,IF(AE24="対象外",0))))</f>
        <v>16388.888888888887</v>
      </c>
      <c r="AS24" s="90">
        <f>IF(AF24="3/3",$N24*参照データ!$P$2,IF(AF24="2/3",$N24*参照データ!$P$3,IF(AF24="1/3",$N24*参照データ!$P$4,IF(AF24="対象外",0))))</f>
        <v>16388.888888888887</v>
      </c>
      <c r="AT24" s="90">
        <f>IF(AG24="3/3",$N24*参照データ!$P$2,IF(AG24="2/3",$N24*参照データ!$P$3,IF(AG24="1/3",$N24*参照データ!$P$4,IF(AG24="対象外",0))))</f>
        <v>16388.888888888887</v>
      </c>
      <c r="AU24" s="90">
        <f>IF(AH24="3/3",$N24*参照データ!$P$2,IF(AH24="2/3",$N24*参照データ!$P$3,IF(AH24="1/3",$N24*参照データ!$P$4,IF(AH24="対象外",0))))</f>
        <v>0</v>
      </c>
      <c r="AV24" s="90">
        <f>IF(AI24="3/3",$N24*参照データ!$P$2,IF(AI24="2/3",$N24*参照データ!$P$3,IF(AI24="1/3",$N24*参照データ!$P$4,IF(AI24="対象外",0))))</f>
        <v>0</v>
      </c>
      <c r="AW24" s="90">
        <f>IF(AJ24="3/3",$N24*参照データ!$P$2,IF(AJ24="2/3",$N24*参照データ!$P$3,IF(AJ24="1/3",$N24*参照データ!$P$4,IF(AJ24="対象外",0))))</f>
        <v>0</v>
      </c>
      <c r="AX24" s="90">
        <f>IF(AK24="3/3",$N24*参照データ!$P$2,IF(AK24="2/3",$N24*参照データ!$P$3,IF(AK24="1/3",$N24*参照データ!$P$4,IF(AK24="対象外",0))))</f>
        <v>0</v>
      </c>
      <c r="AY24" s="90">
        <f>IF(AL24="3/3",$N24*参照データ!$P$2,IF(AL24="2/3",$N24*参照データ!$P$3,IF(AL24="1/3",$N24*参照データ!$P$4,IF(AL24="対象外",0))))</f>
        <v>0</v>
      </c>
      <c r="AZ24" s="90">
        <f>IF(AM24="3/3",$N24*参照データ!$P$2,IF(AM24="2/3",$N24*参照データ!$P$3,IF(AM24="1/3",$N24*参照データ!$P$4,IF(AM24="対象外",0))))</f>
        <v>0</v>
      </c>
      <c r="BA24" s="91">
        <f t="shared" si="11"/>
        <v>49166.666666666657</v>
      </c>
      <c r="BB24" s="136" t="s">
        <v>46</v>
      </c>
      <c r="BC24" s="125" t="s">
        <v>83</v>
      </c>
      <c r="BD24" s="125" t="s">
        <v>83</v>
      </c>
      <c r="BE24" s="125" t="s">
        <v>83</v>
      </c>
      <c r="BF24" s="125" t="s">
        <v>57</v>
      </c>
      <c r="BG24" s="125" t="s">
        <v>57</v>
      </c>
      <c r="BH24" s="125" t="s">
        <v>140</v>
      </c>
      <c r="BI24" s="125" t="s">
        <v>83</v>
      </c>
      <c r="BJ24" s="125" t="s">
        <v>83</v>
      </c>
      <c r="BK24" s="125" t="s">
        <v>83</v>
      </c>
      <c r="BL24" s="125" t="s">
        <v>83</v>
      </c>
      <c r="BM24" s="125" t="s">
        <v>83</v>
      </c>
      <c r="BN24" s="126" t="s">
        <v>83</v>
      </c>
    </row>
    <row r="25" spans="1:66" s="92" customFormat="1">
      <c r="A25" s="132" t="str">
        <f t="shared" si="7"/>
        <v>大阪　夏子</v>
      </c>
      <c r="B25" s="133">
        <v>11</v>
      </c>
      <c r="C25" s="344" t="s">
        <v>145</v>
      </c>
      <c r="D25" s="345"/>
      <c r="E25" s="344" t="s">
        <v>146</v>
      </c>
      <c r="F25" s="345"/>
      <c r="G25" s="262">
        <v>1</v>
      </c>
      <c r="H25" s="262">
        <v>11121</v>
      </c>
      <c r="I25" s="344" t="s">
        <v>151</v>
      </c>
      <c r="J25" s="345"/>
      <c r="K25" s="263">
        <v>800000</v>
      </c>
      <c r="L25" s="86">
        <f>IF(G25=1,参照データ!$L$2,IF(G25=2,参照データ!$L$3,IF(G25=3,参照データ!$L$4,0)))</f>
        <v>590000</v>
      </c>
      <c r="M25" s="87">
        <f t="shared" si="12"/>
        <v>590000</v>
      </c>
      <c r="N25" s="87">
        <f t="shared" si="13"/>
        <v>49166.666666666664</v>
      </c>
      <c r="O25" s="273">
        <v>100000</v>
      </c>
      <c r="P25" s="88">
        <f>IF(G25=1,参照データ!$N$2,IF(G25=2,参照データ!$N$3,IF(G25=3,参照データ!$N$4,0)))</f>
        <v>160000</v>
      </c>
      <c r="Q25" s="87">
        <f t="shared" si="8"/>
        <v>100000</v>
      </c>
      <c r="R25" s="118" t="s">
        <v>158</v>
      </c>
      <c r="S25" s="118" t="s">
        <v>154</v>
      </c>
      <c r="T25" s="89">
        <f t="shared" si="14"/>
        <v>295000</v>
      </c>
      <c r="U25" s="89">
        <f t="shared" si="9"/>
        <v>66700</v>
      </c>
      <c r="V25" s="89">
        <f t="shared" si="15"/>
        <v>361700</v>
      </c>
      <c r="W25" s="121" t="s">
        <v>154</v>
      </c>
      <c r="X25" s="121"/>
      <c r="Y25" s="121"/>
      <c r="Z25" s="121"/>
      <c r="AA25" s="144" t="s">
        <v>160</v>
      </c>
      <c r="AB25" s="122" t="s">
        <v>160</v>
      </c>
      <c r="AC25" s="122" t="s">
        <v>160</v>
      </c>
      <c r="AD25" s="122" t="s">
        <v>160</v>
      </c>
      <c r="AE25" s="122" t="s">
        <v>160</v>
      </c>
      <c r="AF25" s="122" t="s">
        <v>160</v>
      </c>
      <c r="AG25" s="122" t="s">
        <v>160</v>
      </c>
      <c r="AH25" s="122" t="s">
        <v>161</v>
      </c>
      <c r="AI25" s="122" t="s">
        <v>161</v>
      </c>
      <c r="AJ25" s="122" t="s">
        <v>161</v>
      </c>
      <c r="AK25" s="122" t="s">
        <v>161</v>
      </c>
      <c r="AL25" s="122" t="s">
        <v>161</v>
      </c>
      <c r="AM25" s="122" t="s">
        <v>161</v>
      </c>
      <c r="AN25" s="156">
        <f>IF(AA25="3/3",$Q25*参照データ!$P$2,IF(AA25="2/3",$Q25*参照データ!$P$3,IF(AA25="1/3",$Q25*参照データ!$P$4)))</f>
        <v>66666.666666666657</v>
      </c>
      <c r="AO25" s="91">
        <f>IF(AB25="3/3",$N25*参照データ!$P$2,IF(AB25="2/3",$N25*参照データ!$P$3,IF(AB25="1/3",$N25*参照データ!$P$4,IF(AB25="対象外",0))))</f>
        <v>32777.777777777774</v>
      </c>
      <c r="AP25" s="90">
        <f>IF(AC25="3/3",$N25*参照データ!$P$2,IF(AC25="2/3",$N25*参照データ!$P$3,IF(AC25="1/3",$N25*参照データ!$P$4,IF(AC25="対象外",0))))</f>
        <v>32777.777777777774</v>
      </c>
      <c r="AQ25" s="90">
        <f>IF(AD25="3/3",$N25*参照データ!$P$2,IF(AD25="2/3",$N25*参照データ!$P$3,IF(AD25="1/3",$N25*参照データ!$P$4,IF(AD25="対象外",0))))</f>
        <v>32777.777777777774</v>
      </c>
      <c r="AR25" s="90">
        <f>IF(AE25="3/3",$N25*参照データ!$P$2,IF(AE25="2/3",$N25*参照データ!$P$3,IF(AE25="1/3",$N25*参照データ!$P$4,IF(AE25="対象外",0))))</f>
        <v>32777.777777777774</v>
      </c>
      <c r="AS25" s="90">
        <f>IF(AF25="3/3",$N25*参照データ!$P$2,IF(AF25="2/3",$N25*参照データ!$P$3,IF(AF25="1/3",$N25*参照データ!$P$4,IF(AF25="対象外",0))))</f>
        <v>32777.777777777774</v>
      </c>
      <c r="AT25" s="90">
        <f>IF(AG25="3/3",$N25*参照データ!$P$2,IF(AG25="2/3",$N25*参照データ!$P$3,IF(AG25="1/3",$N25*参照データ!$P$4,IF(AG25="対象外",0))))</f>
        <v>32777.777777777774</v>
      </c>
      <c r="AU25" s="90">
        <f>IF(AH25="3/3",$N25*参照データ!$P$2,IF(AH25="2/3",$N25*参照データ!$P$3,IF(AH25="1/3",$N25*参照データ!$P$4,IF(AH25="対象外",0))))</f>
        <v>16388.888888888887</v>
      </c>
      <c r="AV25" s="90">
        <f>IF(AI25="3/3",$N25*参照データ!$P$2,IF(AI25="2/3",$N25*参照データ!$P$3,IF(AI25="1/3",$N25*参照データ!$P$4,IF(AI25="対象外",0))))</f>
        <v>16388.888888888887</v>
      </c>
      <c r="AW25" s="90">
        <f>IF(AJ25="3/3",$N25*参照データ!$P$2,IF(AJ25="2/3",$N25*参照データ!$P$3,IF(AJ25="1/3",$N25*参照データ!$P$4,IF(AJ25="対象外",0))))</f>
        <v>16388.888888888887</v>
      </c>
      <c r="AX25" s="90">
        <f>IF(AK25="3/3",$N25*参照データ!$P$2,IF(AK25="2/3",$N25*参照データ!$P$3,IF(AK25="1/3",$N25*参照データ!$P$4,IF(AK25="対象外",0))))</f>
        <v>16388.888888888887</v>
      </c>
      <c r="AY25" s="90">
        <f>IF(AL25="3/3",$N25*参照データ!$P$2,IF(AL25="2/3",$N25*参照データ!$P$3,IF(AL25="1/3",$N25*参照データ!$P$4,IF(AL25="対象外",0))))</f>
        <v>16388.888888888887</v>
      </c>
      <c r="AZ25" s="90">
        <f>IF(AM25="3/3",$N25*参照データ!$P$2,IF(AM25="2/3",$N25*参照データ!$P$3,IF(AM25="1/3",$N25*参照データ!$P$4,IF(AM25="対象外",0))))</f>
        <v>16388.888888888887</v>
      </c>
      <c r="BA25" s="91">
        <f t="shared" si="11"/>
        <v>294999.99999999994</v>
      </c>
      <c r="BB25" s="136" t="s">
        <v>46</v>
      </c>
      <c r="BC25" s="125" t="s">
        <v>47</v>
      </c>
      <c r="BD25" s="125" t="s">
        <v>48</v>
      </c>
      <c r="BE25" s="125" t="s">
        <v>48</v>
      </c>
      <c r="BF25" s="125" t="s">
        <v>48</v>
      </c>
      <c r="BG25" s="125" t="s">
        <v>48</v>
      </c>
      <c r="BH25" s="125" t="s">
        <v>48</v>
      </c>
      <c r="BI25" s="125" t="s">
        <v>48</v>
      </c>
      <c r="BJ25" s="125" t="s">
        <v>48</v>
      </c>
      <c r="BK25" s="125" t="s">
        <v>48</v>
      </c>
      <c r="BL25" s="125" t="s">
        <v>48</v>
      </c>
      <c r="BM25" s="125" t="s">
        <v>48</v>
      </c>
      <c r="BN25" s="126" t="s">
        <v>48</v>
      </c>
    </row>
    <row r="26" spans="1:66" s="92" customFormat="1">
      <c r="A26" s="132" t="str">
        <f t="shared" si="7"/>
        <v/>
      </c>
      <c r="B26" s="133">
        <v>12</v>
      </c>
      <c r="C26" s="344" t="s">
        <v>145</v>
      </c>
      <c r="D26" s="345"/>
      <c r="E26" s="344" t="s">
        <v>146</v>
      </c>
      <c r="F26" s="345"/>
      <c r="G26" s="262">
        <v>1</v>
      </c>
      <c r="H26" s="262">
        <v>11122</v>
      </c>
      <c r="I26" s="344"/>
      <c r="J26" s="345"/>
      <c r="K26" s="263">
        <v>800000</v>
      </c>
      <c r="L26" s="86">
        <f>IF(G26=1,参照データ!$L$2,IF(G26=2,参照データ!$L$3,IF(G26=3,参照データ!$L$4,0)))</f>
        <v>590000</v>
      </c>
      <c r="M26" s="87">
        <f t="shared" si="12"/>
        <v>590000</v>
      </c>
      <c r="N26" s="87">
        <f t="shared" si="13"/>
        <v>49166.666666666664</v>
      </c>
      <c r="O26" s="273">
        <v>100000</v>
      </c>
      <c r="P26" s="88">
        <f>IF(G26=1,参照データ!$N$2,IF(G26=2,参照データ!$N$3,IF(G26=3,参照データ!$N$4,0)))</f>
        <v>160000</v>
      </c>
      <c r="Q26" s="87">
        <f t="shared" si="8"/>
        <v>100000</v>
      </c>
      <c r="R26" s="118" t="s">
        <v>158</v>
      </c>
      <c r="S26" s="118" t="s">
        <v>154</v>
      </c>
      <c r="T26" s="89">
        <f t="shared" si="14"/>
        <v>196700</v>
      </c>
      <c r="U26" s="89">
        <f t="shared" si="9"/>
        <v>66700</v>
      </c>
      <c r="V26" s="89">
        <f t="shared" si="15"/>
        <v>263400</v>
      </c>
      <c r="W26" s="121" t="s">
        <v>154</v>
      </c>
      <c r="X26" s="121"/>
      <c r="Y26" s="121"/>
      <c r="Z26" s="121"/>
      <c r="AA26" s="144" t="s">
        <v>160</v>
      </c>
      <c r="AB26" s="122" t="s">
        <v>160</v>
      </c>
      <c r="AC26" s="122" t="s">
        <v>160</v>
      </c>
      <c r="AD26" s="122" t="s">
        <v>160</v>
      </c>
      <c r="AE26" s="122" t="s">
        <v>160</v>
      </c>
      <c r="AF26" s="122" t="s">
        <v>160</v>
      </c>
      <c r="AG26" s="122" t="s">
        <v>160</v>
      </c>
      <c r="AH26" s="122" t="s">
        <v>83</v>
      </c>
      <c r="AI26" s="122" t="s">
        <v>83</v>
      </c>
      <c r="AJ26" s="122" t="s">
        <v>83</v>
      </c>
      <c r="AK26" s="122" t="s">
        <v>83</v>
      </c>
      <c r="AL26" s="122" t="s">
        <v>83</v>
      </c>
      <c r="AM26" s="122" t="s">
        <v>83</v>
      </c>
      <c r="AN26" s="156">
        <f>IF(AA26="3/3",$Q26*参照データ!$P$2,IF(AA26="2/3",$Q26*参照データ!$P$3,IF(AA26="1/3",$Q26*参照データ!$P$4)))</f>
        <v>66666.666666666657</v>
      </c>
      <c r="AO26" s="91">
        <f>IF(AB26="3/3",$N26*参照データ!$P$2,IF(AB26="2/3",$N26*参照データ!$P$3,IF(AB26="1/3",$N26*参照データ!$P$4,IF(AB26="対象外",0))))</f>
        <v>32777.777777777774</v>
      </c>
      <c r="AP26" s="90">
        <f>IF(AC26="3/3",$N26*参照データ!$P$2,IF(AC26="2/3",$N26*参照データ!$P$3,IF(AC26="1/3",$N26*参照データ!$P$4,IF(AC26="対象外",0))))</f>
        <v>32777.777777777774</v>
      </c>
      <c r="AQ26" s="90">
        <f>IF(AD26="3/3",$N26*参照データ!$P$2,IF(AD26="2/3",$N26*参照データ!$P$3,IF(AD26="1/3",$N26*参照データ!$P$4,IF(AD26="対象外",0))))</f>
        <v>32777.777777777774</v>
      </c>
      <c r="AR26" s="90">
        <f>IF(AE26="3/3",$N26*参照データ!$P$2,IF(AE26="2/3",$N26*参照データ!$P$3,IF(AE26="1/3",$N26*参照データ!$P$4,IF(AE26="対象外",0))))</f>
        <v>32777.777777777774</v>
      </c>
      <c r="AS26" s="90">
        <f>IF(AF26="3/3",$N26*参照データ!$P$2,IF(AF26="2/3",$N26*参照データ!$P$3,IF(AF26="1/3",$N26*参照データ!$P$4,IF(AF26="対象外",0))))</f>
        <v>32777.777777777774</v>
      </c>
      <c r="AT26" s="90">
        <f>IF(AG26="3/3",$N26*参照データ!$P$2,IF(AG26="2/3",$N26*参照データ!$P$3,IF(AG26="1/3",$N26*参照データ!$P$4,IF(AG26="対象外",0))))</f>
        <v>32777.777777777774</v>
      </c>
      <c r="AU26" s="90">
        <f>IF(AH26="3/3",$N26*参照データ!$P$2,IF(AH26="2/3",$N26*参照データ!$P$3,IF(AH26="1/3",$N26*参照データ!$P$4,IF(AH26="対象外",0))))</f>
        <v>0</v>
      </c>
      <c r="AV26" s="90">
        <f>IF(AI26="3/3",$N26*参照データ!$P$2,IF(AI26="2/3",$N26*参照データ!$P$3,IF(AI26="1/3",$N26*参照データ!$P$4,IF(AI26="対象外",0))))</f>
        <v>0</v>
      </c>
      <c r="AW26" s="90">
        <f>IF(AJ26="3/3",$N26*参照データ!$P$2,IF(AJ26="2/3",$N26*参照データ!$P$3,IF(AJ26="1/3",$N26*参照データ!$P$4,IF(AJ26="対象外",0))))</f>
        <v>0</v>
      </c>
      <c r="AX26" s="90">
        <f>IF(AK26="3/3",$N26*参照データ!$P$2,IF(AK26="2/3",$N26*参照データ!$P$3,IF(AK26="1/3",$N26*参照データ!$P$4,IF(AK26="対象外",0))))</f>
        <v>0</v>
      </c>
      <c r="AY26" s="90">
        <f>IF(AL26="3/3",$N26*参照データ!$P$2,IF(AL26="2/3",$N26*参照データ!$P$3,IF(AL26="1/3",$N26*参照データ!$P$4,IF(AL26="対象外",0))))</f>
        <v>0</v>
      </c>
      <c r="AZ26" s="90">
        <f>IF(AM26="3/3",$N26*参照データ!$P$2,IF(AM26="2/3",$N26*参照データ!$P$3,IF(AM26="1/3",$N26*参照データ!$P$4,IF(AM26="対象外",0))))</f>
        <v>0</v>
      </c>
      <c r="BA26" s="91">
        <f t="shared" si="11"/>
        <v>196666.66666666666</v>
      </c>
      <c r="BB26" s="136" t="s">
        <v>46</v>
      </c>
      <c r="BC26" s="125" t="s">
        <v>47</v>
      </c>
      <c r="BD26" s="125" t="s">
        <v>48</v>
      </c>
      <c r="BE26" s="125" t="s">
        <v>48</v>
      </c>
      <c r="BF26" s="125" t="s">
        <v>48</v>
      </c>
      <c r="BG26" s="125" t="s">
        <v>48</v>
      </c>
      <c r="BH26" s="125" t="s">
        <v>140</v>
      </c>
      <c r="BI26" s="125" t="s">
        <v>83</v>
      </c>
      <c r="BJ26" s="125" t="s">
        <v>83</v>
      </c>
      <c r="BK26" s="125" t="s">
        <v>83</v>
      </c>
      <c r="BL26" s="125" t="s">
        <v>83</v>
      </c>
      <c r="BM26" s="125" t="s">
        <v>83</v>
      </c>
      <c r="BN26" s="126" t="s">
        <v>83</v>
      </c>
    </row>
    <row r="27" spans="1:66" s="92" customFormat="1">
      <c r="A27" s="132" t="str">
        <f t="shared" si="7"/>
        <v/>
      </c>
      <c r="B27" s="133">
        <v>13</v>
      </c>
      <c r="C27" s="344" t="s">
        <v>145</v>
      </c>
      <c r="D27" s="345"/>
      <c r="E27" s="344" t="s">
        <v>146</v>
      </c>
      <c r="F27" s="345"/>
      <c r="G27" s="262">
        <v>1</v>
      </c>
      <c r="H27" s="262">
        <v>11123</v>
      </c>
      <c r="I27" s="344"/>
      <c r="J27" s="345"/>
      <c r="K27" s="263">
        <v>800000</v>
      </c>
      <c r="L27" s="86">
        <f>IF(G27=1,参照データ!$L$2,IF(G27=2,参照データ!$L$3,IF(G27=3,参照データ!$L$4,0)))</f>
        <v>590000</v>
      </c>
      <c r="M27" s="87">
        <f t="shared" si="12"/>
        <v>590000</v>
      </c>
      <c r="N27" s="87">
        <f t="shared" si="13"/>
        <v>49166.666666666664</v>
      </c>
      <c r="O27" s="273">
        <v>100000</v>
      </c>
      <c r="P27" s="88">
        <f>IF(G27=1,参照データ!$N$2,IF(G27=2,参照データ!$N$3,IF(G27=3,参照データ!$N$4,0)))</f>
        <v>160000</v>
      </c>
      <c r="Q27" s="87">
        <f t="shared" si="8"/>
        <v>100000</v>
      </c>
      <c r="R27" s="118" t="s">
        <v>158</v>
      </c>
      <c r="S27" s="118" t="s">
        <v>154</v>
      </c>
      <c r="T27" s="89">
        <f t="shared" si="14"/>
        <v>393400</v>
      </c>
      <c r="U27" s="89">
        <f t="shared" si="9"/>
        <v>66700</v>
      </c>
      <c r="V27" s="89">
        <f t="shared" si="15"/>
        <v>460100</v>
      </c>
      <c r="W27" s="121" t="s">
        <v>154</v>
      </c>
      <c r="X27" s="121"/>
      <c r="Y27" s="121"/>
      <c r="Z27" s="121"/>
      <c r="AA27" s="144" t="s">
        <v>160</v>
      </c>
      <c r="AB27" s="122" t="s">
        <v>160</v>
      </c>
      <c r="AC27" s="122" t="s">
        <v>160</v>
      </c>
      <c r="AD27" s="122" t="s">
        <v>160</v>
      </c>
      <c r="AE27" s="122" t="s">
        <v>160</v>
      </c>
      <c r="AF27" s="122" t="s">
        <v>160</v>
      </c>
      <c r="AG27" s="122" t="s">
        <v>160</v>
      </c>
      <c r="AH27" s="122" t="s">
        <v>160</v>
      </c>
      <c r="AI27" s="122" t="s">
        <v>160</v>
      </c>
      <c r="AJ27" s="122" t="s">
        <v>160</v>
      </c>
      <c r="AK27" s="122" t="s">
        <v>160</v>
      </c>
      <c r="AL27" s="122" t="s">
        <v>160</v>
      </c>
      <c r="AM27" s="122" t="s">
        <v>160</v>
      </c>
      <c r="AN27" s="156">
        <f>IF(AA27="3/3",$Q27*参照データ!$P$2,IF(AA27="2/3",$Q27*参照データ!$P$3,IF(AA27="1/3",$Q27*参照データ!$P$4)))</f>
        <v>66666.666666666657</v>
      </c>
      <c r="AO27" s="91">
        <f>IF(AB27="3/3",$N27*参照データ!$P$2,IF(AB27="2/3",$N27*参照データ!$P$3,IF(AB27="1/3",$N27*参照データ!$P$4,IF(AB27="対象外",0))))</f>
        <v>32777.777777777774</v>
      </c>
      <c r="AP27" s="90">
        <f>IF(AC27="3/3",$N27*参照データ!$P$2,IF(AC27="2/3",$N27*参照データ!$P$3,IF(AC27="1/3",$N27*参照データ!$P$4,IF(AC27="対象外",0))))</f>
        <v>32777.777777777774</v>
      </c>
      <c r="AQ27" s="90">
        <f>IF(AD27="3/3",$N27*参照データ!$P$2,IF(AD27="2/3",$N27*参照データ!$P$3,IF(AD27="1/3",$N27*参照データ!$P$4,IF(AD27="対象外",0))))</f>
        <v>32777.777777777774</v>
      </c>
      <c r="AR27" s="90">
        <f>IF(AE27="3/3",$N27*参照データ!$P$2,IF(AE27="2/3",$N27*参照データ!$P$3,IF(AE27="1/3",$N27*参照データ!$P$4,IF(AE27="対象外",0))))</f>
        <v>32777.777777777774</v>
      </c>
      <c r="AS27" s="90">
        <f>IF(AF27="3/3",$N27*参照データ!$P$2,IF(AF27="2/3",$N27*参照データ!$P$3,IF(AF27="1/3",$N27*参照データ!$P$4,IF(AF27="対象外",0))))</f>
        <v>32777.777777777774</v>
      </c>
      <c r="AT27" s="90">
        <f>IF(AG27="3/3",$N27*参照データ!$P$2,IF(AG27="2/3",$N27*参照データ!$P$3,IF(AG27="1/3",$N27*参照データ!$P$4,IF(AG27="対象外",0))))</f>
        <v>32777.777777777774</v>
      </c>
      <c r="AU27" s="90">
        <f>IF(AH27="3/3",$N27*参照データ!$P$2,IF(AH27="2/3",$N27*参照データ!$P$3,IF(AH27="1/3",$N27*参照データ!$P$4,IF(AH27="対象外",0))))</f>
        <v>32777.777777777774</v>
      </c>
      <c r="AV27" s="90">
        <f>IF(AI27="3/3",$N27*参照データ!$P$2,IF(AI27="2/3",$N27*参照データ!$P$3,IF(AI27="1/3",$N27*参照データ!$P$4,IF(AI27="対象外",0))))</f>
        <v>32777.777777777774</v>
      </c>
      <c r="AW27" s="90">
        <f>IF(AJ27="3/3",$N27*参照データ!$P$2,IF(AJ27="2/3",$N27*参照データ!$P$3,IF(AJ27="1/3",$N27*参照データ!$P$4,IF(AJ27="対象外",0))))</f>
        <v>32777.777777777774</v>
      </c>
      <c r="AX27" s="90">
        <f>IF(AK27="3/3",$N27*参照データ!$P$2,IF(AK27="2/3",$N27*参照データ!$P$3,IF(AK27="1/3",$N27*参照データ!$P$4,IF(AK27="対象外",0))))</f>
        <v>32777.777777777774</v>
      </c>
      <c r="AY27" s="90">
        <f>IF(AL27="3/3",$N27*参照データ!$P$2,IF(AL27="2/3",$N27*参照データ!$P$3,IF(AL27="1/3",$N27*参照データ!$P$4,IF(AL27="対象外",0))))</f>
        <v>32777.777777777774</v>
      </c>
      <c r="AZ27" s="90">
        <f>IF(AM27="3/3",$N27*参照データ!$P$2,IF(AM27="2/3",$N27*参照データ!$P$3,IF(AM27="1/3",$N27*参照データ!$P$4,IF(AM27="対象外",0))))</f>
        <v>32777.777777777774</v>
      </c>
      <c r="BA27" s="91">
        <f t="shared" si="11"/>
        <v>393333.3333333332</v>
      </c>
      <c r="BB27" s="136" t="s">
        <v>46</v>
      </c>
      <c r="BC27" s="125" t="s">
        <v>47</v>
      </c>
      <c r="BD27" s="125" t="s">
        <v>48</v>
      </c>
      <c r="BE27" s="125" t="s">
        <v>48</v>
      </c>
      <c r="BF27" s="125" t="s">
        <v>48</v>
      </c>
      <c r="BG27" s="125" t="s">
        <v>48</v>
      </c>
      <c r="BH27" s="125" t="s">
        <v>48</v>
      </c>
      <c r="BI27" s="125" t="s">
        <v>50</v>
      </c>
      <c r="BJ27" s="125" t="s">
        <v>50</v>
      </c>
      <c r="BK27" s="125" t="s">
        <v>50</v>
      </c>
      <c r="BL27" s="125" t="s">
        <v>50</v>
      </c>
      <c r="BM27" s="125" t="s">
        <v>50</v>
      </c>
      <c r="BN27" s="126" t="s">
        <v>50</v>
      </c>
    </row>
    <row r="28" spans="1:66" s="92" customFormat="1">
      <c r="A28" s="132" t="str">
        <f t="shared" si="7"/>
        <v/>
      </c>
      <c r="B28" s="133">
        <v>14</v>
      </c>
      <c r="C28" s="344" t="s">
        <v>145</v>
      </c>
      <c r="D28" s="345"/>
      <c r="E28" s="344" t="s">
        <v>146</v>
      </c>
      <c r="F28" s="345"/>
      <c r="G28" s="262">
        <v>1</v>
      </c>
      <c r="H28" s="262">
        <v>11124</v>
      </c>
      <c r="I28" s="344"/>
      <c r="J28" s="345"/>
      <c r="K28" s="263">
        <v>800000</v>
      </c>
      <c r="L28" s="86">
        <f>IF(G28=1,参照データ!$L$2,IF(G28=2,参照データ!$L$3,IF(G28=3,参照データ!$L$4,0)))</f>
        <v>590000</v>
      </c>
      <c r="M28" s="87">
        <f t="shared" si="12"/>
        <v>590000</v>
      </c>
      <c r="N28" s="87">
        <f t="shared" si="13"/>
        <v>49166.666666666664</v>
      </c>
      <c r="O28" s="273">
        <v>100000</v>
      </c>
      <c r="P28" s="88">
        <f>IF(G28=1,参照データ!$N$2,IF(G28=2,参照データ!$N$3,IF(G28=3,参照データ!$N$4,0)))</f>
        <v>160000</v>
      </c>
      <c r="Q28" s="87">
        <f t="shared" si="8"/>
        <v>100000</v>
      </c>
      <c r="R28" s="118" t="s">
        <v>158</v>
      </c>
      <c r="S28" s="118" t="s">
        <v>154</v>
      </c>
      <c r="T28" s="89">
        <f t="shared" si="14"/>
        <v>196700</v>
      </c>
      <c r="U28" s="89">
        <f t="shared" si="9"/>
        <v>66700</v>
      </c>
      <c r="V28" s="89">
        <f t="shared" si="15"/>
        <v>263400</v>
      </c>
      <c r="W28" s="121" t="s">
        <v>154</v>
      </c>
      <c r="X28" s="121"/>
      <c r="Y28" s="121"/>
      <c r="Z28" s="121"/>
      <c r="AA28" s="144" t="s">
        <v>160</v>
      </c>
      <c r="AB28" s="122" t="s">
        <v>160</v>
      </c>
      <c r="AC28" s="122" t="s">
        <v>160</v>
      </c>
      <c r="AD28" s="122" t="s">
        <v>160</v>
      </c>
      <c r="AE28" s="122" t="s">
        <v>160</v>
      </c>
      <c r="AF28" s="122" t="s">
        <v>160</v>
      </c>
      <c r="AG28" s="122" t="s">
        <v>160</v>
      </c>
      <c r="AH28" s="122" t="s">
        <v>83</v>
      </c>
      <c r="AI28" s="122" t="s">
        <v>83</v>
      </c>
      <c r="AJ28" s="122" t="s">
        <v>83</v>
      </c>
      <c r="AK28" s="122" t="s">
        <v>83</v>
      </c>
      <c r="AL28" s="122" t="s">
        <v>83</v>
      </c>
      <c r="AM28" s="122" t="s">
        <v>83</v>
      </c>
      <c r="AN28" s="156">
        <f>IF(AA28="3/3",$Q28*参照データ!$P$2,IF(AA28="2/3",$Q28*参照データ!$P$3,IF(AA28="1/3",$Q28*参照データ!$P$4)))</f>
        <v>66666.666666666657</v>
      </c>
      <c r="AO28" s="91">
        <f>IF(AB28="3/3",$N28*参照データ!$P$2,IF(AB28="2/3",$N28*参照データ!$P$3,IF(AB28="1/3",$N28*参照データ!$P$4,IF(AB28="対象外",0))))</f>
        <v>32777.777777777774</v>
      </c>
      <c r="AP28" s="90">
        <f>IF(AC28="3/3",$N28*参照データ!$P$2,IF(AC28="2/3",$N28*参照データ!$P$3,IF(AC28="1/3",$N28*参照データ!$P$4,IF(AC28="対象外",0))))</f>
        <v>32777.777777777774</v>
      </c>
      <c r="AQ28" s="90">
        <f>IF(AD28="3/3",$N28*参照データ!$P$2,IF(AD28="2/3",$N28*参照データ!$P$3,IF(AD28="1/3",$N28*参照データ!$P$4,IF(AD28="対象外",0))))</f>
        <v>32777.777777777774</v>
      </c>
      <c r="AR28" s="90">
        <f>IF(AE28="3/3",$N28*参照データ!$P$2,IF(AE28="2/3",$N28*参照データ!$P$3,IF(AE28="1/3",$N28*参照データ!$P$4,IF(AE28="対象外",0))))</f>
        <v>32777.777777777774</v>
      </c>
      <c r="AS28" s="90">
        <f>IF(AF28="3/3",$N28*参照データ!$P$2,IF(AF28="2/3",$N28*参照データ!$P$3,IF(AF28="1/3",$N28*参照データ!$P$4,IF(AF28="対象外",0))))</f>
        <v>32777.777777777774</v>
      </c>
      <c r="AT28" s="90">
        <f>IF(AG28="3/3",$N28*参照データ!$P$2,IF(AG28="2/3",$N28*参照データ!$P$3,IF(AG28="1/3",$N28*参照データ!$P$4,IF(AG28="対象外",0))))</f>
        <v>32777.777777777774</v>
      </c>
      <c r="AU28" s="90">
        <f>IF(AH28="3/3",$N28*参照データ!$P$2,IF(AH28="2/3",$N28*参照データ!$P$3,IF(AH28="1/3",$N28*参照データ!$P$4,IF(AH28="対象外",0))))</f>
        <v>0</v>
      </c>
      <c r="AV28" s="90">
        <f>IF(AI28="3/3",$N28*参照データ!$P$2,IF(AI28="2/3",$N28*参照データ!$P$3,IF(AI28="1/3",$N28*参照データ!$P$4,IF(AI28="対象外",0))))</f>
        <v>0</v>
      </c>
      <c r="AW28" s="90">
        <f>IF(AJ28="3/3",$N28*参照データ!$P$2,IF(AJ28="2/3",$N28*参照データ!$P$3,IF(AJ28="1/3",$N28*参照データ!$P$4,IF(AJ28="対象外",0))))</f>
        <v>0</v>
      </c>
      <c r="AX28" s="90">
        <f>IF(AK28="3/3",$N28*参照データ!$P$2,IF(AK28="2/3",$N28*参照データ!$P$3,IF(AK28="1/3",$N28*参照データ!$P$4,IF(AK28="対象外",0))))</f>
        <v>0</v>
      </c>
      <c r="AY28" s="90">
        <f>IF(AL28="3/3",$N28*参照データ!$P$2,IF(AL28="2/3",$N28*参照データ!$P$3,IF(AL28="1/3",$N28*参照データ!$P$4,IF(AL28="対象外",0))))</f>
        <v>0</v>
      </c>
      <c r="AZ28" s="90">
        <f>IF(AM28="3/3",$N28*参照データ!$P$2,IF(AM28="2/3",$N28*参照データ!$P$3,IF(AM28="1/3",$N28*参照データ!$P$4,IF(AM28="対象外",0))))</f>
        <v>0</v>
      </c>
      <c r="BA28" s="91">
        <f t="shared" si="11"/>
        <v>196666.66666666666</v>
      </c>
      <c r="BB28" s="136" t="s">
        <v>46</v>
      </c>
      <c r="BC28" s="125" t="s">
        <v>47</v>
      </c>
      <c r="BD28" s="125" t="s">
        <v>48</v>
      </c>
      <c r="BE28" s="125" t="s">
        <v>48</v>
      </c>
      <c r="BF28" s="125" t="s">
        <v>48</v>
      </c>
      <c r="BG28" s="125" t="s">
        <v>48</v>
      </c>
      <c r="BH28" s="125" t="s">
        <v>140</v>
      </c>
      <c r="BI28" s="125" t="s">
        <v>51</v>
      </c>
      <c r="BJ28" s="125" t="s">
        <v>51</v>
      </c>
      <c r="BK28" s="125" t="s">
        <v>51</v>
      </c>
      <c r="BL28" s="125" t="s">
        <v>51</v>
      </c>
      <c r="BM28" s="125" t="s">
        <v>51</v>
      </c>
      <c r="BN28" s="126" t="s">
        <v>51</v>
      </c>
    </row>
    <row r="29" spans="1:66" s="92" customFormat="1">
      <c r="A29" s="132" t="str">
        <f t="shared" si="7"/>
        <v/>
      </c>
      <c r="B29" s="133">
        <v>15</v>
      </c>
      <c r="C29" s="344" t="s">
        <v>145</v>
      </c>
      <c r="D29" s="345"/>
      <c r="E29" s="344" t="s">
        <v>146</v>
      </c>
      <c r="F29" s="345"/>
      <c r="G29" s="262">
        <v>1</v>
      </c>
      <c r="H29" s="262">
        <v>11125</v>
      </c>
      <c r="I29" s="344"/>
      <c r="J29" s="345"/>
      <c r="K29" s="263">
        <v>800000</v>
      </c>
      <c r="L29" s="86">
        <f>IF(G29=1,参照データ!$L$2,IF(G29=2,参照データ!$L$3,IF(G29=3,参照データ!$L$4,0)))</f>
        <v>590000</v>
      </c>
      <c r="M29" s="87">
        <f t="shared" si="12"/>
        <v>590000</v>
      </c>
      <c r="N29" s="87">
        <f t="shared" si="13"/>
        <v>49166.666666666664</v>
      </c>
      <c r="O29" s="273">
        <v>100000</v>
      </c>
      <c r="P29" s="88">
        <f>IF(G29=1,参照データ!$N$2,IF(G29=2,参照データ!$N$3,IF(G29=3,参照データ!$N$4,0)))</f>
        <v>160000</v>
      </c>
      <c r="Q29" s="87">
        <f t="shared" si="8"/>
        <v>100000</v>
      </c>
      <c r="R29" s="118" t="s">
        <v>158</v>
      </c>
      <c r="S29" s="118" t="s">
        <v>154</v>
      </c>
      <c r="T29" s="89">
        <f t="shared" si="14"/>
        <v>360600</v>
      </c>
      <c r="U29" s="89">
        <f t="shared" si="9"/>
        <v>66700</v>
      </c>
      <c r="V29" s="89">
        <f t="shared" si="15"/>
        <v>427300</v>
      </c>
      <c r="W29" s="121" t="s">
        <v>154</v>
      </c>
      <c r="X29" s="121"/>
      <c r="Y29" s="121"/>
      <c r="Z29" s="121"/>
      <c r="AA29" s="144" t="s">
        <v>160</v>
      </c>
      <c r="AB29" s="122" t="s">
        <v>160</v>
      </c>
      <c r="AC29" s="122" t="s">
        <v>160</v>
      </c>
      <c r="AD29" s="122" t="s">
        <v>83</v>
      </c>
      <c r="AE29" s="122" t="s">
        <v>160</v>
      </c>
      <c r="AF29" s="122" t="s">
        <v>160</v>
      </c>
      <c r="AG29" s="122" t="s">
        <v>160</v>
      </c>
      <c r="AH29" s="122" t="s">
        <v>160</v>
      </c>
      <c r="AI29" s="122" t="s">
        <v>160</v>
      </c>
      <c r="AJ29" s="122" t="s">
        <v>160</v>
      </c>
      <c r="AK29" s="122" t="s">
        <v>160</v>
      </c>
      <c r="AL29" s="122" t="s">
        <v>160</v>
      </c>
      <c r="AM29" s="122" t="s">
        <v>160</v>
      </c>
      <c r="AN29" s="156">
        <f>IF(AA29="3/3",$Q29*参照データ!$P$2,IF(AA29="2/3",$Q29*参照データ!$P$3,IF(AA29="1/3",$Q29*参照データ!$P$4)))</f>
        <v>66666.666666666657</v>
      </c>
      <c r="AO29" s="91">
        <f>IF(AB29="3/3",$N29*参照データ!$P$2,IF(AB29="2/3",$N29*参照データ!$P$3,IF(AB29="1/3",$N29*参照データ!$P$4,IF(AB29="対象外",0))))</f>
        <v>32777.777777777774</v>
      </c>
      <c r="AP29" s="90">
        <f>IF(AC29="3/3",$N29*参照データ!$P$2,IF(AC29="2/3",$N29*参照データ!$P$3,IF(AC29="1/3",$N29*参照データ!$P$4,IF(AC29="対象外",0))))</f>
        <v>32777.777777777774</v>
      </c>
      <c r="AQ29" s="90">
        <f>IF(AD29="3/3",$N29*参照データ!$P$2,IF(AD29="2/3",$N29*参照データ!$P$3,IF(AD29="1/3",$N29*参照データ!$P$4,IF(AD29="対象外",0))))</f>
        <v>0</v>
      </c>
      <c r="AR29" s="90">
        <f>IF(AE29="3/3",$N29*参照データ!$P$2,IF(AE29="2/3",$N29*参照データ!$P$3,IF(AE29="1/3",$N29*参照データ!$P$4,IF(AE29="対象外",0))))</f>
        <v>32777.777777777774</v>
      </c>
      <c r="AS29" s="90">
        <f>IF(AF29="3/3",$N29*参照データ!$P$2,IF(AF29="2/3",$N29*参照データ!$P$3,IF(AF29="1/3",$N29*参照データ!$P$4,IF(AF29="対象外",0))))</f>
        <v>32777.777777777774</v>
      </c>
      <c r="AT29" s="90">
        <f>IF(AG29="3/3",$N29*参照データ!$P$2,IF(AG29="2/3",$N29*参照データ!$P$3,IF(AG29="1/3",$N29*参照データ!$P$4,IF(AG29="対象外",0))))</f>
        <v>32777.777777777774</v>
      </c>
      <c r="AU29" s="90">
        <f>IF(AH29="3/3",$N29*参照データ!$P$2,IF(AH29="2/3",$N29*参照データ!$P$3,IF(AH29="1/3",$N29*参照データ!$P$4,IF(AH29="対象外",0))))</f>
        <v>32777.777777777774</v>
      </c>
      <c r="AV29" s="90">
        <f>IF(AI29="3/3",$N29*参照データ!$P$2,IF(AI29="2/3",$N29*参照データ!$P$3,IF(AI29="1/3",$N29*参照データ!$P$4,IF(AI29="対象外",0))))</f>
        <v>32777.777777777774</v>
      </c>
      <c r="AW29" s="90">
        <f>IF(AJ29="3/3",$N29*参照データ!$P$2,IF(AJ29="2/3",$N29*参照データ!$P$3,IF(AJ29="1/3",$N29*参照データ!$P$4,IF(AJ29="対象外",0))))</f>
        <v>32777.777777777774</v>
      </c>
      <c r="AX29" s="90">
        <f>IF(AK29="3/3",$N29*参照データ!$P$2,IF(AK29="2/3",$N29*参照データ!$P$3,IF(AK29="1/3",$N29*参照データ!$P$4,IF(AK29="対象外",0))))</f>
        <v>32777.777777777774</v>
      </c>
      <c r="AY29" s="90">
        <f>IF(AL29="3/3",$N29*参照データ!$P$2,IF(AL29="2/3",$N29*参照データ!$P$3,IF(AL29="1/3",$N29*参照データ!$P$4,IF(AL29="対象外",0))))</f>
        <v>32777.777777777774</v>
      </c>
      <c r="AZ29" s="90">
        <f>IF(AM29="3/3",$N29*参照データ!$P$2,IF(AM29="2/3",$N29*参照データ!$P$3,IF(AM29="1/3",$N29*参照データ!$P$4,IF(AM29="対象外",0))))</f>
        <v>32777.777777777774</v>
      </c>
      <c r="BA29" s="91">
        <f t="shared" si="11"/>
        <v>360555.55555555545</v>
      </c>
      <c r="BB29" s="136" t="s">
        <v>46</v>
      </c>
      <c r="BC29" s="125" t="s">
        <v>47</v>
      </c>
      <c r="BD29" s="125" t="s">
        <v>48</v>
      </c>
      <c r="BE29" s="125" t="s">
        <v>52</v>
      </c>
      <c r="BF29" s="125" t="s">
        <v>48</v>
      </c>
      <c r="BG29" s="125" t="s">
        <v>48</v>
      </c>
      <c r="BH29" s="125" t="s">
        <v>48</v>
      </c>
      <c r="BI29" s="125" t="s">
        <v>48</v>
      </c>
      <c r="BJ29" s="125" t="s">
        <v>48</v>
      </c>
      <c r="BK29" s="125" t="s">
        <v>48</v>
      </c>
      <c r="BL29" s="125" t="s">
        <v>48</v>
      </c>
      <c r="BM29" s="125" t="s">
        <v>48</v>
      </c>
      <c r="BN29" s="126" t="s">
        <v>48</v>
      </c>
    </row>
    <row r="30" spans="1:66" s="92" customFormat="1">
      <c r="A30" s="132" t="str">
        <f t="shared" si="7"/>
        <v/>
      </c>
      <c r="B30" s="133">
        <v>16</v>
      </c>
      <c r="C30" s="269" t="s">
        <v>145</v>
      </c>
      <c r="D30" s="270"/>
      <c r="E30" s="269" t="s">
        <v>146</v>
      </c>
      <c r="F30" s="270"/>
      <c r="G30" s="262">
        <v>1</v>
      </c>
      <c r="H30" s="262">
        <v>11126</v>
      </c>
      <c r="I30" s="269"/>
      <c r="J30" s="270"/>
      <c r="K30" s="263">
        <v>800000</v>
      </c>
      <c r="L30" s="86">
        <f>IF(G30=1,参照データ!$L$2,IF(G30=2,参照データ!$L$3,IF(G30=3,参照データ!$L$4,0)))</f>
        <v>590000</v>
      </c>
      <c r="M30" s="87">
        <f t="shared" si="12"/>
        <v>590000</v>
      </c>
      <c r="N30" s="87">
        <f t="shared" si="13"/>
        <v>49166.666666666664</v>
      </c>
      <c r="O30" s="273">
        <v>100000</v>
      </c>
      <c r="P30" s="88">
        <f>IF(G30=1,参照データ!$N$2,IF(G30=2,参照データ!$N$3,IF(G30=3,参照データ!$N$4,0)))</f>
        <v>160000</v>
      </c>
      <c r="Q30" s="87">
        <f t="shared" si="8"/>
        <v>100000</v>
      </c>
      <c r="R30" s="118" t="s">
        <v>158</v>
      </c>
      <c r="S30" s="118" t="s">
        <v>154</v>
      </c>
      <c r="T30" s="89">
        <f t="shared" si="14"/>
        <v>360600</v>
      </c>
      <c r="U30" s="89">
        <f t="shared" si="9"/>
        <v>66700</v>
      </c>
      <c r="V30" s="89">
        <f t="shared" si="15"/>
        <v>427300</v>
      </c>
      <c r="W30" s="121" t="s">
        <v>154</v>
      </c>
      <c r="X30" s="121"/>
      <c r="Y30" s="121"/>
      <c r="Z30" s="121"/>
      <c r="AA30" s="144" t="s">
        <v>160</v>
      </c>
      <c r="AB30" s="122" t="s">
        <v>160</v>
      </c>
      <c r="AC30" s="122" t="s">
        <v>160</v>
      </c>
      <c r="AD30" s="122" t="s">
        <v>160</v>
      </c>
      <c r="AE30" s="122" t="s">
        <v>83</v>
      </c>
      <c r="AF30" s="122" t="s">
        <v>160</v>
      </c>
      <c r="AG30" s="122" t="s">
        <v>160</v>
      </c>
      <c r="AH30" s="122" t="s">
        <v>160</v>
      </c>
      <c r="AI30" s="122" t="s">
        <v>160</v>
      </c>
      <c r="AJ30" s="122" t="s">
        <v>160</v>
      </c>
      <c r="AK30" s="122" t="s">
        <v>160</v>
      </c>
      <c r="AL30" s="122" t="s">
        <v>160</v>
      </c>
      <c r="AM30" s="122" t="s">
        <v>160</v>
      </c>
      <c r="AN30" s="156">
        <f>IF(AA30="3/3",$Q30*参照データ!$P$2,IF(AA30="2/3",$Q30*参照データ!$P$3,IF(AA30="1/3",$Q30*参照データ!$P$4)))</f>
        <v>66666.666666666657</v>
      </c>
      <c r="AO30" s="91">
        <f>IF(AB30="3/3",$N30*参照データ!$P$2,IF(AB30="2/3",$N30*参照データ!$P$3,IF(AB30="1/3",$N30*参照データ!$P$4,IF(AB30="対象外",0))))</f>
        <v>32777.777777777774</v>
      </c>
      <c r="AP30" s="90">
        <f>IF(AC30="3/3",$N30*参照データ!$P$2,IF(AC30="2/3",$N30*参照データ!$P$3,IF(AC30="1/3",$N30*参照データ!$P$4,IF(AC30="対象外",0))))</f>
        <v>32777.777777777774</v>
      </c>
      <c r="AQ30" s="90">
        <f>IF(AD30="3/3",$N30*参照データ!$P$2,IF(AD30="2/3",$N30*参照データ!$P$3,IF(AD30="1/3",$N30*参照データ!$P$4,IF(AD30="対象外",0))))</f>
        <v>32777.777777777774</v>
      </c>
      <c r="AR30" s="90">
        <f>IF(AE30="3/3",$N30*参照データ!$P$2,IF(AE30="2/3",$N30*参照データ!$P$3,IF(AE30="1/3",$N30*参照データ!$P$4,IF(AE30="対象外",0))))</f>
        <v>0</v>
      </c>
      <c r="AS30" s="90">
        <f>IF(AF30="3/3",$N30*参照データ!$P$2,IF(AF30="2/3",$N30*参照データ!$P$3,IF(AF30="1/3",$N30*参照データ!$P$4,IF(AF30="対象外",0))))</f>
        <v>32777.777777777774</v>
      </c>
      <c r="AT30" s="90">
        <f>IF(AG30="3/3",$N30*参照データ!$P$2,IF(AG30="2/3",$N30*参照データ!$P$3,IF(AG30="1/3",$N30*参照データ!$P$4,IF(AG30="対象外",0))))</f>
        <v>32777.777777777774</v>
      </c>
      <c r="AU30" s="90">
        <f>IF(AH30="3/3",$N30*参照データ!$P$2,IF(AH30="2/3",$N30*参照データ!$P$3,IF(AH30="1/3",$N30*参照データ!$P$4,IF(AH30="対象外",0))))</f>
        <v>32777.777777777774</v>
      </c>
      <c r="AV30" s="90">
        <f>IF(AI30="3/3",$N30*参照データ!$P$2,IF(AI30="2/3",$N30*参照データ!$P$3,IF(AI30="1/3",$N30*参照データ!$P$4,IF(AI30="対象外",0))))</f>
        <v>32777.777777777774</v>
      </c>
      <c r="AW30" s="90">
        <f>IF(AJ30="3/3",$N30*参照データ!$P$2,IF(AJ30="2/3",$N30*参照データ!$P$3,IF(AJ30="1/3",$N30*参照データ!$P$4,IF(AJ30="対象外",0))))</f>
        <v>32777.777777777774</v>
      </c>
      <c r="AX30" s="90">
        <f>IF(AK30="3/3",$N30*参照データ!$P$2,IF(AK30="2/3",$N30*参照データ!$P$3,IF(AK30="1/3",$N30*参照データ!$P$4,IF(AK30="対象外",0))))</f>
        <v>32777.777777777774</v>
      </c>
      <c r="AY30" s="90">
        <f>IF(AL30="3/3",$N30*参照データ!$P$2,IF(AL30="2/3",$N30*参照データ!$P$3,IF(AL30="1/3",$N30*参照データ!$P$4,IF(AL30="対象外",0))))</f>
        <v>32777.777777777774</v>
      </c>
      <c r="AZ30" s="90">
        <f>IF(AM30="3/3",$N30*参照データ!$P$2,IF(AM30="2/3",$N30*参照データ!$P$3,IF(AM30="1/3",$N30*参照データ!$P$4,IF(AM30="対象外",0))))</f>
        <v>32777.777777777774</v>
      </c>
      <c r="BA30" s="91">
        <f t="shared" si="11"/>
        <v>360555.55555555545</v>
      </c>
      <c r="BB30" s="136" t="s">
        <v>46</v>
      </c>
      <c r="BC30" s="125" t="s">
        <v>47</v>
      </c>
      <c r="BD30" s="125" t="s">
        <v>48</v>
      </c>
      <c r="BE30" s="125" t="s">
        <v>48</v>
      </c>
      <c r="BF30" s="125" t="s">
        <v>52</v>
      </c>
      <c r="BG30" s="125" t="s">
        <v>48</v>
      </c>
      <c r="BH30" s="125" t="s">
        <v>48</v>
      </c>
      <c r="BI30" s="125" t="s">
        <v>48</v>
      </c>
      <c r="BJ30" s="125" t="s">
        <v>48</v>
      </c>
      <c r="BK30" s="125" t="s">
        <v>48</v>
      </c>
      <c r="BL30" s="125" t="s">
        <v>48</v>
      </c>
      <c r="BM30" s="125" t="s">
        <v>48</v>
      </c>
      <c r="BN30" s="126" t="s">
        <v>48</v>
      </c>
    </row>
    <row r="31" spans="1:66" s="92" customFormat="1">
      <c r="A31" s="132" t="str">
        <f t="shared" si="7"/>
        <v/>
      </c>
      <c r="B31" s="133">
        <v>17</v>
      </c>
      <c r="C31" s="269" t="s">
        <v>145</v>
      </c>
      <c r="D31" s="270"/>
      <c r="E31" s="269" t="s">
        <v>146</v>
      </c>
      <c r="F31" s="270"/>
      <c r="G31" s="262">
        <v>1</v>
      </c>
      <c r="H31" s="262">
        <v>11127</v>
      </c>
      <c r="I31" s="269"/>
      <c r="J31" s="270"/>
      <c r="K31" s="263">
        <v>800000</v>
      </c>
      <c r="L31" s="86">
        <f>IF(G31=1,参照データ!$L$2,IF(G31=2,参照データ!$L$3,IF(G31=3,参照データ!$L$4,0)))</f>
        <v>590000</v>
      </c>
      <c r="M31" s="87">
        <f t="shared" si="12"/>
        <v>590000</v>
      </c>
      <c r="N31" s="87">
        <f t="shared" si="13"/>
        <v>49166.666666666664</v>
      </c>
      <c r="O31" s="273">
        <v>100000</v>
      </c>
      <c r="P31" s="88">
        <f>IF(G31=1,参照データ!$N$2,IF(G31=2,参照データ!$N$3,IF(G31=3,参照データ!$N$4,0)))</f>
        <v>160000</v>
      </c>
      <c r="Q31" s="87">
        <f t="shared" si="8"/>
        <v>100000</v>
      </c>
      <c r="R31" s="118" t="s">
        <v>158</v>
      </c>
      <c r="S31" s="118" t="s">
        <v>154</v>
      </c>
      <c r="T31" s="89">
        <f t="shared" si="14"/>
        <v>327800</v>
      </c>
      <c r="U31" s="89">
        <f t="shared" si="9"/>
        <v>66700</v>
      </c>
      <c r="V31" s="89">
        <f t="shared" si="15"/>
        <v>394500</v>
      </c>
      <c r="W31" s="121" t="s">
        <v>154</v>
      </c>
      <c r="X31" s="121"/>
      <c r="Y31" s="121"/>
      <c r="Z31" s="121"/>
      <c r="AA31" s="144" t="s">
        <v>160</v>
      </c>
      <c r="AB31" s="122" t="s">
        <v>160</v>
      </c>
      <c r="AC31" s="122" t="s">
        <v>160</v>
      </c>
      <c r="AD31" s="122" t="s">
        <v>160</v>
      </c>
      <c r="AE31" s="122" t="s">
        <v>83</v>
      </c>
      <c r="AF31" s="122" t="s">
        <v>83</v>
      </c>
      <c r="AG31" s="122" t="s">
        <v>160</v>
      </c>
      <c r="AH31" s="122" t="s">
        <v>160</v>
      </c>
      <c r="AI31" s="122" t="s">
        <v>160</v>
      </c>
      <c r="AJ31" s="122" t="s">
        <v>160</v>
      </c>
      <c r="AK31" s="122" t="s">
        <v>160</v>
      </c>
      <c r="AL31" s="122" t="s">
        <v>160</v>
      </c>
      <c r="AM31" s="122" t="s">
        <v>160</v>
      </c>
      <c r="AN31" s="156">
        <f>IF(AA31="3/3",$Q31*参照データ!$P$2,IF(AA31="2/3",$Q31*参照データ!$P$3,IF(AA31="1/3",$Q31*参照データ!$P$4)))</f>
        <v>66666.666666666657</v>
      </c>
      <c r="AO31" s="91">
        <f>IF(AB31="3/3",$N31*参照データ!$P$2,IF(AB31="2/3",$N31*参照データ!$P$3,IF(AB31="1/3",$N31*参照データ!$P$4,IF(AB31="対象外",0))))</f>
        <v>32777.777777777774</v>
      </c>
      <c r="AP31" s="90">
        <f>IF(AC31="3/3",$N31*参照データ!$P$2,IF(AC31="2/3",$N31*参照データ!$P$3,IF(AC31="1/3",$N31*参照データ!$P$4,IF(AC31="対象外",0))))</f>
        <v>32777.777777777774</v>
      </c>
      <c r="AQ31" s="90">
        <f>IF(AD31="3/3",$N31*参照データ!$P$2,IF(AD31="2/3",$N31*参照データ!$P$3,IF(AD31="1/3",$N31*参照データ!$P$4,IF(AD31="対象外",0))))</f>
        <v>32777.777777777774</v>
      </c>
      <c r="AR31" s="90">
        <f>IF(AE31="3/3",$N31*参照データ!$P$2,IF(AE31="2/3",$N31*参照データ!$P$3,IF(AE31="1/3",$N31*参照データ!$P$4,IF(AE31="対象外",0))))</f>
        <v>0</v>
      </c>
      <c r="AS31" s="90">
        <f>IF(AF31="3/3",$N31*参照データ!$P$2,IF(AF31="2/3",$N31*参照データ!$P$3,IF(AF31="1/3",$N31*参照データ!$P$4,IF(AF31="対象外",0))))</f>
        <v>0</v>
      </c>
      <c r="AT31" s="90">
        <f>IF(AG31="3/3",$N31*参照データ!$P$2,IF(AG31="2/3",$N31*参照データ!$P$3,IF(AG31="1/3",$N31*参照データ!$P$4,IF(AG31="対象外",0))))</f>
        <v>32777.777777777774</v>
      </c>
      <c r="AU31" s="90">
        <f>IF(AH31="3/3",$N31*参照データ!$P$2,IF(AH31="2/3",$N31*参照データ!$P$3,IF(AH31="1/3",$N31*参照データ!$P$4,IF(AH31="対象外",0))))</f>
        <v>32777.777777777774</v>
      </c>
      <c r="AV31" s="90">
        <f>IF(AI31="3/3",$N31*参照データ!$P$2,IF(AI31="2/3",$N31*参照データ!$P$3,IF(AI31="1/3",$N31*参照データ!$P$4,IF(AI31="対象外",0))))</f>
        <v>32777.777777777774</v>
      </c>
      <c r="AW31" s="90">
        <f>IF(AJ31="3/3",$N31*参照データ!$P$2,IF(AJ31="2/3",$N31*参照データ!$P$3,IF(AJ31="1/3",$N31*参照データ!$P$4,IF(AJ31="対象外",0))))</f>
        <v>32777.777777777774</v>
      </c>
      <c r="AX31" s="90">
        <f>IF(AK31="3/3",$N31*参照データ!$P$2,IF(AK31="2/3",$N31*参照データ!$P$3,IF(AK31="1/3",$N31*参照データ!$P$4,IF(AK31="対象外",0))))</f>
        <v>32777.777777777774</v>
      </c>
      <c r="AY31" s="90">
        <f>IF(AL31="3/3",$N31*参照データ!$P$2,IF(AL31="2/3",$N31*参照データ!$P$3,IF(AL31="1/3",$N31*参照データ!$P$4,IF(AL31="対象外",0))))</f>
        <v>32777.777777777774</v>
      </c>
      <c r="AZ31" s="90">
        <f>IF(AM31="3/3",$N31*参照データ!$P$2,IF(AM31="2/3",$N31*参照データ!$P$3,IF(AM31="1/3",$N31*参照データ!$P$4,IF(AM31="対象外",0))))</f>
        <v>32777.777777777774</v>
      </c>
      <c r="BA31" s="91">
        <f t="shared" si="11"/>
        <v>327777.77777777769</v>
      </c>
      <c r="BB31" s="136" t="s">
        <v>46</v>
      </c>
      <c r="BC31" s="125" t="s">
        <v>47</v>
      </c>
      <c r="BD31" s="125" t="s">
        <v>48</v>
      </c>
      <c r="BE31" s="125" t="s">
        <v>48</v>
      </c>
      <c r="BF31" s="125" t="s">
        <v>53</v>
      </c>
      <c r="BG31" s="125" t="s">
        <v>53</v>
      </c>
      <c r="BH31" s="125" t="s">
        <v>48</v>
      </c>
      <c r="BI31" s="125" t="s">
        <v>48</v>
      </c>
      <c r="BJ31" s="125" t="s">
        <v>48</v>
      </c>
      <c r="BK31" s="125" t="s">
        <v>48</v>
      </c>
      <c r="BL31" s="125" t="s">
        <v>48</v>
      </c>
      <c r="BM31" s="125" t="s">
        <v>48</v>
      </c>
      <c r="BN31" s="126" t="s">
        <v>48</v>
      </c>
    </row>
    <row r="32" spans="1:66" s="92" customFormat="1">
      <c r="A32" s="132" t="str">
        <f t="shared" si="7"/>
        <v/>
      </c>
      <c r="B32" s="133">
        <v>18</v>
      </c>
      <c r="C32" s="269" t="s">
        <v>145</v>
      </c>
      <c r="D32" s="270"/>
      <c r="E32" s="269" t="s">
        <v>162</v>
      </c>
      <c r="F32" s="270"/>
      <c r="G32" s="262">
        <v>1</v>
      </c>
      <c r="H32" s="262">
        <v>11128</v>
      </c>
      <c r="I32" s="269"/>
      <c r="J32" s="270"/>
      <c r="K32" s="263">
        <v>800000</v>
      </c>
      <c r="L32" s="86">
        <f>IF(G32=1,参照データ!$L$2,IF(G32=2,参照データ!$L$3,IF(G32=3,参照データ!$L$4,0)))</f>
        <v>590000</v>
      </c>
      <c r="M32" s="87">
        <f t="shared" si="12"/>
        <v>590000</v>
      </c>
      <c r="N32" s="87">
        <f t="shared" si="13"/>
        <v>49166.666666666664</v>
      </c>
      <c r="O32" s="273">
        <v>100000</v>
      </c>
      <c r="P32" s="88">
        <f>IF(G32=1,参照データ!$N$2,IF(G32=2,参照データ!$N$3,IF(G32=3,参照データ!$N$4,0)))</f>
        <v>160000</v>
      </c>
      <c r="Q32" s="87">
        <f t="shared" si="8"/>
        <v>100000</v>
      </c>
      <c r="R32" s="118" t="s">
        <v>158</v>
      </c>
      <c r="S32" s="118" t="s">
        <v>154</v>
      </c>
      <c r="T32" s="89">
        <f t="shared" si="14"/>
        <v>65600</v>
      </c>
      <c r="U32" s="89">
        <f t="shared" si="9"/>
        <v>66700</v>
      </c>
      <c r="V32" s="89">
        <f t="shared" si="15"/>
        <v>132300</v>
      </c>
      <c r="W32" s="121" t="s">
        <v>154</v>
      </c>
      <c r="X32" s="121"/>
      <c r="Y32" s="121"/>
      <c r="Z32" s="121"/>
      <c r="AA32" s="144" t="s">
        <v>160</v>
      </c>
      <c r="AB32" s="122" t="s">
        <v>160</v>
      </c>
      <c r="AC32" s="122" t="s">
        <v>160</v>
      </c>
      <c r="AD32" s="122" t="s">
        <v>83</v>
      </c>
      <c r="AE32" s="122" t="s">
        <v>83</v>
      </c>
      <c r="AF32" s="122" t="s">
        <v>83</v>
      </c>
      <c r="AG32" s="122" t="s">
        <v>83</v>
      </c>
      <c r="AH32" s="122" t="s">
        <v>83</v>
      </c>
      <c r="AI32" s="122" t="s">
        <v>83</v>
      </c>
      <c r="AJ32" s="122" t="s">
        <v>83</v>
      </c>
      <c r="AK32" s="122" t="s">
        <v>83</v>
      </c>
      <c r="AL32" s="122" t="s">
        <v>83</v>
      </c>
      <c r="AM32" s="122" t="s">
        <v>83</v>
      </c>
      <c r="AN32" s="156">
        <f>IF(AA32="3/3",$Q32*参照データ!$P$2,IF(AA32="2/3",$Q32*参照データ!$P$3,IF(AA32="1/3",$Q32*参照データ!$P$4)))</f>
        <v>66666.666666666657</v>
      </c>
      <c r="AO32" s="91">
        <f>IF(AB32="3/3",$N32*参照データ!$P$2,IF(AB32="2/3",$N32*参照データ!$P$3,IF(AB32="1/3",$N32*参照データ!$P$4,IF(AB32="対象外",0))))</f>
        <v>32777.777777777774</v>
      </c>
      <c r="AP32" s="90">
        <f>IF(AC32="3/3",$N32*参照データ!$P$2,IF(AC32="2/3",$N32*参照データ!$P$3,IF(AC32="1/3",$N32*参照データ!$P$4,IF(AC32="対象外",0))))</f>
        <v>32777.777777777774</v>
      </c>
      <c r="AQ32" s="90">
        <f>IF(AD32="3/3",$N32*参照データ!$P$2,IF(AD32="2/3",$N32*参照データ!$P$3,IF(AD32="1/3",$N32*参照データ!$P$4,IF(AD32="対象外",0))))</f>
        <v>0</v>
      </c>
      <c r="AR32" s="90">
        <f>IF(AE32="3/3",$N32*参照データ!$P$2,IF(AE32="2/3",$N32*参照データ!$P$3,IF(AE32="1/3",$N32*参照データ!$P$4,IF(AE32="対象外",0))))</f>
        <v>0</v>
      </c>
      <c r="AS32" s="90">
        <f>IF(AF32="3/3",$N32*参照データ!$P$2,IF(AF32="2/3",$N32*参照データ!$P$3,IF(AF32="1/3",$N32*参照データ!$P$4,IF(AF32="対象外",0))))</f>
        <v>0</v>
      </c>
      <c r="AT32" s="90">
        <f>IF(AG32="3/3",$N32*参照データ!$P$2,IF(AG32="2/3",$N32*参照データ!$P$3,IF(AG32="1/3",$N32*参照データ!$P$4,IF(AG32="対象外",0))))</f>
        <v>0</v>
      </c>
      <c r="AU32" s="90">
        <f>IF(AH32="3/3",$N32*参照データ!$P$2,IF(AH32="2/3",$N32*参照データ!$P$3,IF(AH32="1/3",$N32*参照データ!$P$4,IF(AH32="対象外",0))))</f>
        <v>0</v>
      </c>
      <c r="AV32" s="90">
        <f>IF(AI32="3/3",$N32*参照データ!$P$2,IF(AI32="2/3",$N32*参照データ!$P$3,IF(AI32="1/3",$N32*参照データ!$P$4,IF(AI32="対象外",0))))</f>
        <v>0</v>
      </c>
      <c r="AW32" s="90">
        <f>IF(AJ32="3/3",$N32*参照データ!$P$2,IF(AJ32="2/3",$N32*参照データ!$P$3,IF(AJ32="1/3",$N32*参照データ!$P$4,IF(AJ32="対象外",0))))</f>
        <v>0</v>
      </c>
      <c r="AX32" s="90">
        <f>IF(AK32="3/3",$N32*参照データ!$P$2,IF(AK32="2/3",$N32*参照データ!$P$3,IF(AK32="1/3",$N32*参照データ!$P$4,IF(AK32="対象外",0))))</f>
        <v>0</v>
      </c>
      <c r="AY32" s="90">
        <f>IF(AL32="3/3",$N32*参照データ!$P$2,IF(AL32="2/3",$N32*参照データ!$P$3,IF(AL32="1/3",$N32*参照データ!$P$4,IF(AL32="対象外",0))))</f>
        <v>0</v>
      </c>
      <c r="AZ32" s="90">
        <f>IF(AM32="3/3",$N32*参照データ!$P$2,IF(AM32="2/3",$N32*参照データ!$P$3,IF(AM32="1/3",$N32*参照データ!$P$4,IF(AM32="対象外",0))))</f>
        <v>0</v>
      </c>
      <c r="BA32" s="91">
        <f t="shared" si="11"/>
        <v>65555.555555555547</v>
      </c>
      <c r="BB32" s="136" t="s">
        <v>46</v>
      </c>
      <c r="BC32" s="125" t="s">
        <v>47</v>
      </c>
      <c r="BD32" s="125" t="s">
        <v>54</v>
      </c>
      <c r="BE32" s="125" t="s">
        <v>83</v>
      </c>
      <c r="BF32" s="125" t="s">
        <v>83</v>
      </c>
      <c r="BG32" s="125" t="s">
        <v>83</v>
      </c>
      <c r="BH32" s="125" t="s">
        <v>83</v>
      </c>
      <c r="BI32" s="125" t="s">
        <v>83</v>
      </c>
      <c r="BJ32" s="125" t="s">
        <v>83</v>
      </c>
      <c r="BK32" s="125" t="s">
        <v>83</v>
      </c>
      <c r="BL32" s="125" t="s">
        <v>83</v>
      </c>
      <c r="BM32" s="125" t="s">
        <v>83</v>
      </c>
      <c r="BN32" s="126" t="s">
        <v>83</v>
      </c>
    </row>
    <row r="33" spans="1:66" s="92" customFormat="1">
      <c r="A33" s="132" t="str">
        <f t="shared" si="7"/>
        <v/>
      </c>
      <c r="B33" s="133">
        <v>19</v>
      </c>
      <c r="C33" s="269" t="s">
        <v>145</v>
      </c>
      <c r="D33" s="270"/>
      <c r="E33" s="269" t="s">
        <v>146</v>
      </c>
      <c r="F33" s="270"/>
      <c r="G33" s="262">
        <v>1</v>
      </c>
      <c r="H33" s="262">
        <v>11129</v>
      </c>
      <c r="I33" s="269"/>
      <c r="J33" s="270"/>
      <c r="K33" s="263">
        <v>800000</v>
      </c>
      <c r="L33" s="86">
        <f>IF(G33=1,参照データ!$L$2,IF(G33=2,参照データ!$L$3,IF(G33=3,参照データ!$L$4,0)))</f>
        <v>590000</v>
      </c>
      <c r="M33" s="87">
        <f t="shared" si="12"/>
        <v>590000</v>
      </c>
      <c r="N33" s="87">
        <f t="shared" si="13"/>
        <v>49166.666666666664</v>
      </c>
      <c r="O33" s="273">
        <v>100000</v>
      </c>
      <c r="P33" s="88">
        <f>IF(G33=1,参照データ!$N$2,IF(G33=2,参照データ!$N$3,IF(G33=3,参照データ!$N$4,0)))</f>
        <v>160000</v>
      </c>
      <c r="Q33" s="87">
        <f t="shared" si="8"/>
        <v>100000</v>
      </c>
      <c r="R33" s="118" t="s">
        <v>158</v>
      </c>
      <c r="S33" s="118" t="s">
        <v>154</v>
      </c>
      <c r="T33" s="89">
        <f t="shared" si="14"/>
        <v>98400</v>
      </c>
      <c r="U33" s="89">
        <f t="shared" si="9"/>
        <v>66700</v>
      </c>
      <c r="V33" s="89">
        <f t="shared" si="15"/>
        <v>165100</v>
      </c>
      <c r="W33" s="121" t="s">
        <v>154</v>
      </c>
      <c r="X33" s="121"/>
      <c r="Y33" s="121"/>
      <c r="Z33" s="121"/>
      <c r="AA33" s="144" t="s">
        <v>160</v>
      </c>
      <c r="AB33" s="122" t="s">
        <v>160</v>
      </c>
      <c r="AC33" s="122" t="s">
        <v>160</v>
      </c>
      <c r="AD33" s="122" t="s">
        <v>160</v>
      </c>
      <c r="AE33" s="122" t="s">
        <v>83</v>
      </c>
      <c r="AF33" s="122" t="s">
        <v>83</v>
      </c>
      <c r="AG33" s="122" t="s">
        <v>83</v>
      </c>
      <c r="AH33" s="122" t="s">
        <v>83</v>
      </c>
      <c r="AI33" s="122" t="s">
        <v>83</v>
      </c>
      <c r="AJ33" s="122" t="s">
        <v>83</v>
      </c>
      <c r="AK33" s="122" t="s">
        <v>83</v>
      </c>
      <c r="AL33" s="122" t="s">
        <v>83</v>
      </c>
      <c r="AM33" s="122" t="s">
        <v>83</v>
      </c>
      <c r="AN33" s="156">
        <f>IF(AA33="3/3",$Q33*参照データ!$P$2,IF(AA33="2/3",$Q33*参照データ!$P$3,IF(AA33="1/3",$Q33*参照データ!$P$4)))</f>
        <v>66666.666666666657</v>
      </c>
      <c r="AO33" s="91">
        <f>IF(AB33="3/3",$N33*参照データ!$P$2,IF(AB33="2/3",$N33*参照データ!$P$3,IF(AB33="1/3",$N33*参照データ!$P$4,IF(AB33="対象外",0))))</f>
        <v>32777.777777777774</v>
      </c>
      <c r="AP33" s="90">
        <f>IF(AC33="3/3",$N33*参照データ!$P$2,IF(AC33="2/3",$N33*参照データ!$P$3,IF(AC33="1/3",$N33*参照データ!$P$4,IF(AC33="対象外",0))))</f>
        <v>32777.777777777774</v>
      </c>
      <c r="AQ33" s="90">
        <f>IF(AD33="3/3",$N33*参照データ!$P$2,IF(AD33="2/3",$N33*参照データ!$P$3,IF(AD33="1/3",$N33*参照データ!$P$4,IF(AD33="対象外",0))))</f>
        <v>32777.777777777774</v>
      </c>
      <c r="AR33" s="90">
        <f>IF(AE33="3/3",$N33*参照データ!$P$2,IF(AE33="2/3",$N33*参照データ!$P$3,IF(AE33="1/3",$N33*参照データ!$P$4,IF(AE33="対象外",0))))</f>
        <v>0</v>
      </c>
      <c r="AS33" s="90">
        <f>IF(AF33="3/3",$N33*参照データ!$P$2,IF(AF33="2/3",$N33*参照データ!$P$3,IF(AF33="1/3",$N33*参照データ!$P$4,IF(AF33="対象外",0))))</f>
        <v>0</v>
      </c>
      <c r="AT33" s="90">
        <f>IF(AG33="3/3",$N33*参照データ!$P$2,IF(AG33="2/3",$N33*参照データ!$P$3,IF(AG33="1/3",$N33*参照データ!$P$4,IF(AG33="対象外",0))))</f>
        <v>0</v>
      </c>
      <c r="AU33" s="90">
        <f>IF(AH33="3/3",$N33*参照データ!$P$2,IF(AH33="2/3",$N33*参照データ!$P$3,IF(AH33="1/3",$N33*参照データ!$P$4,IF(AH33="対象外",0))))</f>
        <v>0</v>
      </c>
      <c r="AV33" s="90">
        <f>IF(AI33="3/3",$N33*参照データ!$P$2,IF(AI33="2/3",$N33*参照データ!$P$3,IF(AI33="1/3",$N33*参照データ!$P$4,IF(AI33="対象外",0))))</f>
        <v>0</v>
      </c>
      <c r="AW33" s="90">
        <f>IF(AJ33="3/3",$N33*参照データ!$P$2,IF(AJ33="2/3",$N33*参照データ!$P$3,IF(AJ33="1/3",$N33*参照データ!$P$4,IF(AJ33="対象外",0))))</f>
        <v>0</v>
      </c>
      <c r="AX33" s="90">
        <f>IF(AK33="3/3",$N33*参照データ!$P$2,IF(AK33="2/3",$N33*参照データ!$P$3,IF(AK33="1/3",$N33*参照データ!$P$4,IF(AK33="対象外",0))))</f>
        <v>0</v>
      </c>
      <c r="AY33" s="90">
        <f>IF(AL33="3/3",$N33*参照データ!$P$2,IF(AL33="2/3",$N33*参照データ!$P$3,IF(AL33="1/3",$N33*参照データ!$P$4,IF(AL33="対象外",0))))</f>
        <v>0</v>
      </c>
      <c r="AZ33" s="90">
        <f>IF(AM33="3/3",$N33*参照データ!$P$2,IF(AM33="2/3",$N33*参照データ!$P$3,IF(AM33="1/3",$N33*参照データ!$P$4,IF(AM33="対象外",0))))</f>
        <v>0</v>
      </c>
      <c r="BA33" s="91">
        <f t="shared" si="11"/>
        <v>98333.333333333314</v>
      </c>
      <c r="BB33" s="136" t="s">
        <v>46</v>
      </c>
      <c r="BC33" s="125" t="s">
        <v>47</v>
      </c>
      <c r="BD33" s="125" t="s">
        <v>48</v>
      </c>
      <c r="BE33" s="125" t="s">
        <v>54</v>
      </c>
      <c r="BF33" s="125" t="s">
        <v>83</v>
      </c>
      <c r="BG33" s="125" t="s">
        <v>83</v>
      </c>
      <c r="BH33" s="125" t="s">
        <v>83</v>
      </c>
      <c r="BI33" s="125" t="s">
        <v>83</v>
      </c>
      <c r="BJ33" s="125" t="s">
        <v>83</v>
      </c>
      <c r="BK33" s="125" t="s">
        <v>83</v>
      </c>
      <c r="BL33" s="125" t="s">
        <v>83</v>
      </c>
      <c r="BM33" s="125" t="s">
        <v>83</v>
      </c>
      <c r="BN33" s="126" t="s">
        <v>83</v>
      </c>
    </row>
    <row r="34" spans="1:66" s="92" customFormat="1">
      <c r="A34" s="132" t="str">
        <f t="shared" si="7"/>
        <v/>
      </c>
      <c r="B34" s="133">
        <v>20</v>
      </c>
      <c r="C34" s="269" t="s">
        <v>145</v>
      </c>
      <c r="D34" s="270"/>
      <c r="E34" s="269" t="s">
        <v>146</v>
      </c>
      <c r="F34" s="270"/>
      <c r="G34" s="262">
        <v>1</v>
      </c>
      <c r="H34" s="262">
        <v>11130</v>
      </c>
      <c r="I34" s="269"/>
      <c r="J34" s="270"/>
      <c r="K34" s="263">
        <v>800000</v>
      </c>
      <c r="L34" s="86">
        <f>IF(G34=1,参照データ!$L$2,IF(G34=2,参照データ!$L$3,IF(G34=3,参照データ!$L$4,0)))</f>
        <v>590000</v>
      </c>
      <c r="M34" s="87">
        <f t="shared" si="12"/>
        <v>590000</v>
      </c>
      <c r="N34" s="87">
        <f t="shared" si="13"/>
        <v>49166.666666666664</v>
      </c>
      <c r="O34" s="273">
        <v>100000</v>
      </c>
      <c r="P34" s="88">
        <f>IF(G34=1,参照データ!$N$2,IF(G34=2,参照データ!$N$3,IF(G34=3,参照データ!$N$4,0)))</f>
        <v>160000</v>
      </c>
      <c r="Q34" s="87">
        <f t="shared" si="8"/>
        <v>100000</v>
      </c>
      <c r="R34" s="118" t="s">
        <v>158</v>
      </c>
      <c r="S34" s="118" t="s">
        <v>154</v>
      </c>
      <c r="T34" s="89">
        <f t="shared" si="14"/>
        <v>229500</v>
      </c>
      <c r="U34" s="89">
        <f t="shared" si="9"/>
        <v>66700</v>
      </c>
      <c r="V34" s="89">
        <f t="shared" si="15"/>
        <v>296200</v>
      </c>
      <c r="W34" s="121" t="s">
        <v>154</v>
      </c>
      <c r="X34" s="121"/>
      <c r="Y34" s="121"/>
      <c r="Z34" s="121"/>
      <c r="AA34" s="144" t="s">
        <v>160</v>
      </c>
      <c r="AB34" s="122" t="s">
        <v>160</v>
      </c>
      <c r="AC34" s="122" t="s">
        <v>160</v>
      </c>
      <c r="AD34" s="122" t="s">
        <v>160</v>
      </c>
      <c r="AE34" s="122" t="s">
        <v>160</v>
      </c>
      <c r="AF34" s="122" t="s">
        <v>160</v>
      </c>
      <c r="AG34" s="122" t="s">
        <v>160</v>
      </c>
      <c r="AH34" s="122" t="s">
        <v>160</v>
      </c>
      <c r="AI34" s="122" t="s">
        <v>83</v>
      </c>
      <c r="AJ34" s="122" t="s">
        <v>83</v>
      </c>
      <c r="AK34" s="122" t="s">
        <v>83</v>
      </c>
      <c r="AL34" s="122" t="s">
        <v>83</v>
      </c>
      <c r="AM34" s="122" t="s">
        <v>83</v>
      </c>
      <c r="AN34" s="156">
        <f>IF(AA34="3/3",$Q34*参照データ!$P$2,IF(AA34="2/3",$Q34*参照データ!$P$3,IF(AA34="1/3",$Q34*参照データ!$P$4)))</f>
        <v>66666.666666666657</v>
      </c>
      <c r="AO34" s="91">
        <f>IF(AB34="3/3",$N34*参照データ!$P$2,IF(AB34="2/3",$N34*参照データ!$P$3,IF(AB34="1/3",$N34*参照データ!$P$4,IF(AB34="対象外",0))))</f>
        <v>32777.777777777774</v>
      </c>
      <c r="AP34" s="90">
        <f>IF(AC34="3/3",$N34*参照データ!$P$2,IF(AC34="2/3",$N34*参照データ!$P$3,IF(AC34="1/3",$N34*参照データ!$P$4,IF(AC34="対象外",0))))</f>
        <v>32777.777777777774</v>
      </c>
      <c r="AQ34" s="90">
        <f>IF(AD34="3/3",$N34*参照データ!$P$2,IF(AD34="2/3",$N34*参照データ!$P$3,IF(AD34="1/3",$N34*参照データ!$P$4,IF(AD34="対象外",0))))</f>
        <v>32777.777777777774</v>
      </c>
      <c r="AR34" s="90">
        <f>IF(AE34="3/3",$N34*参照データ!$P$2,IF(AE34="2/3",$N34*参照データ!$P$3,IF(AE34="1/3",$N34*参照データ!$P$4,IF(AE34="対象外",0))))</f>
        <v>32777.777777777774</v>
      </c>
      <c r="AS34" s="90">
        <f>IF(AF34="3/3",$N34*参照データ!$P$2,IF(AF34="2/3",$N34*参照データ!$P$3,IF(AF34="1/3",$N34*参照データ!$P$4,IF(AF34="対象外",0))))</f>
        <v>32777.777777777774</v>
      </c>
      <c r="AT34" s="90">
        <f>IF(AG34="3/3",$N34*参照データ!$P$2,IF(AG34="2/3",$N34*参照データ!$P$3,IF(AG34="1/3",$N34*参照データ!$P$4,IF(AG34="対象外",0))))</f>
        <v>32777.777777777774</v>
      </c>
      <c r="AU34" s="90">
        <f>IF(AH34="3/3",$N34*参照データ!$P$2,IF(AH34="2/3",$N34*参照データ!$P$3,IF(AH34="1/3",$N34*参照データ!$P$4,IF(AH34="対象外",0))))</f>
        <v>32777.777777777774</v>
      </c>
      <c r="AV34" s="90">
        <f>IF(AI34="3/3",$N34*参照データ!$P$2,IF(AI34="2/3",$N34*参照データ!$P$3,IF(AI34="1/3",$N34*参照データ!$P$4,IF(AI34="対象外",0))))</f>
        <v>0</v>
      </c>
      <c r="AW34" s="90">
        <f>IF(AJ34="3/3",$N34*参照データ!$P$2,IF(AJ34="2/3",$N34*参照データ!$P$3,IF(AJ34="1/3",$N34*参照データ!$P$4,IF(AJ34="対象外",0))))</f>
        <v>0</v>
      </c>
      <c r="AX34" s="90">
        <f>IF(AK34="3/3",$N34*参照データ!$P$2,IF(AK34="2/3",$N34*参照データ!$P$3,IF(AK34="1/3",$N34*参照データ!$P$4,IF(AK34="対象外",0))))</f>
        <v>0</v>
      </c>
      <c r="AY34" s="90">
        <f>IF(AL34="3/3",$N34*参照データ!$P$2,IF(AL34="2/3",$N34*参照データ!$P$3,IF(AL34="1/3",$N34*参照データ!$P$4,IF(AL34="対象外",0))))</f>
        <v>0</v>
      </c>
      <c r="AZ34" s="90">
        <f>IF(AM34="3/3",$N34*参照データ!$P$2,IF(AM34="2/3",$N34*参照データ!$P$3,IF(AM34="1/3",$N34*参照データ!$P$4,IF(AM34="対象外",0))))</f>
        <v>0</v>
      </c>
      <c r="BA34" s="91">
        <f t="shared" si="11"/>
        <v>229444.44444444444</v>
      </c>
      <c r="BB34" s="136" t="s">
        <v>46</v>
      </c>
      <c r="BC34" s="125" t="s">
        <v>47</v>
      </c>
      <c r="BD34" s="125" t="s">
        <v>48</v>
      </c>
      <c r="BE34" s="125" t="s">
        <v>48</v>
      </c>
      <c r="BF34" s="125" t="s">
        <v>48</v>
      </c>
      <c r="BG34" s="125" t="s">
        <v>48</v>
      </c>
      <c r="BH34" s="125" t="s">
        <v>48</v>
      </c>
      <c r="BI34" s="125" t="s">
        <v>55</v>
      </c>
      <c r="BJ34" s="125" t="s">
        <v>83</v>
      </c>
      <c r="BK34" s="125" t="s">
        <v>83</v>
      </c>
      <c r="BL34" s="125" t="s">
        <v>83</v>
      </c>
      <c r="BM34" s="125" t="s">
        <v>83</v>
      </c>
      <c r="BN34" s="126" t="s">
        <v>83</v>
      </c>
    </row>
    <row r="35" spans="1:66" s="92" customFormat="1">
      <c r="A35" s="132" t="str">
        <f t="shared" si="7"/>
        <v/>
      </c>
      <c r="B35" s="133">
        <v>21</v>
      </c>
      <c r="C35" s="271" t="s">
        <v>145</v>
      </c>
      <c r="D35" s="272"/>
      <c r="E35" s="269" t="s">
        <v>146</v>
      </c>
      <c r="F35" s="270"/>
      <c r="G35" s="262">
        <v>1</v>
      </c>
      <c r="H35" s="262">
        <v>11131</v>
      </c>
      <c r="I35" s="269"/>
      <c r="J35" s="270"/>
      <c r="K35" s="263">
        <v>800000</v>
      </c>
      <c r="L35" s="86">
        <f>IF(G35=1,参照データ!$L$2,IF(G35=2,参照データ!$L$3,IF(G35=3,参照データ!$L$4,0)))</f>
        <v>590000</v>
      </c>
      <c r="M35" s="87">
        <f t="shared" si="12"/>
        <v>590000</v>
      </c>
      <c r="N35" s="87">
        <f t="shared" si="13"/>
        <v>49166.666666666664</v>
      </c>
      <c r="O35" s="273">
        <v>100000</v>
      </c>
      <c r="P35" s="88">
        <f>IF(G35=1,参照データ!$N$2,IF(G35=2,参照データ!$N$3,IF(G35=3,参照データ!$N$4,0)))</f>
        <v>160000</v>
      </c>
      <c r="Q35" s="87">
        <f t="shared" si="8"/>
        <v>100000</v>
      </c>
      <c r="R35" s="118" t="s">
        <v>158</v>
      </c>
      <c r="S35" s="118" t="s">
        <v>154</v>
      </c>
      <c r="T35" s="89">
        <f t="shared" si="14"/>
        <v>163900</v>
      </c>
      <c r="U35" s="89">
        <f t="shared" si="9"/>
        <v>66700</v>
      </c>
      <c r="V35" s="89">
        <f t="shared" si="15"/>
        <v>230600</v>
      </c>
      <c r="W35" s="121" t="s">
        <v>154</v>
      </c>
      <c r="X35" s="121"/>
      <c r="Y35" s="121"/>
      <c r="Z35" s="121"/>
      <c r="AA35" s="144" t="s">
        <v>160</v>
      </c>
      <c r="AB35" s="144" t="s">
        <v>160</v>
      </c>
      <c r="AC35" s="144" t="s">
        <v>160</v>
      </c>
      <c r="AD35" s="144" t="s">
        <v>160</v>
      </c>
      <c r="AE35" s="144" t="s">
        <v>160</v>
      </c>
      <c r="AF35" s="144" t="s">
        <v>160</v>
      </c>
      <c r="AG35" s="122" t="s">
        <v>83</v>
      </c>
      <c r="AH35" s="122" t="s">
        <v>83</v>
      </c>
      <c r="AI35" s="122" t="s">
        <v>83</v>
      </c>
      <c r="AJ35" s="122" t="s">
        <v>83</v>
      </c>
      <c r="AK35" s="122" t="s">
        <v>83</v>
      </c>
      <c r="AL35" s="122" t="s">
        <v>83</v>
      </c>
      <c r="AM35" s="122" t="s">
        <v>83</v>
      </c>
      <c r="AN35" s="156">
        <f>IF(AA35="3/3",$Q35*参照データ!$P$2,IF(AA35="2/3",$Q35*参照データ!$P$3,IF(AA35="1/3",$Q35*参照データ!$P$4)))</f>
        <v>66666.666666666657</v>
      </c>
      <c r="AO35" s="91">
        <f>IF(AB35="3/3",$N35*参照データ!$P$2,IF(AB35="2/3",$N35*参照データ!$P$3,IF(AB35="1/3",$N35*参照データ!$P$4,IF(AB35="対象外",0))))</f>
        <v>32777.777777777774</v>
      </c>
      <c r="AP35" s="90">
        <f>IF(AC35="3/3",$N35*参照データ!$P$2,IF(AC35="2/3",$N35*参照データ!$P$3,IF(AC35="1/3",$N35*参照データ!$P$4,IF(AC35="対象外",0))))</f>
        <v>32777.777777777774</v>
      </c>
      <c r="AQ35" s="90">
        <f>IF(AD35="3/3",$N35*参照データ!$P$2,IF(AD35="2/3",$N35*参照データ!$P$3,IF(AD35="1/3",$N35*参照データ!$P$4,IF(AD35="対象外",0))))</f>
        <v>32777.777777777774</v>
      </c>
      <c r="AR35" s="90">
        <f>IF(AE35="3/3",$N35*参照データ!$P$2,IF(AE35="2/3",$N35*参照データ!$P$3,IF(AE35="1/3",$N35*参照データ!$P$4,IF(AE35="対象外",0))))</f>
        <v>32777.777777777774</v>
      </c>
      <c r="AS35" s="90">
        <f>IF(AF35="3/3",$N35*参照データ!$P$2,IF(AF35="2/3",$N35*参照データ!$P$3,IF(AF35="1/3",$N35*参照データ!$P$4,IF(AF35="対象外",0))))</f>
        <v>32777.777777777774</v>
      </c>
      <c r="AT35" s="90">
        <f>IF(AG35="3/3",$N35*参照データ!$P$2,IF(AG35="2/3",$N35*参照データ!$P$3,IF(AG35="1/3",$N35*参照データ!$P$4,IF(AG35="対象外",0))))</f>
        <v>0</v>
      </c>
      <c r="AU35" s="90">
        <f>IF(AH35="3/3",$N35*参照データ!$P$2,IF(AH35="2/3",$N35*参照データ!$P$3,IF(AH35="1/3",$N35*参照データ!$P$4,IF(AH35="対象外",0))))</f>
        <v>0</v>
      </c>
      <c r="AV35" s="90">
        <f>IF(AI35="3/3",$N35*参照データ!$P$2,IF(AI35="2/3",$N35*参照データ!$P$3,IF(AI35="1/3",$N35*参照データ!$P$4,IF(AI35="対象外",0))))</f>
        <v>0</v>
      </c>
      <c r="AW35" s="90">
        <f>IF(AJ35="3/3",$N35*参照データ!$P$2,IF(AJ35="2/3",$N35*参照データ!$P$3,IF(AJ35="1/3",$N35*参照データ!$P$4,IF(AJ35="対象外",0))))</f>
        <v>0</v>
      </c>
      <c r="AX35" s="90">
        <f>IF(AK35="3/3",$N35*参照データ!$P$2,IF(AK35="2/3",$N35*参照データ!$P$3,IF(AK35="1/3",$N35*参照データ!$P$4,IF(AK35="対象外",0))))</f>
        <v>0</v>
      </c>
      <c r="AY35" s="90">
        <f>IF(AL35="3/3",$N35*参照データ!$P$2,IF(AL35="2/3",$N35*参照データ!$P$3,IF(AL35="1/3",$N35*参照データ!$P$4,IF(AL35="対象外",0))))</f>
        <v>0</v>
      </c>
      <c r="AZ35" s="90">
        <f>IF(AM35="3/3",$N35*参照データ!$P$2,IF(AM35="2/3",$N35*参照データ!$P$3,IF(AM35="1/3",$N35*参照データ!$P$4,IF(AM35="対象外",0))))</f>
        <v>0</v>
      </c>
      <c r="BA35" s="91">
        <f t="shared" si="11"/>
        <v>163888.88888888888</v>
      </c>
      <c r="BB35" s="136" t="s">
        <v>46</v>
      </c>
      <c r="BC35" s="125" t="s">
        <v>47</v>
      </c>
      <c r="BD35" s="125" t="s">
        <v>48</v>
      </c>
      <c r="BE35" s="125" t="s">
        <v>48</v>
      </c>
      <c r="BF35" s="125" t="s">
        <v>48</v>
      </c>
      <c r="BG35" s="125" t="s">
        <v>55</v>
      </c>
      <c r="BH35" s="125" t="s">
        <v>83</v>
      </c>
      <c r="BI35" s="125" t="s">
        <v>83</v>
      </c>
      <c r="BJ35" s="125" t="s">
        <v>83</v>
      </c>
      <c r="BK35" s="125" t="s">
        <v>83</v>
      </c>
      <c r="BL35" s="125" t="s">
        <v>83</v>
      </c>
      <c r="BM35" s="125" t="s">
        <v>83</v>
      </c>
      <c r="BN35" s="126" t="s">
        <v>83</v>
      </c>
    </row>
    <row r="36" spans="1:66" s="92" customFormat="1">
      <c r="A36" s="132" t="str">
        <f t="shared" si="7"/>
        <v/>
      </c>
      <c r="B36" s="133">
        <v>22</v>
      </c>
      <c r="C36" s="271" t="s">
        <v>145</v>
      </c>
      <c r="D36" s="272"/>
      <c r="E36" s="269" t="s">
        <v>146</v>
      </c>
      <c r="F36" s="270"/>
      <c r="G36" s="262">
        <v>1</v>
      </c>
      <c r="H36" s="262">
        <v>11132</v>
      </c>
      <c r="I36" s="269"/>
      <c r="J36" s="270"/>
      <c r="K36" s="263">
        <v>800000</v>
      </c>
      <c r="L36" s="86">
        <f>IF(G36=1,参照データ!$L$2,IF(G36=2,参照データ!$L$3,IF(G36=3,参照データ!$L$4,0)))</f>
        <v>590000</v>
      </c>
      <c r="M36" s="87">
        <f t="shared" si="12"/>
        <v>590000</v>
      </c>
      <c r="N36" s="87">
        <f t="shared" si="13"/>
        <v>49166.666666666664</v>
      </c>
      <c r="O36" s="273">
        <v>100000</v>
      </c>
      <c r="P36" s="88">
        <f>IF(G36=1,参照データ!$N$2,IF(G36=2,参照データ!$N$3,IF(G36=3,参照データ!$N$4,0)))</f>
        <v>160000</v>
      </c>
      <c r="Q36" s="87">
        <f t="shared" si="8"/>
        <v>100000</v>
      </c>
      <c r="R36" s="118" t="s">
        <v>158</v>
      </c>
      <c r="S36" s="118" t="s">
        <v>154</v>
      </c>
      <c r="T36" s="89">
        <f t="shared" si="14"/>
        <v>0</v>
      </c>
      <c r="U36" s="89">
        <f t="shared" si="9"/>
        <v>66700</v>
      </c>
      <c r="V36" s="89">
        <f t="shared" si="15"/>
        <v>66700</v>
      </c>
      <c r="W36" s="121" t="s">
        <v>154</v>
      </c>
      <c r="X36" s="121"/>
      <c r="Y36" s="121"/>
      <c r="Z36" s="121" t="s">
        <v>206</v>
      </c>
      <c r="AA36" s="144" t="s">
        <v>160</v>
      </c>
      <c r="AB36" s="122" t="s">
        <v>83</v>
      </c>
      <c r="AC36" s="122" t="s">
        <v>83</v>
      </c>
      <c r="AD36" s="122" t="s">
        <v>83</v>
      </c>
      <c r="AE36" s="122" t="s">
        <v>83</v>
      </c>
      <c r="AF36" s="122" t="s">
        <v>83</v>
      </c>
      <c r="AG36" s="122" t="s">
        <v>83</v>
      </c>
      <c r="AH36" s="122" t="s">
        <v>83</v>
      </c>
      <c r="AI36" s="122" t="s">
        <v>83</v>
      </c>
      <c r="AJ36" s="122" t="s">
        <v>83</v>
      </c>
      <c r="AK36" s="122" t="s">
        <v>83</v>
      </c>
      <c r="AL36" s="122" t="s">
        <v>83</v>
      </c>
      <c r="AM36" s="122" t="s">
        <v>83</v>
      </c>
      <c r="AN36" s="156">
        <f>IF(AA36="3/3",$Q36*参照データ!$P$2,IF(AA36="2/3",$Q36*参照データ!$P$3,IF(AA36="1/3",$Q36*参照データ!$P$4)))</f>
        <v>66666.666666666657</v>
      </c>
      <c r="AO36" s="91">
        <f>IF(AB36="3/3",$N36*参照データ!$P$2,IF(AB36="2/3",$N36*参照データ!$P$3,IF(AB36="1/3",$N36*参照データ!$P$4,IF(AB36="対象外",0))))</f>
        <v>0</v>
      </c>
      <c r="AP36" s="90">
        <f>IF(AC36="3/3",$N36*参照データ!$P$2,IF(AC36="2/3",$N36*参照データ!$P$3,IF(AC36="1/3",$N36*参照データ!$P$4,IF(AC36="対象外",0))))</f>
        <v>0</v>
      </c>
      <c r="AQ36" s="90">
        <f>IF(AD36="3/3",$N36*参照データ!$P$2,IF(AD36="2/3",$N36*参照データ!$P$3,IF(AD36="1/3",$N36*参照データ!$P$4,IF(AD36="対象外",0))))</f>
        <v>0</v>
      </c>
      <c r="AR36" s="90">
        <f>IF(AE36="3/3",$N36*参照データ!$P$2,IF(AE36="2/3",$N36*参照データ!$P$3,IF(AE36="1/3",$N36*参照データ!$P$4,IF(AE36="対象外",0))))</f>
        <v>0</v>
      </c>
      <c r="AS36" s="90">
        <f>IF(AF36="3/3",$N36*参照データ!$P$2,IF(AF36="2/3",$N36*参照データ!$P$3,IF(AF36="1/3",$N36*参照データ!$P$4,IF(AF36="対象外",0))))</f>
        <v>0</v>
      </c>
      <c r="AT36" s="90">
        <f>IF(AG36="3/3",$N36*参照データ!$P$2,IF(AG36="2/3",$N36*参照データ!$P$3,IF(AG36="1/3",$N36*参照データ!$P$4,IF(AG36="対象外",0))))</f>
        <v>0</v>
      </c>
      <c r="AU36" s="90">
        <f>IF(AH36="3/3",$N36*参照データ!$P$2,IF(AH36="2/3",$N36*参照データ!$P$3,IF(AH36="1/3",$N36*参照データ!$P$4,IF(AH36="対象外",0))))</f>
        <v>0</v>
      </c>
      <c r="AV36" s="90">
        <f>IF(AI36="3/3",$N36*参照データ!$P$2,IF(AI36="2/3",$N36*参照データ!$P$3,IF(AI36="1/3",$N36*参照データ!$P$4,IF(AI36="対象外",0))))</f>
        <v>0</v>
      </c>
      <c r="AW36" s="90">
        <f>IF(AJ36="3/3",$N36*参照データ!$P$2,IF(AJ36="2/3",$N36*参照データ!$P$3,IF(AJ36="1/3",$N36*参照データ!$P$4,IF(AJ36="対象外",0))))</f>
        <v>0</v>
      </c>
      <c r="AX36" s="90">
        <f>IF(AK36="3/3",$N36*参照データ!$P$2,IF(AK36="2/3",$N36*参照データ!$P$3,IF(AK36="1/3",$N36*参照データ!$P$4,IF(AK36="対象外",0))))</f>
        <v>0</v>
      </c>
      <c r="AY36" s="90">
        <f>IF(AL36="3/3",$N36*参照データ!$P$2,IF(AL36="2/3",$N36*参照データ!$P$3,IF(AL36="1/3",$N36*参照データ!$P$4,IF(AL36="対象外",0))))</f>
        <v>0</v>
      </c>
      <c r="AZ36" s="90">
        <f>IF(AM36="3/3",$N36*参照データ!$P$2,IF(AM36="2/3",$N36*参照データ!$P$3,IF(AM36="1/3",$N36*参照データ!$P$4,IF(AM36="対象外",0))))</f>
        <v>0</v>
      </c>
      <c r="BA36" s="91">
        <f t="shared" si="11"/>
        <v>0</v>
      </c>
      <c r="BB36" s="136" t="s">
        <v>46</v>
      </c>
      <c r="BC36" s="125" t="s">
        <v>177</v>
      </c>
      <c r="BD36" s="125" t="s">
        <v>177</v>
      </c>
      <c r="BE36" s="125" t="s">
        <v>177</v>
      </c>
      <c r="BF36" s="125" t="s">
        <v>177</v>
      </c>
      <c r="BG36" s="125" t="s">
        <v>177</v>
      </c>
      <c r="BH36" s="125" t="s">
        <v>177</v>
      </c>
      <c r="BI36" s="125" t="s">
        <v>83</v>
      </c>
      <c r="BJ36" s="125" t="s">
        <v>83</v>
      </c>
      <c r="BK36" s="125" t="s">
        <v>83</v>
      </c>
      <c r="BL36" s="125" t="s">
        <v>83</v>
      </c>
      <c r="BM36" s="125" t="s">
        <v>83</v>
      </c>
      <c r="BN36" s="126" t="s">
        <v>83</v>
      </c>
    </row>
    <row r="37" spans="1:66" s="92" customFormat="1">
      <c r="A37" s="132" t="str">
        <f t="shared" si="7"/>
        <v/>
      </c>
      <c r="B37" s="133">
        <v>23</v>
      </c>
      <c r="C37" s="271" t="s">
        <v>145</v>
      </c>
      <c r="D37" s="272"/>
      <c r="E37" s="269" t="s">
        <v>146</v>
      </c>
      <c r="F37" s="270"/>
      <c r="G37" s="262">
        <v>1</v>
      </c>
      <c r="H37" s="262">
        <v>11133</v>
      </c>
      <c r="I37" s="269"/>
      <c r="J37" s="270"/>
      <c r="K37" s="263">
        <v>800000</v>
      </c>
      <c r="L37" s="86">
        <f>IF(G37=1,参照データ!$L$2,IF(G37=2,参照データ!$L$3,IF(G37=3,参照データ!$L$4,0)))</f>
        <v>590000</v>
      </c>
      <c r="M37" s="87">
        <f t="shared" si="12"/>
        <v>590000</v>
      </c>
      <c r="N37" s="87">
        <f t="shared" si="13"/>
        <v>49166.666666666664</v>
      </c>
      <c r="O37" s="273">
        <v>100000</v>
      </c>
      <c r="P37" s="88">
        <f>IF(G37=1,参照データ!$N$2,IF(G37=2,参照データ!$N$3,IF(G37=3,参照データ!$N$4,0)))</f>
        <v>160000</v>
      </c>
      <c r="Q37" s="87">
        <f t="shared" si="8"/>
        <v>100000</v>
      </c>
      <c r="R37" s="118" t="s">
        <v>158</v>
      </c>
      <c r="S37" s="118" t="s">
        <v>154</v>
      </c>
      <c r="T37" s="89">
        <f t="shared" si="14"/>
        <v>196700</v>
      </c>
      <c r="U37" s="89">
        <f t="shared" si="9"/>
        <v>66700</v>
      </c>
      <c r="V37" s="89">
        <f t="shared" si="15"/>
        <v>263400</v>
      </c>
      <c r="W37" s="121" t="s">
        <v>154</v>
      </c>
      <c r="X37" s="121"/>
      <c r="Y37" s="121"/>
      <c r="Z37" s="121"/>
      <c r="AA37" s="144" t="s">
        <v>160</v>
      </c>
      <c r="AB37" s="122" t="s">
        <v>160</v>
      </c>
      <c r="AC37" s="122" t="s">
        <v>160</v>
      </c>
      <c r="AD37" s="122" t="s">
        <v>160</v>
      </c>
      <c r="AE37" s="122" t="s">
        <v>160</v>
      </c>
      <c r="AF37" s="122" t="s">
        <v>160</v>
      </c>
      <c r="AG37" s="122" t="s">
        <v>160</v>
      </c>
      <c r="AH37" s="122" t="s">
        <v>83</v>
      </c>
      <c r="AI37" s="122" t="s">
        <v>83</v>
      </c>
      <c r="AJ37" s="122" t="s">
        <v>83</v>
      </c>
      <c r="AK37" s="122" t="s">
        <v>83</v>
      </c>
      <c r="AL37" s="122" t="s">
        <v>83</v>
      </c>
      <c r="AM37" s="122" t="s">
        <v>83</v>
      </c>
      <c r="AN37" s="156">
        <f>IF(AA37="3/3",$Q37*参照データ!$P$2,IF(AA37="2/3",$Q37*参照データ!$P$3,IF(AA37="1/3",$Q37*参照データ!$P$4)))</f>
        <v>66666.666666666657</v>
      </c>
      <c r="AO37" s="91">
        <f>IF(AB37="3/3",$N37*参照データ!$P$2,IF(AB37="2/3",$N37*参照データ!$P$3,IF(AB37="1/3",$N37*参照データ!$P$4,IF(AB37="対象外",0))))</f>
        <v>32777.777777777774</v>
      </c>
      <c r="AP37" s="90">
        <f>IF(AC37="3/3",$N37*参照データ!$P$2,IF(AC37="2/3",$N37*参照データ!$P$3,IF(AC37="1/3",$N37*参照データ!$P$4,IF(AC37="対象外",0))))</f>
        <v>32777.777777777774</v>
      </c>
      <c r="AQ37" s="90">
        <f>IF(AD37="3/3",$N37*参照データ!$P$2,IF(AD37="2/3",$N37*参照データ!$P$3,IF(AD37="1/3",$N37*参照データ!$P$4,IF(AD37="対象外",0))))</f>
        <v>32777.777777777774</v>
      </c>
      <c r="AR37" s="90">
        <f>IF(AE37="3/3",$N37*参照データ!$P$2,IF(AE37="2/3",$N37*参照データ!$P$3,IF(AE37="1/3",$N37*参照データ!$P$4,IF(AE37="対象外",0))))</f>
        <v>32777.777777777774</v>
      </c>
      <c r="AS37" s="90">
        <f>IF(AF37="3/3",$N37*参照データ!$P$2,IF(AF37="2/3",$N37*参照データ!$P$3,IF(AF37="1/3",$N37*参照データ!$P$4,IF(AF37="対象外",0))))</f>
        <v>32777.777777777774</v>
      </c>
      <c r="AT37" s="90">
        <f>IF(AG37="3/3",$N37*参照データ!$P$2,IF(AG37="2/3",$N37*参照データ!$P$3,IF(AG37="1/3",$N37*参照データ!$P$4,IF(AG37="対象外",0))))</f>
        <v>32777.777777777774</v>
      </c>
      <c r="AU37" s="90">
        <f>IF(AH37="3/3",$N37*参照データ!$P$2,IF(AH37="2/3",$N37*参照データ!$P$3,IF(AH37="1/3",$N37*参照データ!$P$4,IF(AH37="対象外",0))))</f>
        <v>0</v>
      </c>
      <c r="AV37" s="90">
        <f>IF(AI37="3/3",$N37*参照データ!$P$2,IF(AI37="2/3",$N37*参照データ!$P$3,IF(AI37="1/3",$N37*参照データ!$P$4,IF(AI37="対象外",0))))</f>
        <v>0</v>
      </c>
      <c r="AW37" s="90">
        <f>IF(AJ37="3/3",$N37*参照データ!$P$2,IF(AJ37="2/3",$N37*参照データ!$P$3,IF(AJ37="1/3",$N37*参照データ!$P$4,IF(AJ37="対象外",0))))</f>
        <v>0</v>
      </c>
      <c r="AX37" s="90">
        <f>IF(AK37="3/3",$N37*参照データ!$P$2,IF(AK37="2/3",$N37*参照データ!$P$3,IF(AK37="1/3",$N37*参照データ!$P$4,IF(AK37="対象外",0))))</f>
        <v>0</v>
      </c>
      <c r="AY37" s="90">
        <f>IF(AL37="3/3",$N37*参照データ!$P$2,IF(AL37="2/3",$N37*参照データ!$P$3,IF(AL37="1/3",$N37*参照データ!$P$4,IF(AL37="対象外",0))))</f>
        <v>0</v>
      </c>
      <c r="AZ37" s="90">
        <f>IF(AM37="3/3",$N37*参照データ!$P$2,IF(AM37="2/3",$N37*参照データ!$P$3,IF(AM37="1/3",$N37*参照データ!$P$4,IF(AM37="対象外",0))))</f>
        <v>0</v>
      </c>
      <c r="BA37" s="91">
        <f t="shared" si="11"/>
        <v>196666.66666666666</v>
      </c>
      <c r="BB37" s="136" t="s">
        <v>46</v>
      </c>
      <c r="BC37" s="125" t="s">
        <v>47</v>
      </c>
      <c r="BD37" s="125" t="s">
        <v>48</v>
      </c>
      <c r="BE37" s="125" t="s">
        <v>48</v>
      </c>
      <c r="BF37" s="125" t="s">
        <v>48</v>
      </c>
      <c r="BG37" s="125" t="s">
        <v>48</v>
      </c>
      <c r="BH37" s="125" t="s">
        <v>56</v>
      </c>
      <c r="BI37" s="125" t="s">
        <v>83</v>
      </c>
      <c r="BJ37" s="125" t="s">
        <v>83</v>
      </c>
      <c r="BK37" s="125" t="s">
        <v>83</v>
      </c>
      <c r="BL37" s="125" t="s">
        <v>83</v>
      </c>
      <c r="BM37" s="125" t="s">
        <v>83</v>
      </c>
      <c r="BN37" s="126" t="s">
        <v>83</v>
      </c>
    </row>
    <row r="38" spans="1:66" s="92" customFormat="1">
      <c r="A38" s="132" t="str">
        <f t="shared" si="7"/>
        <v/>
      </c>
      <c r="B38" s="133">
        <v>24</v>
      </c>
      <c r="C38" s="271" t="s">
        <v>145</v>
      </c>
      <c r="D38" s="272"/>
      <c r="E38" s="269" t="s">
        <v>146</v>
      </c>
      <c r="F38" s="270"/>
      <c r="G38" s="262">
        <v>1</v>
      </c>
      <c r="H38" s="262">
        <v>11134</v>
      </c>
      <c r="I38" s="269"/>
      <c r="J38" s="270"/>
      <c r="K38" s="263">
        <v>800000</v>
      </c>
      <c r="L38" s="86">
        <f>IF(G38=1,参照データ!$L$2,IF(G38=2,参照データ!$L$3,IF(G38=3,参照データ!$L$4,0)))</f>
        <v>590000</v>
      </c>
      <c r="M38" s="87">
        <f t="shared" si="12"/>
        <v>590000</v>
      </c>
      <c r="N38" s="87">
        <f t="shared" si="13"/>
        <v>49166.666666666664</v>
      </c>
      <c r="O38" s="273">
        <v>100000</v>
      </c>
      <c r="P38" s="88">
        <f>IF(G38=1,参照データ!$N$2,IF(G38=2,参照データ!$N$3,IF(G38=3,参照データ!$N$4,0)))</f>
        <v>160000</v>
      </c>
      <c r="Q38" s="87">
        <f t="shared" si="8"/>
        <v>100000</v>
      </c>
      <c r="R38" s="118" t="s">
        <v>158</v>
      </c>
      <c r="S38" s="118" t="s">
        <v>154</v>
      </c>
      <c r="T38" s="89">
        <f t="shared" si="14"/>
        <v>0</v>
      </c>
      <c r="U38" s="89">
        <f t="shared" si="9"/>
        <v>66700</v>
      </c>
      <c r="V38" s="89">
        <f t="shared" si="15"/>
        <v>66700</v>
      </c>
      <c r="W38" s="121" t="s">
        <v>154</v>
      </c>
      <c r="X38" s="121"/>
      <c r="Y38" s="121"/>
      <c r="Z38" s="121" t="s">
        <v>183</v>
      </c>
      <c r="AA38" s="144" t="s">
        <v>160</v>
      </c>
      <c r="AB38" s="122" t="s">
        <v>83</v>
      </c>
      <c r="AC38" s="122" t="s">
        <v>83</v>
      </c>
      <c r="AD38" s="122" t="s">
        <v>83</v>
      </c>
      <c r="AE38" s="122" t="s">
        <v>83</v>
      </c>
      <c r="AF38" s="122" t="s">
        <v>83</v>
      </c>
      <c r="AG38" s="122" t="s">
        <v>83</v>
      </c>
      <c r="AH38" s="122" t="s">
        <v>83</v>
      </c>
      <c r="AI38" s="122" t="s">
        <v>83</v>
      </c>
      <c r="AJ38" s="122" t="s">
        <v>83</v>
      </c>
      <c r="AK38" s="122" t="s">
        <v>83</v>
      </c>
      <c r="AL38" s="122" t="s">
        <v>83</v>
      </c>
      <c r="AM38" s="122" t="s">
        <v>83</v>
      </c>
      <c r="AN38" s="156">
        <f>IF(AA38="3/3",$Q38*参照データ!$P$2,IF(AA38="2/3",$Q38*参照データ!$P$3,IF(AA38="1/3",$Q38*参照データ!$P$4)))</f>
        <v>66666.666666666657</v>
      </c>
      <c r="AO38" s="91">
        <f>IF(AB38="3/3",$N38*参照データ!$P$2,IF(AB38="2/3",$N38*参照データ!$P$3,IF(AB38="1/3",$N38*参照データ!$P$4,IF(AB38="対象外",0))))</f>
        <v>0</v>
      </c>
      <c r="AP38" s="90">
        <f>IF(AC38="3/3",$N38*参照データ!$P$2,IF(AC38="2/3",$N38*参照データ!$P$3,IF(AC38="1/3",$N38*参照データ!$P$4,IF(AC38="対象外",0))))</f>
        <v>0</v>
      </c>
      <c r="AQ38" s="90">
        <f>IF(AD38="3/3",$N38*参照データ!$P$2,IF(AD38="2/3",$N38*参照データ!$P$3,IF(AD38="1/3",$N38*参照データ!$P$4,IF(AD38="対象外",0))))</f>
        <v>0</v>
      </c>
      <c r="AR38" s="90">
        <f>IF(AE38="3/3",$N38*参照データ!$P$2,IF(AE38="2/3",$N38*参照データ!$P$3,IF(AE38="1/3",$N38*参照データ!$P$4,IF(AE38="対象外",0))))</f>
        <v>0</v>
      </c>
      <c r="AS38" s="90">
        <f>IF(AF38="3/3",$N38*参照データ!$P$2,IF(AF38="2/3",$N38*参照データ!$P$3,IF(AF38="1/3",$N38*参照データ!$P$4,IF(AF38="対象外",0))))</f>
        <v>0</v>
      </c>
      <c r="AT38" s="90">
        <f>IF(AG38="3/3",$N38*参照データ!$P$2,IF(AG38="2/3",$N38*参照データ!$P$3,IF(AG38="1/3",$N38*参照データ!$P$4,IF(AG38="対象外",0))))</f>
        <v>0</v>
      </c>
      <c r="AU38" s="90">
        <f>IF(AH38="3/3",$N38*参照データ!$P$2,IF(AH38="2/3",$N38*参照データ!$P$3,IF(AH38="1/3",$N38*参照データ!$P$4,IF(AH38="対象外",0))))</f>
        <v>0</v>
      </c>
      <c r="AV38" s="90">
        <f>IF(AI38="3/3",$N38*参照データ!$P$2,IF(AI38="2/3",$N38*参照データ!$P$3,IF(AI38="1/3",$N38*参照データ!$P$4,IF(AI38="対象外",0))))</f>
        <v>0</v>
      </c>
      <c r="AW38" s="90">
        <f>IF(AJ38="3/3",$N38*参照データ!$P$2,IF(AJ38="2/3",$N38*参照データ!$P$3,IF(AJ38="1/3",$N38*参照データ!$P$4,IF(AJ38="対象外",0))))</f>
        <v>0</v>
      </c>
      <c r="AX38" s="90">
        <f>IF(AK38="3/3",$N38*参照データ!$P$2,IF(AK38="2/3",$N38*参照データ!$P$3,IF(AK38="1/3",$N38*参照データ!$P$4,IF(AK38="対象外",0))))</f>
        <v>0</v>
      </c>
      <c r="AY38" s="90">
        <f>IF(AL38="3/3",$N38*参照データ!$P$2,IF(AL38="2/3",$N38*参照データ!$P$3,IF(AL38="1/3",$N38*参照データ!$P$4,IF(AL38="対象外",0))))</f>
        <v>0</v>
      </c>
      <c r="AZ38" s="90">
        <f>IF(AM38="3/3",$N38*参照データ!$P$2,IF(AM38="2/3",$N38*参照データ!$P$3,IF(AM38="1/3",$N38*参照データ!$P$4,IF(AM38="対象外",0))))</f>
        <v>0</v>
      </c>
      <c r="BA38" s="91">
        <f t="shared" si="11"/>
        <v>0</v>
      </c>
      <c r="BB38" s="136" t="s">
        <v>46</v>
      </c>
      <c r="BC38" s="125" t="s">
        <v>177</v>
      </c>
      <c r="BD38" s="125" t="s">
        <v>177</v>
      </c>
      <c r="BE38" s="125" t="s">
        <v>177</v>
      </c>
      <c r="BF38" s="125" t="s">
        <v>177</v>
      </c>
      <c r="BG38" s="125" t="s">
        <v>177</v>
      </c>
      <c r="BH38" s="125" t="s">
        <v>177</v>
      </c>
      <c r="BI38" s="125" t="s">
        <v>83</v>
      </c>
      <c r="BJ38" s="125" t="s">
        <v>83</v>
      </c>
      <c r="BK38" s="125" t="s">
        <v>83</v>
      </c>
      <c r="BL38" s="125" t="s">
        <v>83</v>
      </c>
      <c r="BM38" s="125" t="s">
        <v>83</v>
      </c>
      <c r="BN38" s="126" t="s">
        <v>83</v>
      </c>
    </row>
    <row r="39" spans="1:66" s="92" customFormat="1">
      <c r="A39" s="132" t="str">
        <f t="shared" si="7"/>
        <v/>
      </c>
      <c r="B39" s="133">
        <v>25</v>
      </c>
      <c r="C39" s="271" t="s">
        <v>145</v>
      </c>
      <c r="D39" s="272"/>
      <c r="E39" s="269" t="s">
        <v>146</v>
      </c>
      <c r="F39" s="270"/>
      <c r="G39" s="262">
        <v>1</v>
      </c>
      <c r="H39" s="262">
        <v>11135</v>
      </c>
      <c r="I39" s="269"/>
      <c r="J39" s="270"/>
      <c r="K39" s="263">
        <v>800000</v>
      </c>
      <c r="L39" s="86">
        <f>IF(G39=1,参照データ!$L$2,IF(G39=2,参照データ!$L$3,IF(G39=3,参照データ!$L$4,0)))</f>
        <v>590000</v>
      </c>
      <c r="M39" s="87">
        <f t="shared" si="12"/>
        <v>590000</v>
      </c>
      <c r="N39" s="87">
        <f t="shared" si="13"/>
        <v>49166.666666666664</v>
      </c>
      <c r="O39" s="273">
        <v>100000</v>
      </c>
      <c r="P39" s="88">
        <f>IF(G39=1,参照データ!$N$2,IF(G39=2,参照データ!$N$3,IF(G39=3,参照データ!$N$4,0)))</f>
        <v>160000</v>
      </c>
      <c r="Q39" s="87">
        <f t="shared" si="8"/>
        <v>100000</v>
      </c>
      <c r="R39" s="118" t="s">
        <v>158</v>
      </c>
      <c r="S39" s="118" t="s">
        <v>154</v>
      </c>
      <c r="T39" s="89">
        <f t="shared" si="14"/>
        <v>393400</v>
      </c>
      <c r="U39" s="89">
        <f t="shared" si="9"/>
        <v>66700</v>
      </c>
      <c r="V39" s="89">
        <f t="shared" si="15"/>
        <v>460100</v>
      </c>
      <c r="W39" s="121" t="s">
        <v>154</v>
      </c>
      <c r="X39" s="121"/>
      <c r="Y39" s="121"/>
      <c r="Z39" s="121"/>
      <c r="AA39" s="144" t="s">
        <v>160</v>
      </c>
      <c r="AB39" s="144" t="s">
        <v>160</v>
      </c>
      <c r="AC39" s="144" t="s">
        <v>160</v>
      </c>
      <c r="AD39" s="144" t="s">
        <v>160</v>
      </c>
      <c r="AE39" s="144" t="s">
        <v>160</v>
      </c>
      <c r="AF39" s="238" t="s">
        <v>160</v>
      </c>
      <c r="AG39" s="238" t="s">
        <v>160</v>
      </c>
      <c r="AH39" s="144" t="s">
        <v>160</v>
      </c>
      <c r="AI39" s="144" t="s">
        <v>160</v>
      </c>
      <c r="AJ39" s="144" t="s">
        <v>160</v>
      </c>
      <c r="AK39" s="144" t="s">
        <v>160</v>
      </c>
      <c r="AL39" s="144" t="s">
        <v>160</v>
      </c>
      <c r="AM39" s="144" t="s">
        <v>160</v>
      </c>
      <c r="AN39" s="156">
        <f>IF(AA39="3/3",$Q39*参照データ!$P$2,IF(AA39="2/3",$Q39*参照データ!$P$3,IF(AA39="1/3",$Q39*参照データ!$P$4)))</f>
        <v>66666.666666666657</v>
      </c>
      <c r="AO39" s="91">
        <f>IF(AB39="3/3",$N39*参照データ!$P$2,IF(AB39="2/3",$N39*参照データ!$P$3,IF(AB39="1/3",$N39*参照データ!$P$4,IF(AB39="対象外",0))))</f>
        <v>32777.777777777774</v>
      </c>
      <c r="AP39" s="90">
        <f>IF(AC39="3/3",$N39*参照データ!$P$2,IF(AC39="2/3",$N39*参照データ!$P$3,IF(AC39="1/3",$N39*参照データ!$P$4,IF(AC39="対象外",0))))</f>
        <v>32777.777777777774</v>
      </c>
      <c r="AQ39" s="90">
        <f>IF(AD39="3/3",$N39*参照データ!$P$2,IF(AD39="2/3",$N39*参照データ!$P$3,IF(AD39="1/3",$N39*参照データ!$P$4,IF(AD39="対象外",0))))</f>
        <v>32777.777777777774</v>
      </c>
      <c r="AR39" s="90">
        <f>IF(AE39="3/3",$N39*参照データ!$P$2,IF(AE39="2/3",$N39*参照データ!$P$3,IF(AE39="1/3",$N39*参照データ!$P$4,IF(AE39="対象外",0))))</f>
        <v>32777.777777777774</v>
      </c>
      <c r="AS39" s="90">
        <f>IF(AF39="3/3",$N39*参照データ!$P$2,IF(AF39="2/3",$N39*参照データ!$P$3,IF(AF39="1/3",$N39*参照データ!$P$4,IF(AF39="対象外",0))))</f>
        <v>32777.777777777774</v>
      </c>
      <c r="AT39" s="90">
        <f>IF(AG39="3/3",$N39*参照データ!$P$2,IF(AG39="2/3",$N39*参照データ!$P$3,IF(AG39="1/3",$N39*参照データ!$P$4,IF(AG39="対象外",0))))</f>
        <v>32777.777777777774</v>
      </c>
      <c r="AU39" s="90">
        <f>IF(AH39="3/3",$N39*参照データ!$P$2,IF(AH39="2/3",$N39*参照データ!$P$3,IF(AH39="1/3",$N39*参照データ!$P$4,IF(AH39="対象外",0))))</f>
        <v>32777.777777777774</v>
      </c>
      <c r="AV39" s="90">
        <f>IF(AI39="3/3",$N39*参照データ!$P$2,IF(AI39="2/3",$N39*参照データ!$P$3,IF(AI39="1/3",$N39*参照データ!$P$4,IF(AI39="対象外",0))))</f>
        <v>32777.777777777774</v>
      </c>
      <c r="AW39" s="90">
        <f>IF(AJ39="3/3",$N39*参照データ!$P$2,IF(AJ39="2/3",$N39*参照データ!$P$3,IF(AJ39="1/3",$N39*参照データ!$P$4,IF(AJ39="対象外",0))))</f>
        <v>32777.777777777774</v>
      </c>
      <c r="AX39" s="90">
        <f>IF(AK39="3/3",$N39*参照データ!$P$2,IF(AK39="2/3",$N39*参照データ!$P$3,IF(AK39="1/3",$N39*参照データ!$P$4,IF(AK39="対象外",0))))</f>
        <v>32777.777777777774</v>
      </c>
      <c r="AY39" s="90">
        <f>IF(AL39="3/3",$N39*参照データ!$P$2,IF(AL39="2/3",$N39*参照データ!$P$3,IF(AL39="1/3",$N39*参照データ!$P$4,IF(AL39="対象外",0))))</f>
        <v>32777.777777777774</v>
      </c>
      <c r="AZ39" s="90">
        <f>IF(AM39="3/3",$N39*参照データ!$P$2,IF(AM39="2/3",$N39*参照データ!$P$3,IF(AM39="1/3",$N39*参照データ!$P$4,IF(AM39="対象外",0))))</f>
        <v>32777.777777777774</v>
      </c>
      <c r="BA39" s="91">
        <f t="shared" si="11"/>
        <v>393333.3333333332</v>
      </c>
      <c r="BB39" s="136" t="s">
        <v>46</v>
      </c>
      <c r="BC39" s="125" t="s">
        <v>47</v>
      </c>
      <c r="BD39" s="125" t="s">
        <v>48</v>
      </c>
      <c r="BE39" s="125" t="s">
        <v>48</v>
      </c>
      <c r="BF39" s="125" t="s">
        <v>48</v>
      </c>
      <c r="BG39" s="125" t="s">
        <v>48</v>
      </c>
      <c r="BH39" s="125" t="s">
        <v>48</v>
      </c>
      <c r="BI39" s="125" t="s">
        <v>48</v>
      </c>
      <c r="BJ39" s="125" t="s">
        <v>48</v>
      </c>
      <c r="BK39" s="125" t="s">
        <v>48</v>
      </c>
      <c r="BL39" s="125" t="s">
        <v>48</v>
      </c>
      <c r="BM39" s="125" t="s">
        <v>48</v>
      </c>
      <c r="BN39" s="125" t="s">
        <v>48</v>
      </c>
    </row>
    <row r="40" spans="1:66" s="92" customFormat="1">
      <c r="A40" s="132" t="str">
        <f t="shared" si="7"/>
        <v/>
      </c>
      <c r="B40" s="133">
        <v>26</v>
      </c>
      <c r="C40" s="271" t="s">
        <v>145</v>
      </c>
      <c r="D40" s="272"/>
      <c r="E40" s="269" t="s">
        <v>146</v>
      </c>
      <c r="F40" s="270"/>
      <c r="G40" s="262">
        <v>1</v>
      </c>
      <c r="H40" s="262">
        <v>11136</v>
      </c>
      <c r="I40" s="269"/>
      <c r="J40" s="270"/>
      <c r="K40" s="263">
        <v>800000</v>
      </c>
      <c r="L40" s="86">
        <f>IF(G40=1,参照データ!$L$2,IF(G40=2,参照データ!$L$3,IF(G40=3,参照データ!$L$4,0)))</f>
        <v>590000</v>
      </c>
      <c r="M40" s="87">
        <f t="shared" si="12"/>
        <v>590000</v>
      </c>
      <c r="N40" s="87">
        <f t="shared" si="13"/>
        <v>49166.666666666664</v>
      </c>
      <c r="O40" s="273">
        <v>100000</v>
      </c>
      <c r="P40" s="88">
        <f>IF(G40=1,参照データ!$N$2,IF(G40=2,参照データ!$N$3,IF(G40=3,参照データ!$N$4,0)))</f>
        <v>160000</v>
      </c>
      <c r="Q40" s="87">
        <f t="shared" si="8"/>
        <v>100000</v>
      </c>
      <c r="R40" s="118" t="s">
        <v>158</v>
      </c>
      <c r="S40" s="118" t="s">
        <v>154</v>
      </c>
      <c r="T40" s="89">
        <f t="shared" si="14"/>
        <v>196700</v>
      </c>
      <c r="U40" s="89">
        <f t="shared" si="9"/>
        <v>66700</v>
      </c>
      <c r="V40" s="89">
        <f t="shared" si="15"/>
        <v>263400</v>
      </c>
      <c r="W40" s="121" t="s">
        <v>154</v>
      </c>
      <c r="X40" s="121"/>
      <c r="Y40" s="121"/>
      <c r="Z40" s="121"/>
      <c r="AA40" s="144" t="s">
        <v>160</v>
      </c>
      <c r="AB40" s="144" t="s">
        <v>160</v>
      </c>
      <c r="AC40" s="144" t="s">
        <v>160</v>
      </c>
      <c r="AD40" s="144" t="s">
        <v>160</v>
      </c>
      <c r="AE40" s="144" t="s">
        <v>160</v>
      </c>
      <c r="AF40" s="144" t="s">
        <v>160</v>
      </c>
      <c r="AG40" s="144" t="s">
        <v>160</v>
      </c>
      <c r="AH40" s="239" t="s">
        <v>83</v>
      </c>
      <c r="AI40" s="239" t="s">
        <v>83</v>
      </c>
      <c r="AJ40" s="239" t="s">
        <v>83</v>
      </c>
      <c r="AK40" s="239" t="s">
        <v>83</v>
      </c>
      <c r="AL40" s="239" t="s">
        <v>83</v>
      </c>
      <c r="AM40" s="239" t="s">
        <v>83</v>
      </c>
      <c r="AN40" s="156">
        <f>IF(AA40="3/3",$Q40*参照データ!$P$2,IF(AA40="2/3",$Q40*参照データ!$P$3,IF(AA40="1/3",$Q40*参照データ!$P$4)))</f>
        <v>66666.666666666657</v>
      </c>
      <c r="AO40" s="91">
        <f>IF(AB40="3/3",$N40*参照データ!$P$2,IF(AB40="2/3",$N40*参照データ!$P$3,IF(AB40="1/3",$N40*参照データ!$P$4,IF(AB40="対象外",0))))</f>
        <v>32777.777777777774</v>
      </c>
      <c r="AP40" s="90">
        <f>IF(AC40="3/3",$N40*参照データ!$P$2,IF(AC40="2/3",$N40*参照データ!$P$3,IF(AC40="1/3",$N40*参照データ!$P$4,IF(AC40="対象外",0))))</f>
        <v>32777.777777777774</v>
      </c>
      <c r="AQ40" s="90">
        <f>IF(AD40="3/3",$N40*参照データ!$P$2,IF(AD40="2/3",$N40*参照データ!$P$3,IF(AD40="1/3",$N40*参照データ!$P$4,IF(AD40="対象外",0))))</f>
        <v>32777.777777777774</v>
      </c>
      <c r="AR40" s="90">
        <f>IF(AE40="3/3",$N40*参照データ!$P$2,IF(AE40="2/3",$N40*参照データ!$P$3,IF(AE40="1/3",$N40*参照データ!$P$4,IF(AE40="対象外",0))))</f>
        <v>32777.777777777774</v>
      </c>
      <c r="AS40" s="90">
        <f>IF(AF40="3/3",$N40*参照データ!$P$2,IF(AF40="2/3",$N40*参照データ!$P$3,IF(AF40="1/3",$N40*参照データ!$P$4,IF(AF40="対象外",0))))</f>
        <v>32777.777777777774</v>
      </c>
      <c r="AT40" s="90">
        <f>IF(AG40="3/3",$N40*参照データ!$P$2,IF(AG40="2/3",$N40*参照データ!$P$3,IF(AG40="1/3",$N40*参照データ!$P$4,IF(AG40="対象外",0))))</f>
        <v>32777.777777777774</v>
      </c>
      <c r="AU40" s="90">
        <f>IF(AH40="3/3",$N40*参照データ!$P$2,IF(AH40="2/3",$N40*参照データ!$P$3,IF(AH40="1/3",$N40*参照データ!$P$4,IF(AH40="対象外",0))))</f>
        <v>0</v>
      </c>
      <c r="AV40" s="90">
        <f>IF(AI40="3/3",$N40*参照データ!$P$2,IF(AI40="2/3",$N40*参照データ!$P$3,IF(AI40="1/3",$N40*参照データ!$P$4,IF(AI40="対象外",0))))</f>
        <v>0</v>
      </c>
      <c r="AW40" s="90">
        <f>IF(AJ40="3/3",$N40*参照データ!$P$2,IF(AJ40="2/3",$N40*参照データ!$P$3,IF(AJ40="1/3",$N40*参照データ!$P$4,IF(AJ40="対象外",0))))</f>
        <v>0</v>
      </c>
      <c r="AX40" s="90">
        <f>IF(AK40="3/3",$N40*参照データ!$P$2,IF(AK40="2/3",$N40*参照データ!$P$3,IF(AK40="1/3",$N40*参照データ!$P$4,IF(AK40="対象外",0))))</f>
        <v>0</v>
      </c>
      <c r="AY40" s="90">
        <f>IF(AL40="3/3",$N40*参照データ!$P$2,IF(AL40="2/3",$N40*参照データ!$P$3,IF(AL40="1/3",$N40*参照データ!$P$4,IF(AL40="対象外",0))))</f>
        <v>0</v>
      </c>
      <c r="AZ40" s="90">
        <f>IF(AM40="3/3",$N40*参照データ!$P$2,IF(AM40="2/3",$N40*参照データ!$P$3,IF(AM40="1/3",$N40*参照データ!$P$4,IF(AM40="対象外",0))))</f>
        <v>0</v>
      </c>
      <c r="BA40" s="91">
        <f t="shared" si="11"/>
        <v>196666.66666666666</v>
      </c>
      <c r="BB40" s="136" t="s">
        <v>46</v>
      </c>
      <c r="BC40" s="125" t="s">
        <v>47</v>
      </c>
      <c r="BD40" s="125" t="s">
        <v>48</v>
      </c>
      <c r="BE40" s="125" t="s">
        <v>48</v>
      </c>
      <c r="BF40" s="125" t="s">
        <v>48</v>
      </c>
      <c r="BG40" s="125" t="s">
        <v>48</v>
      </c>
      <c r="BH40" s="125" t="s">
        <v>140</v>
      </c>
      <c r="BI40" s="125" t="s">
        <v>83</v>
      </c>
      <c r="BJ40" s="125" t="s">
        <v>83</v>
      </c>
      <c r="BK40" s="125" t="s">
        <v>83</v>
      </c>
      <c r="BL40" s="125" t="s">
        <v>83</v>
      </c>
      <c r="BM40" s="125" t="s">
        <v>83</v>
      </c>
      <c r="BN40" s="125" t="s">
        <v>83</v>
      </c>
    </row>
    <row r="41" spans="1:66" s="92" customFormat="1">
      <c r="A41" s="132" t="str">
        <f t="shared" si="7"/>
        <v>大阪　八郎</v>
      </c>
      <c r="B41" s="133">
        <v>27</v>
      </c>
      <c r="C41" s="271" t="s">
        <v>145</v>
      </c>
      <c r="D41" s="272"/>
      <c r="E41" s="269" t="s">
        <v>146</v>
      </c>
      <c r="F41" s="270"/>
      <c r="G41" s="262">
        <v>1</v>
      </c>
      <c r="H41" s="262">
        <v>11137</v>
      </c>
      <c r="I41" s="269" t="s">
        <v>185</v>
      </c>
      <c r="J41" s="270"/>
      <c r="K41" s="263">
        <v>1200000</v>
      </c>
      <c r="L41" s="86">
        <f>IF(G41=1,参照データ!$L$2,IF(G41=2,参照データ!$L$3,IF(G41=3,参照データ!$L$4,0)))</f>
        <v>590000</v>
      </c>
      <c r="M41" s="87">
        <f t="shared" si="12"/>
        <v>590000</v>
      </c>
      <c r="N41" s="87">
        <f t="shared" si="13"/>
        <v>49166.666666666664</v>
      </c>
      <c r="O41" s="273"/>
      <c r="P41" s="88">
        <f>IF(G41=1,参照データ!$N$2,IF(G41=2,参照データ!$N$3,IF(G41=3,参照データ!$N$4,0)))</f>
        <v>160000</v>
      </c>
      <c r="Q41" s="87">
        <f t="shared" si="8"/>
        <v>160000</v>
      </c>
      <c r="R41" s="118" t="s">
        <v>165</v>
      </c>
      <c r="S41" s="118"/>
      <c r="T41" s="89">
        <f t="shared" si="14"/>
        <v>98400</v>
      </c>
      <c r="U41" s="211">
        <f t="shared" si="9"/>
        <v>0</v>
      </c>
      <c r="V41" s="89">
        <f t="shared" si="15"/>
        <v>98400</v>
      </c>
      <c r="W41" s="121" t="s">
        <v>154</v>
      </c>
      <c r="X41" s="121"/>
      <c r="Y41" s="121"/>
      <c r="Z41" s="121" t="s">
        <v>184</v>
      </c>
      <c r="AA41" s="212"/>
      <c r="AB41" s="122" t="s">
        <v>83</v>
      </c>
      <c r="AC41" s="122" t="s">
        <v>83</v>
      </c>
      <c r="AD41" s="122" t="s">
        <v>83</v>
      </c>
      <c r="AE41" s="122" t="s">
        <v>83</v>
      </c>
      <c r="AF41" s="122" t="s">
        <v>83</v>
      </c>
      <c r="AG41" s="122" t="s">
        <v>83</v>
      </c>
      <c r="AH41" s="122" t="s">
        <v>161</v>
      </c>
      <c r="AI41" s="122" t="s">
        <v>161</v>
      </c>
      <c r="AJ41" s="122" t="s">
        <v>161</v>
      </c>
      <c r="AK41" s="122" t="s">
        <v>161</v>
      </c>
      <c r="AL41" s="122" t="s">
        <v>161</v>
      </c>
      <c r="AM41" s="122" t="s">
        <v>161</v>
      </c>
      <c r="AN41" s="156" t="b">
        <f>IF(AA41="3/3",$Q41*参照データ!$P$2,IF(AA41="2/3",$Q41*参照データ!$P$3,IF(AA41="1/3",$Q41*参照データ!$P$4)))</f>
        <v>0</v>
      </c>
      <c r="AO41" s="91">
        <f>IF(AB41="3/3",$N41*参照データ!$P$2,IF(AB41="2/3",$N41*参照データ!$P$3,IF(AB41="1/3",$N41*参照データ!$P$4,IF(AB41="対象外",0))))</f>
        <v>0</v>
      </c>
      <c r="AP41" s="90">
        <f>IF(AC41="3/3",$N41*参照データ!$P$2,IF(AC41="2/3",$N41*参照データ!$P$3,IF(AC41="1/3",$N41*参照データ!$P$4,IF(AC41="対象外",0))))</f>
        <v>0</v>
      </c>
      <c r="AQ41" s="90">
        <f>IF(AD41="3/3",$N41*参照データ!$P$2,IF(AD41="2/3",$N41*参照データ!$P$3,IF(AD41="1/3",$N41*参照データ!$P$4,IF(AD41="対象外",0))))</f>
        <v>0</v>
      </c>
      <c r="AR41" s="90">
        <f>IF(AE41="3/3",$N41*参照データ!$P$2,IF(AE41="2/3",$N41*参照データ!$P$3,IF(AE41="1/3",$N41*参照データ!$P$4,IF(AE41="対象外",0))))</f>
        <v>0</v>
      </c>
      <c r="AS41" s="90">
        <f>IF(AF41="3/3",$N41*参照データ!$P$2,IF(AF41="2/3",$N41*参照データ!$P$3,IF(AF41="1/3",$N41*参照データ!$P$4,IF(AF41="対象外",0))))</f>
        <v>0</v>
      </c>
      <c r="AT41" s="90">
        <f>IF(AG41="3/3",$N41*参照データ!$P$2,IF(AG41="2/3",$N41*参照データ!$P$3,IF(AG41="1/3",$N41*参照データ!$P$4,IF(AG41="対象外",0))))</f>
        <v>0</v>
      </c>
      <c r="AU41" s="90">
        <f>IF(AH41="3/3",$N41*参照データ!$P$2,IF(AH41="2/3",$N41*参照データ!$P$3,IF(AH41="1/3",$N41*参照データ!$P$4,IF(AH41="対象外",0))))</f>
        <v>16388.888888888887</v>
      </c>
      <c r="AV41" s="90">
        <f>IF(AI41="3/3",$N41*参照データ!$P$2,IF(AI41="2/3",$N41*参照データ!$P$3,IF(AI41="1/3",$N41*参照データ!$P$4,IF(AI41="対象外",0))))</f>
        <v>16388.888888888887</v>
      </c>
      <c r="AW41" s="90">
        <f>IF(AJ41="3/3",$N41*参照データ!$P$2,IF(AJ41="2/3",$N41*参照データ!$P$3,IF(AJ41="1/3",$N41*参照データ!$P$4,IF(AJ41="対象外",0))))</f>
        <v>16388.888888888887</v>
      </c>
      <c r="AX41" s="90">
        <f>IF(AK41="3/3",$N41*参照データ!$P$2,IF(AK41="2/3",$N41*参照データ!$P$3,IF(AK41="1/3",$N41*参照データ!$P$4,IF(AK41="対象外",0))))</f>
        <v>16388.888888888887</v>
      </c>
      <c r="AY41" s="90">
        <f>IF(AL41="3/3",$N41*参照データ!$P$2,IF(AL41="2/3",$N41*参照データ!$P$3,IF(AL41="1/3",$N41*参照データ!$P$4,IF(AL41="対象外",0))))</f>
        <v>16388.888888888887</v>
      </c>
      <c r="AZ41" s="90">
        <f>IF(AM41="3/3",$N41*参照データ!$P$2,IF(AM41="2/3",$N41*参照データ!$P$3,IF(AM41="1/3",$N41*参照データ!$P$4,IF(AM41="対象外",0))))</f>
        <v>16388.888888888887</v>
      </c>
      <c r="BA41" s="91">
        <f t="shared" si="11"/>
        <v>98333.333333333328</v>
      </c>
      <c r="BB41" s="136" t="s">
        <v>46</v>
      </c>
      <c r="BC41" s="125" t="s">
        <v>83</v>
      </c>
      <c r="BD41" s="125" t="s">
        <v>83</v>
      </c>
      <c r="BE41" s="125" t="s">
        <v>83</v>
      </c>
      <c r="BF41" s="125" t="s">
        <v>83</v>
      </c>
      <c r="BG41" s="125" t="s">
        <v>83</v>
      </c>
      <c r="BH41" s="125" t="s">
        <v>83</v>
      </c>
      <c r="BI41" s="125" t="s">
        <v>48</v>
      </c>
      <c r="BJ41" s="125" t="s">
        <v>48</v>
      </c>
      <c r="BK41" s="125" t="s">
        <v>48</v>
      </c>
      <c r="BL41" s="125" t="s">
        <v>48</v>
      </c>
      <c r="BM41" s="125" t="s">
        <v>48</v>
      </c>
      <c r="BN41" s="125" t="s">
        <v>48</v>
      </c>
    </row>
    <row r="42" spans="1:66" s="92" customFormat="1">
      <c r="A42" s="132" t="str">
        <f t="shared" si="7"/>
        <v/>
      </c>
      <c r="B42" s="133">
        <v>28</v>
      </c>
      <c r="C42" s="269" t="s">
        <v>145</v>
      </c>
      <c r="D42" s="270"/>
      <c r="E42" s="269" t="s">
        <v>146</v>
      </c>
      <c r="F42" s="270"/>
      <c r="G42" s="262">
        <v>1</v>
      </c>
      <c r="H42" s="262">
        <v>11138</v>
      </c>
      <c r="I42" s="269"/>
      <c r="J42" s="270"/>
      <c r="K42" s="263">
        <v>1200000</v>
      </c>
      <c r="L42" s="86">
        <f>IF(G42=1,参照データ!$L$2,IF(G42=2,参照データ!$L$3,IF(G42=3,参照データ!$L$4,0)))</f>
        <v>590000</v>
      </c>
      <c r="M42" s="87">
        <f t="shared" si="12"/>
        <v>590000</v>
      </c>
      <c r="N42" s="87">
        <f t="shared" si="13"/>
        <v>49166.666666666664</v>
      </c>
      <c r="O42" s="273"/>
      <c r="P42" s="88">
        <f>IF(G42=1,参照データ!$N$2,IF(G42=2,参照データ!$N$3,IF(G42=3,参照データ!$N$4,0)))</f>
        <v>160000</v>
      </c>
      <c r="Q42" s="87">
        <f t="shared" si="8"/>
        <v>160000</v>
      </c>
      <c r="R42" s="118" t="s">
        <v>165</v>
      </c>
      <c r="S42" s="118"/>
      <c r="T42" s="89">
        <f t="shared" si="14"/>
        <v>147500</v>
      </c>
      <c r="U42" s="211">
        <f t="shared" si="9"/>
        <v>0</v>
      </c>
      <c r="V42" s="89">
        <f t="shared" si="15"/>
        <v>147500</v>
      </c>
      <c r="W42" s="275" t="s">
        <v>154</v>
      </c>
      <c r="X42" s="275"/>
      <c r="Y42" s="275"/>
      <c r="Z42" s="275" t="s">
        <v>186</v>
      </c>
      <c r="AA42" s="212"/>
      <c r="AB42" s="122" t="s">
        <v>161</v>
      </c>
      <c r="AC42" s="122" t="s">
        <v>161</v>
      </c>
      <c r="AD42" s="122" t="s">
        <v>161</v>
      </c>
      <c r="AE42" s="122" t="s">
        <v>161</v>
      </c>
      <c r="AF42" s="122" t="s">
        <v>161</v>
      </c>
      <c r="AG42" s="122" t="s">
        <v>161</v>
      </c>
      <c r="AH42" s="122" t="s">
        <v>161</v>
      </c>
      <c r="AI42" s="122" t="s">
        <v>161</v>
      </c>
      <c r="AJ42" s="122" t="s">
        <v>161</v>
      </c>
      <c r="AK42" s="122" t="s">
        <v>83</v>
      </c>
      <c r="AL42" s="122" t="s">
        <v>83</v>
      </c>
      <c r="AM42" s="122" t="s">
        <v>83</v>
      </c>
      <c r="AN42" s="156" t="b">
        <f>IF(AA42="3/3",$Q42*参照データ!$P$2,IF(AA42="2/3",$Q42*参照データ!$P$3,IF(AA42="1/3",$Q42*参照データ!$P$4)))</f>
        <v>0</v>
      </c>
      <c r="AO42" s="91">
        <f>IF(AB42="3/3",$N42*参照データ!$P$2,IF(AB42="2/3",$N42*参照データ!$P$3,IF(AB42="1/3",$N42*参照データ!$P$4,IF(AB42="対象外",0))))</f>
        <v>16388.888888888887</v>
      </c>
      <c r="AP42" s="90">
        <f>IF(AC42="3/3",$N42*参照データ!$P$2,IF(AC42="2/3",$N42*参照データ!$P$3,IF(AC42="1/3",$N42*参照データ!$P$4,IF(AC42="対象外",0))))</f>
        <v>16388.888888888887</v>
      </c>
      <c r="AQ42" s="90">
        <f>IF(AD42="3/3",$N42*参照データ!$P$2,IF(AD42="2/3",$N42*参照データ!$P$3,IF(AD42="1/3",$N42*参照データ!$P$4,IF(AD42="対象外",0))))</f>
        <v>16388.888888888887</v>
      </c>
      <c r="AR42" s="90">
        <f>IF(AE42="3/3",$N42*参照データ!$P$2,IF(AE42="2/3",$N42*参照データ!$P$3,IF(AE42="1/3",$N42*参照データ!$P$4,IF(AE42="対象外",0))))</f>
        <v>16388.888888888887</v>
      </c>
      <c r="AS42" s="90">
        <f>IF(AF42="3/3",$N42*参照データ!$P$2,IF(AF42="2/3",$N42*参照データ!$P$3,IF(AF42="1/3",$N42*参照データ!$P$4,IF(AF42="対象外",0))))</f>
        <v>16388.888888888887</v>
      </c>
      <c r="AT42" s="90">
        <f>IF(AG42="3/3",$N42*参照データ!$P$2,IF(AG42="2/3",$N42*参照データ!$P$3,IF(AG42="1/3",$N42*参照データ!$P$4,IF(AG42="対象外",0))))</f>
        <v>16388.888888888887</v>
      </c>
      <c r="AU42" s="90">
        <f>IF(AH42="3/3",$N42*参照データ!$P$2,IF(AH42="2/3",$N42*参照データ!$P$3,IF(AH42="1/3",$N42*参照データ!$P$4,IF(AH42="対象外",0))))</f>
        <v>16388.888888888887</v>
      </c>
      <c r="AV42" s="90">
        <f>IF(AI42="3/3",$N42*参照データ!$P$2,IF(AI42="2/3",$N42*参照データ!$P$3,IF(AI42="1/3",$N42*参照データ!$P$4,IF(AI42="対象外",0))))</f>
        <v>16388.888888888887</v>
      </c>
      <c r="AW42" s="90">
        <f>IF(AJ42="3/3",$N42*参照データ!$P$2,IF(AJ42="2/3",$N42*参照データ!$P$3,IF(AJ42="1/3",$N42*参照データ!$P$4,IF(AJ42="対象外",0))))</f>
        <v>16388.888888888887</v>
      </c>
      <c r="AX42" s="90">
        <f>IF(AK42="3/3",$N42*参照データ!$P$2,IF(AK42="2/3",$N42*参照データ!$P$3,IF(AK42="1/3",$N42*参照データ!$P$4,IF(AK42="対象外",0))))</f>
        <v>0</v>
      </c>
      <c r="AY42" s="90">
        <f>IF(AL42="3/3",$N42*参照データ!$P$2,IF(AL42="2/3",$N42*参照データ!$P$3,IF(AL42="1/3",$N42*参照データ!$P$4,IF(AL42="対象外",0))))</f>
        <v>0</v>
      </c>
      <c r="AZ42" s="90">
        <f>IF(AM42="3/3",$N42*参照データ!$P$2,IF(AM42="2/3",$N42*参照データ!$P$3,IF(AM42="1/3",$N42*参照データ!$P$4,IF(AM42="対象外",0))))</f>
        <v>0</v>
      </c>
      <c r="BA42" s="91">
        <f t="shared" si="11"/>
        <v>147499.99999999997</v>
      </c>
      <c r="BB42" s="136" t="s">
        <v>46</v>
      </c>
      <c r="BC42" s="125" t="s">
        <v>48</v>
      </c>
      <c r="BD42" s="125" t="s">
        <v>48</v>
      </c>
      <c r="BE42" s="125" t="s">
        <v>48</v>
      </c>
      <c r="BF42" s="125" t="s">
        <v>48</v>
      </c>
      <c r="BG42" s="125" t="s">
        <v>48</v>
      </c>
      <c r="BH42" s="125" t="s">
        <v>48</v>
      </c>
      <c r="BI42" s="125" t="s">
        <v>48</v>
      </c>
      <c r="BJ42" s="125" t="s">
        <v>48</v>
      </c>
      <c r="BK42" s="125" t="s">
        <v>140</v>
      </c>
      <c r="BL42" s="125" t="s">
        <v>83</v>
      </c>
      <c r="BM42" s="125" t="s">
        <v>83</v>
      </c>
      <c r="BN42" s="125" t="s">
        <v>83</v>
      </c>
    </row>
    <row r="43" spans="1:66" s="92" customFormat="1">
      <c r="A43" s="132" t="str">
        <f t="shared" si="7"/>
        <v/>
      </c>
      <c r="B43" s="133">
        <v>29</v>
      </c>
      <c r="C43" s="265" t="s">
        <v>145</v>
      </c>
      <c r="D43" s="266"/>
      <c r="E43" s="265" t="s">
        <v>146</v>
      </c>
      <c r="F43" s="266"/>
      <c r="G43" s="264">
        <v>1</v>
      </c>
      <c r="H43" s="262">
        <v>11139</v>
      </c>
      <c r="I43" s="265"/>
      <c r="J43" s="267"/>
      <c r="K43" s="268">
        <v>1200000</v>
      </c>
      <c r="L43" s="86">
        <f>IF(G43=1,参照データ!$L$2,IF(G43=2,参照データ!$L$3,IF(G43=3,参照データ!$L$4,0)))</f>
        <v>590000</v>
      </c>
      <c r="M43" s="87">
        <f t="shared" si="12"/>
        <v>590000</v>
      </c>
      <c r="N43" s="87">
        <f t="shared" si="13"/>
        <v>49166.666666666664</v>
      </c>
      <c r="O43" s="273"/>
      <c r="P43" s="88">
        <f>IF(G43=1,参照データ!$N$2,IF(G43=2,参照データ!$N$3,IF(G43=3,参照データ!$N$4,0)))</f>
        <v>160000</v>
      </c>
      <c r="Q43" s="87">
        <f t="shared" si="8"/>
        <v>160000</v>
      </c>
      <c r="R43" s="274" t="s">
        <v>165</v>
      </c>
      <c r="S43" s="251"/>
      <c r="T43" s="89">
        <f t="shared" si="14"/>
        <v>196700</v>
      </c>
      <c r="U43" s="211">
        <f t="shared" si="9"/>
        <v>0</v>
      </c>
      <c r="V43" s="89">
        <f t="shared" si="15"/>
        <v>196700</v>
      </c>
      <c r="W43" s="220" t="s">
        <v>154</v>
      </c>
      <c r="X43" s="220"/>
      <c r="Y43" s="220"/>
      <c r="Z43" s="276" t="s">
        <v>205</v>
      </c>
      <c r="AA43" s="225"/>
      <c r="AB43" s="277" t="s">
        <v>159</v>
      </c>
      <c r="AC43" s="261" t="s">
        <v>159</v>
      </c>
      <c r="AD43" s="261" t="s">
        <v>159</v>
      </c>
      <c r="AE43" s="261" t="s">
        <v>159</v>
      </c>
      <c r="AF43" s="261" t="s">
        <v>83</v>
      </c>
      <c r="AG43" s="261" t="s">
        <v>83</v>
      </c>
      <c r="AH43" s="261" t="s">
        <v>83</v>
      </c>
      <c r="AI43" s="261" t="s">
        <v>83</v>
      </c>
      <c r="AJ43" s="261" t="s">
        <v>83</v>
      </c>
      <c r="AK43" s="261" t="s">
        <v>83</v>
      </c>
      <c r="AL43" s="261" t="s">
        <v>83</v>
      </c>
      <c r="AM43" s="261" t="s">
        <v>83</v>
      </c>
      <c r="AN43" s="156" t="b">
        <f>IF(AA43="3/3",$Q43*参照データ!$P$2,IF(AA43="2/3",$Q43*参照データ!$P$3,IF(AA43="1/3",$Q43*参照データ!$P$4)))</f>
        <v>0</v>
      </c>
      <c r="AO43" s="91">
        <f>IF(AB43="3/3",$N43*参照データ!$P$2,IF(AB43="2/3",$N43*参照データ!$P$3,IF(AB43="1/3",$N43*参照データ!$P$4,IF(AB43="対象外",0))))</f>
        <v>49166.666666666664</v>
      </c>
      <c r="AP43" s="90">
        <f>IF(AC43="3/3",$N43*参照データ!$P$2,IF(AC43="2/3",$N43*参照データ!$P$3,IF(AC43="1/3",$N43*参照データ!$P$4,IF(AC43="対象外",0))))</f>
        <v>49166.666666666664</v>
      </c>
      <c r="AQ43" s="90">
        <f>IF(AD43="3/3",$N43*参照データ!$P$2,IF(AD43="2/3",$N43*参照データ!$P$3,IF(AD43="1/3",$N43*参照データ!$P$4,IF(AD43="対象外",0))))</f>
        <v>49166.666666666664</v>
      </c>
      <c r="AR43" s="90">
        <f>IF(AE43="3/3",$N43*参照データ!$P$2,IF(AE43="2/3",$N43*参照データ!$P$3,IF(AE43="1/3",$N43*参照データ!$P$4,IF(AE43="対象外",0))))</f>
        <v>49166.666666666664</v>
      </c>
      <c r="AS43" s="90">
        <f>IF(AF43="3/3",$N43*参照データ!$P$2,IF(AF43="2/3",$N43*参照データ!$P$3,IF(AF43="1/3",$N43*参照データ!$P$4,IF(AF43="対象外",0))))</f>
        <v>0</v>
      </c>
      <c r="AT43" s="90">
        <f>IF(AG43="3/3",$N43*参照データ!$P$2,IF(AG43="2/3",$N43*参照データ!$P$3,IF(AG43="1/3",$N43*参照データ!$P$4,IF(AG43="対象外",0))))</f>
        <v>0</v>
      </c>
      <c r="AU43" s="90">
        <f>IF(AH43="3/3",$N43*参照データ!$P$2,IF(AH43="2/3",$N43*参照データ!$P$3,IF(AH43="1/3",$N43*参照データ!$P$4,IF(AH43="対象外",0))))</f>
        <v>0</v>
      </c>
      <c r="AV43" s="90">
        <f>IF(AI43="3/3",$N43*参照データ!$P$2,IF(AI43="2/3",$N43*参照データ!$P$3,IF(AI43="1/3",$N43*参照データ!$P$4,IF(AI43="対象外",0))))</f>
        <v>0</v>
      </c>
      <c r="AW43" s="90">
        <f>IF(AJ43="3/3",$N43*参照データ!$P$2,IF(AJ43="2/3",$N43*参照データ!$P$3,IF(AJ43="1/3",$N43*参照データ!$P$4,IF(AJ43="対象外",0))))</f>
        <v>0</v>
      </c>
      <c r="AX43" s="90">
        <f>IF(AK43="3/3",$N43*参照データ!$P$2,IF(AK43="2/3",$N43*参照データ!$P$3,IF(AK43="1/3",$N43*参照データ!$P$4,IF(AK43="対象外",0))))</f>
        <v>0</v>
      </c>
      <c r="AY43" s="90">
        <f>IF(AL43="3/3",$N43*参照データ!$P$2,IF(AL43="2/3",$N43*参照データ!$P$3,IF(AL43="1/3",$N43*参照データ!$P$4,IF(AL43="対象外",0))))</f>
        <v>0</v>
      </c>
      <c r="AZ43" s="90">
        <f>IF(AM43="3/3",$N43*参照データ!$P$2,IF(AM43="2/3",$N43*参照データ!$P$3,IF(AM43="1/3",$N43*参照データ!$P$4,IF(AM43="対象外",0))))</f>
        <v>0</v>
      </c>
      <c r="BA43" s="91">
        <f t="shared" si="11"/>
        <v>196666.66666666666</v>
      </c>
      <c r="BB43" s="136" t="s">
        <v>46</v>
      </c>
      <c r="BC43" s="125" t="s">
        <v>48</v>
      </c>
      <c r="BD43" s="125" t="s">
        <v>48</v>
      </c>
      <c r="BE43" s="125" t="s">
        <v>48</v>
      </c>
      <c r="BF43" s="125" t="s">
        <v>140</v>
      </c>
      <c r="BG43" s="125" t="s">
        <v>51</v>
      </c>
      <c r="BH43" s="125" t="s">
        <v>51</v>
      </c>
      <c r="BI43" s="125" t="s">
        <v>83</v>
      </c>
      <c r="BJ43" s="125" t="s">
        <v>83</v>
      </c>
      <c r="BK43" s="125" t="s">
        <v>83</v>
      </c>
      <c r="BL43" s="125" t="s">
        <v>83</v>
      </c>
      <c r="BM43" s="125" t="s">
        <v>83</v>
      </c>
      <c r="BN43" s="125" t="s">
        <v>83</v>
      </c>
    </row>
    <row r="44" spans="1:66" s="92" customFormat="1">
      <c r="A44" s="132" t="str">
        <f t="shared" si="7"/>
        <v>大阪　九郎</v>
      </c>
      <c r="B44" s="133">
        <v>30</v>
      </c>
      <c r="C44" s="265" t="s">
        <v>145</v>
      </c>
      <c r="D44" s="266"/>
      <c r="E44" s="265" t="s">
        <v>146</v>
      </c>
      <c r="F44" s="266"/>
      <c r="G44" s="264">
        <v>1</v>
      </c>
      <c r="H44" s="262">
        <v>11140</v>
      </c>
      <c r="I44" s="265" t="s">
        <v>188</v>
      </c>
      <c r="J44" s="267"/>
      <c r="K44" s="268">
        <v>1200000</v>
      </c>
      <c r="L44" s="86">
        <f>IF(G44=1,参照データ!$L$2,IF(G44=2,参照データ!$L$3,IF(G44=3,参照データ!$L$4,0)))</f>
        <v>590000</v>
      </c>
      <c r="M44" s="87">
        <f t="shared" si="12"/>
        <v>590000</v>
      </c>
      <c r="N44" s="87">
        <f t="shared" si="13"/>
        <v>49166.666666666664</v>
      </c>
      <c r="O44" s="273"/>
      <c r="P44" s="88">
        <f>IF(G44=1,参照データ!$N$2,IF(G44=2,参照データ!$N$3,IF(G44=3,参照データ!$N$4,0)))</f>
        <v>160000</v>
      </c>
      <c r="Q44" s="87">
        <f t="shared" si="8"/>
        <v>160000</v>
      </c>
      <c r="R44" s="274" t="s">
        <v>165</v>
      </c>
      <c r="S44" s="251"/>
      <c r="T44" s="89">
        <f t="shared" si="14"/>
        <v>147500</v>
      </c>
      <c r="U44" s="211">
        <f t="shared" si="9"/>
        <v>0</v>
      </c>
      <c r="V44" s="89">
        <f t="shared" si="15"/>
        <v>147500</v>
      </c>
      <c r="W44" s="220" t="s">
        <v>154</v>
      </c>
      <c r="X44" s="220"/>
      <c r="Y44" s="220"/>
      <c r="Z44" s="276" t="s">
        <v>195</v>
      </c>
      <c r="AA44" s="225"/>
      <c r="AB44" s="277" t="s">
        <v>159</v>
      </c>
      <c r="AC44" s="261" t="s">
        <v>159</v>
      </c>
      <c r="AD44" s="261" t="s">
        <v>159</v>
      </c>
      <c r="AE44" s="261" t="s">
        <v>83</v>
      </c>
      <c r="AF44" s="261" t="s">
        <v>83</v>
      </c>
      <c r="AG44" s="261" t="s">
        <v>83</v>
      </c>
      <c r="AH44" s="261" t="s">
        <v>83</v>
      </c>
      <c r="AI44" s="261" t="s">
        <v>83</v>
      </c>
      <c r="AJ44" s="261" t="s">
        <v>83</v>
      </c>
      <c r="AK44" s="261" t="s">
        <v>83</v>
      </c>
      <c r="AL44" s="261" t="s">
        <v>83</v>
      </c>
      <c r="AM44" s="261" t="s">
        <v>83</v>
      </c>
      <c r="AN44" s="156" t="b">
        <f>IF(AA44="3/3",$Q44*参照データ!$P$2,IF(AA44="2/3",$Q44*参照データ!$P$3,IF(AA44="1/3",$Q44*参照データ!$P$4)))</f>
        <v>0</v>
      </c>
      <c r="AO44" s="91">
        <f>IF(AB44="3/3",$N44*参照データ!$P$2,IF(AB44="2/3",$N44*参照データ!$P$3,IF(AB44="1/3",$N44*参照データ!$P$4,IF(AB44="対象外",0))))</f>
        <v>49166.666666666664</v>
      </c>
      <c r="AP44" s="90">
        <f>IF(AC44="3/3",$N44*参照データ!$P$2,IF(AC44="2/3",$N44*参照データ!$P$3,IF(AC44="1/3",$N44*参照データ!$P$4,IF(AC44="対象外",0))))</f>
        <v>49166.666666666664</v>
      </c>
      <c r="AQ44" s="90">
        <f>IF(AD44="3/3",$N44*参照データ!$P$2,IF(AD44="2/3",$N44*参照データ!$P$3,IF(AD44="1/3",$N44*参照データ!$P$4,IF(AD44="対象外",0))))</f>
        <v>49166.666666666664</v>
      </c>
      <c r="AR44" s="90">
        <f>IF(AE44="3/3",$N44*参照データ!$P$2,IF(AE44="2/3",$N44*参照データ!$P$3,IF(AE44="1/3",$N44*参照データ!$P$4,IF(AE44="対象外",0))))</f>
        <v>0</v>
      </c>
      <c r="AS44" s="90">
        <f>IF(AF44="3/3",$N44*参照データ!$P$2,IF(AF44="2/3",$N44*参照データ!$P$3,IF(AF44="1/3",$N44*参照データ!$P$4,IF(AF44="対象外",0))))</f>
        <v>0</v>
      </c>
      <c r="AT44" s="90">
        <f>IF(AG44="3/3",$N44*参照データ!$P$2,IF(AG44="2/3",$N44*参照データ!$P$3,IF(AG44="1/3",$N44*参照データ!$P$4,IF(AG44="対象外",0))))</f>
        <v>0</v>
      </c>
      <c r="AU44" s="90">
        <f>IF(AH44="3/3",$N44*参照データ!$P$2,IF(AH44="2/3",$N44*参照データ!$P$3,IF(AH44="1/3",$N44*参照データ!$P$4,IF(AH44="対象外",0))))</f>
        <v>0</v>
      </c>
      <c r="AV44" s="90">
        <f>IF(AI44="3/3",$N44*参照データ!$P$2,IF(AI44="2/3",$N44*参照データ!$P$3,IF(AI44="1/3",$N44*参照データ!$P$4,IF(AI44="対象外",0))))</f>
        <v>0</v>
      </c>
      <c r="AW44" s="90">
        <f>IF(AJ44="3/3",$N44*参照データ!$P$2,IF(AJ44="2/3",$N44*参照データ!$P$3,IF(AJ44="1/3",$N44*参照データ!$P$4,IF(AJ44="対象外",0))))</f>
        <v>0</v>
      </c>
      <c r="AX44" s="90">
        <f>IF(AK44="3/3",$N44*参照データ!$P$2,IF(AK44="2/3",$N44*参照データ!$P$3,IF(AK44="1/3",$N44*参照データ!$P$4,IF(AK44="対象外",0))))</f>
        <v>0</v>
      </c>
      <c r="AY44" s="90">
        <f>IF(AL44="3/3",$N44*参照データ!$P$2,IF(AL44="2/3",$N44*参照データ!$P$3,IF(AL44="1/3",$N44*参照データ!$P$4,IF(AL44="対象外",0))))</f>
        <v>0</v>
      </c>
      <c r="AZ44" s="90">
        <f>IF(AM44="3/3",$N44*参照データ!$P$2,IF(AM44="2/3",$N44*参照データ!$P$3,IF(AM44="1/3",$N44*参照データ!$P$4,IF(AM44="対象外",0))))</f>
        <v>0</v>
      </c>
      <c r="BA44" s="91">
        <f t="shared" si="11"/>
        <v>147500</v>
      </c>
      <c r="BB44" s="136" t="s">
        <v>46</v>
      </c>
      <c r="BC44" s="125" t="s">
        <v>48</v>
      </c>
      <c r="BD44" s="125" t="s">
        <v>48</v>
      </c>
      <c r="BE44" s="125" t="s">
        <v>140</v>
      </c>
      <c r="BF44" s="125" t="s">
        <v>83</v>
      </c>
      <c r="BG44" s="125" t="s">
        <v>83</v>
      </c>
      <c r="BH44" s="125" t="s">
        <v>83</v>
      </c>
      <c r="BI44" s="125" t="s">
        <v>83</v>
      </c>
      <c r="BJ44" s="125" t="s">
        <v>83</v>
      </c>
      <c r="BK44" s="125" t="s">
        <v>83</v>
      </c>
      <c r="BL44" s="125" t="s">
        <v>83</v>
      </c>
      <c r="BM44" s="125" t="s">
        <v>83</v>
      </c>
      <c r="BN44" s="125" t="s">
        <v>83</v>
      </c>
    </row>
    <row r="45" spans="1:66" s="92" customFormat="1">
      <c r="A45" s="132" t="str">
        <f t="shared" si="7"/>
        <v>大阪　九郎</v>
      </c>
      <c r="B45" s="133">
        <v>31</v>
      </c>
      <c r="C45" s="265" t="s">
        <v>145</v>
      </c>
      <c r="D45" s="266"/>
      <c r="E45" s="265" t="s">
        <v>146</v>
      </c>
      <c r="F45" s="266"/>
      <c r="G45" s="264">
        <v>2</v>
      </c>
      <c r="H45" s="264">
        <v>11140</v>
      </c>
      <c r="I45" s="265" t="s">
        <v>188</v>
      </c>
      <c r="J45" s="267"/>
      <c r="K45" s="268">
        <v>800000</v>
      </c>
      <c r="L45" s="86">
        <f>IF(G45=1,参照データ!$L$2,IF(G45=2,参照データ!$L$3,IF(G45=3,参照データ!$L$4,0)))</f>
        <v>390000</v>
      </c>
      <c r="M45" s="87">
        <f t="shared" si="12"/>
        <v>390000</v>
      </c>
      <c r="N45" s="87">
        <f t="shared" si="13"/>
        <v>32500</v>
      </c>
      <c r="O45" s="273"/>
      <c r="P45" s="88">
        <f>IF(G45=1,参照データ!$N$2,IF(G45=2,参照データ!$N$3,IF(G45=3,参照データ!$N$4,0)))</f>
        <v>140000</v>
      </c>
      <c r="Q45" s="87">
        <f t="shared" si="8"/>
        <v>140000</v>
      </c>
      <c r="R45" s="274" t="s">
        <v>189</v>
      </c>
      <c r="S45" s="251"/>
      <c r="T45" s="89">
        <f t="shared" si="14"/>
        <v>292500</v>
      </c>
      <c r="U45" s="211">
        <f t="shared" si="9"/>
        <v>0</v>
      </c>
      <c r="V45" s="89">
        <f t="shared" si="15"/>
        <v>292500</v>
      </c>
      <c r="W45" s="220" t="s">
        <v>154</v>
      </c>
      <c r="X45" s="220"/>
      <c r="Y45" s="220"/>
      <c r="Z45" s="276" t="s">
        <v>196</v>
      </c>
      <c r="AA45" s="225"/>
      <c r="AB45" s="261" t="s">
        <v>83</v>
      </c>
      <c r="AC45" s="261" t="s">
        <v>83</v>
      </c>
      <c r="AD45" s="261" t="s">
        <v>83</v>
      </c>
      <c r="AE45" s="261" t="s">
        <v>159</v>
      </c>
      <c r="AF45" s="261" t="s">
        <v>159</v>
      </c>
      <c r="AG45" s="261" t="s">
        <v>159</v>
      </c>
      <c r="AH45" s="261" t="s">
        <v>159</v>
      </c>
      <c r="AI45" s="261" t="s">
        <v>159</v>
      </c>
      <c r="AJ45" s="261" t="s">
        <v>159</v>
      </c>
      <c r="AK45" s="261" t="s">
        <v>159</v>
      </c>
      <c r="AL45" s="261" t="s">
        <v>159</v>
      </c>
      <c r="AM45" s="261" t="s">
        <v>159</v>
      </c>
      <c r="AN45" s="156" t="b">
        <f>IF(AA45="3/3",$Q45*参照データ!$P$2,IF(AA45="2/3",$Q45*参照データ!$P$3,IF(AA45="1/3",$Q45*参照データ!$P$4)))</f>
        <v>0</v>
      </c>
      <c r="AO45" s="91">
        <f>IF(AB45="3/3",$N45*参照データ!$P$2,IF(AB45="2/3",$N45*参照データ!$P$3,IF(AB45="1/3",$N45*参照データ!$P$4,IF(AB45="対象外",0))))</f>
        <v>0</v>
      </c>
      <c r="AP45" s="90">
        <f>IF(AC45="3/3",$N45*参照データ!$P$2,IF(AC45="2/3",$N45*参照データ!$P$3,IF(AC45="1/3",$N45*参照データ!$P$4,IF(AC45="対象外",0))))</f>
        <v>0</v>
      </c>
      <c r="AQ45" s="90">
        <f>IF(AD45="3/3",$N45*参照データ!$P$2,IF(AD45="2/3",$N45*参照データ!$P$3,IF(AD45="1/3",$N45*参照データ!$P$4,IF(AD45="対象外",0))))</f>
        <v>0</v>
      </c>
      <c r="AR45" s="90">
        <f>IF(AE45="3/3",$N45*参照データ!$P$2,IF(AE45="2/3",$N45*参照データ!$P$3,IF(AE45="1/3",$N45*参照データ!$P$4,IF(AE45="対象外",0))))</f>
        <v>32500</v>
      </c>
      <c r="AS45" s="90">
        <f>IF(AF45="3/3",$N45*参照データ!$P$2,IF(AF45="2/3",$N45*参照データ!$P$3,IF(AF45="1/3",$N45*参照データ!$P$4,IF(AF45="対象外",0))))</f>
        <v>32500</v>
      </c>
      <c r="AT45" s="90">
        <f>IF(AG45="3/3",$N45*参照データ!$P$2,IF(AG45="2/3",$N45*参照データ!$P$3,IF(AG45="1/3",$N45*参照データ!$P$4,IF(AG45="対象外",0))))</f>
        <v>32500</v>
      </c>
      <c r="AU45" s="90">
        <f>IF(AH45="3/3",$N45*参照データ!$P$2,IF(AH45="2/3",$N45*参照データ!$P$3,IF(AH45="1/3",$N45*参照データ!$P$4,IF(AH45="対象外",0))))</f>
        <v>32500</v>
      </c>
      <c r="AV45" s="90">
        <f>IF(AI45="3/3",$N45*参照データ!$P$2,IF(AI45="2/3",$N45*参照データ!$P$3,IF(AI45="1/3",$N45*参照データ!$P$4,IF(AI45="対象外",0))))</f>
        <v>32500</v>
      </c>
      <c r="AW45" s="90">
        <f>IF(AJ45="3/3",$N45*参照データ!$P$2,IF(AJ45="2/3",$N45*参照データ!$P$3,IF(AJ45="1/3",$N45*参照データ!$P$4,IF(AJ45="対象外",0))))</f>
        <v>32500</v>
      </c>
      <c r="AX45" s="90">
        <f>IF(AK45="3/3",$N45*参照データ!$P$2,IF(AK45="2/3",$N45*参照データ!$P$3,IF(AK45="1/3",$N45*参照データ!$P$4,IF(AK45="対象外",0))))</f>
        <v>32500</v>
      </c>
      <c r="AY45" s="90">
        <f>IF(AL45="3/3",$N45*参照データ!$P$2,IF(AL45="2/3",$N45*参照データ!$P$3,IF(AL45="1/3",$N45*参照データ!$P$4,IF(AL45="対象外",0))))</f>
        <v>32500</v>
      </c>
      <c r="AZ45" s="90">
        <f>IF(AM45="3/3",$N45*参照データ!$P$2,IF(AM45="2/3",$N45*参照データ!$P$3,IF(AM45="1/3",$N45*参照データ!$P$4,IF(AM45="対象外",0))))</f>
        <v>32500</v>
      </c>
      <c r="BA45" s="91">
        <f t="shared" si="11"/>
        <v>292500</v>
      </c>
      <c r="BB45" s="136" t="s">
        <v>46</v>
      </c>
      <c r="BC45" s="125" t="s">
        <v>83</v>
      </c>
      <c r="BD45" s="125" t="s">
        <v>83</v>
      </c>
      <c r="BE45" s="125" t="s">
        <v>83</v>
      </c>
      <c r="BF45" s="125" t="s">
        <v>48</v>
      </c>
      <c r="BG45" s="125" t="s">
        <v>48</v>
      </c>
      <c r="BH45" s="125" t="s">
        <v>48</v>
      </c>
      <c r="BI45" s="125" t="s">
        <v>48</v>
      </c>
      <c r="BJ45" s="125" t="s">
        <v>48</v>
      </c>
      <c r="BK45" s="125" t="s">
        <v>48</v>
      </c>
      <c r="BL45" s="125" t="s">
        <v>48</v>
      </c>
      <c r="BM45" s="125" t="s">
        <v>48</v>
      </c>
      <c r="BN45" s="125" t="s">
        <v>48</v>
      </c>
    </row>
    <row r="46" spans="1:66" s="92" customFormat="1">
      <c r="A46" s="132" t="str">
        <f t="shared" si="7"/>
        <v>大阪　秋子</v>
      </c>
      <c r="B46" s="133">
        <v>32</v>
      </c>
      <c r="C46" s="265" t="s">
        <v>145</v>
      </c>
      <c r="D46" s="266"/>
      <c r="E46" s="265" t="s">
        <v>163</v>
      </c>
      <c r="F46" s="266"/>
      <c r="G46" s="264">
        <v>1</v>
      </c>
      <c r="H46" s="264">
        <v>11141</v>
      </c>
      <c r="I46" s="265" t="s">
        <v>164</v>
      </c>
      <c r="J46" s="266" t="s">
        <v>192</v>
      </c>
      <c r="K46" s="268">
        <v>400000</v>
      </c>
      <c r="L46" s="86">
        <f>IF(G46=1,参照データ!$L$2,IF(G46=2,参照データ!$L$3,IF(G46=3,参照データ!$L$4,0)))</f>
        <v>590000</v>
      </c>
      <c r="M46" s="87">
        <f t="shared" si="12"/>
        <v>400000</v>
      </c>
      <c r="N46" s="87">
        <f t="shared" si="13"/>
        <v>33333.333333333336</v>
      </c>
      <c r="O46" s="273">
        <v>100000</v>
      </c>
      <c r="P46" s="88">
        <f>IF(G46=1,参照データ!$N$2,IF(G46=2,参照データ!$N$3,IF(G46=3,参照データ!$N$4,0)))</f>
        <v>160000</v>
      </c>
      <c r="Q46" s="87">
        <f t="shared" si="8"/>
        <v>100000</v>
      </c>
      <c r="R46" s="274" t="s">
        <v>198</v>
      </c>
      <c r="S46" s="251"/>
      <c r="T46" s="89">
        <f t="shared" si="14"/>
        <v>200000</v>
      </c>
      <c r="U46" s="89">
        <f t="shared" si="9"/>
        <v>100000</v>
      </c>
      <c r="V46" s="89">
        <f t="shared" si="15"/>
        <v>300000</v>
      </c>
      <c r="W46" s="220" t="s">
        <v>154</v>
      </c>
      <c r="X46" s="220"/>
      <c r="Y46" s="220"/>
      <c r="Z46" s="220"/>
      <c r="AA46" s="124" t="s">
        <v>159</v>
      </c>
      <c r="AB46" s="261" t="s">
        <v>83</v>
      </c>
      <c r="AC46" s="261" t="s">
        <v>83</v>
      </c>
      <c r="AD46" s="261" t="s">
        <v>83</v>
      </c>
      <c r="AE46" s="261" t="s">
        <v>83</v>
      </c>
      <c r="AF46" s="261" t="s">
        <v>83</v>
      </c>
      <c r="AG46" s="261" t="s">
        <v>83</v>
      </c>
      <c r="AH46" s="261" t="s">
        <v>159</v>
      </c>
      <c r="AI46" s="261" t="s">
        <v>159</v>
      </c>
      <c r="AJ46" s="261" t="s">
        <v>159</v>
      </c>
      <c r="AK46" s="261" t="s">
        <v>159</v>
      </c>
      <c r="AL46" s="261" t="s">
        <v>159</v>
      </c>
      <c r="AM46" s="261" t="s">
        <v>159</v>
      </c>
      <c r="AN46" s="156">
        <f>IF(AA46="3/3",$Q46*参照データ!$P$2,IF(AA46="2/3",$Q46*参照データ!$P$3,IF(AA46="1/3",$Q46*参照データ!$P$4)))</f>
        <v>100000</v>
      </c>
      <c r="AO46" s="91">
        <f>IF(AB46="3/3",$N46*参照データ!$P$2,IF(AB46="2/3",$N46*参照データ!$P$3,IF(AB46="1/3",$N46*参照データ!$P$4,IF(AB46="対象外",0))))</f>
        <v>0</v>
      </c>
      <c r="AP46" s="90">
        <f>IF(AC46="3/3",$N46*参照データ!$P$2,IF(AC46="2/3",$N46*参照データ!$P$3,IF(AC46="1/3",$N46*参照データ!$P$4,IF(AC46="対象外",0))))</f>
        <v>0</v>
      </c>
      <c r="AQ46" s="90">
        <f>IF(AD46="3/3",$N46*参照データ!$P$2,IF(AD46="2/3",$N46*参照データ!$P$3,IF(AD46="1/3",$N46*参照データ!$P$4,IF(AD46="対象外",0))))</f>
        <v>0</v>
      </c>
      <c r="AR46" s="90">
        <f>IF(AE46="3/3",$N46*参照データ!$P$2,IF(AE46="2/3",$N46*参照データ!$P$3,IF(AE46="1/3",$N46*参照データ!$P$4,IF(AE46="対象外",0))))</f>
        <v>0</v>
      </c>
      <c r="AS46" s="90">
        <f>IF(AF46="3/3",$N46*参照データ!$P$2,IF(AF46="2/3",$N46*参照データ!$P$3,IF(AF46="1/3",$N46*参照データ!$P$4,IF(AF46="対象外",0))))</f>
        <v>0</v>
      </c>
      <c r="AT46" s="90">
        <f>IF(AG46="3/3",$N46*参照データ!$P$2,IF(AG46="2/3",$N46*参照データ!$P$3,IF(AG46="1/3",$N46*参照データ!$P$4,IF(AG46="対象外",0))))</f>
        <v>0</v>
      </c>
      <c r="AU46" s="90">
        <f>IF(AH46="3/3",$N46*参照データ!$P$2,IF(AH46="2/3",$N46*参照データ!$P$3,IF(AH46="1/3",$N46*参照データ!$P$4,IF(AH46="対象外",0))))</f>
        <v>33333.333333333336</v>
      </c>
      <c r="AV46" s="90">
        <f>IF(AI46="3/3",$N46*参照データ!$P$2,IF(AI46="2/3",$N46*参照データ!$P$3,IF(AI46="1/3",$N46*参照データ!$P$4,IF(AI46="対象外",0))))</f>
        <v>33333.333333333336</v>
      </c>
      <c r="AW46" s="90">
        <f>IF(AJ46="3/3",$N46*参照データ!$P$2,IF(AJ46="2/3",$N46*参照データ!$P$3,IF(AJ46="1/3",$N46*参照データ!$P$4,IF(AJ46="対象外",0))))</f>
        <v>33333.333333333336</v>
      </c>
      <c r="AX46" s="90">
        <f>IF(AK46="3/3",$N46*参照データ!$P$2,IF(AK46="2/3",$N46*参照データ!$P$3,IF(AK46="1/3",$N46*参照データ!$P$4,IF(AK46="対象外",0))))</f>
        <v>33333.333333333336</v>
      </c>
      <c r="AY46" s="90">
        <f>IF(AL46="3/3",$N46*参照データ!$P$2,IF(AL46="2/3",$N46*参照データ!$P$3,IF(AL46="1/3",$N46*参照データ!$P$4,IF(AL46="対象外",0))))</f>
        <v>33333.333333333336</v>
      </c>
      <c r="AZ46" s="90">
        <f>IF(AM46="3/3",$N46*参照データ!$P$2,IF(AM46="2/3",$N46*参照データ!$P$3,IF(AM46="1/3",$N46*参照データ!$P$4,IF(AM46="対象外",0))))</f>
        <v>33333.333333333336</v>
      </c>
      <c r="BA46" s="91">
        <f t="shared" si="11"/>
        <v>200000.00000000003</v>
      </c>
      <c r="BB46" s="136" t="s">
        <v>46</v>
      </c>
      <c r="BC46" s="125" t="s">
        <v>83</v>
      </c>
      <c r="BD46" s="125" t="s">
        <v>83</v>
      </c>
      <c r="BE46" s="125" t="s">
        <v>83</v>
      </c>
      <c r="BF46" s="125" t="s">
        <v>83</v>
      </c>
      <c r="BG46" s="125" t="s">
        <v>83</v>
      </c>
      <c r="BH46" s="125" t="s">
        <v>83</v>
      </c>
      <c r="BI46" s="125" t="s">
        <v>47</v>
      </c>
      <c r="BJ46" s="125" t="s">
        <v>48</v>
      </c>
      <c r="BK46" s="125" t="s">
        <v>48</v>
      </c>
      <c r="BL46" s="125" t="s">
        <v>48</v>
      </c>
      <c r="BM46" s="125" t="s">
        <v>48</v>
      </c>
      <c r="BN46" s="125" t="s">
        <v>48</v>
      </c>
    </row>
    <row r="47" spans="1:66" s="92" customFormat="1">
      <c r="A47" s="132" t="str">
        <f t="shared" si="7"/>
        <v>大阪　秋子</v>
      </c>
      <c r="B47" s="133">
        <v>33</v>
      </c>
      <c r="C47" s="265" t="s">
        <v>145</v>
      </c>
      <c r="D47" s="266"/>
      <c r="E47" s="265" t="s">
        <v>163</v>
      </c>
      <c r="F47" s="266"/>
      <c r="G47" s="264">
        <v>1</v>
      </c>
      <c r="H47" s="264">
        <v>11141</v>
      </c>
      <c r="I47" s="265" t="s">
        <v>164</v>
      </c>
      <c r="J47" s="266" t="s">
        <v>193</v>
      </c>
      <c r="K47" s="268">
        <v>450000</v>
      </c>
      <c r="L47" s="86">
        <f>IF(G47=1,参照データ!$L$2,IF(G47=2,参照データ!$L$3,IF(G47=3,参照データ!$L$4,0)))</f>
        <v>590000</v>
      </c>
      <c r="M47" s="87">
        <f t="shared" si="12"/>
        <v>450000</v>
      </c>
      <c r="N47" s="87">
        <f t="shared" si="13"/>
        <v>37500</v>
      </c>
      <c r="O47" s="273"/>
      <c r="P47" s="88">
        <f>IF(G47=1,参照データ!$N$2,IF(G47=2,参照データ!$N$3,IF(G47=3,参照データ!$N$4,0)))</f>
        <v>160000</v>
      </c>
      <c r="Q47" s="87">
        <f t="shared" si="8"/>
        <v>160000</v>
      </c>
      <c r="R47" s="274" t="s">
        <v>199</v>
      </c>
      <c r="S47" s="251"/>
      <c r="T47" s="89">
        <f t="shared" si="14"/>
        <v>450000</v>
      </c>
      <c r="U47" s="211">
        <f t="shared" si="9"/>
        <v>0</v>
      </c>
      <c r="V47" s="89">
        <f t="shared" si="15"/>
        <v>450000</v>
      </c>
      <c r="W47" s="220" t="s">
        <v>154</v>
      </c>
      <c r="X47" s="220"/>
      <c r="Y47" s="220"/>
      <c r="Z47" s="257" t="s">
        <v>194</v>
      </c>
      <c r="AA47" s="212"/>
      <c r="AB47" s="277" t="s">
        <v>159</v>
      </c>
      <c r="AC47" s="261" t="s">
        <v>159</v>
      </c>
      <c r="AD47" s="261" t="s">
        <v>159</v>
      </c>
      <c r="AE47" s="261" t="s">
        <v>159</v>
      </c>
      <c r="AF47" s="261" t="s">
        <v>159</v>
      </c>
      <c r="AG47" s="261" t="s">
        <v>159</v>
      </c>
      <c r="AH47" s="261" t="s">
        <v>159</v>
      </c>
      <c r="AI47" s="261" t="s">
        <v>159</v>
      </c>
      <c r="AJ47" s="261" t="s">
        <v>159</v>
      </c>
      <c r="AK47" s="261" t="s">
        <v>159</v>
      </c>
      <c r="AL47" s="261" t="s">
        <v>159</v>
      </c>
      <c r="AM47" s="261" t="s">
        <v>159</v>
      </c>
      <c r="AN47" s="156" t="b">
        <f>IF(AA47="3/3",$Q47*参照データ!$P$2,IF(AA47="2/3",$Q47*参照データ!$P$3,IF(AA47="1/3",$Q47*参照データ!$P$4)))</f>
        <v>0</v>
      </c>
      <c r="AO47" s="91">
        <f>IF(AB47="3/3",$N47*参照データ!$P$2,IF(AB47="2/3",$N47*参照データ!$P$3,IF(AB47="1/3",$N47*参照データ!$P$4,IF(AB47="対象外",0))))</f>
        <v>37500</v>
      </c>
      <c r="AP47" s="90">
        <f>IF(AC47="3/3",$N47*参照データ!$P$2,IF(AC47="2/3",$N47*参照データ!$P$3,IF(AC47="1/3",$N47*参照データ!$P$4,IF(AC47="対象外",0))))</f>
        <v>37500</v>
      </c>
      <c r="AQ47" s="90">
        <f>IF(AD47="3/3",$N47*参照データ!$P$2,IF(AD47="2/3",$N47*参照データ!$P$3,IF(AD47="1/3",$N47*参照データ!$P$4,IF(AD47="対象外",0))))</f>
        <v>37500</v>
      </c>
      <c r="AR47" s="90">
        <f>IF(AE47="3/3",$N47*参照データ!$P$2,IF(AE47="2/3",$N47*参照データ!$P$3,IF(AE47="1/3",$N47*参照データ!$P$4,IF(AE47="対象外",0))))</f>
        <v>37500</v>
      </c>
      <c r="AS47" s="90">
        <f>IF(AF47="3/3",$N47*参照データ!$P$2,IF(AF47="2/3",$N47*参照データ!$P$3,IF(AF47="1/3",$N47*参照データ!$P$4,IF(AF47="対象外",0))))</f>
        <v>37500</v>
      </c>
      <c r="AT47" s="90">
        <f>IF(AG47="3/3",$N47*参照データ!$P$2,IF(AG47="2/3",$N47*参照データ!$P$3,IF(AG47="1/3",$N47*参照データ!$P$4,IF(AG47="対象外",0))))</f>
        <v>37500</v>
      </c>
      <c r="AU47" s="90">
        <f>IF(AH47="3/3",$N47*参照データ!$P$2,IF(AH47="2/3",$N47*参照データ!$P$3,IF(AH47="1/3",$N47*参照データ!$P$4,IF(AH47="対象外",0))))</f>
        <v>37500</v>
      </c>
      <c r="AV47" s="90">
        <f>IF(AI47="3/3",$N47*参照データ!$P$2,IF(AI47="2/3",$N47*参照データ!$P$3,IF(AI47="1/3",$N47*参照データ!$P$4,IF(AI47="対象外",0))))</f>
        <v>37500</v>
      </c>
      <c r="AW47" s="90">
        <f>IF(AJ47="3/3",$N47*参照データ!$P$2,IF(AJ47="2/3",$N47*参照データ!$P$3,IF(AJ47="1/3",$N47*参照データ!$P$4,IF(AJ47="対象外",0))))</f>
        <v>37500</v>
      </c>
      <c r="AX47" s="90">
        <f>IF(AK47="3/3",$N47*参照データ!$P$2,IF(AK47="2/3",$N47*参照データ!$P$3,IF(AK47="1/3",$N47*参照データ!$P$4,IF(AK47="対象外",0))))</f>
        <v>37500</v>
      </c>
      <c r="AY47" s="90">
        <f>IF(AL47="3/3",$N47*参照データ!$P$2,IF(AL47="2/3",$N47*参照データ!$P$3,IF(AL47="1/3",$N47*参照データ!$P$4,IF(AL47="対象外",0))))</f>
        <v>37500</v>
      </c>
      <c r="AZ47" s="90">
        <f>IF(AM47="3/3",$N47*参照データ!$P$2,IF(AM47="2/3",$N47*参照データ!$P$3,IF(AM47="1/3",$N47*参照データ!$P$4,IF(AM47="対象外",0))))</f>
        <v>37500</v>
      </c>
      <c r="BA47" s="91">
        <f t="shared" si="11"/>
        <v>450000</v>
      </c>
      <c r="BB47" s="136" t="s">
        <v>46</v>
      </c>
      <c r="BC47" s="125" t="s">
        <v>48</v>
      </c>
      <c r="BD47" s="125" t="s">
        <v>48</v>
      </c>
      <c r="BE47" s="125" t="s">
        <v>48</v>
      </c>
      <c r="BF47" s="125" t="s">
        <v>48</v>
      </c>
      <c r="BG47" s="125" t="s">
        <v>48</v>
      </c>
      <c r="BH47" s="125" t="s">
        <v>48</v>
      </c>
      <c r="BI47" s="125" t="s">
        <v>48</v>
      </c>
      <c r="BJ47" s="125" t="s">
        <v>48</v>
      </c>
      <c r="BK47" s="125" t="s">
        <v>48</v>
      </c>
      <c r="BL47" s="125" t="s">
        <v>48</v>
      </c>
      <c r="BM47" s="125" t="s">
        <v>48</v>
      </c>
      <c r="BN47" s="125" t="s">
        <v>48</v>
      </c>
    </row>
    <row r="48" spans="1:66" s="92" customFormat="1">
      <c r="A48" s="132" t="str">
        <f t="shared" si="7"/>
        <v>大阪　秋子</v>
      </c>
      <c r="B48" s="133">
        <v>34</v>
      </c>
      <c r="C48" s="265" t="s">
        <v>145</v>
      </c>
      <c r="D48" s="266"/>
      <c r="E48" s="265" t="s">
        <v>163</v>
      </c>
      <c r="F48" s="266"/>
      <c r="G48" s="264">
        <v>1</v>
      </c>
      <c r="H48" s="264">
        <v>11141</v>
      </c>
      <c r="I48" s="265" t="s">
        <v>164</v>
      </c>
      <c r="J48" s="266" t="s">
        <v>191</v>
      </c>
      <c r="K48" s="268">
        <v>500000</v>
      </c>
      <c r="L48" s="86">
        <f>IF(G48=1,参照データ!$L$2,IF(G48=2,参照データ!$L$3,IF(G48=3,参照データ!$L$4,0)))</f>
        <v>590000</v>
      </c>
      <c r="M48" s="87">
        <f t="shared" si="12"/>
        <v>500000</v>
      </c>
      <c r="N48" s="87">
        <f t="shared" si="13"/>
        <v>41666.666666666664</v>
      </c>
      <c r="O48" s="273"/>
      <c r="P48" s="88">
        <f>IF(G48=1,参照データ!$N$2,IF(G48=2,参照データ!$N$3,IF(G48=3,参照データ!$N$4,0)))</f>
        <v>160000</v>
      </c>
      <c r="Q48" s="87">
        <f t="shared" si="8"/>
        <v>160000</v>
      </c>
      <c r="R48" s="274" t="s">
        <v>200</v>
      </c>
      <c r="S48" s="251"/>
      <c r="T48" s="89">
        <f t="shared" si="14"/>
        <v>250000</v>
      </c>
      <c r="U48" s="211">
        <f t="shared" si="9"/>
        <v>0</v>
      </c>
      <c r="V48" s="89">
        <f t="shared" si="15"/>
        <v>250000</v>
      </c>
      <c r="W48" s="220" t="s">
        <v>154</v>
      </c>
      <c r="X48" s="220"/>
      <c r="Y48" s="220"/>
      <c r="Z48" s="220"/>
      <c r="AA48" s="212"/>
      <c r="AB48" s="261" t="s">
        <v>159</v>
      </c>
      <c r="AC48" s="261" t="s">
        <v>159</v>
      </c>
      <c r="AD48" s="261" t="s">
        <v>159</v>
      </c>
      <c r="AE48" s="261" t="s">
        <v>159</v>
      </c>
      <c r="AF48" s="261" t="s">
        <v>159</v>
      </c>
      <c r="AG48" s="261" t="s">
        <v>159</v>
      </c>
      <c r="AH48" s="261" t="s">
        <v>83</v>
      </c>
      <c r="AI48" s="261" t="s">
        <v>83</v>
      </c>
      <c r="AJ48" s="261" t="s">
        <v>83</v>
      </c>
      <c r="AK48" s="261" t="s">
        <v>83</v>
      </c>
      <c r="AL48" s="261" t="s">
        <v>83</v>
      </c>
      <c r="AM48" s="261" t="s">
        <v>83</v>
      </c>
      <c r="AN48" s="156" t="b">
        <f>IF(AA48="3/3",$Q48*参照データ!$P$2,IF(AA48="2/3",$Q48*参照データ!$P$3,IF(AA48="1/3",$Q48*参照データ!$P$4)))</f>
        <v>0</v>
      </c>
      <c r="AO48" s="91">
        <f>IF(AB48="3/3",$N48*参照データ!$P$2,IF(AB48="2/3",$N48*参照データ!$P$3,IF(AB48="1/3",$N48*参照データ!$P$4,IF(AB48="対象外",0))))</f>
        <v>41666.666666666664</v>
      </c>
      <c r="AP48" s="90">
        <f>IF(AC48="3/3",$N48*参照データ!$P$2,IF(AC48="2/3",$N48*参照データ!$P$3,IF(AC48="1/3",$N48*参照データ!$P$4,IF(AC48="対象外",0))))</f>
        <v>41666.666666666664</v>
      </c>
      <c r="AQ48" s="90">
        <f>IF(AD48="3/3",$N48*参照データ!$P$2,IF(AD48="2/3",$N48*参照データ!$P$3,IF(AD48="1/3",$N48*参照データ!$P$4,IF(AD48="対象外",0))))</f>
        <v>41666.666666666664</v>
      </c>
      <c r="AR48" s="90">
        <f>IF(AE48="3/3",$N48*参照データ!$P$2,IF(AE48="2/3",$N48*参照データ!$P$3,IF(AE48="1/3",$N48*参照データ!$P$4,IF(AE48="対象外",0))))</f>
        <v>41666.666666666664</v>
      </c>
      <c r="AS48" s="90">
        <f>IF(AF48="3/3",$N48*参照データ!$P$2,IF(AF48="2/3",$N48*参照データ!$P$3,IF(AF48="1/3",$N48*参照データ!$P$4,IF(AF48="対象外",0))))</f>
        <v>41666.666666666664</v>
      </c>
      <c r="AT48" s="90">
        <f>IF(AG48="3/3",$N48*参照データ!$P$2,IF(AG48="2/3",$N48*参照データ!$P$3,IF(AG48="1/3",$N48*参照データ!$P$4,IF(AG48="対象外",0))))</f>
        <v>41666.666666666664</v>
      </c>
      <c r="AU48" s="90">
        <f>IF(AH48="3/3",$N48*参照データ!$P$2,IF(AH48="2/3",$N48*参照データ!$P$3,IF(AH48="1/3",$N48*参照データ!$P$4,IF(AH48="対象外",0))))</f>
        <v>0</v>
      </c>
      <c r="AV48" s="90">
        <f>IF(AI48="3/3",$N48*参照データ!$P$2,IF(AI48="2/3",$N48*参照データ!$P$3,IF(AI48="1/3",$N48*参照データ!$P$4,IF(AI48="対象外",0))))</f>
        <v>0</v>
      </c>
      <c r="AW48" s="90">
        <f>IF(AJ48="3/3",$N48*参照データ!$P$2,IF(AJ48="2/3",$N48*参照データ!$P$3,IF(AJ48="1/3",$N48*参照データ!$P$4,IF(AJ48="対象外",0))))</f>
        <v>0</v>
      </c>
      <c r="AX48" s="90">
        <f>IF(AK48="3/3",$N48*参照データ!$P$2,IF(AK48="2/3",$N48*参照データ!$P$3,IF(AK48="1/3",$N48*参照データ!$P$4,IF(AK48="対象外",0))))</f>
        <v>0</v>
      </c>
      <c r="AY48" s="90">
        <f>IF(AL48="3/3",$N48*参照データ!$P$2,IF(AL48="2/3",$N48*参照データ!$P$3,IF(AL48="1/3",$N48*参照データ!$P$4,IF(AL48="対象外",0))))</f>
        <v>0</v>
      </c>
      <c r="AZ48" s="90">
        <f>IF(AM48="3/3",$N48*参照データ!$P$2,IF(AM48="2/3",$N48*参照データ!$P$3,IF(AM48="1/3",$N48*参照データ!$P$4,IF(AM48="対象外",0))))</f>
        <v>0</v>
      </c>
      <c r="BA48" s="91">
        <f t="shared" si="11"/>
        <v>249999.99999999997</v>
      </c>
      <c r="BB48" s="136" t="s">
        <v>46</v>
      </c>
      <c r="BC48" s="125" t="s">
        <v>48</v>
      </c>
      <c r="BD48" s="125" t="s">
        <v>48</v>
      </c>
      <c r="BE48" s="125" t="s">
        <v>48</v>
      </c>
      <c r="BF48" s="125" t="s">
        <v>48</v>
      </c>
      <c r="BG48" s="125" t="s">
        <v>48</v>
      </c>
      <c r="BH48" s="125" t="s">
        <v>49</v>
      </c>
      <c r="BI48" s="125" t="s">
        <v>83</v>
      </c>
      <c r="BJ48" s="125" t="s">
        <v>83</v>
      </c>
      <c r="BK48" s="125" t="s">
        <v>83</v>
      </c>
      <c r="BL48" s="125" t="s">
        <v>83</v>
      </c>
      <c r="BM48" s="125" t="s">
        <v>83</v>
      </c>
      <c r="BN48" s="125" t="s">
        <v>83</v>
      </c>
    </row>
    <row r="49" spans="1:66" s="92" customFormat="1">
      <c r="A49" s="132" t="str">
        <f t="shared" si="7"/>
        <v/>
      </c>
      <c r="B49" s="133">
        <v>35</v>
      </c>
      <c r="C49" s="223"/>
      <c r="D49" s="224"/>
      <c r="E49" s="223"/>
      <c r="F49" s="224"/>
      <c r="G49" s="213"/>
      <c r="H49" s="107"/>
      <c r="I49" s="221"/>
      <c r="J49" s="222"/>
      <c r="K49" s="215"/>
      <c r="L49" s="86">
        <f>IF(G49=1,参照データ!$L$2,IF(G49=2,参照データ!$L$3,IF(G49=3,参照データ!$L$4,0)))</f>
        <v>0</v>
      </c>
      <c r="M49" s="87">
        <f t="shared" si="12"/>
        <v>0</v>
      </c>
      <c r="N49" s="87">
        <f t="shared" si="13"/>
        <v>0</v>
      </c>
      <c r="O49" s="115"/>
      <c r="P49" s="88">
        <f>IF(G49=1,参照データ!$N$2,IF(G49=2,参照データ!$N$3,IF(G49=3,参照データ!$N$4,0)))</f>
        <v>0</v>
      </c>
      <c r="Q49" s="87">
        <f t="shared" si="8"/>
        <v>0</v>
      </c>
      <c r="R49" s="214"/>
      <c r="S49" s="118"/>
      <c r="T49" s="89">
        <f t="shared" si="14"/>
        <v>0</v>
      </c>
      <c r="U49" s="89">
        <f t="shared" si="9"/>
        <v>0</v>
      </c>
      <c r="V49" s="89">
        <f t="shared" si="15"/>
        <v>0</v>
      </c>
      <c r="W49" s="217"/>
      <c r="X49" s="121"/>
      <c r="Y49" s="121"/>
      <c r="Z49" s="217"/>
      <c r="AA49" s="228"/>
      <c r="AB49" s="226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156" t="b">
        <f>IF(AA49="3/3",$Q49*参照データ!$P$2,IF(AA49="2/3",$Q49*参照データ!$P$3,IF(AA49="1/3",$Q49*参照データ!$P$4)))</f>
        <v>0</v>
      </c>
      <c r="AO49" s="91" t="b">
        <f>IF(AB49="3/3",$N49*参照データ!$P$2,IF(AB49="2/3",$N49*参照データ!$P$3,IF(AB49="1/3",$N49*参照データ!$P$4,IF(AB49="対象外",0))))</f>
        <v>0</v>
      </c>
      <c r="AP49" s="90" t="b">
        <f>IF(AC49="3/3",$N49*参照データ!$P$2,IF(AC49="2/3",$N49*参照データ!$P$3,IF(AC49="1/3",$N49*参照データ!$P$4,IF(AC49="対象外",0))))</f>
        <v>0</v>
      </c>
      <c r="AQ49" s="90" t="b">
        <f>IF(AD49="3/3",$N49*参照データ!$P$2,IF(AD49="2/3",$N49*参照データ!$P$3,IF(AD49="1/3",$N49*参照データ!$P$4,IF(AD49="対象外",0))))</f>
        <v>0</v>
      </c>
      <c r="AR49" s="90" t="b">
        <f>IF(AE49="3/3",$N49*参照データ!$P$2,IF(AE49="2/3",$N49*参照データ!$P$3,IF(AE49="1/3",$N49*参照データ!$P$4,IF(AE49="対象外",0))))</f>
        <v>0</v>
      </c>
      <c r="AS49" s="90" t="b">
        <f>IF(AF49="3/3",$N49*参照データ!$P$2,IF(AF49="2/3",$N49*参照データ!$P$3,IF(AF49="1/3",$N49*参照データ!$P$4,IF(AF49="対象外",0))))</f>
        <v>0</v>
      </c>
      <c r="AT49" s="90" t="b">
        <f>IF(AG49="3/3",$N49*参照データ!$P$2,IF(AG49="2/3",$N49*参照データ!$P$3,IF(AG49="1/3",$N49*参照データ!$P$4,IF(AG49="対象外",0))))</f>
        <v>0</v>
      </c>
      <c r="AU49" s="90" t="b">
        <f>IF(AH49="3/3",$N49*参照データ!$P$2,IF(AH49="2/3",$N49*参照データ!$P$3,IF(AH49="1/3",$N49*参照データ!$P$4,IF(AH49="対象外",0))))</f>
        <v>0</v>
      </c>
      <c r="AV49" s="90" t="b">
        <f>IF(AI49="3/3",$N49*参照データ!$P$2,IF(AI49="2/3",$N49*参照データ!$P$3,IF(AI49="1/3",$N49*参照データ!$P$4,IF(AI49="対象外",0))))</f>
        <v>0</v>
      </c>
      <c r="AW49" s="90" t="b">
        <f>IF(AJ49="3/3",$N49*参照データ!$P$2,IF(AJ49="2/3",$N49*参照データ!$P$3,IF(AJ49="1/3",$N49*参照データ!$P$4,IF(AJ49="対象外",0))))</f>
        <v>0</v>
      </c>
      <c r="AX49" s="90" t="b">
        <f>IF(AK49="3/3",$N49*参照データ!$P$2,IF(AK49="2/3",$N49*参照データ!$P$3,IF(AK49="1/3",$N49*参照データ!$P$4,IF(AK49="対象外",0))))</f>
        <v>0</v>
      </c>
      <c r="AY49" s="90" t="b">
        <f>IF(AL49="3/3",$N49*参照データ!$P$2,IF(AL49="2/3",$N49*参照データ!$P$3,IF(AL49="1/3",$N49*参照データ!$P$4,IF(AL49="対象外",0))))</f>
        <v>0</v>
      </c>
      <c r="AZ49" s="90" t="b">
        <f>IF(AM49="3/3",$N49*参照データ!$P$2,IF(AM49="2/3",$N49*参照データ!$P$3,IF(AM49="1/3",$N49*参照データ!$P$4,IF(AM49="対象外",0))))</f>
        <v>0</v>
      </c>
      <c r="BA49" s="91">
        <f t="shared" si="11"/>
        <v>0</v>
      </c>
      <c r="BB49" s="136" t="s">
        <v>46</v>
      </c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</row>
    <row r="50" spans="1:66" s="92" customFormat="1">
      <c r="A50" s="132" t="str">
        <f t="shared" si="7"/>
        <v/>
      </c>
      <c r="B50" s="133">
        <v>36</v>
      </c>
      <c r="C50" s="230"/>
      <c r="D50" s="231"/>
      <c r="E50" s="230"/>
      <c r="F50" s="231"/>
      <c r="G50" s="232"/>
      <c r="H50" s="232"/>
      <c r="I50" s="230"/>
      <c r="J50" s="231"/>
      <c r="K50" s="215"/>
      <c r="L50" s="86">
        <f>IF(G50=1,参照データ!$L$2,IF(G50=2,参照データ!$L$3,IF(G50=3,参照データ!$L$4,0)))</f>
        <v>0</v>
      </c>
      <c r="M50" s="87">
        <f t="shared" si="12"/>
        <v>0</v>
      </c>
      <c r="N50" s="87">
        <f t="shared" si="13"/>
        <v>0</v>
      </c>
      <c r="O50" s="219"/>
      <c r="P50" s="88">
        <f>IF(G50=1,参照データ!$N$2,IF(G50=2,参照データ!$N$3,IF(G50=3,参照データ!$N$4,0)))</f>
        <v>0</v>
      </c>
      <c r="Q50" s="87">
        <f t="shared" si="8"/>
        <v>0</v>
      </c>
      <c r="R50" s="214"/>
      <c r="S50" s="118"/>
      <c r="T50" s="89">
        <f t="shared" si="14"/>
        <v>0</v>
      </c>
      <c r="U50" s="89">
        <f t="shared" si="9"/>
        <v>0</v>
      </c>
      <c r="V50" s="89">
        <f t="shared" si="15"/>
        <v>0</v>
      </c>
      <c r="W50" s="217"/>
      <c r="X50" s="121"/>
      <c r="Y50" s="121"/>
      <c r="Z50" s="233"/>
      <c r="AA50" s="228"/>
      <c r="AB50" s="226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156" t="b">
        <f>IF(AA50="3/3",$Q50*参照データ!$P$2,IF(AA50="2/3",$Q50*参照データ!$P$3,IF(AA50="1/3",$Q50*参照データ!$P$4)))</f>
        <v>0</v>
      </c>
      <c r="AO50" s="91" t="b">
        <f>IF(AB50="3/3",$N50*参照データ!$P$2,IF(AB50="2/3",$N50*参照データ!$P$3,IF(AB50="1/3",$N50*参照データ!$P$4,IF(AB50="対象外",0))))</f>
        <v>0</v>
      </c>
      <c r="AP50" s="90" t="b">
        <f>IF(AC50="3/3",$N50*参照データ!$P$2,IF(AC50="2/3",$N50*参照データ!$P$3,IF(AC50="1/3",$N50*参照データ!$P$4,IF(AC50="対象外",0))))</f>
        <v>0</v>
      </c>
      <c r="AQ50" s="90" t="b">
        <f>IF(AD50="3/3",$N50*参照データ!$P$2,IF(AD50="2/3",$N50*参照データ!$P$3,IF(AD50="1/3",$N50*参照データ!$P$4,IF(AD50="対象外",0))))</f>
        <v>0</v>
      </c>
      <c r="AR50" s="90" t="b">
        <f>IF(AE50="3/3",$N50*参照データ!$P$2,IF(AE50="2/3",$N50*参照データ!$P$3,IF(AE50="1/3",$N50*参照データ!$P$4,IF(AE50="対象外",0))))</f>
        <v>0</v>
      </c>
      <c r="AS50" s="90" t="b">
        <f>IF(AF50="3/3",$N50*参照データ!$P$2,IF(AF50="2/3",$N50*参照データ!$P$3,IF(AF50="1/3",$N50*参照データ!$P$4,IF(AF50="対象外",0))))</f>
        <v>0</v>
      </c>
      <c r="AT50" s="90" t="b">
        <f>IF(AG50="3/3",$N50*参照データ!$P$2,IF(AG50="2/3",$N50*参照データ!$P$3,IF(AG50="1/3",$N50*参照データ!$P$4,IF(AG50="対象外",0))))</f>
        <v>0</v>
      </c>
      <c r="AU50" s="90" t="b">
        <f>IF(AH50="3/3",$N50*参照データ!$P$2,IF(AH50="2/3",$N50*参照データ!$P$3,IF(AH50="1/3",$N50*参照データ!$P$4,IF(AH50="対象外",0))))</f>
        <v>0</v>
      </c>
      <c r="AV50" s="90" t="b">
        <f>IF(AI50="3/3",$N50*参照データ!$P$2,IF(AI50="2/3",$N50*参照データ!$P$3,IF(AI50="1/3",$N50*参照データ!$P$4,IF(AI50="対象外",0))))</f>
        <v>0</v>
      </c>
      <c r="AW50" s="90" t="b">
        <f>IF(AJ50="3/3",$N50*参照データ!$P$2,IF(AJ50="2/3",$N50*参照データ!$P$3,IF(AJ50="1/3",$N50*参照データ!$P$4,IF(AJ50="対象外",0))))</f>
        <v>0</v>
      </c>
      <c r="AX50" s="90" t="b">
        <f>IF(AK50="3/3",$N50*参照データ!$P$2,IF(AK50="2/3",$N50*参照データ!$P$3,IF(AK50="1/3",$N50*参照データ!$P$4,IF(AK50="対象外",0))))</f>
        <v>0</v>
      </c>
      <c r="AY50" s="90" t="b">
        <f>IF(AL50="3/3",$N50*参照データ!$P$2,IF(AL50="2/3",$N50*参照データ!$P$3,IF(AL50="1/3",$N50*参照データ!$P$4,IF(AL50="対象外",0))))</f>
        <v>0</v>
      </c>
      <c r="AZ50" s="90" t="b">
        <f>IF(AM50="3/3",$N50*参照データ!$P$2,IF(AM50="2/3",$N50*参照データ!$P$3,IF(AM50="1/3",$N50*参照データ!$P$4,IF(AM50="対象外",0))))</f>
        <v>0</v>
      </c>
      <c r="BA50" s="91">
        <f t="shared" si="11"/>
        <v>0</v>
      </c>
      <c r="BB50" s="136" t="s">
        <v>46</v>
      </c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</row>
    <row r="51" spans="1:66" s="92" customFormat="1">
      <c r="A51" s="132" t="str">
        <f t="shared" si="7"/>
        <v/>
      </c>
      <c r="B51" s="133">
        <v>37</v>
      </c>
      <c r="C51" s="223"/>
      <c r="D51" s="224"/>
      <c r="E51" s="223"/>
      <c r="F51" s="224"/>
      <c r="G51" s="213"/>
      <c r="H51" s="213"/>
      <c r="I51" s="223"/>
      <c r="J51" s="224"/>
      <c r="K51" s="215"/>
      <c r="L51" s="86">
        <f>IF(G51=1,参照データ!$L$2,IF(G51=2,参照データ!$L$3,IF(G51=3,参照データ!$L$4,0)))</f>
        <v>0</v>
      </c>
      <c r="M51" s="87">
        <f t="shared" si="12"/>
        <v>0</v>
      </c>
      <c r="N51" s="87">
        <f t="shared" si="13"/>
        <v>0</v>
      </c>
      <c r="O51" s="115"/>
      <c r="P51" s="88">
        <f>IF(G51=1,参照データ!$N$2,IF(G51=2,参照データ!$N$3,IF(G51=3,参照データ!$N$4,0)))</f>
        <v>0</v>
      </c>
      <c r="Q51" s="87">
        <f t="shared" si="8"/>
        <v>0</v>
      </c>
      <c r="R51" s="214"/>
      <c r="S51" s="118"/>
      <c r="T51" s="89">
        <f t="shared" si="14"/>
        <v>0</v>
      </c>
      <c r="U51" s="89">
        <f t="shared" si="9"/>
        <v>0</v>
      </c>
      <c r="V51" s="89">
        <f t="shared" si="15"/>
        <v>0</v>
      </c>
      <c r="W51" s="217"/>
      <c r="X51" s="121"/>
      <c r="Y51" s="121"/>
      <c r="Z51" s="218"/>
      <c r="AA51" s="228"/>
      <c r="AB51" s="226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156" t="b">
        <f>IF(AA51="3/3",$Q51*参照データ!$P$2,IF(AA51="2/3",$Q51*参照データ!$P$3,IF(AA51="1/3",$Q51*参照データ!$P$4)))</f>
        <v>0</v>
      </c>
      <c r="AO51" s="91" t="b">
        <f>IF(AB51="3/3",$N51*参照データ!$P$2,IF(AB51="2/3",$N51*参照データ!$P$3,IF(AB51="1/3",$N51*参照データ!$P$4,IF(AB51="対象外",0))))</f>
        <v>0</v>
      </c>
      <c r="AP51" s="90" t="b">
        <f>IF(AC51="3/3",$N51*参照データ!$P$2,IF(AC51="2/3",$N51*参照データ!$P$3,IF(AC51="1/3",$N51*参照データ!$P$4,IF(AC51="対象外",0))))</f>
        <v>0</v>
      </c>
      <c r="AQ51" s="90" t="b">
        <f>IF(AD51="3/3",$N51*参照データ!$P$2,IF(AD51="2/3",$N51*参照データ!$P$3,IF(AD51="1/3",$N51*参照データ!$P$4,IF(AD51="対象外",0))))</f>
        <v>0</v>
      </c>
      <c r="AR51" s="90" t="b">
        <f>IF(AE51="3/3",$N51*参照データ!$P$2,IF(AE51="2/3",$N51*参照データ!$P$3,IF(AE51="1/3",$N51*参照データ!$P$4,IF(AE51="対象外",0))))</f>
        <v>0</v>
      </c>
      <c r="AS51" s="90" t="b">
        <f>IF(AF51="3/3",$N51*参照データ!$P$2,IF(AF51="2/3",$N51*参照データ!$P$3,IF(AF51="1/3",$N51*参照データ!$P$4,IF(AF51="対象外",0))))</f>
        <v>0</v>
      </c>
      <c r="AT51" s="90" t="b">
        <f>IF(AG51="3/3",$N51*参照データ!$P$2,IF(AG51="2/3",$N51*参照データ!$P$3,IF(AG51="1/3",$N51*参照データ!$P$4,IF(AG51="対象外",0))))</f>
        <v>0</v>
      </c>
      <c r="AU51" s="90" t="b">
        <f>IF(AH51="3/3",$N51*参照データ!$P$2,IF(AH51="2/3",$N51*参照データ!$P$3,IF(AH51="1/3",$N51*参照データ!$P$4,IF(AH51="対象外",0))))</f>
        <v>0</v>
      </c>
      <c r="AV51" s="90" t="b">
        <f>IF(AI51="3/3",$N51*参照データ!$P$2,IF(AI51="2/3",$N51*参照データ!$P$3,IF(AI51="1/3",$N51*参照データ!$P$4,IF(AI51="対象外",0))))</f>
        <v>0</v>
      </c>
      <c r="AW51" s="90" t="b">
        <f>IF(AJ51="3/3",$N51*参照データ!$P$2,IF(AJ51="2/3",$N51*参照データ!$P$3,IF(AJ51="1/3",$N51*参照データ!$P$4,IF(AJ51="対象外",0))))</f>
        <v>0</v>
      </c>
      <c r="AX51" s="90" t="b">
        <f>IF(AK51="3/3",$N51*参照データ!$P$2,IF(AK51="2/3",$N51*参照データ!$P$3,IF(AK51="1/3",$N51*参照データ!$P$4,IF(AK51="対象外",0))))</f>
        <v>0</v>
      </c>
      <c r="AY51" s="90" t="b">
        <f>IF(AL51="3/3",$N51*参照データ!$P$2,IF(AL51="2/3",$N51*参照データ!$P$3,IF(AL51="1/3",$N51*参照データ!$P$4,IF(AL51="対象外",0))))</f>
        <v>0</v>
      </c>
      <c r="AZ51" s="90" t="b">
        <f>IF(AM51="3/3",$N51*参照データ!$P$2,IF(AM51="2/3",$N51*参照データ!$P$3,IF(AM51="1/3",$N51*参照データ!$P$4,IF(AM51="対象外",0))))</f>
        <v>0</v>
      </c>
      <c r="BA51" s="91">
        <f t="shared" si="11"/>
        <v>0</v>
      </c>
      <c r="BB51" s="136" t="s">
        <v>46</v>
      </c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</row>
    <row r="52" spans="1:66" s="92" customFormat="1">
      <c r="A52" s="132" t="str">
        <f t="shared" si="7"/>
        <v/>
      </c>
      <c r="B52" s="133">
        <v>38</v>
      </c>
      <c r="C52" s="223"/>
      <c r="D52" s="224"/>
      <c r="E52" s="223"/>
      <c r="F52" s="224"/>
      <c r="G52" s="213"/>
      <c r="H52" s="213"/>
      <c r="I52" s="223"/>
      <c r="J52" s="224"/>
      <c r="K52" s="215"/>
      <c r="L52" s="86">
        <f>IF(G52=1,参照データ!$L$2,IF(G52=2,参照データ!$L$3,IF(G52=3,参照データ!$L$4,0)))</f>
        <v>0</v>
      </c>
      <c r="M52" s="87">
        <f t="shared" si="12"/>
        <v>0</v>
      </c>
      <c r="N52" s="87">
        <f t="shared" si="13"/>
        <v>0</v>
      </c>
      <c r="O52" s="115"/>
      <c r="P52" s="88">
        <f>IF(G52=1,参照データ!$N$2,IF(G52=2,参照データ!$N$3,IF(G52=3,参照データ!$N$4,0)))</f>
        <v>0</v>
      </c>
      <c r="Q52" s="87">
        <f t="shared" si="8"/>
        <v>0</v>
      </c>
      <c r="R52" s="214"/>
      <c r="S52" s="118"/>
      <c r="T52" s="89">
        <f t="shared" si="14"/>
        <v>0</v>
      </c>
      <c r="U52" s="89">
        <f t="shared" si="9"/>
        <v>0</v>
      </c>
      <c r="V52" s="89">
        <f t="shared" si="15"/>
        <v>0</v>
      </c>
      <c r="W52" s="217"/>
      <c r="X52" s="121"/>
      <c r="Y52" s="121"/>
      <c r="Z52" s="218"/>
      <c r="AA52" s="228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156" t="b">
        <f>IF(AA52="3/3",$Q52*参照データ!$P$2,IF(AA52="2/3",$Q52*参照データ!$P$3,IF(AA52="1/3",$Q52*参照データ!$P$4)))</f>
        <v>0</v>
      </c>
      <c r="AO52" s="91" t="b">
        <f>IF(AB52="3/3",$N52*参照データ!$P$2,IF(AB52="2/3",$N52*参照データ!$P$3,IF(AB52="1/3",$N52*参照データ!$P$4,IF(AB52="対象外",0))))</f>
        <v>0</v>
      </c>
      <c r="AP52" s="90" t="b">
        <f>IF(AC52="3/3",$N52*参照データ!$P$2,IF(AC52="2/3",$N52*参照データ!$P$3,IF(AC52="1/3",$N52*参照データ!$P$4,IF(AC52="対象外",0))))</f>
        <v>0</v>
      </c>
      <c r="AQ52" s="90" t="b">
        <f>IF(AD52="3/3",$N52*参照データ!$P$2,IF(AD52="2/3",$N52*参照データ!$P$3,IF(AD52="1/3",$N52*参照データ!$P$4,IF(AD52="対象外",0))))</f>
        <v>0</v>
      </c>
      <c r="AR52" s="90" t="b">
        <f>IF(AE52="3/3",$N52*参照データ!$P$2,IF(AE52="2/3",$N52*参照データ!$P$3,IF(AE52="1/3",$N52*参照データ!$P$4,IF(AE52="対象外",0))))</f>
        <v>0</v>
      </c>
      <c r="AS52" s="90" t="b">
        <f>IF(AF52="3/3",$N52*参照データ!$P$2,IF(AF52="2/3",$N52*参照データ!$P$3,IF(AF52="1/3",$N52*参照データ!$P$4,IF(AF52="対象外",0))))</f>
        <v>0</v>
      </c>
      <c r="AT52" s="90" t="b">
        <f>IF(AG52="3/3",$N52*参照データ!$P$2,IF(AG52="2/3",$N52*参照データ!$P$3,IF(AG52="1/3",$N52*参照データ!$P$4,IF(AG52="対象外",0))))</f>
        <v>0</v>
      </c>
      <c r="AU52" s="90" t="b">
        <f>IF(AH52="3/3",$N52*参照データ!$P$2,IF(AH52="2/3",$N52*参照データ!$P$3,IF(AH52="1/3",$N52*参照データ!$P$4,IF(AH52="対象外",0))))</f>
        <v>0</v>
      </c>
      <c r="AV52" s="90" t="b">
        <f>IF(AI52="3/3",$N52*参照データ!$P$2,IF(AI52="2/3",$N52*参照データ!$P$3,IF(AI52="1/3",$N52*参照データ!$P$4,IF(AI52="対象外",0))))</f>
        <v>0</v>
      </c>
      <c r="AW52" s="90" t="b">
        <f>IF(AJ52="3/3",$N52*参照データ!$P$2,IF(AJ52="2/3",$N52*参照データ!$P$3,IF(AJ52="1/3",$N52*参照データ!$P$4,IF(AJ52="対象外",0))))</f>
        <v>0</v>
      </c>
      <c r="AX52" s="90" t="b">
        <f>IF(AK52="3/3",$N52*参照データ!$P$2,IF(AK52="2/3",$N52*参照データ!$P$3,IF(AK52="1/3",$N52*参照データ!$P$4,IF(AK52="対象外",0))))</f>
        <v>0</v>
      </c>
      <c r="AY52" s="90" t="b">
        <f>IF(AL52="3/3",$N52*参照データ!$P$2,IF(AL52="2/3",$N52*参照データ!$P$3,IF(AL52="1/3",$N52*参照データ!$P$4,IF(AL52="対象外",0))))</f>
        <v>0</v>
      </c>
      <c r="AZ52" s="90" t="b">
        <f>IF(AM52="3/3",$N52*参照データ!$P$2,IF(AM52="2/3",$N52*参照データ!$P$3,IF(AM52="1/3",$N52*参照データ!$P$4,IF(AM52="対象外",0))))</f>
        <v>0</v>
      </c>
      <c r="BA52" s="91">
        <f t="shared" si="11"/>
        <v>0</v>
      </c>
      <c r="BB52" s="136" t="s">
        <v>46</v>
      </c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</row>
    <row r="53" spans="1:66" s="92" customFormat="1">
      <c r="A53" s="132" t="str">
        <f t="shared" si="7"/>
        <v/>
      </c>
      <c r="B53" s="133">
        <v>39</v>
      </c>
      <c r="C53" s="221"/>
      <c r="D53" s="222"/>
      <c r="E53" s="221"/>
      <c r="F53" s="222"/>
      <c r="G53" s="107"/>
      <c r="H53" s="107"/>
      <c r="I53" s="221"/>
      <c r="J53" s="222"/>
      <c r="K53" s="108"/>
      <c r="L53" s="86">
        <f>IF(G53=1,参照データ!$L$2,IF(G53=2,参照データ!$L$3,IF(G53=3,参照データ!$L$4,0)))</f>
        <v>0</v>
      </c>
      <c r="M53" s="87">
        <f t="shared" si="12"/>
        <v>0</v>
      </c>
      <c r="N53" s="87">
        <f t="shared" si="13"/>
        <v>0</v>
      </c>
      <c r="O53" s="115"/>
      <c r="P53" s="88">
        <f>IF(G53=1,参照データ!$N$2,IF(G53=2,参照データ!$N$3,IF(G53=3,参照データ!$N$4,0)))</f>
        <v>0</v>
      </c>
      <c r="Q53" s="87">
        <f t="shared" si="8"/>
        <v>0</v>
      </c>
      <c r="R53" s="118"/>
      <c r="S53" s="118"/>
      <c r="T53" s="89">
        <f t="shared" si="14"/>
        <v>0</v>
      </c>
      <c r="U53" s="89">
        <f t="shared" si="9"/>
        <v>0</v>
      </c>
      <c r="V53" s="89">
        <f t="shared" si="15"/>
        <v>0</v>
      </c>
      <c r="W53" s="220"/>
      <c r="X53" s="121"/>
      <c r="Y53" s="121"/>
      <c r="Z53" s="121"/>
      <c r="AA53" s="124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56" t="b">
        <f>IF(AA53="3/3",$Q53*参照データ!$P$2,IF(AA53="2/3",$Q53*参照データ!$P$3,IF(AA53="1/3",$Q53*参照データ!$P$4)))</f>
        <v>0</v>
      </c>
      <c r="AO53" s="91" t="b">
        <f>IF(AB53="3/3",$N53*参照データ!$P$2,IF(AB53="2/3",$N53*参照データ!$P$3,IF(AB53="1/3",$N53*参照データ!$P$4,IF(AB53="対象外",0))))</f>
        <v>0</v>
      </c>
      <c r="AP53" s="90" t="b">
        <f>IF(AC53="3/3",$N53*参照データ!$P$2,IF(AC53="2/3",$N53*参照データ!$P$3,IF(AC53="1/3",$N53*参照データ!$P$4,IF(AC53="対象外",0))))</f>
        <v>0</v>
      </c>
      <c r="AQ53" s="90" t="b">
        <f>IF(AD53="3/3",$N53*参照データ!$P$2,IF(AD53="2/3",$N53*参照データ!$P$3,IF(AD53="1/3",$N53*参照データ!$P$4,IF(AD53="対象外",0))))</f>
        <v>0</v>
      </c>
      <c r="AR53" s="90" t="b">
        <f>IF(AE53="3/3",$N53*参照データ!$P$2,IF(AE53="2/3",$N53*参照データ!$P$3,IF(AE53="1/3",$N53*参照データ!$P$4,IF(AE53="対象外",0))))</f>
        <v>0</v>
      </c>
      <c r="AS53" s="90" t="b">
        <f>IF(AF53="3/3",$N53*参照データ!$P$2,IF(AF53="2/3",$N53*参照データ!$P$3,IF(AF53="1/3",$N53*参照データ!$P$4,IF(AF53="対象外",0))))</f>
        <v>0</v>
      </c>
      <c r="AT53" s="90" t="b">
        <f>IF(AG53="3/3",$N53*参照データ!$P$2,IF(AG53="2/3",$N53*参照データ!$P$3,IF(AG53="1/3",$N53*参照データ!$P$4,IF(AG53="対象外",0))))</f>
        <v>0</v>
      </c>
      <c r="AU53" s="90" t="b">
        <f>IF(AH53="3/3",$N53*参照データ!$P$2,IF(AH53="2/3",$N53*参照データ!$P$3,IF(AH53="1/3",$N53*参照データ!$P$4,IF(AH53="対象外",0))))</f>
        <v>0</v>
      </c>
      <c r="AV53" s="90" t="b">
        <f>IF(AI53="3/3",$N53*参照データ!$P$2,IF(AI53="2/3",$N53*参照データ!$P$3,IF(AI53="1/3",$N53*参照データ!$P$4,IF(AI53="対象外",0))))</f>
        <v>0</v>
      </c>
      <c r="AW53" s="90" t="b">
        <f>IF(AJ53="3/3",$N53*参照データ!$P$2,IF(AJ53="2/3",$N53*参照データ!$P$3,IF(AJ53="1/3",$N53*参照データ!$P$4,IF(AJ53="対象外",0))))</f>
        <v>0</v>
      </c>
      <c r="AX53" s="90" t="b">
        <f>IF(AK53="3/3",$N53*参照データ!$P$2,IF(AK53="2/3",$N53*参照データ!$P$3,IF(AK53="1/3",$N53*参照データ!$P$4,IF(AK53="対象外",0))))</f>
        <v>0</v>
      </c>
      <c r="AY53" s="90" t="b">
        <f>IF(AL53="3/3",$N53*参照データ!$P$2,IF(AL53="2/3",$N53*参照データ!$P$3,IF(AL53="1/3",$N53*参照データ!$P$4,IF(AL53="対象外",0))))</f>
        <v>0</v>
      </c>
      <c r="AZ53" s="90" t="b">
        <f>IF(AM53="3/3",$N53*参照データ!$P$2,IF(AM53="2/3",$N53*参照データ!$P$3,IF(AM53="1/3",$N53*参照データ!$P$4,IF(AM53="対象外",0))))</f>
        <v>0</v>
      </c>
      <c r="BA53" s="91">
        <f t="shared" si="11"/>
        <v>0</v>
      </c>
      <c r="BB53" s="136" t="s">
        <v>46</v>
      </c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</row>
    <row r="54" spans="1:66" s="92" customFormat="1">
      <c r="A54" s="132" t="str">
        <f t="shared" si="7"/>
        <v/>
      </c>
      <c r="B54" s="133">
        <v>40</v>
      </c>
      <c r="C54" s="223"/>
      <c r="D54" s="224"/>
      <c r="E54" s="230"/>
      <c r="F54" s="231"/>
      <c r="G54" s="232"/>
      <c r="H54" s="232"/>
      <c r="I54" s="230"/>
      <c r="J54" s="231"/>
      <c r="K54" s="235"/>
      <c r="L54" s="86">
        <f>IF(G54=1,参照データ!$L$2,IF(G54=2,参照データ!$L$3,IF(G54=3,参照データ!$L$4,0)))</f>
        <v>0</v>
      </c>
      <c r="M54" s="87">
        <f t="shared" si="12"/>
        <v>0</v>
      </c>
      <c r="N54" s="87">
        <f t="shared" si="13"/>
        <v>0</v>
      </c>
      <c r="O54" s="236"/>
      <c r="P54" s="88">
        <f>IF(G54=1,参照データ!$N$2,IF(G54=2,参照データ!$N$3,IF(G54=3,参照データ!$N$4,0)))</f>
        <v>0</v>
      </c>
      <c r="Q54" s="87">
        <f t="shared" si="8"/>
        <v>0</v>
      </c>
      <c r="R54" s="237"/>
      <c r="S54" s="118"/>
      <c r="T54" s="89">
        <f t="shared" si="14"/>
        <v>0</v>
      </c>
      <c r="U54" s="89">
        <f t="shared" si="9"/>
        <v>0</v>
      </c>
      <c r="V54" s="89">
        <f t="shared" si="15"/>
        <v>0</v>
      </c>
      <c r="W54" s="240"/>
      <c r="X54" s="241"/>
      <c r="Y54" s="241"/>
      <c r="Z54" s="233"/>
      <c r="AA54" s="228"/>
      <c r="AB54" s="226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156" t="b">
        <f>IF(AA54="3/3",$Q54*参照データ!$P$2,IF(AA54="2/3",$Q54*参照データ!$P$3,IF(AA54="1/3",$Q54*参照データ!$P$4)))</f>
        <v>0</v>
      </c>
      <c r="AO54" s="91" t="b">
        <f>IF(AB54="3/3",$N54*参照データ!$P$2,IF(AB54="2/3",$N54*参照データ!$P$3,IF(AB54="1/3",$N54*参照データ!$P$4,IF(AB54="対象外",0))))</f>
        <v>0</v>
      </c>
      <c r="AP54" s="90" t="b">
        <f>IF(AC54="3/3",$N54*参照データ!$P$2,IF(AC54="2/3",$N54*参照データ!$P$3,IF(AC54="1/3",$N54*参照データ!$P$4,IF(AC54="対象外",0))))</f>
        <v>0</v>
      </c>
      <c r="AQ54" s="90" t="b">
        <f>IF(AD54="3/3",$N54*参照データ!$P$2,IF(AD54="2/3",$N54*参照データ!$P$3,IF(AD54="1/3",$N54*参照データ!$P$4,IF(AD54="対象外",0))))</f>
        <v>0</v>
      </c>
      <c r="AR54" s="90" t="b">
        <f>IF(AE54="3/3",$N54*参照データ!$P$2,IF(AE54="2/3",$N54*参照データ!$P$3,IF(AE54="1/3",$N54*参照データ!$P$4,IF(AE54="対象外",0))))</f>
        <v>0</v>
      </c>
      <c r="AS54" s="90" t="b">
        <f>IF(AF54="3/3",$N54*参照データ!$P$2,IF(AF54="2/3",$N54*参照データ!$P$3,IF(AF54="1/3",$N54*参照データ!$P$4,IF(AF54="対象外",0))))</f>
        <v>0</v>
      </c>
      <c r="AT54" s="90" t="b">
        <f>IF(AG54="3/3",$N54*参照データ!$P$2,IF(AG54="2/3",$N54*参照データ!$P$3,IF(AG54="1/3",$N54*参照データ!$P$4,IF(AG54="対象外",0))))</f>
        <v>0</v>
      </c>
      <c r="AU54" s="90" t="b">
        <f>IF(AH54="3/3",$N54*参照データ!$P$2,IF(AH54="2/3",$N54*参照データ!$P$3,IF(AH54="1/3",$N54*参照データ!$P$4,IF(AH54="対象外",0))))</f>
        <v>0</v>
      </c>
      <c r="AV54" s="90" t="b">
        <f>IF(AI54="3/3",$N54*参照データ!$P$2,IF(AI54="2/3",$N54*参照データ!$P$3,IF(AI54="1/3",$N54*参照データ!$P$4,IF(AI54="対象外",0))))</f>
        <v>0</v>
      </c>
      <c r="AW54" s="90" t="b">
        <f>IF(AJ54="3/3",$N54*参照データ!$P$2,IF(AJ54="2/3",$N54*参照データ!$P$3,IF(AJ54="1/3",$N54*参照データ!$P$4,IF(AJ54="対象外",0))))</f>
        <v>0</v>
      </c>
      <c r="AX54" s="90" t="b">
        <f>IF(AK54="3/3",$N54*参照データ!$P$2,IF(AK54="2/3",$N54*参照データ!$P$3,IF(AK54="1/3",$N54*参照データ!$P$4,IF(AK54="対象外",0))))</f>
        <v>0</v>
      </c>
      <c r="AY54" s="90" t="b">
        <f>IF(AL54="3/3",$N54*参照データ!$P$2,IF(AL54="2/3",$N54*参照データ!$P$3,IF(AL54="1/3",$N54*参照データ!$P$4,IF(AL54="対象外",0))))</f>
        <v>0</v>
      </c>
      <c r="AZ54" s="90" t="b">
        <f>IF(AM54="3/3",$N54*参照データ!$P$2,IF(AM54="2/3",$N54*参照データ!$P$3,IF(AM54="1/3",$N54*参照データ!$P$4,IF(AM54="対象外",0))))</f>
        <v>0</v>
      </c>
      <c r="BA54" s="91">
        <f t="shared" si="11"/>
        <v>0</v>
      </c>
      <c r="BB54" s="136" t="s">
        <v>46</v>
      </c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</row>
    <row r="55" spans="1:66" s="92" customFormat="1">
      <c r="A55" s="132" t="str">
        <f t="shared" si="7"/>
        <v/>
      </c>
      <c r="B55" s="133">
        <v>41</v>
      </c>
      <c r="C55" s="393"/>
      <c r="D55" s="394"/>
      <c r="E55" s="230"/>
      <c r="F55" s="231"/>
      <c r="G55" s="232"/>
      <c r="H55" s="232"/>
      <c r="I55" s="230"/>
      <c r="J55" s="231"/>
      <c r="K55" s="235"/>
      <c r="L55" s="86">
        <f>IF(G55=1,参照データ!$L$2,IF(G55=2,参照データ!$L$3,IF(G55=3,参照データ!$L$4,0)))</f>
        <v>0</v>
      </c>
      <c r="M55" s="87">
        <f t="shared" si="12"/>
        <v>0</v>
      </c>
      <c r="N55" s="87">
        <f t="shared" si="13"/>
        <v>0</v>
      </c>
      <c r="O55" s="236"/>
      <c r="P55" s="88">
        <f>IF(G55=1,参照データ!$N$2,IF(G55=2,参照データ!$N$3,IF(G55=3,参照データ!$N$4,0)))</f>
        <v>0</v>
      </c>
      <c r="Q55" s="87">
        <f t="shared" si="8"/>
        <v>0</v>
      </c>
      <c r="R55" s="237"/>
      <c r="S55" s="118"/>
      <c r="T55" s="89">
        <f t="shared" si="14"/>
        <v>0</v>
      </c>
      <c r="U55" s="89">
        <f t="shared" si="9"/>
        <v>0</v>
      </c>
      <c r="V55" s="89">
        <f t="shared" si="15"/>
        <v>0</v>
      </c>
      <c r="W55" s="240"/>
      <c r="X55" s="241"/>
      <c r="Y55" s="241"/>
      <c r="Z55" s="233"/>
      <c r="AA55" s="228"/>
      <c r="AB55" s="226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156" t="b">
        <f>IF(AA55="3/3",$Q55*参照データ!$P$2,IF(AA55="2/3",$Q55*参照データ!$P$3,IF(AA55="1/3",$Q55*参照データ!$P$4)))</f>
        <v>0</v>
      </c>
      <c r="AO55" s="91" t="b">
        <f>IF(AB55="3/3",$N55*参照データ!$P$2,IF(AB55="2/3",$N55*参照データ!$P$3,IF(AB55="1/3",$N55*参照データ!$P$4,IF(AB55="対象外",0))))</f>
        <v>0</v>
      </c>
      <c r="AP55" s="90" t="b">
        <f>IF(AC55="3/3",$N55*参照データ!$P$2,IF(AC55="2/3",$N55*参照データ!$P$3,IF(AC55="1/3",$N55*参照データ!$P$4,IF(AC55="対象外",0))))</f>
        <v>0</v>
      </c>
      <c r="AQ55" s="90" t="b">
        <f>IF(AD55="3/3",$N55*参照データ!$P$2,IF(AD55="2/3",$N55*参照データ!$P$3,IF(AD55="1/3",$N55*参照データ!$P$4,IF(AD55="対象外",0))))</f>
        <v>0</v>
      </c>
      <c r="AR55" s="90" t="b">
        <f>IF(AE55="3/3",$N55*参照データ!$P$2,IF(AE55="2/3",$N55*参照データ!$P$3,IF(AE55="1/3",$N55*参照データ!$P$4,IF(AE55="対象外",0))))</f>
        <v>0</v>
      </c>
      <c r="AS55" s="90" t="b">
        <f>IF(AF55="3/3",$N55*参照データ!$P$2,IF(AF55="2/3",$N55*参照データ!$P$3,IF(AF55="1/3",$N55*参照データ!$P$4,IF(AF55="対象外",0))))</f>
        <v>0</v>
      </c>
      <c r="AT55" s="90" t="b">
        <f>IF(AG55="3/3",$N55*参照データ!$P$2,IF(AG55="2/3",$N55*参照データ!$P$3,IF(AG55="1/3",$N55*参照データ!$P$4,IF(AG55="対象外",0))))</f>
        <v>0</v>
      </c>
      <c r="AU55" s="90" t="b">
        <f>IF(AH55="3/3",$N55*参照データ!$P$2,IF(AH55="2/3",$N55*参照データ!$P$3,IF(AH55="1/3",$N55*参照データ!$P$4,IF(AH55="対象外",0))))</f>
        <v>0</v>
      </c>
      <c r="AV55" s="90" t="b">
        <f>IF(AI55="3/3",$N55*参照データ!$P$2,IF(AI55="2/3",$N55*参照データ!$P$3,IF(AI55="1/3",$N55*参照データ!$P$4,IF(AI55="対象外",0))))</f>
        <v>0</v>
      </c>
      <c r="AW55" s="90" t="b">
        <f>IF(AJ55="3/3",$N55*参照データ!$P$2,IF(AJ55="2/3",$N55*参照データ!$P$3,IF(AJ55="1/3",$N55*参照データ!$P$4,IF(AJ55="対象外",0))))</f>
        <v>0</v>
      </c>
      <c r="AX55" s="90" t="b">
        <f>IF(AK55="3/3",$N55*参照データ!$P$2,IF(AK55="2/3",$N55*参照データ!$P$3,IF(AK55="1/3",$N55*参照データ!$P$4,IF(AK55="対象外",0))))</f>
        <v>0</v>
      </c>
      <c r="AY55" s="90" t="b">
        <f>IF(AL55="3/3",$N55*参照データ!$P$2,IF(AL55="2/3",$N55*参照データ!$P$3,IF(AL55="1/3",$N55*参照データ!$P$4,IF(AL55="対象外",0))))</f>
        <v>0</v>
      </c>
      <c r="AZ55" s="90" t="b">
        <f>IF(AM55="3/3",$N55*参照データ!$P$2,IF(AM55="2/3",$N55*参照データ!$P$3,IF(AM55="1/3",$N55*参照データ!$P$4,IF(AM55="対象外",0))))</f>
        <v>0</v>
      </c>
      <c r="BA55" s="91">
        <f t="shared" si="11"/>
        <v>0</v>
      </c>
      <c r="BB55" s="136" t="s">
        <v>46</v>
      </c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</row>
    <row r="56" spans="1:66" s="92" customFormat="1">
      <c r="A56" s="132" t="str">
        <f t="shared" si="7"/>
        <v/>
      </c>
      <c r="B56" s="133">
        <v>42</v>
      </c>
      <c r="C56" s="393"/>
      <c r="D56" s="394"/>
      <c r="E56" s="393"/>
      <c r="F56" s="394"/>
      <c r="G56" s="213"/>
      <c r="H56" s="213"/>
      <c r="I56" s="393"/>
      <c r="J56" s="394"/>
      <c r="K56" s="215"/>
      <c r="L56" s="86">
        <f>IF(G56=1,参照データ!$L$2,IF(G56=2,参照データ!$L$3,IF(G56=3,参照データ!$L$4,0)))</f>
        <v>0</v>
      </c>
      <c r="M56" s="87">
        <f t="shared" si="12"/>
        <v>0</v>
      </c>
      <c r="N56" s="87">
        <f t="shared" si="13"/>
        <v>0</v>
      </c>
      <c r="O56" s="219"/>
      <c r="P56" s="88">
        <f>IF(G56=1,参照データ!$N$2,IF(G56=2,参照データ!$N$3,IF(G56=3,参照データ!$N$4,0)))</f>
        <v>0</v>
      </c>
      <c r="Q56" s="87">
        <f t="shared" si="8"/>
        <v>0</v>
      </c>
      <c r="R56" s="214"/>
      <c r="S56" s="118"/>
      <c r="T56" s="89">
        <f t="shared" si="14"/>
        <v>0</v>
      </c>
      <c r="U56" s="89">
        <f t="shared" si="9"/>
        <v>0</v>
      </c>
      <c r="V56" s="89">
        <f t="shared" si="15"/>
        <v>0</v>
      </c>
      <c r="W56" s="217"/>
      <c r="X56" s="121"/>
      <c r="Y56" s="121"/>
      <c r="Z56" s="216"/>
      <c r="AA56" s="124"/>
      <c r="AB56" s="143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56" t="b">
        <f>IF(AA56="3/3",$Q56*参照データ!$P$2,IF(AA56="2/3",$Q56*参照データ!$P$3,IF(AA56="1/3",$Q56*参照データ!$P$4)))</f>
        <v>0</v>
      </c>
      <c r="AO56" s="91" t="b">
        <f>IF(AB56="3/3",$N56*参照データ!$P$2,IF(AB56="2/3",$N56*参照データ!$P$3,IF(AB56="1/3",$N56*参照データ!$P$4,IF(AB56="対象外",0))))</f>
        <v>0</v>
      </c>
      <c r="AP56" s="90" t="b">
        <f>IF(AC56="3/3",$N56*参照データ!$P$2,IF(AC56="2/3",$N56*参照データ!$P$3,IF(AC56="1/3",$N56*参照データ!$P$4,IF(AC56="対象外",0))))</f>
        <v>0</v>
      </c>
      <c r="AQ56" s="90" t="b">
        <f>IF(AD56="3/3",$N56*参照データ!$P$2,IF(AD56="2/3",$N56*参照データ!$P$3,IF(AD56="1/3",$N56*参照データ!$P$4,IF(AD56="対象外",0))))</f>
        <v>0</v>
      </c>
      <c r="AR56" s="90" t="b">
        <f>IF(AE56="3/3",$N56*参照データ!$P$2,IF(AE56="2/3",$N56*参照データ!$P$3,IF(AE56="1/3",$N56*参照データ!$P$4,IF(AE56="対象外",0))))</f>
        <v>0</v>
      </c>
      <c r="AS56" s="90" t="b">
        <f>IF(AF56="3/3",$N56*参照データ!$P$2,IF(AF56="2/3",$N56*参照データ!$P$3,IF(AF56="1/3",$N56*参照データ!$P$4,IF(AF56="対象外",0))))</f>
        <v>0</v>
      </c>
      <c r="AT56" s="90" t="b">
        <f>IF(AG56="3/3",$N56*参照データ!$P$2,IF(AG56="2/3",$N56*参照データ!$P$3,IF(AG56="1/3",$N56*参照データ!$P$4,IF(AG56="対象外",0))))</f>
        <v>0</v>
      </c>
      <c r="AU56" s="90" t="b">
        <f>IF(AH56="3/3",$N56*参照データ!$P$2,IF(AH56="2/3",$N56*参照データ!$P$3,IF(AH56="1/3",$N56*参照データ!$P$4,IF(AH56="対象外",0))))</f>
        <v>0</v>
      </c>
      <c r="AV56" s="90" t="b">
        <f>IF(AI56="3/3",$N56*参照データ!$P$2,IF(AI56="2/3",$N56*参照データ!$P$3,IF(AI56="1/3",$N56*参照データ!$P$4,IF(AI56="対象外",0))))</f>
        <v>0</v>
      </c>
      <c r="AW56" s="90" t="b">
        <f>IF(AJ56="3/3",$N56*参照データ!$P$2,IF(AJ56="2/3",$N56*参照データ!$P$3,IF(AJ56="1/3",$N56*参照データ!$P$4,IF(AJ56="対象外",0))))</f>
        <v>0</v>
      </c>
      <c r="AX56" s="90" t="b">
        <f>IF(AK56="3/3",$N56*参照データ!$P$2,IF(AK56="2/3",$N56*参照データ!$P$3,IF(AK56="1/3",$N56*参照データ!$P$4,IF(AK56="対象外",0))))</f>
        <v>0</v>
      </c>
      <c r="AY56" s="90" t="b">
        <f>IF(AL56="3/3",$N56*参照データ!$P$2,IF(AL56="2/3",$N56*参照データ!$P$3,IF(AL56="1/3",$N56*参照データ!$P$4,IF(AL56="対象外",0))))</f>
        <v>0</v>
      </c>
      <c r="AZ56" s="90" t="b">
        <f>IF(AM56="3/3",$N56*参照データ!$P$2,IF(AM56="2/3",$N56*参照データ!$P$3,IF(AM56="1/3",$N56*参照データ!$P$4,IF(AM56="対象外",0))))</f>
        <v>0</v>
      </c>
      <c r="BA56" s="91">
        <f t="shared" si="11"/>
        <v>0</v>
      </c>
      <c r="BB56" s="136" t="s">
        <v>46</v>
      </c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</row>
    <row r="57" spans="1:66" s="92" customFormat="1">
      <c r="A57" s="132" t="str">
        <f t="shared" si="7"/>
        <v/>
      </c>
      <c r="B57" s="133">
        <v>43</v>
      </c>
      <c r="C57" s="393"/>
      <c r="D57" s="394"/>
      <c r="E57" s="393"/>
      <c r="F57" s="394"/>
      <c r="G57" s="213"/>
      <c r="H57" s="213"/>
      <c r="I57" s="393"/>
      <c r="J57" s="394"/>
      <c r="K57" s="215"/>
      <c r="L57" s="86">
        <f>IF(G57=1,参照データ!$L$2,IF(G57=2,参照データ!$L$3,IF(G57=3,参照データ!$L$4,0)))</f>
        <v>0</v>
      </c>
      <c r="M57" s="87">
        <f t="shared" si="12"/>
        <v>0</v>
      </c>
      <c r="N57" s="87">
        <f t="shared" si="13"/>
        <v>0</v>
      </c>
      <c r="O57" s="115"/>
      <c r="P57" s="88">
        <f>IF(G57=1,参照データ!$N$2,IF(G57=2,参照データ!$N$3,IF(G57=3,参照データ!$N$4,0)))</f>
        <v>0</v>
      </c>
      <c r="Q57" s="87">
        <f t="shared" si="8"/>
        <v>0</v>
      </c>
      <c r="R57" s="214"/>
      <c r="S57" s="118"/>
      <c r="T57" s="89">
        <f t="shared" si="14"/>
        <v>0</v>
      </c>
      <c r="U57" s="89">
        <f t="shared" si="9"/>
        <v>0</v>
      </c>
      <c r="V57" s="89">
        <f t="shared" si="15"/>
        <v>0</v>
      </c>
      <c r="W57" s="217"/>
      <c r="X57" s="121"/>
      <c r="Y57" s="121"/>
      <c r="Z57" s="218"/>
      <c r="AA57" s="124"/>
      <c r="AB57" s="143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56" t="b">
        <f>IF(AA57="3/3",$Q57*参照データ!$P$2,IF(AA57="2/3",$Q57*参照データ!$P$3,IF(AA57="1/3",$Q57*参照データ!$P$4)))</f>
        <v>0</v>
      </c>
      <c r="AO57" s="91" t="b">
        <f>IF(AB57="3/3",$N57*参照データ!$P$2,IF(AB57="2/3",$N57*参照データ!$P$3,IF(AB57="1/3",$N57*参照データ!$P$4,IF(AB57="対象外",0))))</f>
        <v>0</v>
      </c>
      <c r="AP57" s="90" t="b">
        <f>IF(AC57="3/3",$N57*参照データ!$P$2,IF(AC57="2/3",$N57*参照データ!$P$3,IF(AC57="1/3",$N57*参照データ!$P$4,IF(AC57="対象外",0))))</f>
        <v>0</v>
      </c>
      <c r="AQ57" s="90" t="b">
        <f>IF(AD57="3/3",$N57*参照データ!$P$2,IF(AD57="2/3",$N57*参照データ!$P$3,IF(AD57="1/3",$N57*参照データ!$P$4,IF(AD57="対象外",0))))</f>
        <v>0</v>
      </c>
      <c r="AR57" s="90" t="b">
        <f>IF(AE57="3/3",$N57*参照データ!$P$2,IF(AE57="2/3",$N57*参照データ!$P$3,IF(AE57="1/3",$N57*参照データ!$P$4,IF(AE57="対象外",0))))</f>
        <v>0</v>
      </c>
      <c r="AS57" s="90" t="b">
        <f>IF(AF57="3/3",$N57*参照データ!$P$2,IF(AF57="2/3",$N57*参照データ!$P$3,IF(AF57="1/3",$N57*参照データ!$P$4,IF(AF57="対象外",0))))</f>
        <v>0</v>
      </c>
      <c r="AT57" s="90" t="b">
        <f>IF(AG57="3/3",$N57*参照データ!$P$2,IF(AG57="2/3",$N57*参照データ!$P$3,IF(AG57="1/3",$N57*参照データ!$P$4,IF(AG57="対象外",0))))</f>
        <v>0</v>
      </c>
      <c r="AU57" s="90" t="b">
        <f>IF(AH57="3/3",$N57*参照データ!$P$2,IF(AH57="2/3",$N57*参照データ!$P$3,IF(AH57="1/3",$N57*参照データ!$P$4,IF(AH57="対象外",0))))</f>
        <v>0</v>
      </c>
      <c r="AV57" s="90" t="b">
        <f>IF(AI57="3/3",$N57*参照データ!$P$2,IF(AI57="2/3",$N57*参照データ!$P$3,IF(AI57="1/3",$N57*参照データ!$P$4,IF(AI57="対象外",0))))</f>
        <v>0</v>
      </c>
      <c r="AW57" s="90" t="b">
        <f>IF(AJ57="3/3",$N57*参照データ!$P$2,IF(AJ57="2/3",$N57*参照データ!$P$3,IF(AJ57="1/3",$N57*参照データ!$P$4,IF(AJ57="対象外",0))))</f>
        <v>0</v>
      </c>
      <c r="AX57" s="90" t="b">
        <f>IF(AK57="3/3",$N57*参照データ!$P$2,IF(AK57="2/3",$N57*参照データ!$P$3,IF(AK57="1/3",$N57*参照データ!$P$4,IF(AK57="対象外",0))))</f>
        <v>0</v>
      </c>
      <c r="AY57" s="90" t="b">
        <f>IF(AL57="3/3",$N57*参照データ!$P$2,IF(AL57="2/3",$N57*参照データ!$P$3,IF(AL57="1/3",$N57*参照データ!$P$4,IF(AL57="対象外",0))))</f>
        <v>0</v>
      </c>
      <c r="AZ57" s="90" t="b">
        <f>IF(AM57="3/3",$N57*参照データ!$P$2,IF(AM57="2/3",$N57*参照データ!$P$3,IF(AM57="1/3",$N57*参照データ!$P$4,IF(AM57="対象外",0))))</f>
        <v>0</v>
      </c>
      <c r="BA57" s="91">
        <f t="shared" si="11"/>
        <v>0</v>
      </c>
      <c r="BB57" s="136" t="s">
        <v>46</v>
      </c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</row>
    <row r="58" spans="1:66" s="92" customFormat="1">
      <c r="A58" s="132" t="str">
        <f t="shared" si="7"/>
        <v/>
      </c>
      <c r="B58" s="133">
        <v>44</v>
      </c>
      <c r="C58" s="393"/>
      <c r="D58" s="394"/>
      <c r="E58" s="393"/>
      <c r="F58" s="394"/>
      <c r="G58" s="213"/>
      <c r="H58" s="213"/>
      <c r="I58" s="393"/>
      <c r="J58" s="394"/>
      <c r="K58" s="215"/>
      <c r="L58" s="86">
        <f>IF(G58=1,参照データ!$L$2,IF(G58=2,参照データ!$L$3,IF(G58=3,参照データ!$L$4,0)))</f>
        <v>0</v>
      </c>
      <c r="M58" s="87">
        <f t="shared" si="12"/>
        <v>0</v>
      </c>
      <c r="N58" s="87">
        <f t="shared" si="13"/>
        <v>0</v>
      </c>
      <c r="O58" s="115"/>
      <c r="P58" s="88">
        <f>IF(G58=1,参照データ!$N$2,IF(G58=2,参照データ!$N$3,IF(G58=3,参照データ!$N$4,0)))</f>
        <v>0</v>
      </c>
      <c r="Q58" s="87">
        <f t="shared" si="8"/>
        <v>0</v>
      </c>
      <c r="R58" s="214"/>
      <c r="S58" s="118"/>
      <c r="T58" s="89">
        <f t="shared" si="14"/>
        <v>0</v>
      </c>
      <c r="U58" s="89">
        <f t="shared" si="9"/>
        <v>0</v>
      </c>
      <c r="V58" s="89">
        <f t="shared" si="15"/>
        <v>0</v>
      </c>
      <c r="W58" s="217"/>
      <c r="X58" s="121"/>
      <c r="Y58" s="121"/>
      <c r="Z58" s="218"/>
      <c r="AA58" s="124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56" t="b">
        <f>IF(AA58="3/3",$Q58*参照データ!$P$2,IF(AA58="2/3",$Q58*参照データ!$P$3,IF(AA58="1/3",$Q58*参照データ!$P$4)))</f>
        <v>0</v>
      </c>
      <c r="AO58" s="91" t="b">
        <f>IF(AB58="3/3",$N58*参照データ!$P$2,IF(AB58="2/3",$N58*参照データ!$P$3,IF(AB58="1/3",$N58*参照データ!$P$4,IF(AB58="対象外",0))))</f>
        <v>0</v>
      </c>
      <c r="AP58" s="90" t="b">
        <f>IF(AC58="3/3",$N58*参照データ!$P$2,IF(AC58="2/3",$N58*参照データ!$P$3,IF(AC58="1/3",$N58*参照データ!$P$4,IF(AC58="対象外",0))))</f>
        <v>0</v>
      </c>
      <c r="AQ58" s="90" t="b">
        <f>IF(AD58="3/3",$N58*参照データ!$P$2,IF(AD58="2/3",$N58*参照データ!$P$3,IF(AD58="1/3",$N58*参照データ!$P$4,IF(AD58="対象外",0))))</f>
        <v>0</v>
      </c>
      <c r="AR58" s="90" t="b">
        <f>IF(AE58="3/3",$N58*参照データ!$P$2,IF(AE58="2/3",$N58*参照データ!$P$3,IF(AE58="1/3",$N58*参照データ!$P$4,IF(AE58="対象外",0))))</f>
        <v>0</v>
      </c>
      <c r="AS58" s="90" t="b">
        <f>IF(AF58="3/3",$N58*参照データ!$P$2,IF(AF58="2/3",$N58*参照データ!$P$3,IF(AF58="1/3",$N58*参照データ!$P$4,IF(AF58="対象外",0))))</f>
        <v>0</v>
      </c>
      <c r="AT58" s="90" t="b">
        <f>IF(AG58="3/3",$N58*参照データ!$P$2,IF(AG58="2/3",$N58*参照データ!$P$3,IF(AG58="1/3",$N58*参照データ!$P$4,IF(AG58="対象外",0))))</f>
        <v>0</v>
      </c>
      <c r="AU58" s="90" t="b">
        <f>IF(AH58="3/3",$N58*参照データ!$P$2,IF(AH58="2/3",$N58*参照データ!$P$3,IF(AH58="1/3",$N58*参照データ!$P$4,IF(AH58="対象外",0))))</f>
        <v>0</v>
      </c>
      <c r="AV58" s="90" t="b">
        <f>IF(AI58="3/3",$N58*参照データ!$P$2,IF(AI58="2/3",$N58*参照データ!$P$3,IF(AI58="1/3",$N58*参照データ!$P$4,IF(AI58="対象外",0))))</f>
        <v>0</v>
      </c>
      <c r="AW58" s="90" t="b">
        <f>IF(AJ58="3/3",$N58*参照データ!$P$2,IF(AJ58="2/3",$N58*参照データ!$P$3,IF(AJ58="1/3",$N58*参照データ!$P$4,IF(AJ58="対象外",0))))</f>
        <v>0</v>
      </c>
      <c r="AX58" s="90" t="b">
        <f>IF(AK58="3/3",$N58*参照データ!$P$2,IF(AK58="2/3",$N58*参照データ!$P$3,IF(AK58="1/3",$N58*参照データ!$P$4,IF(AK58="対象外",0))))</f>
        <v>0</v>
      </c>
      <c r="AY58" s="90" t="b">
        <f>IF(AL58="3/3",$N58*参照データ!$P$2,IF(AL58="2/3",$N58*参照データ!$P$3,IF(AL58="1/3",$N58*参照データ!$P$4,IF(AL58="対象外",0))))</f>
        <v>0</v>
      </c>
      <c r="AZ58" s="90" t="b">
        <f>IF(AM58="3/3",$N58*参照データ!$P$2,IF(AM58="2/3",$N58*参照データ!$P$3,IF(AM58="1/3",$N58*参照データ!$P$4,IF(AM58="対象外",0))))</f>
        <v>0</v>
      </c>
      <c r="BA58" s="91">
        <f t="shared" si="11"/>
        <v>0</v>
      </c>
      <c r="BB58" s="136" t="s">
        <v>46</v>
      </c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</row>
    <row r="59" spans="1:66" s="92" customFormat="1">
      <c r="A59" s="132" t="str">
        <f t="shared" si="7"/>
        <v/>
      </c>
      <c r="B59" s="133">
        <v>45</v>
      </c>
      <c r="C59" s="395"/>
      <c r="D59" s="396"/>
      <c r="E59" s="395"/>
      <c r="F59" s="396"/>
      <c r="G59" s="107"/>
      <c r="H59" s="107"/>
      <c r="I59" s="395"/>
      <c r="J59" s="396"/>
      <c r="K59" s="108"/>
      <c r="L59" s="86">
        <f>IF(G59=1,参照データ!$L$2,IF(G59=2,参照データ!$L$3,IF(G59=3,参照データ!$L$4,0)))</f>
        <v>0</v>
      </c>
      <c r="M59" s="87">
        <f t="shared" si="12"/>
        <v>0</v>
      </c>
      <c r="N59" s="87">
        <f t="shared" si="13"/>
        <v>0</v>
      </c>
      <c r="O59" s="115"/>
      <c r="P59" s="88">
        <f>IF(G59=1,参照データ!$N$2,IF(G59=2,参照データ!$N$3,IF(G59=3,参照データ!$N$4,0)))</f>
        <v>0</v>
      </c>
      <c r="Q59" s="87">
        <f t="shared" si="8"/>
        <v>0</v>
      </c>
      <c r="R59" s="118"/>
      <c r="S59" s="118"/>
      <c r="T59" s="89">
        <f t="shared" si="14"/>
        <v>0</v>
      </c>
      <c r="U59" s="89">
        <f t="shared" si="9"/>
        <v>0</v>
      </c>
      <c r="V59" s="89">
        <f t="shared" si="15"/>
        <v>0</v>
      </c>
      <c r="W59" s="220"/>
      <c r="X59" s="121"/>
      <c r="Y59" s="121"/>
      <c r="Z59" s="121"/>
      <c r="AA59" s="124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56" t="b">
        <f>IF(AA59="3/3",$Q59*参照データ!$P$2,IF(AA59="2/3",$Q59*参照データ!$P$3,IF(AA59="1/3",$Q59*参照データ!$P$4)))</f>
        <v>0</v>
      </c>
      <c r="AO59" s="91" t="b">
        <f>IF(AB59="3/3",$N59*参照データ!$P$2,IF(AB59="2/3",$N59*参照データ!$P$3,IF(AB59="1/3",$N59*参照データ!$P$4,IF(AB59="対象外",0))))</f>
        <v>0</v>
      </c>
      <c r="AP59" s="90" t="b">
        <f>IF(AC59="3/3",$N59*参照データ!$P$2,IF(AC59="2/3",$N59*参照データ!$P$3,IF(AC59="1/3",$N59*参照データ!$P$4,IF(AC59="対象外",0))))</f>
        <v>0</v>
      </c>
      <c r="AQ59" s="90" t="b">
        <f>IF(AD59="3/3",$N59*参照データ!$P$2,IF(AD59="2/3",$N59*参照データ!$P$3,IF(AD59="1/3",$N59*参照データ!$P$4,IF(AD59="対象外",0))))</f>
        <v>0</v>
      </c>
      <c r="AR59" s="90" t="b">
        <f>IF(AE59="3/3",$N59*参照データ!$P$2,IF(AE59="2/3",$N59*参照データ!$P$3,IF(AE59="1/3",$N59*参照データ!$P$4,IF(AE59="対象外",0))))</f>
        <v>0</v>
      </c>
      <c r="AS59" s="90" t="b">
        <f>IF(AF59="3/3",$N59*参照データ!$P$2,IF(AF59="2/3",$N59*参照データ!$P$3,IF(AF59="1/3",$N59*参照データ!$P$4,IF(AF59="対象外",0))))</f>
        <v>0</v>
      </c>
      <c r="AT59" s="90" t="b">
        <f>IF(AG59="3/3",$N59*参照データ!$P$2,IF(AG59="2/3",$N59*参照データ!$P$3,IF(AG59="1/3",$N59*参照データ!$P$4,IF(AG59="対象外",0))))</f>
        <v>0</v>
      </c>
      <c r="AU59" s="90" t="b">
        <f>IF(AH59="3/3",$N59*参照データ!$P$2,IF(AH59="2/3",$N59*参照データ!$P$3,IF(AH59="1/3",$N59*参照データ!$P$4,IF(AH59="対象外",0))))</f>
        <v>0</v>
      </c>
      <c r="AV59" s="90" t="b">
        <f>IF(AI59="3/3",$N59*参照データ!$P$2,IF(AI59="2/3",$N59*参照データ!$P$3,IF(AI59="1/3",$N59*参照データ!$P$4,IF(AI59="対象外",0))))</f>
        <v>0</v>
      </c>
      <c r="AW59" s="90" t="b">
        <f>IF(AJ59="3/3",$N59*参照データ!$P$2,IF(AJ59="2/3",$N59*参照データ!$P$3,IF(AJ59="1/3",$N59*参照データ!$P$4,IF(AJ59="対象外",0))))</f>
        <v>0</v>
      </c>
      <c r="AX59" s="90" t="b">
        <f>IF(AK59="3/3",$N59*参照データ!$P$2,IF(AK59="2/3",$N59*参照データ!$P$3,IF(AK59="1/3",$N59*参照データ!$P$4,IF(AK59="対象外",0))))</f>
        <v>0</v>
      </c>
      <c r="AY59" s="90" t="b">
        <f>IF(AL59="3/3",$N59*参照データ!$P$2,IF(AL59="2/3",$N59*参照データ!$P$3,IF(AL59="1/3",$N59*参照データ!$P$4,IF(AL59="対象外",0))))</f>
        <v>0</v>
      </c>
      <c r="AZ59" s="90" t="b">
        <f>IF(AM59="3/3",$N59*参照データ!$P$2,IF(AM59="2/3",$N59*参照データ!$P$3,IF(AM59="1/3",$N59*参照データ!$P$4,IF(AM59="対象外",0))))</f>
        <v>0</v>
      </c>
      <c r="BA59" s="91">
        <f t="shared" si="11"/>
        <v>0</v>
      </c>
      <c r="BB59" s="136" t="s">
        <v>46</v>
      </c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</row>
    <row r="60" spans="1:66" s="92" customFormat="1">
      <c r="A60" s="132" t="str">
        <f t="shared" si="7"/>
        <v/>
      </c>
      <c r="B60" s="133">
        <v>46</v>
      </c>
      <c r="C60" s="393"/>
      <c r="D60" s="394"/>
      <c r="E60" s="393"/>
      <c r="F60" s="394"/>
      <c r="G60" s="213"/>
      <c r="H60" s="213"/>
      <c r="I60" s="393"/>
      <c r="J60" s="394"/>
      <c r="K60" s="215"/>
      <c r="L60" s="86">
        <f>IF(G60=1,参照データ!$L$2,IF(G60=2,参照データ!$L$3,IF(G60=3,参照データ!$L$4,0)))</f>
        <v>0</v>
      </c>
      <c r="M60" s="87">
        <f t="shared" si="12"/>
        <v>0</v>
      </c>
      <c r="N60" s="87">
        <f t="shared" si="13"/>
        <v>0</v>
      </c>
      <c r="O60" s="115"/>
      <c r="P60" s="88">
        <f>IF(G60=1,参照データ!$N$2,IF(G60=2,参照データ!$N$3,IF(G60=3,参照データ!$N$4,0)))</f>
        <v>0</v>
      </c>
      <c r="Q60" s="87">
        <f t="shared" si="8"/>
        <v>0</v>
      </c>
      <c r="R60" s="214"/>
      <c r="S60" s="118"/>
      <c r="T60" s="89">
        <f t="shared" si="14"/>
        <v>0</v>
      </c>
      <c r="U60" s="89">
        <f t="shared" si="9"/>
        <v>0</v>
      </c>
      <c r="V60" s="89">
        <f t="shared" si="15"/>
        <v>0</v>
      </c>
      <c r="W60" s="217"/>
      <c r="X60" s="121"/>
      <c r="Y60" s="121"/>
      <c r="Z60" s="216"/>
      <c r="AA60" s="124"/>
      <c r="AB60" s="143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56" t="b">
        <f>IF(AA60="3/3",$Q60*参照データ!$P$2,IF(AA60="2/3",$Q60*参照データ!$P$3,IF(AA60="1/3",$Q60*参照データ!$P$4)))</f>
        <v>0</v>
      </c>
      <c r="AO60" s="91" t="b">
        <f>IF(AB60="3/3",$N60*参照データ!$P$2,IF(AB60="2/3",$N60*参照データ!$P$3,IF(AB60="1/3",$N60*参照データ!$P$4,IF(AB60="対象外",0))))</f>
        <v>0</v>
      </c>
      <c r="AP60" s="90" t="b">
        <f>IF(AC60="3/3",$N60*参照データ!$P$2,IF(AC60="2/3",$N60*参照データ!$P$3,IF(AC60="1/3",$N60*参照データ!$P$4,IF(AC60="対象外",0))))</f>
        <v>0</v>
      </c>
      <c r="AQ60" s="90" t="b">
        <f>IF(AD60="3/3",$N60*参照データ!$P$2,IF(AD60="2/3",$N60*参照データ!$P$3,IF(AD60="1/3",$N60*参照データ!$P$4,IF(AD60="対象外",0))))</f>
        <v>0</v>
      </c>
      <c r="AR60" s="90" t="b">
        <f>IF(AE60="3/3",$N60*参照データ!$P$2,IF(AE60="2/3",$N60*参照データ!$P$3,IF(AE60="1/3",$N60*参照データ!$P$4,IF(AE60="対象外",0))))</f>
        <v>0</v>
      </c>
      <c r="AS60" s="90" t="b">
        <f>IF(AF60="3/3",$N60*参照データ!$P$2,IF(AF60="2/3",$N60*参照データ!$P$3,IF(AF60="1/3",$N60*参照データ!$P$4,IF(AF60="対象外",0))))</f>
        <v>0</v>
      </c>
      <c r="AT60" s="90" t="b">
        <f>IF(AG60="3/3",$N60*参照データ!$P$2,IF(AG60="2/3",$N60*参照データ!$P$3,IF(AG60="1/3",$N60*参照データ!$P$4,IF(AG60="対象外",0))))</f>
        <v>0</v>
      </c>
      <c r="AU60" s="90" t="b">
        <f>IF(AH60="3/3",$N60*参照データ!$P$2,IF(AH60="2/3",$N60*参照データ!$P$3,IF(AH60="1/3",$N60*参照データ!$P$4,IF(AH60="対象外",0))))</f>
        <v>0</v>
      </c>
      <c r="AV60" s="90" t="b">
        <f>IF(AI60="3/3",$N60*参照データ!$P$2,IF(AI60="2/3",$N60*参照データ!$P$3,IF(AI60="1/3",$N60*参照データ!$P$4,IF(AI60="対象外",0))))</f>
        <v>0</v>
      </c>
      <c r="AW60" s="90" t="b">
        <f>IF(AJ60="3/3",$N60*参照データ!$P$2,IF(AJ60="2/3",$N60*参照データ!$P$3,IF(AJ60="1/3",$N60*参照データ!$P$4,IF(AJ60="対象外",0))))</f>
        <v>0</v>
      </c>
      <c r="AX60" s="90" t="b">
        <f>IF(AK60="3/3",$N60*参照データ!$P$2,IF(AK60="2/3",$N60*参照データ!$P$3,IF(AK60="1/3",$N60*参照データ!$P$4,IF(AK60="対象外",0))))</f>
        <v>0</v>
      </c>
      <c r="AY60" s="90" t="b">
        <f>IF(AL60="3/3",$N60*参照データ!$P$2,IF(AL60="2/3",$N60*参照データ!$P$3,IF(AL60="1/3",$N60*参照データ!$P$4,IF(AL60="対象外",0))))</f>
        <v>0</v>
      </c>
      <c r="AZ60" s="90" t="b">
        <f>IF(AM60="3/3",$N60*参照データ!$P$2,IF(AM60="2/3",$N60*参照データ!$P$3,IF(AM60="1/3",$N60*参照データ!$P$4,IF(AM60="対象外",0))))</f>
        <v>0</v>
      </c>
      <c r="BA60" s="91">
        <f t="shared" si="11"/>
        <v>0</v>
      </c>
      <c r="BB60" s="136" t="s">
        <v>46</v>
      </c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</row>
    <row r="61" spans="1:66" s="92" customFormat="1">
      <c r="A61" s="132" t="str">
        <f t="shared" si="7"/>
        <v/>
      </c>
      <c r="B61" s="133">
        <v>47</v>
      </c>
      <c r="C61" s="395"/>
      <c r="D61" s="396"/>
      <c r="E61" s="395"/>
      <c r="F61" s="396"/>
      <c r="G61" s="107"/>
      <c r="H61" s="107"/>
      <c r="I61" s="395"/>
      <c r="J61" s="396"/>
      <c r="K61" s="108"/>
      <c r="L61" s="86">
        <f>IF(G61=1,参照データ!$L$2,IF(G61=2,参照データ!$L$3,IF(G61=3,参照データ!$L$4,0)))</f>
        <v>0</v>
      </c>
      <c r="M61" s="87">
        <f t="shared" si="12"/>
        <v>0</v>
      </c>
      <c r="N61" s="87">
        <f t="shared" si="13"/>
        <v>0</v>
      </c>
      <c r="O61" s="115"/>
      <c r="P61" s="88">
        <f>IF(G61=1,参照データ!$N$2,IF(G61=2,参照データ!$N$3,IF(G61=3,参照データ!$N$4,0)))</f>
        <v>0</v>
      </c>
      <c r="Q61" s="87">
        <f t="shared" si="8"/>
        <v>0</v>
      </c>
      <c r="R61" s="118"/>
      <c r="S61" s="118"/>
      <c r="T61" s="89">
        <f t="shared" si="14"/>
        <v>0</v>
      </c>
      <c r="U61" s="89">
        <f t="shared" si="9"/>
        <v>0</v>
      </c>
      <c r="V61" s="89">
        <f t="shared" si="15"/>
        <v>0</v>
      </c>
      <c r="W61" s="121"/>
      <c r="X61" s="121"/>
      <c r="Y61" s="121"/>
      <c r="Z61" s="121"/>
      <c r="AA61" s="144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56" t="b">
        <f>IF(AA61="3/3",$Q61*参照データ!$P$2,IF(AA61="2/3",$Q61*参照データ!$P$3,IF(AA61="1/3",$Q61*参照データ!$P$4)))</f>
        <v>0</v>
      </c>
      <c r="AO61" s="91" t="b">
        <f>IF(AB61="3/3",$N61*参照データ!$P$2,IF(AB61="2/3",$N61*参照データ!$P$3,IF(AB61="1/3",$N61*参照データ!$P$4,IF(AB61="対象外",0))))</f>
        <v>0</v>
      </c>
      <c r="AP61" s="90" t="b">
        <f>IF(AC61="3/3",$N61*参照データ!$P$2,IF(AC61="2/3",$N61*参照データ!$P$3,IF(AC61="1/3",$N61*参照データ!$P$4,IF(AC61="対象外",0))))</f>
        <v>0</v>
      </c>
      <c r="AQ61" s="90" t="b">
        <f>IF(AD61="3/3",$N61*参照データ!$P$2,IF(AD61="2/3",$N61*参照データ!$P$3,IF(AD61="1/3",$N61*参照データ!$P$4,IF(AD61="対象外",0))))</f>
        <v>0</v>
      </c>
      <c r="AR61" s="90" t="b">
        <f>IF(AE61="3/3",$N61*参照データ!$P$2,IF(AE61="2/3",$N61*参照データ!$P$3,IF(AE61="1/3",$N61*参照データ!$P$4,IF(AE61="対象外",0))))</f>
        <v>0</v>
      </c>
      <c r="AS61" s="90" t="b">
        <f>IF(AF61="3/3",$N61*参照データ!$P$2,IF(AF61="2/3",$N61*参照データ!$P$3,IF(AF61="1/3",$N61*参照データ!$P$4,IF(AF61="対象外",0))))</f>
        <v>0</v>
      </c>
      <c r="AT61" s="90" t="b">
        <f>IF(AG61="3/3",$N61*参照データ!$P$2,IF(AG61="2/3",$N61*参照データ!$P$3,IF(AG61="1/3",$N61*参照データ!$P$4,IF(AG61="対象外",0))))</f>
        <v>0</v>
      </c>
      <c r="AU61" s="90" t="b">
        <f>IF(AH61="3/3",$N61*参照データ!$P$2,IF(AH61="2/3",$N61*参照データ!$P$3,IF(AH61="1/3",$N61*参照データ!$P$4,IF(AH61="対象外",0))))</f>
        <v>0</v>
      </c>
      <c r="AV61" s="90" t="b">
        <f>IF(AI61="3/3",$N61*参照データ!$P$2,IF(AI61="2/3",$N61*参照データ!$P$3,IF(AI61="1/3",$N61*参照データ!$P$4,IF(AI61="対象外",0))))</f>
        <v>0</v>
      </c>
      <c r="AW61" s="90" t="b">
        <f>IF(AJ61="3/3",$N61*参照データ!$P$2,IF(AJ61="2/3",$N61*参照データ!$P$3,IF(AJ61="1/3",$N61*参照データ!$P$4,IF(AJ61="対象外",0))))</f>
        <v>0</v>
      </c>
      <c r="AX61" s="90" t="b">
        <f>IF(AK61="3/3",$N61*参照データ!$P$2,IF(AK61="2/3",$N61*参照データ!$P$3,IF(AK61="1/3",$N61*参照データ!$P$4,IF(AK61="対象外",0))))</f>
        <v>0</v>
      </c>
      <c r="AY61" s="90" t="b">
        <f>IF(AL61="3/3",$N61*参照データ!$P$2,IF(AL61="2/3",$N61*参照データ!$P$3,IF(AL61="1/3",$N61*参照データ!$P$4,IF(AL61="対象外",0))))</f>
        <v>0</v>
      </c>
      <c r="AZ61" s="90" t="b">
        <f>IF(AM61="3/3",$N61*参照データ!$P$2,IF(AM61="2/3",$N61*参照データ!$P$3,IF(AM61="1/3",$N61*参照データ!$P$4,IF(AM61="対象外",0))))</f>
        <v>0</v>
      </c>
      <c r="BA61" s="91">
        <f t="shared" si="11"/>
        <v>0</v>
      </c>
      <c r="BB61" s="136" t="s">
        <v>46</v>
      </c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6"/>
    </row>
    <row r="62" spans="1:66" s="92" customFormat="1">
      <c r="A62" s="132" t="str">
        <f t="shared" si="7"/>
        <v/>
      </c>
      <c r="B62" s="133">
        <v>48</v>
      </c>
      <c r="C62" s="395"/>
      <c r="D62" s="396"/>
      <c r="E62" s="395"/>
      <c r="F62" s="396"/>
      <c r="G62" s="107"/>
      <c r="H62" s="107"/>
      <c r="I62" s="395"/>
      <c r="J62" s="396"/>
      <c r="K62" s="108"/>
      <c r="L62" s="86">
        <f>IF(G62=1,参照データ!$L$2,IF(G62=2,参照データ!$L$3,IF(G62=3,参照データ!$L$4,0)))</f>
        <v>0</v>
      </c>
      <c r="M62" s="87">
        <f t="shared" si="12"/>
        <v>0</v>
      </c>
      <c r="N62" s="87">
        <f t="shared" si="13"/>
        <v>0</v>
      </c>
      <c r="O62" s="115"/>
      <c r="P62" s="88">
        <f>IF(G62=1,参照データ!$N$2,IF(G62=2,参照データ!$N$3,IF(G62=3,参照データ!$N$4,0)))</f>
        <v>0</v>
      </c>
      <c r="Q62" s="87">
        <f t="shared" si="8"/>
        <v>0</v>
      </c>
      <c r="R62" s="118"/>
      <c r="S62" s="118"/>
      <c r="T62" s="89">
        <f t="shared" si="14"/>
        <v>0</v>
      </c>
      <c r="U62" s="89">
        <f t="shared" si="9"/>
        <v>0</v>
      </c>
      <c r="V62" s="89">
        <f t="shared" si="15"/>
        <v>0</v>
      </c>
      <c r="W62" s="121"/>
      <c r="X62" s="121"/>
      <c r="Y62" s="121"/>
      <c r="Z62" s="121"/>
      <c r="AA62" s="144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56" t="b">
        <f>IF(AA62="3/3",$Q62*参照データ!$P$2,IF(AA62="2/3",$Q62*参照データ!$P$3,IF(AA62="1/3",$Q62*参照データ!$P$4)))</f>
        <v>0</v>
      </c>
      <c r="AO62" s="91" t="b">
        <f>IF(AB62="3/3",$N62*参照データ!$P$2,IF(AB62="2/3",$N62*参照データ!$P$3,IF(AB62="1/3",$N62*参照データ!$P$4,IF(AB62="対象外",0))))</f>
        <v>0</v>
      </c>
      <c r="AP62" s="90" t="b">
        <f>IF(AC62="3/3",$N62*参照データ!$P$2,IF(AC62="2/3",$N62*参照データ!$P$3,IF(AC62="1/3",$N62*参照データ!$P$4,IF(AC62="対象外",0))))</f>
        <v>0</v>
      </c>
      <c r="AQ62" s="90" t="b">
        <f>IF(AD62="3/3",$N62*参照データ!$P$2,IF(AD62="2/3",$N62*参照データ!$P$3,IF(AD62="1/3",$N62*参照データ!$P$4,IF(AD62="対象外",0))))</f>
        <v>0</v>
      </c>
      <c r="AR62" s="90" t="b">
        <f>IF(AE62="3/3",$N62*参照データ!$P$2,IF(AE62="2/3",$N62*参照データ!$P$3,IF(AE62="1/3",$N62*参照データ!$P$4,IF(AE62="対象外",0))))</f>
        <v>0</v>
      </c>
      <c r="AS62" s="90" t="b">
        <f>IF(AF62="3/3",$N62*参照データ!$P$2,IF(AF62="2/3",$N62*参照データ!$P$3,IF(AF62="1/3",$N62*参照データ!$P$4,IF(AF62="対象外",0))))</f>
        <v>0</v>
      </c>
      <c r="AT62" s="90" t="b">
        <f>IF(AG62="3/3",$N62*参照データ!$P$2,IF(AG62="2/3",$N62*参照データ!$P$3,IF(AG62="1/3",$N62*参照データ!$P$4,IF(AG62="対象外",0))))</f>
        <v>0</v>
      </c>
      <c r="AU62" s="90" t="b">
        <f>IF(AH62="3/3",$N62*参照データ!$P$2,IF(AH62="2/3",$N62*参照データ!$P$3,IF(AH62="1/3",$N62*参照データ!$P$4,IF(AH62="対象外",0))))</f>
        <v>0</v>
      </c>
      <c r="AV62" s="90" t="b">
        <f>IF(AI62="3/3",$N62*参照データ!$P$2,IF(AI62="2/3",$N62*参照データ!$P$3,IF(AI62="1/3",$N62*参照データ!$P$4,IF(AI62="対象外",0))))</f>
        <v>0</v>
      </c>
      <c r="AW62" s="90" t="b">
        <f>IF(AJ62="3/3",$N62*参照データ!$P$2,IF(AJ62="2/3",$N62*参照データ!$P$3,IF(AJ62="1/3",$N62*参照データ!$P$4,IF(AJ62="対象外",0))))</f>
        <v>0</v>
      </c>
      <c r="AX62" s="90" t="b">
        <f>IF(AK62="3/3",$N62*参照データ!$P$2,IF(AK62="2/3",$N62*参照データ!$P$3,IF(AK62="1/3",$N62*参照データ!$P$4,IF(AK62="対象外",0))))</f>
        <v>0</v>
      </c>
      <c r="AY62" s="90" t="b">
        <f>IF(AL62="3/3",$N62*参照データ!$P$2,IF(AL62="2/3",$N62*参照データ!$P$3,IF(AL62="1/3",$N62*参照データ!$P$4,IF(AL62="対象外",0))))</f>
        <v>0</v>
      </c>
      <c r="AZ62" s="90" t="b">
        <f>IF(AM62="3/3",$N62*参照データ!$P$2,IF(AM62="2/3",$N62*参照データ!$P$3,IF(AM62="1/3",$N62*参照データ!$P$4,IF(AM62="対象外",0))))</f>
        <v>0</v>
      </c>
      <c r="BA62" s="91">
        <f t="shared" si="11"/>
        <v>0</v>
      </c>
      <c r="BB62" s="136" t="s">
        <v>46</v>
      </c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6"/>
    </row>
    <row r="63" spans="1:66" s="92" customFormat="1">
      <c r="A63" s="132" t="str">
        <f t="shared" si="7"/>
        <v/>
      </c>
      <c r="B63" s="133">
        <v>49</v>
      </c>
      <c r="C63" s="395"/>
      <c r="D63" s="396"/>
      <c r="E63" s="395"/>
      <c r="F63" s="396"/>
      <c r="G63" s="107"/>
      <c r="H63" s="107"/>
      <c r="I63" s="395"/>
      <c r="J63" s="396"/>
      <c r="K63" s="108"/>
      <c r="L63" s="86">
        <f>IF(G63=1,参照データ!$L$2,IF(G63=2,参照データ!$L$3,IF(G63=3,参照データ!$L$4,0)))</f>
        <v>0</v>
      </c>
      <c r="M63" s="87">
        <f t="shared" si="12"/>
        <v>0</v>
      </c>
      <c r="N63" s="87">
        <f t="shared" si="13"/>
        <v>0</v>
      </c>
      <c r="O63" s="247"/>
      <c r="P63" s="88">
        <f>IF(G63=1,参照データ!$N$2,IF(G63=2,参照データ!$N$3,IF(G63=3,参照データ!$N$4,0)))</f>
        <v>0</v>
      </c>
      <c r="Q63" s="87">
        <f t="shared" si="8"/>
        <v>0</v>
      </c>
      <c r="R63" s="118"/>
      <c r="S63" s="118"/>
      <c r="T63" s="89">
        <f t="shared" si="14"/>
        <v>0</v>
      </c>
      <c r="U63" s="89">
        <f t="shared" si="9"/>
        <v>0</v>
      </c>
      <c r="V63" s="89">
        <f t="shared" si="15"/>
        <v>0</v>
      </c>
      <c r="W63" s="121"/>
      <c r="X63" s="121"/>
      <c r="Y63" s="121"/>
      <c r="Z63" s="121"/>
      <c r="AA63" s="144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56" t="b">
        <f>IF(AA63="3/3",$Q63*参照データ!$P$2,IF(AA63="2/3",$Q63*参照データ!$P$3,IF(AA63="1/3",$Q63*参照データ!$P$4)))</f>
        <v>0</v>
      </c>
      <c r="AO63" s="91" t="b">
        <f>IF(AB63="3/3",$N63*参照データ!$P$2,IF(AB63="2/3",$N63*参照データ!$P$3,IF(AB63="1/3",$N63*参照データ!$P$4,IF(AB63="対象外",0))))</f>
        <v>0</v>
      </c>
      <c r="AP63" s="90" t="b">
        <f>IF(AC63="3/3",$N63*参照データ!$P$2,IF(AC63="2/3",$N63*参照データ!$P$3,IF(AC63="1/3",$N63*参照データ!$P$4,IF(AC63="対象外",0))))</f>
        <v>0</v>
      </c>
      <c r="AQ63" s="90" t="b">
        <f>IF(AD63="3/3",$N63*参照データ!$P$2,IF(AD63="2/3",$N63*参照データ!$P$3,IF(AD63="1/3",$N63*参照データ!$P$4,IF(AD63="対象外",0))))</f>
        <v>0</v>
      </c>
      <c r="AR63" s="90" t="b">
        <f>IF(AE63="3/3",$N63*参照データ!$P$2,IF(AE63="2/3",$N63*参照データ!$P$3,IF(AE63="1/3",$N63*参照データ!$P$4,IF(AE63="対象外",0))))</f>
        <v>0</v>
      </c>
      <c r="AS63" s="90" t="b">
        <f>IF(AF63="3/3",$N63*参照データ!$P$2,IF(AF63="2/3",$N63*参照データ!$P$3,IF(AF63="1/3",$N63*参照データ!$P$4,IF(AF63="対象外",0))))</f>
        <v>0</v>
      </c>
      <c r="AT63" s="90" t="b">
        <f>IF(AG63="3/3",$N63*参照データ!$P$2,IF(AG63="2/3",$N63*参照データ!$P$3,IF(AG63="1/3",$N63*参照データ!$P$4,IF(AG63="対象外",0))))</f>
        <v>0</v>
      </c>
      <c r="AU63" s="90" t="b">
        <f>IF(AH63="3/3",$N63*参照データ!$P$2,IF(AH63="2/3",$N63*参照データ!$P$3,IF(AH63="1/3",$N63*参照データ!$P$4,IF(AH63="対象外",0))))</f>
        <v>0</v>
      </c>
      <c r="AV63" s="90" t="b">
        <f>IF(AI63="3/3",$N63*参照データ!$P$2,IF(AI63="2/3",$N63*参照データ!$P$3,IF(AI63="1/3",$N63*参照データ!$P$4,IF(AI63="対象外",0))))</f>
        <v>0</v>
      </c>
      <c r="AW63" s="90" t="b">
        <f>IF(AJ63="3/3",$N63*参照データ!$P$2,IF(AJ63="2/3",$N63*参照データ!$P$3,IF(AJ63="1/3",$N63*参照データ!$P$4,IF(AJ63="対象外",0))))</f>
        <v>0</v>
      </c>
      <c r="AX63" s="90" t="b">
        <f>IF(AK63="3/3",$N63*参照データ!$P$2,IF(AK63="2/3",$N63*参照データ!$P$3,IF(AK63="1/3",$N63*参照データ!$P$4,IF(AK63="対象外",0))))</f>
        <v>0</v>
      </c>
      <c r="AY63" s="90" t="b">
        <f>IF(AL63="3/3",$N63*参照データ!$P$2,IF(AL63="2/3",$N63*参照データ!$P$3,IF(AL63="1/3",$N63*参照データ!$P$4,IF(AL63="対象外",0))))</f>
        <v>0</v>
      </c>
      <c r="AZ63" s="90" t="b">
        <f>IF(AM63="3/3",$N63*参照データ!$P$2,IF(AM63="2/3",$N63*参照データ!$P$3,IF(AM63="1/3",$N63*参照データ!$P$4,IF(AM63="対象外",0))))</f>
        <v>0</v>
      </c>
      <c r="BA63" s="91">
        <f t="shared" si="11"/>
        <v>0</v>
      </c>
      <c r="BB63" s="136" t="s">
        <v>46</v>
      </c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6"/>
    </row>
    <row r="64" spans="1:66" s="92" customFormat="1">
      <c r="A64" s="132" t="str">
        <f t="shared" si="7"/>
        <v/>
      </c>
      <c r="B64" s="133">
        <v>50</v>
      </c>
      <c r="C64" s="397"/>
      <c r="D64" s="398"/>
      <c r="E64" s="397"/>
      <c r="F64" s="398"/>
      <c r="G64" s="243"/>
      <c r="H64" s="243"/>
      <c r="I64" s="397"/>
      <c r="J64" s="398"/>
      <c r="K64" s="244"/>
      <c r="L64" s="86">
        <f>IF(G64=1,参照データ!$L$2,IF(G64=2,参照データ!$L$3,IF(G64=3,参照データ!$L$4,0)))</f>
        <v>0</v>
      </c>
      <c r="M64" s="87">
        <f t="shared" si="12"/>
        <v>0</v>
      </c>
      <c r="N64" s="87">
        <f t="shared" si="13"/>
        <v>0</v>
      </c>
      <c r="O64" s="247"/>
      <c r="P64" s="88">
        <f>IF(G64=1,参照データ!$N$2,IF(G64=2,参照データ!$N$3,IF(G64=3,参照データ!$N$4,0)))</f>
        <v>0</v>
      </c>
      <c r="Q64" s="87">
        <f t="shared" si="8"/>
        <v>0</v>
      </c>
      <c r="R64" s="118"/>
      <c r="S64" s="118"/>
      <c r="T64" s="89">
        <f t="shared" si="14"/>
        <v>0</v>
      </c>
      <c r="U64" s="89">
        <f t="shared" si="9"/>
        <v>0</v>
      </c>
      <c r="V64" s="89">
        <f t="shared" si="15"/>
        <v>0</v>
      </c>
      <c r="W64" s="121"/>
      <c r="X64" s="121"/>
      <c r="Y64" s="121"/>
      <c r="Z64" s="121"/>
      <c r="AA64" s="124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56" t="b">
        <f>IF(AA64="3/3",$Q64*参照データ!$P$2,IF(AA64="2/3",$Q64*参照データ!$P$3,IF(AA64="1/3",$Q64*参照データ!$P$4)))</f>
        <v>0</v>
      </c>
      <c r="AO64" s="91" t="b">
        <f>IF(AB64="3/3",$N64*参照データ!$P$2,IF(AB64="2/3",$N64*参照データ!$P$3,IF(AB64="1/3",$N64*参照データ!$P$4,IF(AB64="対象外",0))))</f>
        <v>0</v>
      </c>
      <c r="AP64" s="90" t="b">
        <f>IF(AC64="3/3",$N64*参照データ!$P$2,IF(AC64="2/3",$N64*参照データ!$P$3,IF(AC64="1/3",$N64*参照データ!$P$4,IF(AC64="対象外",0))))</f>
        <v>0</v>
      </c>
      <c r="AQ64" s="90" t="b">
        <f>IF(AD64="3/3",$N64*参照データ!$P$2,IF(AD64="2/3",$N64*参照データ!$P$3,IF(AD64="1/3",$N64*参照データ!$P$4,IF(AD64="対象外",0))))</f>
        <v>0</v>
      </c>
      <c r="AR64" s="90" t="b">
        <f>IF(AE64="3/3",$N64*参照データ!$P$2,IF(AE64="2/3",$N64*参照データ!$P$3,IF(AE64="1/3",$N64*参照データ!$P$4,IF(AE64="対象外",0))))</f>
        <v>0</v>
      </c>
      <c r="AS64" s="90" t="b">
        <f>IF(AF64="3/3",$N64*参照データ!$P$2,IF(AF64="2/3",$N64*参照データ!$P$3,IF(AF64="1/3",$N64*参照データ!$P$4,IF(AF64="対象外",0))))</f>
        <v>0</v>
      </c>
      <c r="AT64" s="90" t="b">
        <f>IF(AG64="3/3",$N64*参照データ!$P$2,IF(AG64="2/3",$N64*参照データ!$P$3,IF(AG64="1/3",$N64*参照データ!$P$4,IF(AG64="対象外",0))))</f>
        <v>0</v>
      </c>
      <c r="AU64" s="90" t="b">
        <f>IF(AH64="3/3",$N64*参照データ!$P$2,IF(AH64="2/3",$N64*参照データ!$P$3,IF(AH64="1/3",$N64*参照データ!$P$4,IF(AH64="対象外",0))))</f>
        <v>0</v>
      </c>
      <c r="AV64" s="90" t="b">
        <f>IF(AI64="3/3",$N64*参照データ!$P$2,IF(AI64="2/3",$N64*参照データ!$P$3,IF(AI64="1/3",$N64*参照データ!$P$4,IF(AI64="対象外",0))))</f>
        <v>0</v>
      </c>
      <c r="AW64" s="90" t="b">
        <f>IF(AJ64="3/3",$N64*参照データ!$P$2,IF(AJ64="2/3",$N64*参照データ!$P$3,IF(AJ64="1/3",$N64*参照データ!$P$4,IF(AJ64="対象外",0))))</f>
        <v>0</v>
      </c>
      <c r="AX64" s="90" t="b">
        <f>IF(AK64="3/3",$N64*参照データ!$P$2,IF(AK64="2/3",$N64*参照データ!$P$3,IF(AK64="1/3",$N64*参照データ!$P$4,IF(AK64="対象外",0))))</f>
        <v>0</v>
      </c>
      <c r="AY64" s="90" t="b">
        <f>IF(AL64="3/3",$N64*参照データ!$P$2,IF(AL64="2/3",$N64*参照データ!$P$3,IF(AL64="1/3",$N64*参照データ!$P$4,IF(AL64="対象外",0))))</f>
        <v>0</v>
      </c>
      <c r="AZ64" s="90" t="b">
        <f>IF(AM64="3/3",$N64*参照データ!$P$2,IF(AM64="2/3",$N64*参照データ!$P$3,IF(AM64="1/3",$N64*参照データ!$P$4,IF(AM64="対象外",0))))</f>
        <v>0</v>
      </c>
      <c r="BA64" s="91">
        <f t="shared" si="11"/>
        <v>0</v>
      </c>
      <c r="BB64" s="136" t="s">
        <v>46</v>
      </c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6"/>
    </row>
    <row r="65" spans="1:66" s="92" customFormat="1">
      <c r="A65" s="132" t="str">
        <f t="shared" si="7"/>
        <v/>
      </c>
      <c r="B65" s="133">
        <v>51</v>
      </c>
      <c r="C65" s="397"/>
      <c r="D65" s="398"/>
      <c r="E65" s="397"/>
      <c r="F65" s="398"/>
      <c r="G65" s="243"/>
      <c r="H65" s="243"/>
      <c r="I65" s="397"/>
      <c r="J65" s="398"/>
      <c r="K65" s="244"/>
      <c r="L65" s="86">
        <f>IF(G65=1,参照データ!$L$2,IF(G65=2,参照データ!$L$3,IF(G65=3,参照データ!$L$4,0)))</f>
        <v>0</v>
      </c>
      <c r="M65" s="87">
        <f t="shared" si="12"/>
        <v>0</v>
      </c>
      <c r="N65" s="87">
        <f t="shared" si="13"/>
        <v>0</v>
      </c>
      <c r="O65" s="247"/>
      <c r="P65" s="88">
        <f>IF(G65=1,参照データ!$N$2,IF(G65=2,参照データ!$N$3,IF(G65=3,参照データ!$N$4,0)))</f>
        <v>0</v>
      </c>
      <c r="Q65" s="87">
        <f t="shared" si="8"/>
        <v>0</v>
      </c>
      <c r="R65" s="118"/>
      <c r="S65" s="118"/>
      <c r="T65" s="89">
        <f t="shared" si="14"/>
        <v>0</v>
      </c>
      <c r="U65" s="89">
        <f t="shared" si="9"/>
        <v>0</v>
      </c>
      <c r="V65" s="89">
        <f t="shared" si="15"/>
        <v>0</v>
      </c>
      <c r="W65" s="121"/>
      <c r="X65" s="121"/>
      <c r="Y65" s="121"/>
      <c r="Z65" s="121"/>
      <c r="AA65" s="124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56" t="b">
        <f>IF(AA65="3/3",$Q65*参照データ!$P$2,IF(AA65="2/3",$Q65*参照データ!$P$3,IF(AA65="1/3",$Q65*参照データ!$P$4)))</f>
        <v>0</v>
      </c>
      <c r="AO65" s="91" t="b">
        <f>IF(AB65="3/3",$N65*参照データ!$P$2,IF(AB65="2/3",$N65*参照データ!$P$3,IF(AB65="1/3",$N65*参照データ!$P$4,IF(AB65="対象外",0))))</f>
        <v>0</v>
      </c>
      <c r="AP65" s="90" t="b">
        <f>IF(AC65="3/3",$N65*参照データ!$P$2,IF(AC65="2/3",$N65*参照データ!$P$3,IF(AC65="1/3",$N65*参照データ!$P$4,IF(AC65="対象外",0))))</f>
        <v>0</v>
      </c>
      <c r="AQ65" s="90" t="b">
        <f>IF(AD65="3/3",$N65*参照データ!$P$2,IF(AD65="2/3",$N65*参照データ!$P$3,IF(AD65="1/3",$N65*参照データ!$P$4,IF(AD65="対象外",0))))</f>
        <v>0</v>
      </c>
      <c r="AR65" s="90" t="b">
        <f>IF(AE65="3/3",$N65*参照データ!$P$2,IF(AE65="2/3",$N65*参照データ!$P$3,IF(AE65="1/3",$N65*参照データ!$P$4,IF(AE65="対象外",0))))</f>
        <v>0</v>
      </c>
      <c r="AS65" s="90" t="b">
        <f>IF(AF65="3/3",$N65*参照データ!$P$2,IF(AF65="2/3",$N65*参照データ!$P$3,IF(AF65="1/3",$N65*参照データ!$P$4,IF(AF65="対象外",0))))</f>
        <v>0</v>
      </c>
      <c r="AT65" s="90" t="b">
        <f>IF(AG65="3/3",$N65*参照データ!$P$2,IF(AG65="2/3",$N65*参照データ!$P$3,IF(AG65="1/3",$N65*参照データ!$P$4,IF(AG65="対象外",0))))</f>
        <v>0</v>
      </c>
      <c r="AU65" s="90" t="b">
        <f>IF(AH65="3/3",$N65*参照データ!$P$2,IF(AH65="2/3",$N65*参照データ!$P$3,IF(AH65="1/3",$N65*参照データ!$P$4,IF(AH65="対象外",0))))</f>
        <v>0</v>
      </c>
      <c r="AV65" s="90" t="b">
        <f>IF(AI65="3/3",$N65*参照データ!$P$2,IF(AI65="2/3",$N65*参照データ!$P$3,IF(AI65="1/3",$N65*参照データ!$P$4,IF(AI65="対象外",0))))</f>
        <v>0</v>
      </c>
      <c r="AW65" s="90" t="b">
        <f>IF(AJ65="3/3",$N65*参照データ!$P$2,IF(AJ65="2/3",$N65*参照データ!$P$3,IF(AJ65="1/3",$N65*参照データ!$P$4,IF(AJ65="対象外",0))))</f>
        <v>0</v>
      </c>
      <c r="AX65" s="90" t="b">
        <f>IF(AK65="3/3",$N65*参照データ!$P$2,IF(AK65="2/3",$N65*参照データ!$P$3,IF(AK65="1/3",$N65*参照データ!$P$4,IF(AK65="対象外",0))))</f>
        <v>0</v>
      </c>
      <c r="AY65" s="90" t="b">
        <f>IF(AL65="3/3",$N65*参照データ!$P$2,IF(AL65="2/3",$N65*参照データ!$P$3,IF(AL65="1/3",$N65*参照データ!$P$4,IF(AL65="対象外",0))))</f>
        <v>0</v>
      </c>
      <c r="AZ65" s="90" t="b">
        <f>IF(AM65="3/3",$N65*参照データ!$P$2,IF(AM65="2/3",$N65*参照データ!$P$3,IF(AM65="1/3",$N65*参照データ!$P$4,IF(AM65="対象外",0))))</f>
        <v>0</v>
      </c>
      <c r="BA65" s="91">
        <f t="shared" si="11"/>
        <v>0</v>
      </c>
      <c r="BB65" s="136" t="s">
        <v>46</v>
      </c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6"/>
    </row>
    <row r="66" spans="1:66" s="92" customFormat="1">
      <c r="A66" s="132" t="str">
        <f t="shared" si="7"/>
        <v/>
      </c>
      <c r="B66" s="133">
        <v>52</v>
      </c>
      <c r="C66" s="397"/>
      <c r="D66" s="398"/>
      <c r="E66" s="397"/>
      <c r="F66" s="398"/>
      <c r="G66" s="243"/>
      <c r="H66" s="243"/>
      <c r="I66" s="397"/>
      <c r="J66" s="398"/>
      <c r="K66" s="244"/>
      <c r="L66" s="86">
        <f>IF(G66=1,参照データ!$L$2,IF(G66=2,参照データ!$L$3,IF(G66=3,参照データ!$L$4,0)))</f>
        <v>0</v>
      </c>
      <c r="M66" s="87">
        <f t="shared" si="12"/>
        <v>0</v>
      </c>
      <c r="N66" s="87">
        <f t="shared" si="13"/>
        <v>0</v>
      </c>
      <c r="O66" s="247"/>
      <c r="P66" s="88">
        <f>IF(G66=1,参照データ!$N$2,IF(G66=2,参照データ!$N$3,IF(G66=3,参照データ!$N$4,0)))</f>
        <v>0</v>
      </c>
      <c r="Q66" s="87">
        <f t="shared" si="8"/>
        <v>0</v>
      </c>
      <c r="R66" s="118"/>
      <c r="S66" s="118"/>
      <c r="T66" s="89">
        <f t="shared" si="14"/>
        <v>0</v>
      </c>
      <c r="U66" s="89">
        <f t="shared" si="9"/>
        <v>0</v>
      </c>
      <c r="V66" s="89">
        <f t="shared" si="15"/>
        <v>0</v>
      </c>
      <c r="W66" s="121"/>
      <c r="X66" s="121"/>
      <c r="Y66" s="121"/>
      <c r="Z66" s="121"/>
      <c r="AA66" s="124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56" t="b">
        <f>IF(AA66="3/3",$Q66*参照データ!$P$2,IF(AA66="2/3",$Q66*参照データ!$P$3,IF(AA66="1/3",$Q66*参照データ!$P$4)))</f>
        <v>0</v>
      </c>
      <c r="AO66" s="91" t="b">
        <f>IF(AB66="3/3",$N66*参照データ!$P$2,IF(AB66="2/3",$N66*参照データ!$P$3,IF(AB66="1/3",$N66*参照データ!$P$4,IF(AB66="対象外",0))))</f>
        <v>0</v>
      </c>
      <c r="AP66" s="90" t="b">
        <f>IF(AC66="3/3",$N66*参照データ!$P$2,IF(AC66="2/3",$N66*参照データ!$P$3,IF(AC66="1/3",$N66*参照データ!$P$4,IF(AC66="対象外",0))))</f>
        <v>0</v>
      </c>
      <c r="AQ66" s="90" t="b">
        <f>IF(AD66="3/3",$N66*参照データ!$P$2,IF(AD66="2/3",$N66*参照データ!$P$3,IF(AD66="1/3",$N66*参照データ!$P$4,IF(AD66="対象外",0))))</f>
        <v>0</v>
      </c>
      <c r="AR66" s="90" t="b">
        <f>IF(AE66="3/3",$N66*参照データ!$P$2,IF(AE66="2/3",$N66*参照データ!$P$3,IF(AE66="1/3",$N66*参照データ!$P$4,IF(AE66="対象外",0))))</f>
        <v>0</v>
      </c>
      <c r="AS66" s="90" t="b">
        <f>IF(AF66="3/3",$N66*参照データ!$P$2,IF(AF66="2/3",$N66*参照データ!$P$3,IF(AF66="1/3",$N66*参照データ!$P$4,IF(AF66="対象外",0))))</f>
        <v>0</v>
      </c>
      <c r="AT66" s="90" t="b">
        <f>IF(AG66="3/3",$N66*参照データ!$P$2,IF(AG66="2/3",$N66*参照データ!$P$3,IF(AG66="1/3",$N66*参照データ!$P$4,IF(AG66="対象外",0))))</f>
        <v>0</v>
      </c>
      <c r="AU66" s="90" t="b">
        <f>IF(AH66="3/3",$N66*参照データ!$P$2,IF(AH66="2/3",$N66*参照データ!$P$3,IF(AH66="1/3",$N66*参照データ!$P$4,IF(AH66="対象外",0))))</f>
        <v>0</v>
      </c>
      <c r="AV66" s="90" t="b">
        <f>IF(AI66="3/3",$N66*参照データ!$P$2,IF(AI66="2/3",$N66*参照データ!$P$3,IF(AI66="1/3",$N66*参照データ!$P$4,IF(AI66="対象外",0))))</f>
        <v>0</v>
      </c>
      <c r="AW66" s="90" t="b">
        <f>IF(AJ66="3/3",$N66*参照データ!$P$2,IF(AJ66="2/3",$N66*参照データ!$P$3,IF(AJ66="1/3",$N66*参照データ!$P$4,IF(AJ66="対象外",0))))</f>
        <v>0</v>
      </c>
      <c r="AX66" s="90" t="b">
        <f>IF(AK66="3/3",$N66*参照データ!$P$2,IF(AK66="2/3",$N66*参照データ!$P$3,IF(AK66="1/3",$N66*参照データ!$P$4,IF(AK66="対象外",0))))</f>
        <v>0</v>
      </c>
      <c r="AY66" s="90" t="b">
        <f>IF(AL66="3/3",$N66*参照データ!$P$2,IF(AL66="2/3",$N66*参照データ!$P$3,IF(AL66="1/3",$N66*参照データ!$P$4,IF(AL66="対象外",0))))</f>
        <v>0</v>
      </c>
      <c r="AZ66" s="90" t="b">
        <f>IF(AM66="3/3",$N66*参照データ!$P$2,IF(AM66="2/3",$N66*参照データ!$P$3,IF(AM66="1/3",$N66*参照データ!$P$4,IF(AM66="対象外",0))))</f>
        <v>0</v>
      </c>
      <c r="BA66" s="91">
        <f t="shared" si="11"/>
        <v>0</v>
      </c>
      <c r="BB66" s="136" t="s">
        <v>46</v>
      </c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6"/>
    </row>
    <row r="67" spans="1:66" s="92" customFormat="1">
      <c r="A67" s="132" t="str">
        <f t="shared" si="7"/>
        <v/>
      </c>
      <c r="B67" s="133">
        <v>53</v>
      </c>
      <c r="C67" s="397"/>
      <c r="D67" s="398"/>
      <c r="E67" s="397"/>
      <c r="F67" s="398"/>
      <c r="G67" s="243"/>
      <c r="H67" s="243"/>
      <c r="I67" s="397"/>
      <c r="J67" s="398"/>
      <c r="K67" s="244"/>
      <c r="L67" s="86">
        <f>IF(G67=1,参照データ!$L$2,IF(G67=2,参照データ!$L$3,IF(G67=3,参照データ!$L$4,0)))</f>
        <v>0</v>
      </c>
      <c r="M67" s="87">
        <f t="shared" si="12"/>
        <v>0</v>
      </c>
      <c r="N67" s="87">
        <f t="shared" si="13"/>
        <v>0</v>
      </c>
      <c r="O67" s="247"/>
      <c r="P67" s="88">
        <f>IF(G67=1,参照データ!$N$2,IF(G67=2,参照データ!$N$3,IF(G67=3,参照データ!$N$4,0)))</f>
        <v>0</v>
      </c>
      <c r="Q67" s="87">
        <f t="shared" si="8"/>
        <v>0</v>
      </c>
      <c r="R67" s="118"/>
      <c r="S67" s="118"/>
      <c r="T67" s="89">
        <f t="shared" si="14"/>
        <v>0</v>
      </c>
      <c r="U67" s="89">
        <f t="shared" si="9"/>
        <v>0</v>
      </c>
      <c r="V67" s="89">
        <f t="shared" si="15"/>
        <v>0</v>
      </c>
      <c r="W67" s="121"/>
      <c r="X67" s="121"/>
      <c r="Y67" s="121"/>
      <c r="Z67" s="121"/>
      <c r="AA67" s="124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56" t="b">
        <f>IF(AA67="3/3",$Q67*参照データ!$P$2,IF(AA67="2/3",$Q67*参照データ!$P$3,IF(AA67="1/3",$Q67*参照データ!$P$4)))</f>
        <v>0</v>
      </c>
      <c r="AO67" s="91" t="b">
        <f>IF(AB67="3/3",$N67*参照データ!$P$2,IF(AB67="2/3",$N67*参照データ!$P$3,IF(AB67="1/3",$N67*参照データ!$P$4,IF(AB67="対象外",0))))</f>
        <v>0</v>
      </c>
      <c r="AP67" s="90" t="b">
        <f>IF(AC67="3/3",$N67*参照データ!$P$2,IF(AC67="2/3",$N67*参照データ!$P$3,IF(AC67="1/3",$N67*参照データ!$P$4,IF(AC67="対象外",0))))</f>
        <v>0</v>
      </c>
      <c r="AQ67" s="90" t="b">
        <f>IF(AD67="3/3",$N67*参照データ!$P$2,IF(AD67="2/3",$N67*参照データ!$P$3,IF(AD67="1/3",$N67*参照データ!$P$4,IF(AD67="対象外",0))))</f>
        <v>0</v>
      </c>
      <c r="AR67" s="90" t="b">
        <f>IF(AE67="3/3",$N67*参照データ!$P$2,IF(AE67="2/3",$N67*参照データ!$P$3,IF(AE67="1/3",$N67*参照データ!$P$4,IF(AE67="対象外",0))))</f>
        <v>0</v>
      </c>
      <c r="AS67" s="90" t="b">
        <f>IF(AF67="3/3",$N67*参照データ!$P$2,IF(AF67="2/3",$N67*参照データ!$P$3,IF(AF67="1/3",$N67*参照データ!$P$4,IF(AF67="対象外",0))))</f>
        <v>0</v>
      </c>
      <c r="AT67" s="90" t="b">
        <f>IF(AG67="3/3",$N67*参照データ!$P$2,IF(AG67="2/3",$N67*参照データ!$P$3,IF(AG67="1/3",$N67*参照データ!$P$4,IF(AG67="対象外",0))))</f>
        <v>0</v>
      </c>
      <c r="AU67" s="90" t="b">
        <f>IF(AH67="3/3",$N67*参照データ!$P$2,IF(AH67="2/3",$N67*参照データ!$P$3,IF(AH67="1/3",$N67*参照データ!$P$4,IF(AH67="対象外",0))))</f>
        <v>0</v>
      </c>
      <c r="AV67" s="90" t="b">
        <f>IF(AI67="3/3",$N67*参照データ!$P$2,IF(AI67="2/3",$N67*参照データ!$P$3,IF(AI67="1/3",$N67*参照データ!$P$4,IF(AI67="対象外",0))))</f>
        <v>0</v>
      </c>
      <c r="AW67" s="90" t="b">
        <f>IF(AJ67="3/3",$N67*参照データ!$P$2,IF(AJ67="2/3",$N67*参照データ!$P$3,IF(AJ67="1/3",$N67*参照データ!$P$4,IF(AJ67="対象外",0))))</f>
        <v>0</v>
      </c>
      <c r="AX67" s="90" t="b">
        <f>IF(AK67="3/3",$N67*参照データ!$P$2,IF(AK67="2/3",$N67*参照データ!$P$3,IF(AK67="1/3",$N67*参照データ!$P$4,IF(AK67="対象外",0))))</f>
        <v>0</v>
      </c>
      <c r="AY67" s="90" t="b">
        <f>IF(AL67="3/3",$N67*参照データ!$P$2,IF(AL67="2/3",$N67*参照データ!$P$3,IF(AL67="1/3",$N67*参照データ!$P$4,IF(AL67="対象外",0))))</f>
        <v>0</v>
      </c>
      <c r="AZ67" s="90" t="b">
        <f>IF(AM67="3/3",$N67*参照データ!$P$2,IF(AM67="2/3",$N67*参照データ!$P$3,IF(AM67="1/3",$N67*参照データ!$P$4,IF(AM67="対象外",0))))</f>
        <v>0</v>
      </c>
      <c r="BA67" s="91">
        <f t="shared" si="11"/>
        <v>0</v>
      </c>
      <c r="BB67" s="136" t="s">
        <v>46</v>
      </c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6"/>
    </row>
    <row r="68" spans="1:66" s="92" customFormat="1">
      <c r="A68" s="132" t="str">
        <f t="shared" si="7"/>
        <v/>
      </c>
      <c r="B68" s="133">
        <v>54</v>
      </c>
      <c r="C68" s="397"/>
      <c r="D68" s="398"/>
      <c r="E68" s="397"/>
      <c r="F68" s="398"/>
      <c r="G68" s="243"/>
      <c r="H68" s="243"/>
      <c r="I68" s="397"/>
      <c r="J68" s="398"/>
      <c r="K68" s="244"/>
      <c r="L68" s="86">
        <f>IF(G68=1,参照データ!$L$2,IF(G68=2,参照データ!$L$3,IF(G68=3,参照データ!$L$4,0)))</f>
        <v>0</v>
      </c>
      <c r="M68" s="87">
        <f t="shared" si="12"/>
        <v>0</v>
      </c>
      <c r="N68" s="87">
        <f t="shared" si="13"/>
        <v>0</v>
      </c>
      <c r="O68" s="247"/>
      <c r="P68" s="88">
        <f>IF(G68=1,参照データ!$N$2,IF(G68=2,参照データ!$N$3,IF(G68=3,参照データ!$N$4,0)))</f>
        <v>0</v>
      </c>
      <c r="Q68" s="87">
        <f t="shared" si="8"/>
        <v>0</v>
      </c>
      <c r="R68" s="118"/>
      <c r="S68" s="118"/>
      <c r="T68" s="89">
        <f t="shared" si="14"/>
        <v>0</v>
      </c>
      <c r="U68" s="89">
        <f t="shared" si="9"/>
        <v>0</v>
      </c>
      <c r="V68" s="89">
        <f t="shared" si="15"/>
        <v>0</v>
      </c>
      <c r="W68" s="121"/>
      <c r="X68" s="121"/>
      <c r="Y68" s="121"/>
      <c r="Z68" s="121"/>
      <c r="AA68" s="124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56" t="b">
        <f>IF(AA68="3/3",$Q68*参照データ!$P$2,IF(AA68="2/3",$Q68*参照データ!$P$3,IF(AA68="1/3",$Q68*参照データ!$P$4)))</f>
        <v>0</v>
      </c>
      <c r="AO68" s="91" t="b">
        <f>IF(AB68="3/3",$N68*参照データ!$P$2,IF(AB68="2/3",$N68*参照データ!$P$3,IF(AB68="1/3",$N68*参照データ!$P$4,IF(AB68="対象外",0))))</f>
        <v>0</v>
      </c>
      <c r="AP68" s="90" t="b">
        <f>IF(AC68="3/3",$N68*参照データ!$P$2,IF(AC68="2/3",$N68*参照データ!$P$3,IF(AC68="1/3",$N68*参照データ!$P$4,IF(AC68="対象外",0))))</f>
        <v>0</v>
      </c>
      <c r="AQ68" s="90" t="b">
        <f>IF(AD68="3/3",$N68*参照データ!$P$2,IF(AD68="2/3",$N68*参照データ!$P$3,IF(AD68="1/3",$N68*参照データ!$P$4,IF(AD68="対象外",0))))</f>
        <v>0</v>
      </c>
      <c r="AR68" s="90" t="b">
        <f>IF(AE68="3/3",$N68*参照データ!$P$2,IF(AE68="2/3",$N68*参照データ!$P$3,IF(AE68="1/3",$N68*参照データ!$P$4,IF(AE68="対象外",0))))</f>
        <v>0</v>
      </c>
      <c r="AS68" s="90" t="b">
        <f>IF(AF68="3/3",$N68*参照データ!$P$2,IF(AF68="2/3",$N68*参照データ!$P$3,IF(AF68="1/3",$N68*参照データ!$P$4,IF(AF68="対象外",0))))</f>
        <v>0</v>
      </c>
      <c r="AT68" s="90" t="b">
        <f>IF(AG68="3/3",$N68*参照データ!$P$2,IF(AG68="2/3",$N68*参照データ!$P$3,IF(AG68="1/3",$N68*参照データ!$P$4,IF(AG68="対象外",0))))</f>
        <v>0</v>
      </c>
      <c r="AU68" s="90" t="b">
        <f>IF(AH68="3/3",$N68*参照データ!$P$2,IF(AH68="2/3",$N68*参照データ!$P$3,IF(AH68="1/3",$N68*参照データ!$P$4,IF(AH68="対象外",0))))</f>
        <v>0</v>
      </c>
      <c r="AV68" s="90" t="b">
        <f>IF(AI68="3/3",$N68*参照データ!$P$2,IF(AI68="2/3",$N68*参照データ!$P$3,IF(AI68="1/3",$N68*参照データ!$P$4,IF(AI68="対象外",0))))</f>
        <v>0</v>
      </c>
      <c r="AW68" s="90" t="b">
        <f>IF(AJ68="3/3",$N68*参照データ!$P$2,IF(AJ68="2/3",$N68*参照データ!$P$3,IF(AJ68="1/3",$N68*参照データ!$P$4,IF(AJ68="対象外",0))))</f>
        <v>0</v>
      </c>
      <c r="AX68" s="90" t="b">
        <f>IF(AK68="3/3",$N68*参照データ!$P$2,IF(AK68="2/3",$N68*参照データ!$P$3,IF(AK68="1/3",$N68*参照データ!$P$4,IF(AK68="対象外",0))))</f>
        <v>0</v>
      </c>
      <c r="AY68" s="90" t="b">
        <f>IF(AL68="3/3",$N68*参照データ!$P$2,IF(AL68="2/3",$N68*参照データ!$P$3,IF(AL68="1/3",$N68*参照データ!$P$4,IF(AL68="対象外",0))))</f>
        <v>0</v>
      </c>
      <c r="AZ68" s="90" t="b">
        <f>IF(AM68="3/3",$N68*参照データ!$P$2,IF(AM68="2/3",$N68*参照データ!$P$3,IF(AM68="1/3",$N68*参照データ!$P$4,IF(AM68="対象外",0))))</f>
        <v>0</v>
      </c>
      <c r="BA68" s="91">
        <f t="shared" si="11"/>
        <v>0</v>
      </c>
      <c r="BB68" s="136" t="s">
        <v>46</v>
      </c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6"/>
    </row>
    <row r="69" spans="1:66" s="92" customFormat="1">
      <c r="A69" s="132" t="str">
        <f t="shared" si="7"/>
        <v/>
      </c>
      <c r="B69" s="133">
        <v>55</v>
      </c>
      <c r="C69" s="397"/>
      <c r="D69" s="398"/>
      <c r="E69" s="397"/>
      <c r="F69" s="398"/>
      <c r="G69" s="243"/>
      <c r="H69" s="243"/>
      <c r="I69" s="397"/>
      <c r="J69" s="398"/>
      <c r="K69" s="244"/>
      <c r="L69" s="86">
        <f>IF(G69=1,参照データ!$L$2,IF(G69=2,参照データ!$L$3,IF(G69=3,参照データ!$L$4,0)))</f>
        <v>0</v>
      </c>
      <c r="M69" s="87">
        <f t="shared" si="12"/>
        <v>0</v>
      </c>
      <c r="N69" s="87">
        <f t="shared" si="13"/>
        <v>0</v>
      </c>
      <c r="O69" s="247"/>
      <c r="P69" s="88">
        <f>IF(G69=1,参照データ!$N$2,IF(G69=2,参照データ!$N$3,IF(G69=3,参照データ!$N$4,0)))</f>
        <v>0</v>
      </c>
      <c r="Q69" s="87">
        <f t="shared" si="8"/>
        <v>0</v>
      </c>
      <c r="R69" s="118"/>
      <c r="S69" s="118"/>
      <c r="T69" s="89">
        <f t="shared" si="14"/>
        <v>0</v>
      </c>
      <c r="U69" s="89">
        <f t="shared" si="9"/>
        <v>0</v>
      </c>
      <c r="V69" s="89">
        <f t="shared" si="15"/>
        <v>0</v>
      </c>
      <c r="W69" s="121"/>
      <c r="X69" s="121"/>
      <c r="Y69" s="121"/>
      <c r="Z69" s="121"/>
      <c r="AA69" s="124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56" t="b">
        <f>IF(AA69="3/3",$Q69*参照データ!$P$2,IF(AA69="2/3",$Q69*参照データ!$P$3,IF(AA69="1/3",$Q69*参照データ!$P$4)))</f>
        <v>0</v>
      </c>
      <c r="AO69" s="91" t="b">
        <f>IF(AB69="3/3",$N69*参照データ!$P$2,IF(AB69="2/3",$N69*参照データ!$P$3,IF(AB69="1/3",$N69*参照データ!$P$4,IF(AB69="対象外",0))))</f>
        <v>0</v>
      </c>
      <c r="AP69" s="90" t="b">
        <f>IF(AC69="3/3",$N69*参照データ!$P$2,IF(AC69="2/3",$N69*参照データ!$P$3,IF(AC69="1/3",$N69*参照データ!$P$4,IF(AC69="対象外",0))))</f>
        <v>0</v>
      </c>
      <c r="AQ69" s="90" t="b">
        <f>IF(AD69="3/3",$N69*参照データ!$P$2,IF(AD69="2/3",$N69*参照データ!$P$3,IF(AD69="1/3",$N69*参照データ!$P$4,IF(AD69="対象外",0))))</f>
        <v>0</v>
      </c>
      <c r="AR69" s="90" t="b">
        <f>IF(AE69="3/3",$N69*参照データ!$P$2,IF(AE69="2/3",$N69*参照データ!$P$3,IF(AE69="1/3",$N69*参照データ!$P$4,IF(AE69="対象外",0))))</f>
        <v>0</v>
      </c>
      <c r="AS69" s="90" t="b">
        <f>IF(AF69="3/3",$N69*参照データ!$P$2,IF(AF69="2/3",$N69*参照データ!$P$3,IF(AF69="1/3",$N69*参照データ!$P$4,IF(AF69="対象外",0))))</f>
        <v>0</v>
      </c>
      <c r="AT69" s="90" t="b">
        <f>IF(AG69="3/3",$N69*参照データ!$P$2,IF(AG69="2/3",$N69*参照データ!$P$3,IF(AG69="1/3",$N69*参照データ!$P$4,IF(AG69="対象外",0))))</f>
        <v>0</v>
      </c>
      <c r="AU69" s="90" t="b">
        <f>IF(AH69="3/3",$N69*参照データ!$P$2,IF(AH69="2/3",$N69*参照データ!$P$3,IF(AH69="1/3",$N69*参照データ!$P$4,IF(AH69="対象外",0))))</f>
        <v>0</v>
      </c>
      <c r="AV69" s="90" t="b">
        <f>IF(AI69="3/3",$N69*参照データ!$P$2,IF(AI69="2/3",$N69*参照データ!$P$3,IF(AI69="1/3",$N69*参照データ!$P$4,IF(AI69="対象外",0))))</f>
        <v>0</v>
      </c>
      <c r="AW69" s="90" t="b">
        <f>IF(AJ69="3/3",$N69*参照データ!$P$2,IF(AJ69="2/3",$N69*参照データ!$P$3,IF(AJ69="1/3",$N69*参照データ!$P$4,IF(AJ69="対象外",0))))</f>
        <v>0</v>
      </c>
      <c r="AX69" s="90" t="b">
        <f>IF(AK69="3/3",$N69*参照データ!$P$2,IF(AK69="2/3",$N69*参照データ!$P$3,IF(AK69="1/3",$N69*参照データ!$P$4,IF(AK69="対象外",0))))</f>
        <v>0</v>
      </c>
      <c r="AY69" s="90" t="b">
        <f>IF(AL69="3/3",$N69*参照データ!$P$2,IF(AL69="2/3",$N69*参照データ!$P$3,IF(AL69="1/3",$N69*参照データ!$P$4,IF(AL69="対象外",0))))</f>
        <v>0</v>
      </c>
      <c r="AZ69" s="90" t="b">
        <f>IF(AM69="3/3",$N69*参照データ!$P$2,IF(AM69="2/3",$N69*参照データ!$P$3,IF(AM69="1/3",$N69*参照データ!$P$4,IF(AM69="対象外",0))))</f>
        <v>0</v>
      </c>
      <c r="BA69" s="91">
        <f t="shared" si="11"/>
        <v>0</v>
      </c>
      <c r="BB69" s="136" t="s">
        <v>46</v>
      </c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6"/>
    </row>
    <row r="70" spans="1:66" s="92" customFormat="1">
      <c r="A70" s="132" t="str">
        <f t="shared" si="7"/>
        <v/>
      </c>
      <c r="B70" s="133">
        <v>56</v>
      </c>
      <c r="C70" s="397"/>
      <c r="D70" s="398"/>
      <c r="E70" s="397"/>
      <c r="F70" s="398"/>
      <c r="G70" s="243"/>
      <c r="H70" s="243"/>
      <c r="I70" s="397"/>
      <c r="J70" s="398"/>
      <c r="K70" s="244"/>
      <c r="L70" s="86">
        <f>IF(G70=1,参照データ!$L$2,IF(G70=2,参照データ!$L$3,IF(G70=3,参照データ!$L$4,0)))</f>
        <v>0</v>
      </c>
      <c r="M70" s="87">
        <f t="shared" si="12"/>
        <v>0</v>
      </c>
      <c r="N70" s="87">
        <f t="shared" si="13"/>
        <v>0</v>
      </c>
      <c r="O70" s="247"/>
      <c r="P70" s="88">
        <f>IF(G70=1,参照データ!$N$2,IF(G70=2,参照データ!$N$3,IF(G70=3,参照データ!$N$4,0)))</f>
        <v>0</v>
      </c>
      <c r="Q70" s="87">
        <f t="shared" si="8"/>
        <v>0</v>
      </c>
      <c r="R70" s="118"/>
      <c r="S70" s="118"/>
      <c r="T70" s="89">
        <f t="shared" si="14"/>
        <v>0</v>
      </c>
      <c r="U70" s="89">
        <f t="shared" si="9"/>
        <v>0</v>
      </c>
      <c r="V70" s="89">
        <f t="shared" si="15"/>
        <v>0</v>
      </c>
      <c r="W70" s="121"/>
      <c r="X70" s="121"/>
      <c r="Y70" s="121"/>
      <c r="Z70" s="121"/>
      <c r="AA70" s="124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56" t="b">
        <f>IF(AA70="3/3",$Q70*参照データ!$P$2,IF(AA70="2/3",$Q70*参照データ!$P$3,IF(AA70="1/3",$Q70*参照データ!$P$4)))</f>
        <v>0</v>
      </c>
      <c r="AO70" s="91" t="b">
        <f>IF(AB70="3/3",$N70*参照データ!$P$2,IF(AB70="2/3",$N70*参照データ!$P$3,IF(AB70="1/3",$N70*参照データ!$P$4,IF(AB70="対象外",0))))</f>
        <v>0</v>
      </c>
      <c r="AP70" s="90" t="b">
        <f>IF(AC70="3/3",$N70*参照データ!$P$2,IF(AC70="2/3",$N70*参照データ!$P$3,IF(AC70="1/3",$N70*参照データ!$P$4,IF(AC70="対象外",0))))</f>
        <v>0</v>
      </c>
      <c r="AQ70" s="90" t="b">
        <f>IF(AD70="3/3",$N70*参照データ!$P$2,IF(AD70="2/3",$N70*参照データ!$P$3,IF(AD70="1/3",$N70*参照データ!$P$4,IF(AD70="対象外",0))))</f>
        <v>0</v>
      </c>
      <c r="AR70" s="90" t="b">
        <f>IF(AE70="3/3",$N70*参照データ!$P$2,IF(AE70="2/3",$N70*参照データ!$P$3,IF(AE70="1/3",$N70*参照データ!$P$4,IF(AE70="対象外",0))))</f>
        <v>0</v>
      </c>
      <c r="AS70" s="90" t="b">
        <f>IF(AF70="3/3",$N70*参照データ!$P$2,IF(AF70="2/3",$N70*参照データ!$P$3,IF(AF70="1/3",$N70*参照データ!$P$4,IF(AF70="対象外",0))))</f>
        <v>0</v>
      </c>
      <c r="AT70" s="90" t="b">
        <f>IF(AG70="3/3",$N70*参照データ!$P$2,IF(AG70="2/3",$N70*参照データ!$P$3,IF(AG70="1/3",$N70*参照データ!$P$4,IF(AG70="対象外",0))))</f>
        <v>0</v>
      </c>
      <c r="AU70" s="90" t="b">
        <f>IF(AH70="3/3",$N70*参照データ!$P$2,IF(AH70="2/3",$N70*参照データ!$P$3,IF(AH70="1/3",$N70*参照データ!$P$4,IF(AH70="対象外",0))))</f>
        <v>0</v>
      </c>
      <c r="AV70" s="90" t="b">
        <f>IF(AI70="3/3",$N70*参照データ!$P$2,IF(AI70="2/3",$N70*参照データ!$P$3,IF(AI70="1/3",$N70*参照データ!$P$4,IF(AI70="対象外",0))))</f>
        <v>0</v>
      </c>
      <c r="AW70" s="90" t="b">
        <f>IF(AJ70="3/3",$N70*参照データ!$P$2,IF(AJ70="2/3",$N70*参照データ!$P$3,IF(AJ70="1/3",$N70*参照データ!$P$4,IF(AJ70="対象外",0))))</f>
        <v>0</v>
      </c>
      <c r="AX70" s="90" t="b">
        <f>IF(AK70="3/3",$N70*参照データ!$P$2,IF(AK70="2/3",$N70*参照データ!$P$3,IF(AK70="1/3",$N70*参照データ!$P$4,IF(AK70="対象外",0))))</f>
        <v>0</v>
      </c>
      <c r="AY70" s="90" t="b">
        <f>IF(AL70="3/3",$N70*参照データ!$P$2,IF(AL70="2/3",$N70*参照データ!$P$3,IF(AL70="1/3",$N70*参照データ!$P$4,IF(AL70="対象外",0))))</f>
        <v>0</v>
      </c>
      <c r="AZ70" s="90" t="b">
        <f>IF(AM70="3/3",$N70*参照データ!$P$2,IF(AM70="2/3",$N70*参照データ!$P$3,IF(AM70="1/3",$N70*参照データ!$P$4,IF(AM70="対象外",0))))</f>
        <v>0</v>
      </c>
      <c r="BA70" s="91">
        <f t="shared" si="11"/>
        <v>0</v>
      </c>
      <c r="BB70" s="136" t="s">
        <v>46</v>
      </c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6"/>
    </row>
    <row r="71" spans="1:66" s="92" customFormat="1">
      <c r="A71" s="132" t="str">
        <f t="shared" si="7"/>
        <v/>
      </c>
      <c r="B71" s="133">
        <v>57</v>
      </c>
      <c r="C71" s="234"/>
      <c r="D71" s="242"/>
      <c r="E71" s="234"/>
      <c r="F71" s="242"/>
      <c r="G71" s="243"/>
      <c r="H71" s="243"/>
      <c r="I71" s="234"/>
      <c r="J71" s="242"/>
      <c r="K71" s="244"/>
      <c r="L71" s="86">
        <f>IF(G71=1,参照データ!$L$2,IF(G71=2,参照データ!$L$3,IF(G71=3,参照データ!$L$4,0)))</f>
        <v>0</v>
      </c>
      <c r="M71" s="87">
        <f t="shared" si="12"/>
        <v>0</v>
      </c>
      <c r="N71" s="87">
        <f t="shared" si="13"/>
        <v>0</v>
      </c>
      <c r="O71" s="247"/>
      <c r="P71" s="88">
        <f>IF(G71=1,参照データ!$N$2,IF(G71=2,参照データ!$N$3,IF(G71=3,参照データ!$N$4,0)))</f>
        <v>0</v>
      </c>
      <c r="Q71" s="87">
        <f t="shared" si="8"/>
        <v>0</v>
      </c>
      <c r="R71" s="118"/>
      <c r="S71" s="118"/>
      <c r="T71" s="89">
        <f t="shared" si="14"/>
        <v>0</v>
      </c>
      <c r="U71" s="89">
        <f t="shared" si="9"/>
        <v>0</v>
      </c>
      <c r="V71" s="89">
        <f t="shared" si="15"/>
        <v>0</v>
      </c>
      <c r="W71" s="121"/>
      <c r="X71" s="121"/>
      <c r="Y71" s="121"/>
      <c r="Z71" s="121"/>
      <c r="AA71" s="124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56" t="b">
        <f>IF(AA71="3/3",$Q71*参照データ!$P$2,IF(AA71="2/3",$Q71*参照データ!$P$3,IF(AA71="1/3",$Q71*参照データ!$P$4)))</f>
        <v>0</v>
      </c>
      <c r="AO71" s="91" t="b">
        <f>IF(AB71="3/3",$N71*参照データ!$P$2,IF(AB71="2/3",$N71*参照データ!$P$3,IF(AB71="1/3",$N71*参照データ!$P$4,IF(AB71="対象外",0))))</f>
        <v>0</v>
      </c>
      <c r="AP71" s="90" t="b">
        <f>IF(AC71="3/3",$N71*参照データ!$P$2,IF(AC71="2/3",$N71*参照データ!$P$3,IF(AC71="1/3",$N71*参照データ!$P$4,IF(AC71="対象外",0))))</f>
        <v>0</v>
      </c>
      <c r="AQ71" s="90" t="b">
        <f>IF(AD71="3/3",$N71*参照データ!$P$2,IF(AD71="2/3",$N71*参照データ!$P$3,IF(AD71="1/3",$N71*参照データ!$P$4,IF(AD71="対象外",0))))</f>
        <v>0</v>
      </c>
      <c r="AR71" s="90" t="b">
        <f>IF(AE71="3/3",$N71*参照データ!$P$2,IF(AE71="2/3",$N71*参照データ!$P$3,IF(AE71="1/3",$N71*参照データ!$P$4,IF(AE71="対象外",0))))</f>
        <v>0</v>
      </c>
      <c r="AS71" s="90" t="b">
        <f>IF(AF71="3/3",$N71*参照データ!$P$2,IF(AF71="2/3",$N71*参照データ!$P$3,IF(AF71="1/3",$N71*参照データ!$P$4,IF(AF71="対象外",0))))</f>
        <v>0</v>
      </c>
      <c r="AT71" s="90" t="b">
        <f>IF(AG71="3/3",$N71*参照データ!$P$2,IF(AG71="2/3",$N71*参照データ!$P$3,IF(AG71="1/3",$N71*参照データ!$P$4,IF(AG71="対象外",0))))</f>
        <v>0</v>
      </c>
      <c r="AU71" s="90" t="b">
        <f>IF(AH71="3/3",$N71*参照データ!$P$2,IF(AH71="2/3",$N71*参照データ!$P$3,IF(AH71="1/3",$N71*参照データ!$P$4,IF(AH71="対象外",0))))</f>
        <v>0</v>
      </c>
      <c r="AV71" s="90" t="b">
        <f>IF(AI71="3/3",$N71*参照データ!$P$2,IF(AI71="2/3",$N71*参照データ!$P$3,IF(AI71="1/3",$N71*参照データ!$P$4,IF(AI71="対象外",0))))</f>
        <v>0</v>
      </c>
      <c r="AW71" s="90" t="b">
        <f>IF(AJ71="3/3",$N71*参照データ!$P$2,IF(AJ71="2/3",$N71*参照データ!$P$3,IF(AJ71="1/3",$N71*参照データ!$P$4,IF(AJ71="対象外",0))))</f>
        <v>0</v>
      </c>
      <c r="AX71" s="90" t="b">
        <f>IF(AK71="3/3",$N71*参照データ!$P$2,IF(AK71="2/3",$N71*参照データ!$P$3,IF(AK71="1/3",$N71*参照データ!$P$4,IF(AK71="対象外",0))))</f>
        <v>0</v>
      </c>
      <c r="AY71" s="90" t="b">
        <f>IF(AL71="3/3",$N71*参照データ!$P$2,IF(AL71="2/3",$N71*参照データ!$P$3,IF(AL71="1/3",$N71*参照データ!$P$4,IF(AL71="対象外",0))))</f>
        <v>0</v>
      </c>
      <c r="AZ71" s="90" t="b">
        <f>IF(AM71="3/3",$N71*参照データ!$P$2,IF(AM71="2/3",$N71*参照データ!$P$3,IF(AM71="1/3",$N71*参照データ!$P$4,IF(AM71="対象外",0))))</f>
        <v>0</v>
      </c>
      <c r="BA71" s="91">
        <f t="shared" si="11"/>
        <v>0</v>
      </c>
      <c r="BB71" s="136" t="s">
        <v>46</v>
      </c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6"/>
    </row>
    <row r="72" spans="1:66" s="92" customFormat="1">
      <c r="A72" s="132" t="str">
        <f t="shared" si="7"/>
        <v/>
      </c>
      <c r="B72" s="133">
        <v>58</v>
      </c>
      <c r="C72" s="234"/>
      <c r="D72" s="242"/>
      <c r="E72" s="234"/>
      <c r="F72" s="242"/>
      <c r="G72" s="243"/>
      <c r="H72" s="243"/>
      <c r="I72" s="234"/>
      <c r="J72" s="242"/>
      <c r="K72" s="244"/>
      <c r="L72" s="86">
        <f>IF(G72=1,参照データ!$L$2,IF(G72=2,参照データ!$L$3,IF(G72=3,参照データ!$L$4,0)))</f>
        <v>0</v>
      </c>
      <c r="M72" s="87">
        <f t="shared" si="12"/>
        <v>0</v>
      </c>
      <c r="N72" s="87">
        <f t="shared" si="13"/>
        <v>0</v>
      </c>
      <c r="O72" s="247"/>
      <c r="P72" s="88">
        <f>IF(G72=1,参照データ!$N$2,IF(G72=2,参照データ!$N$3,IF(G72=3,参照データ!$N$4,0)))</f>
        <v>0</v>
      </c>
      <c r="Q72" s="87">
        <f t="shared" si="8"/>
        <v>0</v>
      </c>
      <c r="R72" s="118"/>
      <c r="S72" s="118"/>
      <c r="T72" s="89">
        <f t="shared" si="14"/>
        <v>0</v>
      </c>
      <c r="U72" s="89">
        <f t="shared" si="9"/>
        <v>0</v>
      </c>
      <c r="V72" s="89">
        <f t="shared" si="15"/>
        <v>0</v>
      </c>
      <c r="W72" s="121"/>
      <c r="X72" s="121"/>
      <c r="Y72" s="121"/>
      <c r="Z72" s="121"/>
      <c r="AA72" s="124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56" t="b">
        <f>IF(AA72="3/3",$Q72*参照データ!$P$2,IF(AA72="2/3",$Q72*参照データ!$P$3,IF(AA72="1/3",$Q72*参照データ!$P$4)))</f>
        <v>0</v>
      </c>
      <c r="AO72" s="91" t="b">
        <f>IF(AB72="3/3",$N72*参照データ!$P$2,IF(AB72="2/3",$N72*参照データ!$P$3,IF(AB72="1/3",$N72*参照データ!$P$4,IF(AB72="対象外",0))))</f>
        <v>0</v>
      </c>
      <c r="AP72" s="90" t="b">
        <f>IF(AC72="3/3",$N72*参照データ!$P$2,IF(AC72="2/3",$N72*参照データ!$P$3,IF(AC72="1/3",$N72*参照データ!$P$4,IF(AC72="対象外",0))))</f>
        <v>0</v>
      </c>
      <c r="AQ72" s="90" t="b">
        <f>IF(AD72="3/3",$N72*参照データ!$P$2,IF(AD72="2/3",$N72*参照データ!$P$3,IF(AD72="1/3",$N72*参照データ!$P$4,IF(AD72="対象外",0))))</f>
        <v>0</v>
      </c>
      <c r="AR72" s="90" t="b">
        <f>IF(AE72="3/3",$N72*参照データ!$P$2,IF(AE72="2/3",$N72*参照データ!$P$3,IF(AE72="1/3",$N72*参照データ!$P$4,IF(AE72="対象外",0))))</f>
        <v>0</v>
      </c>
      <c r="AS72" s="90" t="b">
        <f>IF(AF72="3/3",$N72*参照データ!$P$2,IF(AF72="2/3",$N72*参照データ!$P$3,IF(AF72="1/3",$N72*参照データ!$P$4,IF(AF72="対象外",0))))</f>
        <v>0</v>
      </c>
      <c r="AT72" s="90" t="b">
        <f>IF(AG72="3/3",$N72*参照データ!$P$2,IF(AG72="2/3",$N72*参照データ!$P$3,IF(AG72="1/3",$N72*参照データ!$P$4,IF(AG72="対象外",0))))</f>
        <v>0</v>
      </c>
      <c r="AU72" s="90" t="b">
        <f>IF(AH72="3/3",$N72*参照データ!$P$2,IF(AH72="2/3",$N72*参照データ!$P$3,IF(AH72="1/3",$N72*参照データ!$P$4,IF(AH72="対象外",0))))</f>
        <v>0</v>
      </c>
      <c r="AV72" s="90" t="b">
        <f>IF(AI72="3/3",$N72*参照データ!$P$2,IF(AI72="2/3",$N72*参照データ!$P$3,IF(AI72="1/3",$N72*参照データ!$P$4,IF(AI72="対象外",0))))</f>
        <v>0</v>
      </c>
      <c r="AW72" s="90" t="b">
        <f>IF(AJ72="3/3",$N72*参照データ!$P$2,IF(AJ72="2/3",$N72*参照データ!$P$3,IF(AJ72="1/3",$N72*参照データ!$P$4,IF(AJ72="対象外",0))))</f>
        <v>0</v>
      </c>
      <c r="AX72" s="90" t="b">
        <f>IF(AK72="3/3",$N72*参照データ!$P$2,IF(AK72="2/3",$N72*参照データ!$P$3,IF(AK72="1/3",$N72*参照データ!$P$4,IF(AK72="対象外",0))))</f>
        <v>0</v>
      </c>
      <c r="AY72" s="90" t="b">
        <f>IF(AL72="3/3",$N72*参照データ!$P$2,IF(AL72="2/3",$N72*参照データ!$P$3,IF(AL72="1/3",$N72*参照データ!$P$4,IF(AL72="対象外",0))))</f>
        <v>0</v>
      </c>
      <c r="AZ72" s="90" t="b">
        <f>IF(AM72="3/3",$N72*参照データ!$P$2,IF(AM72="2/3",$N72*参照データ!$P$3,IF(AM72="1/3",$N72*参照データ!$P$4,IF(AM72="対象外",0))))</f>
        <v>0</v>
      </c>
      <c r="BA72" s="91">
        <f t="shared" si="11"/>
        <v>0</v>
      </c>
      <c r="BB72" s="136" t="s">
        <v>46</v>
      </c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6"/>
    </row>
    <row r="73" spans="1:66" s="92" customFormat="1">
      <c r="A73" s="132" t="str">
        <f t="shared" si="7"/>
        <v/>
      </c>
      <c r="B73" s="133">
        <v>59</v>
      </c>
      <c r="C73" s="234"/>
      <c r="D73" s="242"/>
      <c r="E73" s="234"/>
      <c r="F73" s="242"/>
      <c r="G73" s="243"/>
      <c r="H73" s="243"/>
      <c r="I73" s="234"/>
      <c r="J73" s="242"/>
      <c r="K73" s="244"/>
      <c r="L73" s="86">
        <f>IF(G73=1,参照データ!$L$2,IF(G73=2,参照データ!$L$3,IF(G73=3,参照データ!$L$4,0)))</f>
        <v>0</v>
      </c>
      <c r="M73" s="87">
        <f t="shared" si="12"/>
        <v>0</v>
      </c>
      <c r="N73" s="87">
        <f t="shared" si="13"/>
        <v>0</v>
      </c>
      <c r="O73" s="247"/>
      <c r="P73" s="88">
        <f>IF(G73=1,参照データ!$N$2,IF(G73=2,参照データ!$N$3,IF(G73=3,参照データ!$N$4,0)))</f>
        <v>0</v>
      </c>
      <c r="Q73" s="87">
        <f t="shared" si="8"/>
        <v>0</v>
      </c>
      <c r="R73" s="118"/>
      <c r="S73" s="118"/>
      <c r="T73" s="89">
        <f t="shared" si="14"/>
        <v>0</v>
      </c>
      <c r="U73" s="89">
        <f t="shared" si="9"/>
        <v>0</v>
      </c>
      <c r="V73" s="89">
        <f t="shared" si="15"/>
        <v>0</v>
      </c>
      <c r="W73" s="121"/>
      <c r="X73" s="121"/>
      <c r="Y73" s="121"/>
      <c r="Z73" s="121"/>
      <c r="AA73" s="124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56" t="b">
        <f>IF(AA73="3/3",$Q73*参照データ!$P$2,IF(AA73="2/3",$Q73*参照データ!$P$3,IF(AA73="1/3",$Q73*参照データ!$P$4)))</f>
        <v>0</v>
      </c>
      <c r="AO73" s="91" t="b">
        <f>IF(AB73="3/3",$N73*参照データ!$P$2,IF(AB73="2/3",$N73*参照データ!$P$3,IF(AB73="1/3",$N73*参照データ!$P$4,IF(AB73="対象外",0))))</f>
        <v>0</v>
      </c>
      <c r="AP73" s="90" t="b">
        <f>IF(AC73="3/3",$N73*参照データ!$P$2,IF(AC73="2/3",$N73*参照データ!$P$3,IF(AC73="1/3",$N73*参照データ!$P$4,IF(AC73="対象外",0))))</f>
        <v>0</v>
      </c>
      <c r="AQ73" s="90" t="b">
        <f>IF(AD73="3/3",$N73*参照データ!$P$2,IF(AD73="2/3",$N73*参照データ!$P$3,IF(AD73="1/3",$N73*参照データ!$P$4,IF(AD73="対象外",0))))</f>
        <v>0</v>
      </c>
      <c r="AR73" s="90" t="b">
        <f>IF(AE73="3/3",$N73*参照データ!$P$2,IF(AE73="2/3",$N73*参照データ!$P$3,IF(AE73="1/3",$N73*参照データ!$P$4,IF(AE73="対象外",0))))</f>
        <v>0</v>
      </c>
      <c r="AS73" s="90" t="b">
        <f>IF(AF73="3/3",$N73*参照データ!$P$2,IF(AF73="2/3",$N73*参照データ!$P$3,IF(AF73="1/3",$N73*参照データ!$P$4,IF(AF73="対象外",0))))</f>
        <v>0</v>
      </c>
      <c r="AT73" s="90" t="b">
        <f>IF(AG73="3/3",$N73*参照データ!$P$2,IF(AG73="2/3",$N73*参照データ!$P$3,IF(AG73="1/3",$N73*参照データ!$P$4,IF(AG73="対象外",0))))</f>
        <v>0</v>
      </c>
      <c r="AU73" s="90" t="b">
        <f>IF(AH73="3/3",$N73*参照データ!$P$2,IF(AH73="2/3",$N73*参照データ!$P$3,IF(AH73="1/3",$N73*参照データ!$P$4,IF(AH73="対象外",0))))</f>
        <v>0</v>
      </c>
      <c r="AV73" s="90" t="b">
        <f>IF(AI73="3/3",$N73*参照データ!$P$2,IF(AI73="2/3",$N73*参照データ!$P$3,IF(AI73="1/3",$N73*参照データ!$P$4,IF(AI73="対象外",0))))</f>
        <v>0</v>
      </c>
      <c r="AW73" s="90" t="b">
        <f>IF(AJ73="3/3",$N73*参照データ!$P$2,IF(AJ73="2/3",$N73*参照データ!$P$3,IF(AJ73="1/3",$N73*参照データ!$P$4,IF(AJ73="対象外",0))))</f>
        <v>0</v>
      </c>
      <c r="AX73" s="90" t="b">
        <f>IF(AK73="3/3",$N73*参照データ!$P$2,IF(AK73="2/3",$N73*参照データ!$P$3,IF(AK73="1/3",$N73*参照データ!$P$4,IF(AK73="対象外",0))))</f>
        <v>0</v>
      </c>
      <c r="AY73" s="90" t="b">
        <f>IF(AL73="3/3",$N73*参照データ!$P$2,IF(AL73="2/3",$N73*参照データ!$P$3,IF(AL73="1/3",$N73*参照データ!$P$4,IF(AL73="対象外",0))))</f>
        <v>0</v>
      </c>
      <c r="AZ73" s="90" t="b">
        <f>IF(AM73="3/3",$N73*参照データ!$P$2,IF(AM73="2/3",$N73*参照データ!$P$3,IF(AM73="1/3",$N73*参照データ!$P$4,IF(AM73="対象外",0))))</f>
        <v>0</v>
      </c>
      <c r="BA73" s="91">
        <f t="shared" si="11"/>
        <v>0</v>
      </c>
      <c r="BB73" s="136" t="s">
        <v>46</v>
      </c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6"/>
    </row>
    <row r="74" spans="1:66" s="92" customFormat="1">
      <c r="A74" s="132" t="str">
        <f t="shared" si="7"/>
        <v/>
      </c>
      <c r="B74" s="133">
        <v>60</v>
      </c>
      <c r="C74" s="234"/>
      <c r="D74" s="242"/>
      <c r="E74" s="234"/>
      <c r="F74" s="242"/>
      <c r="G74" s="243"/>
      <c r="H74" s="243"/>
      <c r="I74" s="234"/>
      <c r="J74" s="242"/>
      <c r="K74" s="244"/>
      <c r="L74" s="86">
        <f>IF(G74=1,参照データ!$L$2,IF(G74=2,参照データ!$L$3,IF(G74=3,参照データ!$L$4,0)))</f>
        <v>0</v>
      </c>
      <c r="M74" s="87">
        <f t="shared" si="12"/>
        <v>0</v>
      </c>
      <c r="N74" s="87">
        <f t="shared" si="13"/>
        <v>0</v>
      </c>
      <c r="O74" s="247"/>
      <c r="P74" s="88">
        <f>IF(G74=1,参照データ!$N$2,IF(G74=2,参照データ!$N$3,IF(G74=3,参照データ!$N$4,0)))</f>
        <v>0</v>
      </c>
      <c r="Q74" s="87">
        <f t="shared" si="8"/>
        <v>0</v>
      </c>
      <c r="R74" s="118"/>
      <c r="S74" s="118"/>
      <c r="T74" s="89">
        <f t="shared" si="14"/>
        <v>0</v>
      </c>
      <c r="U74" s="89">
        <f t="shared" si="9"/>
        <v>0</v>
      </c>
      <c r="V74" s="89">
        <f t="shared" si="15"/>
        <v>0</v>
      </c>
      <c r="W74" s="121"/>
      <c r="X74" s="121"/>
      <c r="Y74" s="121"/>
      <c r="Z74" s="121"/>
      <c r="AA74" s="124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56" t="b">
        <f>IF(AA74="3/3",$Q74*参照データ!$P$2,IF(AA74="2/3",$Q74*参照データ!$P$3,IF(AA74="1/3",$Q74*参照データ!$P$4)))</f>
        <v>0</v>
      </c>
      <c r="AO74" s="91" t="b">
        <f>IF(AB74="3/3",$N74*参照データ!$P$2,IF(AB74="2/3",$N74*参照データ!$P$3,IF(AB74="1/3",$N74*参照データ!$P$4,IF(AB74="対象外",0))))</f>
        <v>0</v>
      </c>
      <c r="AP74" s="90" t="b">
        <f>IF(AC74="3/3",$N74*参照データ!$P$2,IF(AC74="2/3",$N74*参照データ!$P$3,IF(AC74="1/3",$N74*参照データ!$P$4,IF(AC74="対象外",0))))</f>
        <v>0</v>
      </c>
      <c r="AQ74" s="90" t="b">
        <f>IF(AD74="3/3",$N74*参照データ!$P$2,IF(AD74="2/3",$N74*参照データ!$P$3,IF(AD74="1/3",$N74*参照データ!$P$4,IF(AD74="対象外",0))))</f>
        <v>0</v>
      </c>
      <c r="AR74" s="90" t="b">
        <f>IF(AE74="3/3",$N74*参照データ!$P$2,IF(AE74="2/3",$N74*参照データ!$P$3,IF(AE74="1/3",$N74*参照データ!$P$4,IF(AE74="対象外",0))))</f>
        <v>0</v>
      </c>
      <c r="AS74" s="90" t="b">
        <f>IF(AF74="3/3",$N74*参照データ!$P$2,IF(AF74="2/3",$N74*参照データ!$P$3,IF(AF74="1/3",$N74*参照データ!$P$4,IF(AF74="対象外",0))))</f>
        <v>0</v>
      </c>
      <c r="AT74" s="90" t="b">
        <f>IF(AG74="3/3",$N74*参照データ!$P$2,IF(AG74="2/3",$N74*参照データ!$P$3,IF(AG74="1/3",$N74*参照データ!$P$4,IF(AG74="対象外",0))))</f>
        <v>0</v>
      </c>
      <c r="AU74" s="90" t="b">
        <f>IF(AH74="3/3",$N74*参照データ!$P$2,IF(AH74="2/3",$N74*参照データ!$P$3,IF(AH74="1/3",$N74*参照データ!$P$4,IF(AH74="対象外",0))))</f>
        <v>0</v>
      </c>
      <c r="AV74" s="90" t="b">
        <f>IF(AI74="3/3",$N74*参照データ!$P$2,IF(AI74="2/3",$N74*参照データ!$P$3,IF(AI74="1/3",$N74*参照データ!$P$4,IF(AI74="対象外",0))))</f>
        <v>0</v>
      </c>
      <c r="AW74" s="90" t="b">
        <f>IF(AJ74="3/3",$N74*参照データ!$P$2,IF(AJ74="2/3",$N74*参照データ!$P$3,IF(AJ74="1/3",$N74*参照データ!$P$4,IF(AJ74="対象外",0))))</f>
        <v>0</v>
      </c>
      <c r="AX74" s="90" t="b">
        <f>IF(AK74="3/3",$N74*参照データ!$P$2,IF(AK74="2/3",$N74*参照データ!$P$3,IF(AK74="1/3",$N74*参照データ!$P$4,IF(AK74="対象外",0))))</f>
        <v>0</v>
      </c>
      <c r="AY74" s="90" t="b">
        <f>IF(AL74="3/3",$N74*参照データ!$P$2,IF(AL74="2/3",$N74*参照データ!$P$3,IF(AL74="1/3",$N74*参照データ!$P$4,IF(AL74="対象外",0))))</f>
        <v>0</v>
      </c>
      <c r="AZ74" s="90" t="b">
        <f>IF(AM74="3/3",$N74*参照データ!$P$2,IF(AM74="2/3",$N74*参照データ!$P$3,IF(AM74="1/3",$N74*参照データ!$P$4,IF(AM74="対象外",0))))</f>
        <v>0</v>
      </c>
      <c r="BA74" s="91">
        <f t="shared" si="11"/>
        <v>0</v>
      </c>
      <c r="BB74" s="136" t="s">
        <v>46</v>
      </c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6"/>
    </row>
    <row r="75" spans="1:66" s="92" customFormat="1">
      <c r="A75" s="132" t="str">
        <f t="shared" si="7"/>
        <v/>
      </c>
      <c r="B75" s="133">
        <v>61</v>
      </c>
      <c r="C75" s="234"/>
      <c r="D75" s="242"/>
      <c r="E75" s="234"/>
      <c r="F75" s="242"/>
      <c r="G75" s="243"/>
      <c r="H75" s="243"/>
      <c r="I75" s="234"/>
      <c r="J75" s="242"/>
      <c r="K75" s="244"/>
      <c r="L75" s="86">
        <f>IF(G75=1,参照データ!$L$2,IF(G75=2,参照データ!$L$3,IF(G75=3,参照データ!$L$4,0)))</f>
        <v>0</v>
      </c>
      <c r="M75" s="87">
        <f t="shared" si="12"/>
        <v>0</v>
      </c>
      <c r="N75" s="87">
        <f t="shared" si="13"/>
        <v>0</v>
      </c>
      <c r="O75" s="247"/>
      <c r="P75" s="88">
        <f>IF(G75=1,参照データ!$N$2,IF(G75=2,参照データ!$N$3,IF(G75=3,参照データ!$N$4,0)))</f>
        <v>0</v>
      </c>
      <c r="Q75" s="87">
        <f t="shared" si="8"/>
        <v>0</v>
      </c>
      <c r="R75" s="118"/>
      <c r="S75" s="118"/>
      <c r="T75" s="89">
        <f t="shared" si="14"/>
        <v>0</v>
      </c>
      <c r="U75" s="89">
        <f t="shared" si="9"/>
        <v>0</v>
      </c>
      <c r="V75" s="89">
        <f t="shared" si="15"/>
        <v>0</v>
      </c>
      <c r="W75" s="121"/>
      <c r="X75" s="121"/>
      <c r="Y75" s="121"/>
      <c r="Z75" s="121"/>
      <c r="AA75" s="124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56" t="b">
        <f>IF(AA75="3/3",$Q75*参照データ!$P$2,IF(AA75="2/3",$Q75*参照データ!$P$3,IF(AA75="1/3",$Q75*参照データ!$P$4)))</f>
        <v>0</v>
      </c>
      <c r="AO75" s="91" t="b">
        <f>IF(AB75="3/3",$N75*参照データ!$P$2,IF(AB75="2/3",$N75*参照データ!$P$3,IF(AB75="1/3",$N75*参照データ!$P$4,IF(AB75="対象外",0))))</f>
        <v>0</v>
      </c>
      <c r="AP75" s="90" t="b">
        <f>IF(AC75="3/3",$N75*参照データ!$P$2,IF(AC75="2/3",$N75*参照データ!$P$3,IF(AC75="1/3",$N75*参照データ!$P$4,IF(AC75="対象外",0))))</f>
        <v>0</v>
      </c>
      <c r="AQ75" s="90" t="b">
        <f>IF(AD75="3/3",$N75*参照データ!$P$2,IF(AD75="2/3",$N75*参照データ!$P$3,IF(AD75="1/3",$N75*参照データ!$P$4,IF(AD75="対象外",0))))</f>
        <v>0</v>
      </c>
      <c r="AR75" s="90" t="b">
        <f>IF(AE75="3/3",$N75*参照データ!$P$2,IF(AE75="2/3",$N75*参照データ!$P$3,IF(AE75="1/3",$N75*参照データ!$P$4,IF(AE75="対象外",0))))</f>
        <v>0</v>
      </c>
      <c r="AS75" s="90" t="b">
        <f>IF(AF75="3/3",$N75*参照データ!$P$2,IF(AF75="2/3",$N75*参照データ!$P$3,IF(AF75="1/3",$N75*参照データ!$P$4,IF(AF75="対象外",0))))</f>
        <v>0</v>
      </c>
      <c r="AT75" s="90" t="b">
        <f>IF(AG75="3/3",$N75*参照データ!$P$2,IF(AG75="2/3",$N75*参照データ!$P$3,IF(AG75="1/3",$N75*参照データ!$P$4,IF(AG75="対象外",0))))</f>
        <v>0</v>
      </c>
      <c r="AU75" s="90" t="b">
        <f>IF(AH75="3/3",$N75*参照データ!$P$2,IF(AH75="2/3",$N75*参照データ!$P$3,IF(AH75="1/3",$N75*参照データ!$P$4,IF(AH75="対象外",0))))</f>
        <v>0</v>
      </c>
      <c r="AV75" s="90" t="b">
        <f>IF(AI75="3/3",$N75*参照データ!$P$2,IF(AI75="2/3",$N75*参照データ!$P$3,IF(AI75="1/3",$N75*参照データ!$P$4,IF(AI75="対象外",0))))</f>
        <v>0</v>
      </c>
      <c r="AW75" s="90" t="b">
        <f>IF(AJ75="3/3",$N75*参照データ!$P$2,IF(AJ75="2/3",$N75*参照データ!$P$3,IF(AJ75="1/3",$N75*参照データ!$P$4,IF(AJ75="対象外",0))))</f>
        <v>0</v>
      </c>
      <c r="AX75" s="90" t="b">
        <f>IF(AK75="3/3",$N75*参照データ!$P$2,IF(AK75="2/3",$N75*参照データ!$P$3,IF(AK75="1/3",$N75*参照データ!$P$4,IF(AK75="対象外",0))))</f>
        <v>0</v>
      </c>
      <c r="AY75" s="90" t="b">
        <f>IF(AL75="3/3",$N75*参照データ!$P$2,IF(AL75="2/3",$N75*参照データ!$P$3,IF(AL75="1/3",$N75*参照データ!$P$4,IF(AL75="対象外",0))))</f>
        <v>0</v>
      </c>
      <c r="AZ75" s="90" t="b">
        <f>IF(AM75="3/3",$N75*参照データ!$P$2,IF(AM75="2/3",$N75*参照データ!$P$3,IF(AM75="1/3",$N75*参照データ!$P$4,IF(AM75="対象外",0))))</f>
        <v>0</v>
      </c>
      <c r="BA75" s="91">
        <f t="shared" si="11"/>
        <v>0</v>
      </c>
      <c r="BB75" s="136" t="s">
        <v>46</v>
      </c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6"/>
    </row>
    <row r="76" spans="1:66" s="92" customFormat="1">
      <c r="A76" s="132" t="str">
        <f t="shared" si="7"/>
        <v/>
      </c>
      <c r="B76" s="133">
        <v>62</v>
      </c>
      <c r="C76" s="245"/>
      <c r="D76" s="246"/>
      <c r="E76" s="234"/>
      <c r="F76" s="242"/>
      <c r="G76" s="243"/>
      <c r="H76" s="243"/>
      <c r="I76" s="234"/>
      <c r="J76" s="242"/>
      <c r="K76" s="244"/>
      <c r="L76" s="86">
        <f>IF(G76=1,参照データ!$L$2,IF(G76=2,参照データ!$L$3,IF(G76=3,参照データ!$L$4,0)))</f>
        <v>0</v>
      </c>
      <c r="M76" s="87">
        <f t="shared" si="12"/>
        <v>0</v>
      </c>
      <c r="N76" s="87">
        <f t="shared" si="13"/>
        <v>0</v>
      </c>
      <c r="O76" s="247"/>
      <c r="P76" s="88">
        <f>IF(G76=1,参照データ!$N$2,IF(G76=2,参照データ!$N$3,IF(G76=3,参照データ!$N$4,0)))</f>
        <v>0</v>
      </c>
      <c r="Q76" s="87">
        <f t="shared" si="8"/>
        <v>0</v>
      </c>
      <c r="R76" s="118"/>
      <c r="S76" s="118"/>
      <c r="T76" s="89">
        <f t="shared" si="14"/>
        <v>0</v>
      </c>
      <c r="U76" s="89">
        <f t="shared" si="9"/>
        <v>0</v>
      </c>
      <c r="V76" s="89">
        <f t="shared" si="15"/>
        <v>0</v>
      </c>
      <c r="W76" s="121"/>
      <c r="X76" s="121"/>
      <c r="Y76" s="121"/>
      <c r="Z76" s="121"/>
      <c r="AA76" s="124"/>
      <c r="AB76" s="124"/>
      <c r="AC76" s="124"/>
      <c r="AD76" s="124"/>
      <c r="AE76" s="124"/>
      <c r="AF76" s="124"/>
      <c r="AG76" s="122"/>
      <c r="AH76" s="122"/>
      <c r="AI76" s="122"/>
      <c r="AJ76" s="122"/>
      <c r="AK76" s="122"/>
      <c r="AL76" s="122"/>
      <c r="AM76" s="122"/>
      <c r="AN76" s="156" t="b">
        <f>IF(AA76="3/3",$Q76*参照データ!$P$2,IF(AA76="2/3",$Q76*参照データ!$P$3,IF(AA76="1/3",$Q76*参照データ!$P$4)))</f>
        <v>0</v>
      </c>
      <c r="AO76" s="91" t="b">
        <f>IF(AB76="3/3",$N76*参照データ!$P$2,IF(AB76="2/3",$N76*参照データ!$P$3,IF(AB76="1/3",$N76*参照データ!$P$4,IF(AB76="対象外",0))))</f>
        <v>0</v>
      </c>
      <c r="AP76" s="90" t="b">
        <f>IF(AC76="3/3",$N76*参照データ!$P$2,IF(AC76="2/3",$N76*参照データ!$P$3,IF(AC76="1/3",$N76*参照データ!$P$4,IF(AC76="対象外",0))))</f>
        <v>0</v>
      </c>
      <c r="AQ76" s="90" t="b">
        <f>IF(AD76="3/3",$N76*参照データ!$P$2,IF(AD76="2/3",$N76*参照データ!$P$3,IF(AD76="1/3",$N76*参照データ!$P$4,IF(AD76="対象外",0))))</f>
        <v>0</v>
      </c>
      <c r="AR76" s="90" t="b">
        <f>IF(AE76="3/3",$N76*参照データ!$P$2,IF(AE76="2/3",$N76*参照データ!$P$3,IF(AE76="1/3",$N76*参照データ!$P$4,IF(AE76="対象外",0))))</f>
        <v>0</v>
      </c>
      <c r="AS76" s="90" t="b">
        <f>IF(AF76="3/3",$N76*参照データ!$P$2,IF(AF76="2/3",$N76*参照データ!$P$3,IF(AF76="1/3",$N76*参照データ!$P$4,IF(AF76="対象外",0))))</f>
        <v>0</v>
      </c>
      <c r="AT76" s="90" t="b">
        <f>IF(AG76="3/3",$N76*参照データ!$P$2,IF(AG76="2/3",$N76*参照データ!$P$3,IF(AG76="1/3",$N76*参照データ!$P$4,IF(AG76="対象外",0))))</f>
        <v>0</v>
      </c>
      <c r="AU76" s="90" t="b">
        <f>IF(AH76="3/3",$N76*参照データ!$P$2,IF(AH76="2/3",$N76*参照データ!$P$3,IF(AH76="1/3",$N76*参照データ!$P$4,IF(AH76="対象外",0))))</f>
        <v>0</v>
      </c>
      <c r="AV76" s="90" t="b">
        <f>IF(AI76="3/3",$N76*参照データ!$P$2,IF(AI76="2/3",$N76*参照データ!$P$3,IF(AI76="1/3",$N76*参照データ!$P$4,IF(AI76="対象外",0))))</f>
        <v>0</v>
      </c>
      <c r="AW76" s="90" t="b">
        <f>IF(AJ76="3/3",$N76*参照データ!$P$2,IF(AJ76="2/3",$N76*参照データ!$P$3,IF(AJ76="1/3",$N76*参照データ!$P$4,IF(AJ76="対象外",0))))</f>
        <v>0</v>
      </c>
      <c r="AX76" s="90" t="b">
        <f>IF(AK76="3/3",$N76*参照データ!$P$2,IF(AK76="2/3",$N76*参照データ!$P$3,IF(AK76="1/3",$N76*参照データ!$P$4,IF(AK76="対象外",0))))</f>
        <v>0</v>
      </c>
      <c r="AY76" s="90" t="b">
        <f>IF(AL76="3/3",$N76*参照データ!$P$2,IF(AL76="2/3",$N76*参照データ!$P$3,IF(AL76="1/3",$N76*参照データ!$P$4,IF(AL76="対象外",0))))</f>
        <v>0</v>
      </c>
      <c r="AZ76" s="90" t="b">
        <f>IF(AM76="3/3",$N76*参照データ!$P$2,IF(AM76="2/3",$N76*参照データ!$P$3,IF(AM76="1/3",$N76*参照データ!$P$4,IF(AM76="対象外",0))))</f>
        <v>0</v>
      </c>
      <c r="BA76" s="91">
        <f t="shared" si="11"/>
        <v>0</v>
      </c>
      <c r="BB76" s="136" t="s">
        <v>46</v>
      </c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6"/>
    </row>
    <row r="77" spans="1:66" s="92" customFormat="1">
      <c r="A77" s="132" t="str">
        <f t="shared" si="7"/>
        <v/>
      </c>
      <c r="B77" s="133">
        <v>63</v>
      </c>
      <c r="C77" s="245"/>
      <c r="D77" s="246"/>
      <c r="E77" s="234"/>
      <c r="F77" s="242"/>
      <c r="G77" s="243"/>
      <c r="H77" s="243"/>
      <c r="I77" s="234"/>
      <c r="J77" s="242"/>
      <c r="K77" s="244"/>
      <c r="L77" s="86">
        <f>IF(G77=1,参照データ!$L$2,IF(G77=2,参照データ!$L$3,IF(G77=3,参照データ!$L$4,0)))</f>
        <v>0</v>
      </c>
      <c r="M77" s="87">
        <f t="shared" si="12"/>
        <v>0</v>
      </c>
      <c r="N77" s="87">
        <f t="shared" si="13"/>
        <v>0</v>
      </c>
      <c r="O77" s="247"/>
      <c r="P77" s="88">
        <f>IF(G77=1,参照データ!$N$2,IF(G77=2,参照データ!$N$3,IF(G77=3,参照データ!$N$4,0)))</f>
        <v>0</v>
      </c>
      <c r="Q77" s="87">
        <f t="shared" si="8"/>
        <v>0</v>
      </c>
      <c r="R77" s="118"/>
      <c r="S77" s="118"/>
      <c r="T77" s="89">
        <f t="shared" si="14"/>
        <v>0</v>
      </c>
      <c r="U77" s="89">
        <f t="shared" si="9"/>
        <v>0</v>
      </c>
      <c r="V77" s="89">
        <f t="shared" si="15"/>
        <v>0</v>
      </c>
      <c r="W77" s="121"/>
      <c r="X77" s="121"/>
      <c r="Y77" s="121"/>
      <c r="Z77" s="121"/>
      <c r="AA77" s="124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56" t="b">
        <f>IF(AA77="3/3",$Q77*参照データ!$P$2,IF(AA77="2/3",$Q77*参照データ!$P$3,IF(AA77="1/3",$Q77*参照データ!$P$4)))</f>
        <v>0</v>
      </c>
      <c r="AO77" s="91" t="b">
        <f>IF(AB77="3/3",$N77*参照データ!$P$2,IF(AB77="2/3",$N77*参照データ!$P$3,IF(AB77="1/3",$N77*参照データ!$P$4,IF(AB77="対象外",0))))</f>
        <v>0</v>
      </c>
      <c r="AP77" s="90" t="b">
        <f>IF(AC77="3/3",$N77*参照データ!$P$2,IF(AC77="2/3",$N77*参照データ!$P$3,IF(AC77="1/3",$N77*参照データ!$P$4,IF(AC77="対象外",0))))</f>
        <v>0</v>
      </c>
      <c r="AQ77" s="90" t="b">
        <f>IF(AD77="3/3",$N77*参照データ!$P$2,IF(AD77="2/3",$N77*参照データ!$P$3,IF(AD77="1/3",$N77*参照データ!$P$4,IF(AD77="対象外",0))))</f>
        <v>0</v>
      </c>
      <c r="AR77" s="90" t="b">
        <f>IF(AE77="3/3",$N77*参照データ!$P$2,IF(AE77="2/3",$N77*参照データ!$P$3,IF(AE77="1/3",$N77*参照データ!$P$4,IF(AE77="対象外",0))))</f>
        <v>0</v>
      </c>
      <c r="AS77" s="90" t="b">
        <f>IF(AF77="3/3",$N77*参照データ!$P$2,IF(AF77="2/3",$N77*参照データ!$P$3,IF(AF77="1/3",$N77*参照データ!$P$4,IF(AF77="対象外",0))))</f>
        <v>0</v>
      </c>
      <c r="AT77" s="90" t="b">
        <f>IF(AG77="3/3",$N77*参照データ!$P$2,IF(AG77="2/3",$N77*参照データ!$P$3,IF(AG77="1/3",$N77*参照データ!$P$4,IF(AG77="対象外",0))))</f>
        <v>0</v>
      </c>
      <c r="AU77" s="90" t="b">
        <f>IF(AH77="3/3",$N77*参照データ!$P$2,IF(AH77="2/3",$N77*参照データ!$P$3,IF(AH77="1/3",$N77*参照データ!$P$4,IF(AH77="対象外",0))))</f>
        <v>0</v>
      </c>
      <c r="AV77" s="90" t="b">
        <f>IF(AI77="3/3",$N77*参照データ!$P$2,IF(AI77="2/3",$N77*参照データ!$P$3,IF(AI77="1/3",$N77*参照データ!$P$4,IF(AI77="対象外",0))))</f>
        <v>0</v>
      </c>
      <c r="AW77" s="90" t="b">
        <f>IF(AJ77="3/3",$N77*参照データ!$P$2,IF(AJ77="2/3",$N77*参照データ!$P$3,IF(AJ77="1/3",$N77*参照データ!$P$4,IF(AJ77="対象外",0))))</f>
        <v>0</v>
      </c>
      <c r="AX77" s="90" t="b">
        <f>IF(AK77="3/3",$N77*参照データ!$P$2,IF(AK77="2/3",$N77*参照データ!$P$3,IF(AK77="1/3",$N77*参照データ!$P$4,IF(AK77="対象外",0))))</f>
        <v>0</v>
      </c>
      <c r="AY77" s="90" t="b">
        <f>IF(AL77="3/3",$N77*参照データ!$P$2,IF(AL77="2/3",$N77*参照データ!$P$3,IF(AL77="1/3",$N77*参照データ!$P$4,IF(AL77="対象外",0))))</f>
        <v>0</v>
      </c>
      <c r="AZ77" s="90" t="b">
        <f>IF(AM77="3/3",$N77*参照データ!$P$2,IF(AM77="2/3",$N77*参照データ!$P$3,IF(AM77="1/3",$N77*参照データ!$P$4,IF(AM77="対象外",0))))</f>
        <v>0</v>
      </c>
      <c r="BA77" s="91">
        <f t="shared" si="11"/>
        <v>0</v>
      </c>
      <c r="BB77" s="136" t="s">
        <v>46</v>
      </c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6"/>
    </row>
    <row r="78" spans="1:66" s="92" customFormat="1">
      <c r="A78" s="132" t="str">
        <f t="shared" si="7"/>
        <v/>
      </c>
      <c r="B78" s="133">
        <v>64</v>
      </c>
      <c r="C78" s="245"/>
      <c r="D78" s="246"/>
      <c r="E78" s="234"/>
      <c r="F78" s="242"/>
      <c r="G78" s="243"/>
      <c r="H78" s="243"/>
      <c r="I78" s="234"/>
      <c r="J78" s="242"/>
      <c r="K78" s="244"/>
      <c r="L78" s="86">
        <f>IF(G78=1,参照データ!$L$2,IF(G78=2,参照データ!$L$3,IF(G78=3,参照データ!$L$4,0)))</f>
        <v>0</v>
      </c>
      <c r="M78" s="87">
        <f t="shared" si="12"/>
        <v>0</v>
      </c>
      <c r="N78" s="87">
        <f t="shared" si="13"/>
        <v>0</v>
      </c>
      <c r="O78" s="247"/>
      <c r="P78" s="88">
        <f>IF(G78=1,参照データ!$N$2,IF(G78=2,参照データ!$N$3,IF(G78=3,参照データ!$N$4,0)))</f>
        <v>0</v>
      </c>
      <c r="Q78" s="87">
        <f t="shared" si="8"/>
        <v>0</v>
      </c>
      <c r="R78" s="118"/>
      <c r="S78" s="118"/>
      <c r="T78" s="89">
        <f t="shared" si="14"/>
        <v>0</v>
      </c>
      <c r="U78" s="89">
        <f t="shared" si="9"/>
        <v>0</v>
      </c>
      <c r="V78" s="89">
        <f t="shared" si="15"/>
        <v>0</v>
      </c>
      <c r="W78" s="121"/>
      <c r="X78" s="121"/>
      <c r="Y78" s="121"/>
      <c r="Z78" s="121"/>
      <c r="AA78" s="124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56" t="b">
        <f>IF(AA78="3/3",$Q78*参照データ!$P$2,IF(AA78="2/3",$Q78*参照データ!$P$3,IF(AA78="1/3",$Q78*参照データ!$P$4)))</f>
        <v>0</v>
      </c>
      <c r="AO78" s="91" t="b">
        <f>IF(AB78="3/3",$N78*参照データ!$P$2,IF(AB78="2/3",$N78*参照データ!$P$3,IF(AB78="1/3",$N78*参照データ!$P$4,IF(AB78="対象外",0))))</f>
        <v>0</v>
      </c>
      <c r="AP78" s="90" t="b">
        <f>IF(AC78="3/3",$N78*参照データ!$P$2,IF(AC78="2/3",$N78*参照データ!$P$3,IF(AC78="1/3",$N78*参照データ!$P$4,IF(AC78="対象外",0))))</f>
        <v>0</v>
      </c>
      <c r="AQ78" s="90" t="b">
        <f>IF(AD78="3/3",$N78*参照データ!$P$2,IF(AD78="2/3",$N78*参照データ!$P$3,IF(AD78="1/3",$N78*参照データ!$P$4,IF(AD78="対象外",0))))</f>
        <v>0</v>
      </c>
      <c r="AR78" s="90" t="b">
        <f>IF(AE78="3/3",$N78*参照データ!$P$2,IF(AE78="2/3",$N78*参照データ!$P$3,IF(AE78="1/3",$N78*参照データ!$P$4,IF(AE78="対象外",0))))</f>
        <v>0</v>
      </c>
      <c r="AS78" s="90" t="b">
        <f>IF(AF78="3/3",$N78*参照データ!$P$2,IF(AF78="2/3",$N78*参照データ!$P$3,IF(AF78="1/3",$N78*参照データ!$P$4,IF(AF78="対象外",0))))</f>
        <v>0</v>
      </c>
      <c r="AT78" s="90" t="b">
        <f>IF(AG78="3/3",$N78*参照データ!$P$2,IF(AG78="2/3",$N78*参照データ!$P$3,IF(AG78="1/3",$N78*参照データ!$P$4,IF(AG78="対象外",0))))</f>
        <v>0</v>
      </c>
      <c r="AU78" s="90" t="b">
        <f>IF(AH78="3/3",$N78*参照データ!$P$2,IF(AH78="2/3",$N78*参照データ!$P$3,IF(AH78="1/3",$N78*参照データ!$P$4,IF(AH78="対象外",0))))</f>
        <v>0</v>
      </c>
      <c r="AV78" s="90" t="b">
        <f>IF(AI78="3/3",$N78*参照データ!$P$2,IF(AI78="2/3",$N78*参照データ!$P$3,IF(AI78="1/3",$N78*参照データ!$P$4,IF(AI78="対象外",0))))</f>
        <v>0</v>
      </c>
      <c r="AW78" s="90" t="b">
        <f>IF(AJ78="3/3",$N78*参照データ!$P$2,IF(AJ78="2/3",$N78*参照データ!$P$3,IF(AJ78="1/3",$N78*参照データ!$P$4,IF(AJ78="対象外",0))))</f>
        <v>0</v>
      </c>
      <c r="AX78" s="90" t="b">
        <f>IF(AK78="3/3",$N78*参照データ!$P$2,IF(AK78="2/3",$N78*参照データ!$P$3,IF(AK78="1/3",$N78*参照データ!$P$4,IF(AK78="対象外",0))))</f>
        <v>0</v>
      </c>
      <c r="AY78" s="90" t="b">
        <f>IF(AL78="3/3",$N78*参照データ!$P$2,IF(AL78="2/3",$N78*参照データ!$P$3,IF(AL78="1/3",$N78*参照データ!$P$4,IF(AL78="対象外",0))))</f>
        <v>0</v>
      </c>
      <c r="AZ78" s="90" t="b">
        <f>IF(AM78="3/3",$N78*参照データ!$P$2,IF(AM78="2/3",$N78*参照データ!$P$3,IF(AM78="1/3",$N78*参照データ!$P$4,IF(AM78="対象外",0))))</f>
        <v>0</v>
      </c>
      <c r="BA78" s="91">
        <f t="shared" si="11"/>
        <v>0</v>
      </c>
      <c r="BB78" s="136" t="s">
        <v>46</v>
      </c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  <c r="BN78" s="126"/>
    </row>
    <row r="79" spans="1:66" s="92" customFormat="1">
      <c r="A79" s="132" t="str">
        <f t="shared" si="7"/>
        <v/>
      </c>
      <c r="B79" s="133">
        <v>65</v>
      </c>
      <c r="C79" s="245"/>
      <c r="D79" s="246"/>
      <c r="E79" s="234"/>
      <c r="F79" s="242"/>
      <c r="G79" s="243"/>
      <c r="H79" s="243"/>
      <c r="I79" s="234"/>
      <c r="J79" s="242"/>
      <c r="K79" s="244"/>
      <c r="L79" s="86">
        <f>IF(G79=1,参照データ!$L$2,IF(G79=2,参照データ!$L$3,IF(G79=3,参照データ!$L$4,0)))</f>
        <v>0</v>
      </c>
      <c r="M79" s="87">
        <f t="shared" si="12"/>
        <v>0</v>
      </c>
      <c r="N79" s="87">
        <f t="shared" si="13"/>
        <v>0</v>
      </c>
      <c r="O79" s="247"/>
      <c r="P79" s="88">
        <f>IF(G79=1,参照データ!$N$2,IF(G79=2,参照データ!$N$3,IF(G79=3,参照データ!$N$4,0)))</f>
        <v>0</v>
      </c>
      <c r="Q79" s="87">
        <f t="shared" si="8"/>
        <v>0</v>
      </c>
      <c r="R79" s="118"/>
      <c r="S79" s="118"/>
      <c r="T79" s="89">
        <f t="shared" si="14"/>
        <v>0</v>
      </c>
      <c r="U79" s="89">
        <f t="shared" si="9"/>
        <v>0</v>
      </c>
      <c r="V79" s="89">
        <f t="shared" si="15"/>
        <v>0</v>
      </c>
      <c r="W79" s="121"/>
      <c r="X79" s="121"/>
      <c r="Y79" s="121"/>
      <c r="Z79" s="121"/>
      <c r="AA79" s="124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56" t="b">
        <f>IF(AA79="3/3",$Q79*参照データ!$P$2,IF(AA79="2/3",$Q79*参照データ!$P$3,IF(AA79="1/3",$Q79*参照データ!$P$4)))</f>
        <v>0</v>
      </c>
      <c r="AO79" s="91" t="b">
        <f>IF(AB79="3/3",$N79*参照データ!$P$2,IF(AB79="2/3",$N79*参照データ!$P$3,IF(AB79="1/3",$N79*参照データ!$P$4,IF(AB79="対象外",0))))</f>
        <v>0</v>
      </c>
      <c r="AP79" s="90" t="b">
        <f>IF(AC79="3/3",$N79*参照データ!$P$2,IF(AC79="2/3",$N79*参照データ!$P$3,IF(AC79="1/3",$N79*参照データ!$P$4,IF(AC79="対象外",0))))</f>
        <v>0</v>
      </c>
      <c r="AQ79" s="90" t="b">
        <f>IF(AD79="3/3",$N79*参照データ!$P$2,IF(AD79="2/3",$N79*参照データ!$P$3,IF(AD79="1/3",$N79*参照データ!$P$4,IF(AD79="対象外",0))))</f>
        <v>0</v>
      </c>
      <c r="AR79" s="90" t="b">
        <f>IF(AE79="3/3",$N79*参照データ!$P$2,IF(AE79="2/3",$N79*参照データ!$P$3,IF(AE79="1/3",$N79*参照データ!$P$4,IF(AE79="対象外",0))))</f>
        <v>0</v>
      </c>
      <c r="AS79" s="90" t="b">
        <f>IF(AF79="3/3",$N79*参照データ!$P$2,IF(AF79="2/3",$N79*参照データ!$P$3,IF(AF79="1/3",$N79*参照データ!$P$4,IF(AF79="対象外",0))))</f>
        <v>0</v>
      </c>
      <c r="AT79" s="90" t="b">
        <f>IF(AG79="3/3",$N79*参照データ!$P$2,IF(AG79="2/3",$N79*参照データ!$P$3,IF(AG79="1/3",$N79*参照データ!$P$4,IF(AG79="対象外",0))))</f>
        <v>0</v>
      </c>
      <c r="AU79" s="90" t="b">
        <f>IF(AH79="3/3",$N79*参照データ!$P$2,IF(AH79="2/3",$N79*参照データ!$P$3,IF(AH79="1/3",$N79*参照データ!$P$4,IF(AH79="対象外",0))))</f>
        <v>0</v>
      </c>
      <c r="AV79" s="90" t="b">
        <f>IF(AI79="3/3",$N79*参照データ!$P$2,IF(AI79="2/3",$N79*参照データ!$P$3,IF(AI79="1/3",$N79*参照データ!$P$4,IF(AI79="対象外",0))))</f>
        <v>0</v>
      </c>
      <c r="AW79" s="90" t="b">
        <f>IF(AJ79="3/3",$N79*参照データ!$P$2,IF(AJ79="2/3",$N79*参照データ!$P$3,IF(AJ79="1/3",$N79*参照データ!$P$4,IF(AJ79="対象外",0))))</f>
        <v>0</v>
      </c>
      <c r="AX79" s="90" t="b">
        <f>IF(AK79="3/3",$N79*参照データ!$P$2,IF(AK79="2/3",$N79*参照データ!$P$3,IF(AK79="1/3",$N79*参照データ!$P$4,IF(AK79="対象外",0))))</f>
        <v>0</v>
      </c>
      <c r="AY79" s="90" t="b">
        <f>IF(AL79="3/3",$N79*参照データ!$P$2,IF(AL79="2/3",$N79*参照データ!$P$3,IF(AL79="1/3",$N79*参照データ!$P$4,IF(AL79="対象外",0))))</f>
        <v>0</v>
      </c>
      <c r="AZ79" s="90" t="b">
        <f>IF(AM79="3/3",$N79*参照データ!$P$2,IF(AM79="2/3",$N79*参照データ!$P$3,IF(AM79="1/3",$N79*参照データ!$P$4,IF(AM79="対象外",0))))</f>
        <v>0</v>
      </c>
      <c r="BA79" s="91">
        <f t="shared" si="11"/>
        <v>0</v>
      </c>
      <c r="BB79" s="136" t="s">
        <v>46</v>
      </c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6"/>
    </row>
    <row r="80" spans="1:66" s="92" customFormat="1">
      <c r="A80" s="132" t="str">
        <f t="shared" ref="A80:A143" si="16">I80&amp;""</f>
        <v/>
      </c>
      <c r="B80" s="133">
        <v>66</v>
      </c>
      <c r="C80" s="245"/>
      <c r="D80" s="246"/>
      <c r="E80" s="234"/>
      <c r="F80" s="242"/>
      <c r="G80" s="243"/>
      <c r="H80" s="243"/>
      <c r="I80" s="234"/>
      <c r="J80" s="242"/>
      <c r="K80" s="244"/>
      <c r="L80" s="86">
        <f>IF(G80=1,参照データ!$L$2,IF(G80=2,参照データ!$L$3,IF(G80=3,参照データ!$L$4,0)))</f>
        <v>0</v>
      </c>
      <c r="M80" s="87">
        <f t="shared" ref="M80:M143" si="17">MIN(K80:L80)</f>
        <v>0</v>
      </c>
      <c r="N80" s="87">
        <f t="shared" ref="N80:N143" si="18">M80/12</f>
        <v>0</v>
      </c>
      <c r="O80" s="247"/>
      <c r="P80" s="88">
        <f>IF(G80=1,参照データ!$N$2,IF(G80=2,参照データ!$N$3,IF(G80=3,参照データ!$N$4,0)))</f>
        <v>0</v>
      </c>
      <c r="Q80" s="87">
        <f t="shared" ref="Q80:Q143" si="19">MIN(O80:P80)</f>
        <v>0</v>
      </c>
      <c r="R80" s="118"/>
      <c r="S80" s="118"/>
      <c r="T80" s="89">
        <f t="shared" ref="T80:T143" si="20">ROUNDUP(BA80,-2)</f>
        <v>0</v>
      </c>
      <c r="U80" s="89">
        <f t="shared" ref="U80:U143" si="21">ROUNDUP(AN80,-2)</f>
        <v>0</v>
      </c>
      <c r="V80" s="89">
        <f t="shared" ref="V80:V143" si="22">T80+U80</f>
        <v>0</v>
      </c>
      <c r="W80" s="121"/>
      <c r="X80" s="121"/>
      <c r="Y80" s="121"/>
      <c r="Z80" s="121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56" t="b">
        <f>IF(AA80="3/3",$Q80*参照データ!$P$2,IF(AA80="2/3",$Q80*参照データ!$P$3,IF(AA80="1/3",$Q80*参照データ!$P$4)))</f>
        <v>0</v>
      </c>
      <c r="AO80" s="91" t="b">
        <f>IF(AB80="3/3",$N80*参照データ!$P$2,IF(AB80="2/3",$N80*参照データ!$P$3,IF(AB80="1/3",$N80*参照データ!$P$4,IF(AB80="対象外",0))))</f>
        <v>0</v>
      </c>
      <c r="AP80" s="90" t="b">
        <f>IF(AC80="3/3",$N80*参照データ!$P$2,IF(AC80="2/3",$N80*参照データ!$P$3,IF(AC80="1/3",$N80*参照データ!$P$4,IF(AC80="対象外",0))))</f>
        <v>0</v>
      </c>
      <c r="AQ80" s="90" t="b">
        <f>IF(AD80="3/3",$N80*参照データ!$P$2,IF(AD80="2/3",$N80*参照データ!$P$3,IF(AD80="1/3",$N80*参照データ!$P$4,IF(AD80="対象外",0))))</f>
        <v>0</v>
      </c>
      <c r="AR80" s="90" t="b">
        <f>IF(AE80="3/3",$N80*参照データ!$P$2,IF(AE80="2/3",$N80*参照データ!$P$3,IF(AE80="1/3",$N80*参照データ!$P$4,IF(AE80="対象外",0))))</f>
        <v>0</v>
      </c>
      <c r="AS80" s="90" t="b">
        <f>IF(AF80="3/3",$N80*参照データ!$P$2,IF(AF80="2/3",$N80*参照データ!$P$3,IF(AF80="1/3",$N80*参照データ!$P$4,IF(AF80="対象外",0))))</f>
        <v>0</v>
      </c>
      <c r="AT80" s="90" t="b">
        <f>IF(AG80="3/3",$N80*参照データ!$P$2,IF(AG80="2/3",$N80*参照データ!$P$3,IF(AG80="1/3",$N80*参照データ!$P$4,IF(AG80="対象外",0))))</f>
        <v>0</v>
      </c>
      <c r="AU80" s="90" t="b">
        <f>IF(AH80="3/3",$N80*参照データ!$P$2,IF(AH80="2/3",$N80*参照データ!$P$3,IF(AH80="1/3",$N80*参照データ!$P$4,IF(AH80="対象外",0))))</f>
        <v>0</v>
      </c>
      <c r="AV80" s="90" t="b">
        <f>IF(AI80="3/3",$N80*参照データ!$P$2,IF(AI80="2/3",$N80*参照データ!$P$3,IF(AI80="1/3",$N80*参照データ!$P$4,IF(AI80="対象外",0))))</f>
        <v>0</v>
      </c>
      <c r="AW80" s="90" t="b">
        <f>IF(AJ80="3/3",$N80*参照データ!$P$2,IF(AJ80="2/3",$N80*参照データ!$P$3,IF(AJ80="1/3",$N80*参照データ!$P$4,IF(AJ80="対象外",0))))</f>
        <v>0</v>
      </c>
      <c r="AX80" s="90" t="b">
        <f>IF(AK80="3/3",$N80*参照データ!$P$2,IF(AK80="2/3",$N80*参照データ!$P$3,IF(AK80="1/3",$N80*参照データ!$P$4,IF(AK80="対象外",0))))</f>
        <v>0</v>
      </c>
      <c r="AY80" s="90" t="b">
        <f>IF(AL80="3/3",$N80*参照データ!$P$2,IF(AL80="2/3",$N80*参照データ!$P$3,IF(AL80="1/3",$N80*参照データ!$P$4,IF(AL80="対象外",0))))</f>
        <v>0</v>
      </c>
      <c r="AZ80" s="90" t="b">
        <f>IF(AM80="3/3",$N80*参照データ!$P$2,IF(AM80="2/3",$N80*参照データ!$P$3,IF(AM80="1/3",$N80*参照データ!$P$4,IF(AM80="対象外",0))))</f>
        <v>0</v>
      </c>
      <c r="BA80" s="91">
        <f t="shared" ref="BA80:BA143" si="23">SUM(AO80:AZ80)</f>
        <v>0</v>
      </c>
      <c r="BB80" s="136" t="s">
        <v>46</v>
      </c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</row>
    <row r="81" spans="1:66" s="92" customFormat="1">
      <c r="A81" s="132" t="str">
        <f t="shared" si="16"/>
        <v/>
      </c>
      <c r="B81" s="133">
        <v>67</v>
      </c>
      <c r="C81" s="245"/>
      <c r="D81" s="246"/>
      <c r="E81" s="234"/>
      <c r="F81" s="242"/>
      <c r="G81" s="243"/>
      <c r="H81" s="243"/>
      <c r="I81" s="234"/>
      <c r="J81" s="242"/>
      <c r="K81" s="244"/>
      <c r="L81" s="86">
        <f>IF(G81=1,参照データ!$L$2,IF(G81=2,参照データ!$L$3,IF(G81=3,参照データ!$L$4,0)))</f>
        <v>0</v>
      </c>
      <c r="M81" s="87">
        <f t="shared" si="17"/>
        <v>0</v>
      </c>
      <c r="N81" s="87">
        <f t="shared" si="18"/>
        <v>0</v>
      </c>
      <c r="O81" s="247"/>
      <c r="P81" s="88">
        <f>IF(G81=1,参照データ!$N$2,IF(G81=2,参照データ!$N$3,IF(G81=3,参照データ!$N$4,0)))</f>
        <v>0</v>
      </c>
      <c r="Q81" s="87">
        <f t="shared" si="19"/>
        <v>0</v>
      </c>
      <c r="R81" s="118"/>
      <c r="S81" s="118"/>
      <c r="T81" s="89">
        <f t="shared" si="20"/>
        <v>0</v>
      </c>
      <c r="U81" s="89">
        <f t="shared" si="21"/>
        <v>0</v>
      </c>
      <c r="V81" s="89">
        <f t="shared" si="22"/>
        <v>0</v>
      </c>
      <c r="W81" s="121"/>
      <c r="X81" s="121"/>
      <c r="Y81" s="121"/>
      <c r="Z81" s="121"/>
      <c r="AA81" s="124"/>
      <c r="AB81" s="124"/>
      <c r="AC81" s="124"/>
      <c r="AD81" s="124"/>
      <c r="AE81" s="124"/>
      <c r="AF81" s="124"/>
      <c r="AG81" s="124"/>
      <c r="AH81" s="122"/>
      <c r="AI81" s="122"/>
      <c r="AJ81" s="122"/>
      <c r="AK81" s="122"/>
      <c r="AL81" s="122"/>
      <c r="AM81" s="122"/>
      <c r="AN81" s="156" t="b">
        <f>IF(AA81="3/3",$Q81*参照データ!$P$2,IF(AA81="2/3",$Q81*参照データ!$P$3,IF(AA81="1/3",$Q81*参照データ!$P$4)))</f>
        <v>0</v>
      </c>
      <c r="AO81" s="91" t="b">
        <f>IF(AB81="3/3",$N81*参照データ!$P$2,IF(AB81="2/3",$N81*参照データ!$P$3,IF(AB81="1/3",$N81*参照データ!$P$4,IF(AB81="対象外",0))))</f>
        <v>0</v>
      </c>
      <c r="AP81" s="90" t="b">
        <f>IF(AC81="3/3",$N81*参照データ!$P$2,IF(AC81="2/3",$N81*参照データ!$P$3,IF(AC81="1/3",$N81*参照データ!$P$4,IF(AC81="対象外",0))))</f>
        <v>0</v>
      </c>
      <c r="AQ81" s="90" t="b">
        <f>IF(AD81="3/3",$N81*参照データ!$P$2,IF(AD81="2/3",$N81*参照データ!$P$3,IF(AD81="1/3",$N81*参照データ!$P$4,IF(AD81="対象外",0))))</f>
        <v>0</v>
      </c>
      <c r="AR81" s="90" t="b">
        <f>IF(AE81="3/3",$N81*参照データ!$P$2,IF(AE81="2/3",$N81*参照データ!$P$3,IF(AE81="1/3",$N81*参照データ!$P$4,IF(AE81="対象外",0))))</f>
        <v>0</v>
      </c>
      <c r="AS81" s="90" t="b">
        <f>IF(AF81="3/3",$N81*参照データ!$P$2,IF(AF81="2/3",$N81*参照データ!$P$3,IF(AF81="1/3",$N81*参照データ!$P$4,IF(AF81="対象外",0))))</f>
        <v>0</v>
      </c>
      <c r="AT81" s="90" t="b">
        <f>IF(AG81="3/3",$N81*参照データ!$P$2,IF(AG81="2/3",$N81*参照データ!$P$3,IF(AG81="1/3",$N81*参照データ!$P$4,IF(AG81="対象外",0))))</f>
        <v>0</v>
      </c>
      <c r="AU81" s="90" t="b">
        <f>IF(AH81="3/3",$N81*参照データ!$P$2,IF(AH81="2/3",$N81*参照データ!$P$3,IF(AH81="1/3",$N81*参照データ!$P$4,IF(AH81="対象外",0))))</f>
        <v>0</v>
      </c>
      <c r="AV81" s="90" t="b">
        <f>IF(AI81="3/3",$N81*参照データ!$P$2,IF(AI81="2/3",$N81*参照データ!$P$3,IF(AI81="1/3",$N81*参照データ!$P$4,IF(AI81="対象外",0))))</f>
        <v>0</v>
      </c>
      <c r="AW81" s="90" t="b">
        <f>IF(AJ81="3/3",$N81*参照データ!$P$2,IF(AJ81="2/3",$N81*参照データ!$P$3,IF(AJ81="1/3",$N81*参照データ!$P$4,IF(AJ81="対象外",0))))</f>
        <v>0</v>
      </c>
      <c r="AX81" s="90" t="b">
        <f>IF(AK81="3/3",$N81*参照データ!$P$2,IF(AK81="2/3",$N81*参照データ!$P$3,IF(AK81="1/3",$N81*参照データ!$P$4,IF(AK81="対象外",0))))</f>
        <v>0</v>
      </c>
      <c r="AY81" s="90" t="b">
        <f>IF(AL81="3/3",$N81*参照データ!$P$2,IF(AL81="2/3",$N81*参照データ!$P$3,IF(AL81="1/3",$N81*参照データ!$P$4,IF(AL81="対象外",0))))</f>
        <v>0</v>
      </c>
      <c r="AZ81" s="90" t="b">
        <f>IF(AM81="3/3",$N81*参照データ!$P$2,IF(AM81="2/3",$N81*参照データ!$P$3,IF(AM81="1/3",$N81*参照データ!$P$4,IF(AM81="対象外",0))))</f>
        <v>0</v>
      </c>
      <c r="BA81" s="91">
        <f t="shared" si="23"/>
        <v>0</v>
      </c>
      <c r="BB81" s="136" t="s">
        <v>46</v>
      </c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</row>
    <row r="82" spans="1:66" s="92" customFormat="1">
      <c r="A82" s="132" t="str">
        <f t="shared" si="16"/>
        <v/>
      </c>
      <c r="B82" s="133">
        <v>68</v>
      </c>
      <c r="C82" s="245"/>
      <c r="D82" s="246"/>
      <c r="E82" s="234"/>
      <c r="F82" s="242"/>
      <c r="G82" s="243"/>
      <c r="H82" s="243"/>
      <c r="I82" s="234"/>
      <c r="J82" s="242"/>
      <c r="K82" s="244"/>
      <c r="L82" s="86">
        <f>IF(G82=1,参照データ!$L$2,IF(G82=2,参照データ!$L$3,IF(G82=3,参照データ!$L$4,0)))</f>
        <v>0</v>
      </c>
      <c r="M82" s="87">
        <f t="shared" si="17"/>
        <v>0</v>
      </c>
      <c r="N82" s="87">
        <f t="shared" si="18"/>
        <v>0</v>
      </c>
      <c r="O82" s="247"/>
      <c r="P82" s="88">
        <f>IF(G82=1,参照データ!$N$2,IF(G82=2,参照データ!$N$3,IF(G82=3,参照データ!$N$4,0)))</f>
        <v>0</v>
      </c>
      <c r="Q82" s="87">
        <f t="shared" si="19"/>
        <v>0</v>
      </c>
      <c r="R82" s="118"/>
      <c r="S82" s="118"/>
      <c r="T82" s="89">
        <f t="shared" si="20"/>
        <v>0</v>
      </c>
      <c r="U82" s="89">
        <f t="shared" si="21"/>
        <v>0</v>
      </c>
      <c r="V82" s="89">
        <f t="shared" si="22"/>
        <v>0</v>
      </c>
      <c r="W82" s="121"/>
      <c r="X82" s="121"/>
      <c r="Y82" s="121"/>
      <c r="Z82" s="121"/>
      <c r="AA82" s="124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56" t="b">
        <f>IF(AA82="3/3",$Q82*参照データ!$P$2,IF(AA82="2/3",$Q82*参照データ!$P$3,IF(AA82="1/3",$Q82*参照データ!$P$4)))</f>
        <v>0</v>
      </c>
      <c r="AO82" s="91" t="b">
        <f>IF(AB82="3/3",$N82*参照データ!$P$2,IF(AB82="2/3",$N82*参照データ!$P$3,IF(AB82="1/3",$N82*参照データ!$P$4,IF(AB82="対象外",0))))</f>
        <v>0</v>
      </c>
      <c r="AP82" s="90" t="b">
        <f>IF(AC82="3/3",$N82*参照データ!$P$2,IF(AC82="2/3",$N82*参照データ!$P$3,IF(AC82="1/3",$N82*参照データ!$P$4,IF(AC82="対象外",0))))</f>
        <v>0</v>
      </c>
      <c r="AQ82" s="90" t="b">
        <f>IF(AD82="3/3",$N82*参照データ!$P$2,IF(AD82="2/3",$N82*参照データ!$P$3,IF(AD82="1/3",$N82*参照データ!$P$4,IF(AD82="対象外",0))))</f>
        <v>0</v>
      </c>
      <c r="AR82" s="90" t="b">
        <f>IF(AE82="3/3",$N82*参照データ!$P$2,IF(AE82="2/3",$N82*参照データ!$P$3,IF(AE82="1/3",$N82*参照データ!$P$4,IF(AE82="対象外",0))))</f>
        <v>0</v>
      </c>
      <c r="AS82" s="90" t="b">
        <f>IF(AF82="3/3",$N82*参照データ!$P$2,IF(AF82="2/3",$N82*参照データ!$P$3,IF(AF82="1/3",$N82*参照データ!$P$4,IF(AF82="対象外",0))))</f>
        <v>0</v>
      </c>
      <c r="AT82" s="90" t="b">
        <f>IF(AG82="3/3",$N82*参照データ!$P$2,IF(AG82="2/3",$N82*参照データ!$P$3,IF(AG82="1/3",$N82*参照データ!$P$4,IF(AG82="対象外",0))))</f>
        <v>0</v>
      </c>
      <c r="AU82" s="90" t="b">
        <f>IF(AH82="3/3",$N82*参照データ!$P$2,IF(AH82="2/3",$N82*参照データ!$P$3,IF(AH82="1/3",$N82*参照データ!$P$4,IF(AH82="対象外",0))))</f>
        <v>0</v>
      </c>
      <c r="AV82" s="90" t="b">
        <f>IF(AI82="3/3",$N82*参照データ!$P$2,IF(AI82="2/3",$N82*参照データ!$P$3,IF(AI82="1/3",$N82*参照データ!$P$4,IF(AI82="対象外",0))))</f>
        <v>0</v>
      </c>
      <c r="AW82" s="90" t="b">
        <f>IF(AJ82="3/3",$N82*参照データ!$P$2,IF(AJ82="2/3",$N82*参照データ!$P$3,IF(AJ82="1/3",$N82*参照データ!$P$4,IF(AJ82="対象外",0))))</f>
        <v>0</v>
      </c>
      <c r="AX82" s="90" t="b">
        <f>IF(AK82="3/3",$N82*参照データ!$P$2,IF(AK82="2/3",$N82*参照データ!$P$3,IF(AK82="1/3",$N82*参照データ!$P$4,IF(AK82="対象外",0))))</f>
        <v>0</v>
      </c>
      <c r="AY82" s="90" t="b">
        <f>IF(AL82="3/3",$N82*参照データ!$P$2,IF(AL82="2/3",$N82*参照データ!$P$3,IF(AL82="1/3",$N82*参照データ!$P$4,IF(AL82="対象外",0))))</f>
        <v>0</v>
      </c>
      <c r="AZ82" s="90" t="b">
        <f>IF(AM82="3/3",$N82*参照データ!$P$2,IF(AM82="2/3",$N82*参照データ!$P$3,IF(AM82="1/3",$N82*参照データ!$P$4,IF(AM82="対象外",0))))</f>
        <v>0</v>
      </c>
      <c r="BA82" s="91">
        <f t="shared" si="23"/>
        <v>0</v>
      </c>
      <c r="BB82" s="136" t="s">
        <v>46</v>
      </c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</row>
    <row r="83" spans="1:66" s="92" customFormat="1">
      <c r="A83" s="132" t="str">
        <f t="shared" si="16"/>
        <v/>
      </c>
      <c r="B83" s="133">
        <v>69</v>
      </c>
      <c r="C83" s="234"/>
      <c r="D83" s="242"/>
      <c r="E83" s="234"/>
      <c r="F83" s="242"/>
      <c r="G83" s="243"/>
      <c r="H83" s="243"/>
      <c r="I83" s="234"/>
      <c r="J83" s="242"/>
      <c r="K83" s="244"/>
      <c r="L83" s="86">
        <f>IF(G83=1,参照データ!$L$2,IF(G83=2,参照データ!$L$3,IF(G83=3,参照データ!$L$4,0)))</f>
        <v>0</v>
      </c>
      <c r="M83" s="87">
        <f t="shared" si="17"/>
        <v>0</v>
      </c>
      <c r="N83" s="87">
        <f t="shared" si="18"/>
        <v>0</v>
      </c>
      <c r="O83" s="247"/>
      <c r="P83" s="88">
        <f>IF(G83=1,参照データ!$N$2,IF(G83=2,参照データ!$N$3,IF(G83=3,参照データ!$N$4,0)))</f>
        <v>0</v>
      </c>
      <c r="Q83" s="87">
        <f t="shared" si="19"/>
        <v>0</v>
      </c>
      <c r="R83" s="118"/>
      <c r="S83" s="118"/>
      <c r="T83" s="89">
        <f t="shared" si="20"/>
        <v>0</v>
      </c>
      <c r="U83" s="89">
        <f t="shared" si="21"/>
        <v>0</v>
      </c>
      <c r="V83" s="89">
        <f t="shared" si="22"/>
        <v>0</v>
      </c>
      <c r="W83" s="121"/>
      <c r="X83" s="121"/>
      <c r="Y83" s="121"/>
      <c r="Z83" s="121"/>
      <c r="AA83" s="124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56" t="b">
        <f>IF(AA83="3/3",$Q83*参照データ!$P$2,IF(AA83="2/3",$Q83*参照データ!$P$3,IF(AA83="1/3",$Q83*参照データ!$P$4)))</f>
        <v>0</v>
      </c>
      <c r="AO83" s="91" t="b">
        <f>IF(AB83="3/3",$N83*参照データ!$P$2,IF(AB83="2/3",$N83*参照データ!$P$3,IF(AB83="1/3",$N83*参照データ!$P$4,IF(AB83="対象外",0))))</f>
        <v>0</v>
      </c>
      <c r="AP83" s="90" t="b">
        <f>IF(AC83="3/3",$N83*参照データ!$P$2,IF(AC83="2/3",$N83*参照データ!$P$3,IF(AC83="1/3",$N83*参照データ!$P$4,IF(AC83="対象外",0))))</f>
        <v>0</v>
      </c>
      <c r="AQ83" s="90" t="b">
        <f>IF(AD83="3/3",$N83*参照データ!$P$2,IF(AD83="2/3",$N83*参照データ!$P$3,IF(AD83="1/3",$N83*参照データ!$P$4,IF(AD83="対象外",0))))</f>
        <v>0</v>
      </c>
      <c r="AR83" s="90" t="b">
        <f>IF(AE83="3/3",$N83*参照データ!$P$2,IF(AE83="2/3",$N83*参照データ!$P$3,IF(AE83="1/3",$N83*参照データ!$P$4,IF(AE83="対象外",0))))</f>
        <v>0</v>
      </c>
      <c r="AS83" s="90" t="b">
        <f>IF(AF83="3/3",$N83*参照データ!$P$2,IF(AF83="2/3",$N83*参照データ!$P$3,IF(AF83="1/3",$N83*参照データ!$P$4,IF(AF83="対象外",0))))</f>
        <v>0</v>
      </c>
      <c r="AT83" s="90" t="b">
        <f>IF(AG83="3/3",$N83*参照データ!$P$2,IF(AG83="2/3",$N83*参照データ!$P$3,IF(AG83="1/3",$N83*参照データ!$P$4,IF(AG83="対象外",0))))</f>
        <v>0</v>
      </c>
      <c r="AU83" s="90" t="b">
        <f>IF(AH83="3/3",$N83*参照データ!$P$2,IF(AH83="2/3",$N83*参照データ!$P$3,IF(AH83="1/3",$N83*参照データ!$P$4,IF(AH83="対象外",0))))</f>
        <v>0</v>
      </c>
      <c r="AV83" s="90" t="b">
        <f>IF(AI83="3/3",$N83*参照データ!$P$2,IF(AI83="2/3",$N83*参照データ!$P$3,IF(AI83="1/3",$N83*参照データ!$P$4,IF(AI83="対象外",0))))</f>
        <v>0</v>
      </c>
      <c r="AW83" s="90" t="b">
        <f>IF(AJ83="3/3",$N83*参照データ!$P$2,IF(AJ83="2/3",$N83*参照データ!$P$3,IF(AJ83="1/3",$N83*参照データ!$P$4,IF(AJ83="対象外",0))))</f>
        <v>0</v>
      </c>
      <c r="AX83" s="90" t="b">
        <f>IF(AK83="3/3",$N83*参照データ!$P$2,IF(AK83="2/3",$N83*参照データ!$P$3,IF(AK83="1/3",$N83*参照データ!$P$4,IF(AK83="対象外",0))))</f>
        <v>0</v>
      </c>
      <c r="AY83" s="90" t="b">
        <f>IF(AL83="3/3",$N83*参照データ!$P$2,IF(AL83="2/3",$N83*参照データ!$P$3,IF(AL83="1/3",$N83*参照データ!$P$4,IF(AL83="対象外",0))))</f>
        <v>0</v>
      </c>
      <c r="AZ83" s="90" t="b">
        <f>IF(AM83="3/3",$N83*参照データ!$P$2,IF(AM83="2/3",$N83*参照データ!$P$3,IF(AM83="1/3",$N83*参照データ!$P$4,IF(AM83="対象外",0))))</f>
        <v>0</v>
      </c>
      <c r="BA83" s="91">
        <f t="shared" si="23"/>
        <v>0</v>
      </c>
      <c r="BB83" s="136" t="s">
        <v>46</v>
      </c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</row>
    <row r="84" spans="1:66" s="92" customFormat="1">
      <c r="A84" s="132" t="str">
        <f t="shared" si="16"/>
        <v/>
      </c>
      <c r="B84" s="133">
        <v>70</v>
      </c>
      <c r="C84" s="230"/>
      <c r="D84" s="231"/>
      <c r="E84" s="230"/>
      <c r="F84" s="231"/>
      <c r="G84" s="232"/>
      <c r="H84" s="243"/>
      <c r="I84" s="234"/>
      <c r="J84" s="242"/>
      <c r="K84" s="235"/>
      <c r="L84" s="86">
        <f>IF(G84=1,参照データ!$L$2,IF(G84=2,参照データ!$L$3,IF(G84=3,参照データ!$L$4,0)))</f>
        <v>0</v>
      </c>
      <c r="M84" s="87">
        <f t="shared" si="17"/>
        <v>0</v>
      </c>
      <c r="N84" s="87">
        <f t="shared" si="18"/>
        <v>0</v>
      </c>
      <c r="O84" s="247"/>
      <c r="P84" s="88">
        <f>IF(G84=1,参照データ!$N$2,IF(G84=2,参照データ!$N$3,IF(G84=3,参照データ!$N$4,0)))</f>
        <v>0</v>
      </c>
      <c r="Q84" s="87">
        <f t="shared" si="19"/>
        <v>0</v>
      </c>
      <c r="R84" s="214"/>
      <c r="S84" s="118"/>
      <c r="T84" s="89">
        <f t="shared" si="20"/>
        <v>0</v>
      </c>
      <c r="U84" s="89">
        <f t="shared" si="21"/>
        <v>0</v>
      </c>
      <c r="V84" s="89">
        <f t="shared" si="22"/>
        <v>0</v>
      </c>
      <c r="W84" s="217"/>
      <c r="X84" s="121"/>
      <c r="Y84" s="121"/>
      <c r="Z84" s="217"/>
      <c r="AA84" s="228"/>
      <c r="AB84" s="226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156" t="b">
        <f>IF(AA84="3/3",$Q84*参照データ!$P$2,IF(AA84="2/3",$Q84*参照データ!$P$3,IF(AA84="1/3",$Q84*参照データ!$P$4)))</f>
        <v>0</v>
      </c>
      <c r="AO84" s="91" t="b">
        <f>IF(AB84="3/3",$N84*参照データ!$P$2,IF(AB84="2/3",$N84*参照データ!$P$3,IF(AB84="1/3",$N84*参照データ!$P$4,IF(AB84="対象外",0))))</f>
        <v>0</v>
      </c>
      <c r="AP84" s="90" t="b">
        <f>IF(AC84="3/3",$N84*参照データ!$P$2,IF(AC84="2/3",$N84*参照データ!$P$3,IF(AC84="1/3",$N84*参照データ!$P$4,IF(AC84="対象外",0))))</f>
        <v>0</v>
      </c>
      <c r="AQ84" s="90" t="b">
        <f>IF(AD84="3/3",$N84*参照データ!$P$2,IF(AD84="2/3",$N84*参照データ!$P$3,IF(AD84="1/3",$N84*参照データ!$P$4,IF(AD84="対象外",0))))</f>
        <v>0</v>
      </c>
      <c r="AR84" s="90" t="b">
        <f>IF(AE84="3/3",$N84*参照データ!$P$2,IF(AE84="2/3",$N84*参照データ!$P$3,IF(AE84="1/3",$N84*参照データ!$P$4,IF(AE84="対象外",0))))</f>
        <v>0</v>
      </c>
      <c r="AS84" s="90" t="b">
        <f>IF(AF84="3/3",$N84*参照データ!$P$2,IF(AF84="2/3",$N84*参照データ!$P$3,IF(AF84="1/3",$N84*参照データ!$P$4,IF(AF84="対象外",0))))</f>
        <v>0</v>
      </c>
      <c r="AT84" s="90" t="b">
        <f>IF(AG84="3/3",$N84*参照データ!$P$2,IF(AG84="2/3",$N84*参照データ!$P$3,IF(AG84="1/3",$N84*参照データ!$P$4,IF(AG84="対象外",0))))</f>
        <v>0</v>
      </c>
      <c r="AU84" s="90" t="b">
        <f>IF(AH84="3/3",$N84*参照データ!$P$2,IF(AH84="2/3",$N84*参照データ!$P$3,IF(AH84="1/3",$N84*参照データ!$P$4,IF(AH84="対象外",0))))</f>
        <v>0</v>
      </c>
      <c r="AV84" s="90" t="b">
        <f>IF(AI84="3/3",$N84*参照データ!$P$2,IF(AI84="2/3",$N84*参照データ!$P$3,IF(AI84="1/3",$N84*参照データ!$P$4,IF(AI84="対象外",0))))</f>
        <v>0</v>
      </c>
      <c r="AW84" s="90" t="b">
        <f>IF(AJ84="3/3",$N84*参照データ!$P$2,IF(AJ84="2/3",$N84*参照データ!$P$3,IF(AJ84="1/3",$N84*参照データ!$P$4,IF(AJ84="対象外",0))))</f>
        <v>0</v>
      </c>
      <c r="AX84" s="90" t="b">
        <f>IF(AK84="3/3",$N84*参照データ!$P$2,IF(AK84="2/3",$N84*参照データ!$P$3,IF(AK84="1/3",$N84*参照データ!$P$4,IF(AK84="対象外",0))))</f>
        <v>0</v>
      </c>
      <c r="AY84" s="90" t="b">
        <f>IF(AL84="3/3",$N84*参照データ!$P$2,IF(AL84="2/3",$N84*参照データ!$P$3,IF(AL84="1/3",$N84*参照データ!$P$4,IF(AL84="対象外",0))))</f>
        <v>0</v>
      </c>
      <c r="AZ84" s="90" t="b">
        <f>IF(AM84="3/3",$N84*参照データ!$P$2,IF(AM84="2/3",$N84*参照データ!$P$3,IF(AM84="1/3",$N84*参照データ!$P$4,IF(AM84="対象外",0))))</f>
        <v>0</v>
      </c>
      <c r="BA84" s="91">
        <f t="shared" si="23"/>
        <v>0</v>
      </c>
      <c r="BB84" s="136" t="s">
        <v>46</v>
      </c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</row>
    <row r="85" spans="1:66" s="256" customFormat="1">
      <c r="A85" s="249" t="str">
        <f t="shared" si="16"/>
        <v/>
      </c>
      <c r="B85" s="133">
        <v>71</v>
      </c>
      <c r="C85" s="230"/>
      <c r="D85" s="231"/>
      <c r="E85" s="230"/>
      <c r="F85" s="231"/>
      <c r="G85" s="232"/>
      <c r="H85" s="232"/>
      <c r="I85" s="230"/>
      <c r="J85" s="231"/>
      <c r="K85" s="235"/>
      <c r="L85" s="86">
        <f>IF(G85=1,参照データ!$L$2,IF(G85=2,参照データ!$L$3,IF(G85=3,参照データ!$L$4,0)))</f>
        <v>0</v>
      </c>
      <c r="M85" s="250">
        <f t="shared" si="17"/>
        <v>0</v>
      </c>
      <c r="N85" s="250">
        <f t="shared" si="18"/>
        <v>0</v>
      </c>
      <c r="O85" s="236"/>
      <c r="P85" s="88">
        <f>IF(G85=1,参照データ!$N$2,IF(G85=2,参照データ!$N$3,IF(G85=3,参照データ!$N$4,0)))</f>
        <v>0</v>
      </c>
      <c r="Q85" s="250">
        <f t="shared" si="19"/>
        <v>0</v>
      </c>
      <c r="R85" s="237"/>
      <c r="S85" s="251"/>
      <c r="T85" s="89">
        <f t="shared" si="20"/>
        <v>0</v>
      </c>
      <c r="U85" s="89">
        <f t="shared" si="21"/>
        <v>0</v>
      </c>
      <c r="V85" s="248">
        <f t="shared" si="22"/>
        <v>0</v>
      </c>
      <c r="W85" s="240"/>
      <c r="X85" s="241"/>
      <c r="Y85" s="241"/>
      <c r="Z85" s="233"/>
      <c r="AA85" s="228"/>
      <c r="AB85" s="226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52" t="b">
        <f>IF(AA85="3/3",$Q85*参照データ!$P$2,IF(AA85="2/3",$Q85*参照データ!$P$3,IF(AA85="1/3",$Q85*参照データ!$P$4)))</f>
        <v>0</v>
      </c>
      <c r="AO85" s="253" t="b">
        <f>IF(AB85="3/3",$N85*参照データ!$P$2,IF(AB85="2/3",$N85*参照データ!$P$3,IF(AB85="1/3",$N85*参照データ!$P$4,IF(AB85="対象外",0))))</f>
        <v>0</v>
      </c>
      <c r="AP85" s="254" t="b">
        <f>IF(AC85="3/3",$N85*参照データ!$P$2,IF(AC85="2/3",$N85*参照データ!$P$3,IF(AC85="1/3",$N85*参照データ!$P$4,IF(AC85="対象外",0))))</f>
        <v>0</v>
      </c>
      <c r="AQ85" s="254" t="b">
        <f>IF(AD85="3/3",$N85*参照データ!$P$2,IF(AD85="2/3",$N85*参照データ!$P$3,IF(AD85="1/3",$N85*参照データ!$P$4,IF(AD85="対象外",0))))</f>
        <v>0</v>
      </c>
      <c r="AR85" s="254" t="b">
        <f>IF(AE85="3/3",$N85*参照データ!$P$2,IF(AE85="2/3",$N85*参照データ!$P$3,IF(AE85="1/3",$N85*参照データ!$P$4,IF(AE85="対象外",0))))</f>
        <v>0</v>
      </c>
      <c r="AS85" s="254" t="b">
        <f>IF(AF85="3/3",$N85*参照データ!$P$2,IF(AF85="2/3",$N85*参照データ!$P$3,IF(AF85="1/3",$N85*参照データ!$P$4,IF(AF85="対象外",0))))</f>
        <v>0</v>
      </c>
      <c r="AT85" s="254" t="b">
        <f>IF(AG85="3/3",$N85*参照データ!$P$2,IF(AG85="2/3",$N85*参照データ!$P$3,IF(AG85="1/3",$N85*参照データ!$P$4,IF(AG85="対象外",0))))</f>
        <v>0</v>
      </c>
      <c r="AU85" s="254" t="b">
        <f>IF(AH85="3/3",$N85*参照データ!$P$2,IF(AH85="2/3",$N85*参照データ!$P$3,IF(AH85="1/3",$N85*参照データ!$P$4,IF(AH85="対象外",0))))</f>
        <v>0</v>
      </c>
      <c r="AV85" s="254" t="b">
        <f>IF(AI85="3/3",$N85*参照データ!$P$2,IF(AI85="2/3",$N85*参照データ!$P$3,IF(AI85="1/3",$N85*参照データ!$P$4,IF(AI85="対象外",0))))</f>
        <v>0</v>
      </c>
      <c r="AW85" s="254" t="b">
        <f>IF(AJ85="3/3",$N85*参照データ!$P$2,IF(AJ85="2/3",$N85*参照データ!$P$3,IF(AJ85="1/3",$N85*参照データ!$P$4,IF(AJ85="対象外",0))))</f>
        <v>0</v>
      </c>
      <c r="AX85" s="254" t="b">
        <f>IF(AK85="3/3",$N85*参照データ!$P$2,IF(AK85="2/3",$N85*参照データ!$P$3,IF(AK85="1/3",$N85*参照データ!$P$4,IF(AK85="対象外",0))))</f>
        <v>0</v>
      </c>
      <c r="AY85" s="254" t="b">
        <f>IF(AL85="3/3",$N85*参照データ!$P$2,IF(AL85="2/3",$N85*参照データ!$P$3,IF(AL85="1/3",$N85*参照データ!$P$4,IF(AL85="対象外",0))))</f>
        <v>0</v>
      </c>
      <c r="AZ85" s="254" t="b">
        <f>IF(AM85="3/3",$N85*参照データ!$P$2,IF(AM85="2/3",$N85*参照データ!$P$3,IF(AM85="1/3",$N85*参照データ!$P$4,IF(AM85="対象外",0))))</f>
        <v>0</v>
      </c>
      <c r="BA85" s="253">
        <f t="shared" si="23"/>
        <v>0</v>
      </c>
      <c r="BB85" s="255" t="s">
        <v>46</v>
      </c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</row>
    <row r="86" spans="1:66" s="92" customFormat="1">
      <c r="A86" s="132" t="str">
        <f t="shared" si="16"/>
        <v/>
      </c>
      <c r="B86" s="133">
        <v>72</v>
      </c>
      <c r="C86" s="230"/>
      <c r="D86" s="231"/>
      <c r="E86" s="230"/>
      <c r="F86" s="231"/>
      <c r="G86" s="232"/>
      <c r="H86" s="232"/>
      <c r="I86" s="230"/>
      <c r="J86" s="231"/>
      <c r="K86" s="235"/>
      <c r="L86" s="86">
        <f>IF(G86=1,参照データ!$L$2,IF(G86=2,参照データ!$L$3,IF(G86=3,参照データ!$L$4,0)))</f>
        <v>0</v>
      </c>
      <c r="M86" s="87">
        <f t="shared" si="17"/>
        <v>0</v>
      </c>
      <c r="N86" s="87">
        <f t="shared" si="18"/>
        <v>0</v>
      </c>
      <c r="O86" s="247"/>
      <c r="P86" s="88">
        <f>IF(G86=1,参照データ!$N$2,IF(G86=2,参照データ!$N$3,IF(G86=3,参照データ!$N$4,0)))</f>
        <v>0</v>
      </c>
      <c r="Q86" s="87">
        <f t="shared" si="19"/>
        <v>0</v>
      </c>
      <c r="R86" s="214"/>
      <c r="S86" s="118"/>
      <c r="T86" s="89">
        <f t="shared" si="20"/>
        <v>0</v>
      </c>
      <c r="U86" s="89">
        <f t="shared" si="21"/>
        <v>0</v>
      </c>
      <c r="V86" s="89">
        <f t="shared" si="22"/>
        <v>0</v>
      </c>
      <c r="W86" s="217"/>
      <c r="X86" s="121"/>
      <c r="Y86" s="121"/>
      <c r="Z86" s="218"/>
      <c r="AA86" s="228"/>
      <c r="AB86" s="226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156" t="b">
        <f>IF(AA86="3/3",$Q86*参照データ!$P$2,IF(AA86="2/3",$Q86*参照データ!$P$3,IF(AA86="1/3",$Q86*参照データ!$P$4)))</f>
        <v>0</v>
      </c>
      <c r="AO86" s="91" t="b">
        <f>IF(AB86="3/3",$N86*参照データ!$P$2,IF(AB86="2/3",$N86*参照データ!$P$3,IF(AB86="1/3",$N86*参照データ!$P$4,IF(AB86="対象外",0))))</f>
        <v>0</v>
      </c>
      <c r="AP86" s="90" t="b">
        <f>IF(AC86="3/3",$N86*参照データ!$P$2,IF(AC86="2/3",$N86*参照データ!$P$3,IF(AC86="1/3",$N86*参照データ!$P$4,IF(AC86="対象外",0))))</f>
        <v>0</v>
      </c>
      <c r="AQ86" s="90" t="b">
        <f>IF(AD86="3/3",$N86*参照データ!$P$2,IF(AD86="2/3",$N86*参照データ!$P$3,IF(AD86="1/3",$N86*参照データ!$P$4,IF(AD86="対象外",0))))</f>
        <v>0</v>
      </c>
      <c r="AR86" s="90" t="b">
        <f>IF(AE86="3/3",$N86*参照データ!$P$2,IF(AE86="2/3",$N86*参照データ!$P$3,IF(AE86="1/3",$N86*参照データ!$P$4,IF(AE86="対象外",0))))</f>
        <v>0</v>
      </c>
      <c r="AS86" s="90" t="b">
        <f>IF(AF86="3/3",$N86*参照データ!$P$2,IF(AF86="2/3",$N86*参照データ!$P$3,IF(AF86="1/3",$N86*参照データ!$P$4,IF(AF86="対象外",0))))</f>
        <v>0</v>
      </c>
      <c r="AT86" s="90" t="b">
        <f>IF(AG86="3/3",$N86*参照データ!$P$2,IF(AG86="2/3",$N86*参照データ!$P$3,IF(AG86="1/3",$N86*参照データ!$P$4,IF(AG86="対象外",0))))</f>
        <v>0</v>
      </c>
      <c r="AU86" s="90" t="b">
        <f>IF(AH86="3/3",$N86*参照データ!$P$2,IF(AH86="2/3",$N86*参照データ!$P$3,IF(AH86="1/3",$N86*参照データ!$P$4,IF(AH86="対象外",0))))</f>
        <v>0</v>
      </c>
      <c r="AV86" s="90" t="b">
        <f>IF(AI86="3/3",$N86*参照データ!$P$2,IF(AI86="2/3",$N86*参照データ!$P$3,IF(AI86="1/3",$N86*参照データ!$P$4,IF(AI86="対象外",0))))</f>
        <v>0</v>
      </c>
      <c r="AW86" s="90" t="b">
        <f>IF(AJ86="3/3",$N86*参照データ!$P$2,IF(AJ86="2/3",$N86*参照データ!$P$3,IF(AJ86="1/3",$N86*参照データ!$P$4,IF(AJ86="対象外",0))))</f>
        <v>0</v>
      </c>
      <c r="AX86" s="90" t="b">
        <f>IF(AK86="3/3",$N86*参照データ!$P$2,IF(AK86="2/3",$N86*参照データ!$P$3,IF(AK86="1/3",$N86*参照データ!$P$4,IF(AK86="対象外",0))))</f>
        <v>0</v>
      </c>
      <c r="AY86" s="90" t="b">
        <f>IF(AL86="3/3",$N86*参照データ!$P$2,IF(AL86="2/3",$N86*参照データ!$P$3,IF(AL86="1/3",$N86*参照データ!$P$4,IF(AL86="対象外",0))))</f>
        <v>0</v>
      </c>
      <c r="AZ86" s="90" t="b">
        <f>IF(AM86="3/3",$N86*参照データ!$P$2,IF(AM86="2/3",$N86*参照データ!$P$3,IF(AM86="1/3",$N86*参照データ!$P$4,IF(AM86="対象外",0))))</f>
        <v>0</v>
      </c>
      <c r="BA86" s="91">
        <f t="shared" si="23"/>
        <v>0</v>
      </c>
      <c r="BB86" s="136" t="s">
        <v>46</v>
      </c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</row>
    <row r="87" spans="1:66" s="92" customFormat="1">
      <c r="A87" s="132" t="str">
        <f t="shared" si="16"/>
        <v/>
      </c>
      <c r="B87" s="133">
        <v>73</v>
      </c>
      <c r="C87" s="230"/>
      <c r="D87" s="231"/>
      <c r="E87" s="230"/>
      <c r="F87" s="231"/>
      <c r="G87" s="232"/>
      <c r="H87" s="232"/>
      <c r="I87" s="230"/>
      <c r="J87" s="231"/>
      <c r="K87" s="235"/>
      <c r="L87" s="86">
        <f>IF(G87=1,参照データ!$L$2,IF(G87=2,参照データ!$L$3,IF(G87=3,参照データ!$L$4,0)))</f>
        <v>0</v>
      </c>
      <c r="M87" s="87">
        <f t="shared" si="17"/>
        <v>0</v>
      </c>
      <c r="N87" s="87">
        <f t="shared" si="18"/>
        <v>0</v>
      </c>
      <c r="O87" s="247"/>
      <c r="P87" s="88">
        <f>IF(G87=1,参照データ!$N$2,IF(G87=2,参照データ!$N$3,IF(G87=3,参照データ!$N$4,0)))</f>
        <v>0</v>
      </c>
      <c r="Q87" s="87">
        <f t="shared" si="19"/>
        <v>0</v>
      </c>
      <c r="R87" s="214"/>
      <c r="S87" s="118"/>
      <c r="T87" s="89">
        <f t="shared" si="20"/>
        <v>0</v>
      </c>
      <c r="U87" s="89">
        <f t="shared" si="21"/>
        <v>0</v>
      </c>
      <c r="V87" s="89">
        <f t="shared" si="22"/>
        <v>0</v>
      </c>
      <c r="W87" s="217"/>
      <c r="X87" s="121"/>
      <c r="Y87" s="121"/>
      <c r="Z87" s="218"/>
      <c r="AA87" s="228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156" t="b">
        <f>IF(AA87="3/3",$Q87*参照データ!$P$2,IF(AA87="2/3",$Q87*参照データ!$P$3,IF(AA87="1/3",$Q87*参照データ!$P$4)))</f>
        <v>0</v>
      </c>
      <c r="AO87" s="91" t="b">
        <f>IF(AB87="3/3",$N87*参照データ!$P$2,IF(AB87="2/3",$N87*参照データ!$P$3,IF(AB87="1/3",$N87*参照データ!$P$4,IF(AB87="対象外",0))))</f>
        <v>0</v>
      </c>
      <c r="AP87" s="90" t="b">
        <f>IF(AC87="3/3",$N87*参照データ!$P$2,IF(AC87="2/3",$N87*参照データ!$P$3,IF(AC87="1/3",$N87*参照データ!$P$4,IF(AC87="対象外",0))))</f>
        <v>0</v>
      </c>
      <c r="AQ87" s="90" t="b">
        <f>IF(AD87="3/3",$N87*参照データ!$P$2,IF(AD87="2/3",$N87*参照データ!$P$3,IF(AD87="1/3",$N87*参照データ!$P$4,IF(AD87="対象外",0))))</f>
        <v>0</v>
      </c>
      <c r="AR87" s="90" t="b">
        <f>IF(AE87="3/3",$N87*参照データ!$P$2,IF(AE87="2/3",$N87*参照データ!$P$3,IF(AE87="1/3",$N87*参照データ!$P$4,IF(AE87="対象外",0))))</f>
        <v>0</v>
      </c>
      <c r="AS87" s="90" t="b">
        <f>IF(AF87="3/3",$N87*参照データ!$P$2,IF(AF87="2/3",$N87*参照データ!$P$3,IF(AF87="1/3",$N87*参照データ!$P$4,IF(AF87="対象外",0))))</f>
        <v>0</v>
      </c>
      <c r="AT87" s="90" t="b">
        <f>IF(AG87="3/3",$N87*参照データ!$P$2,IF(AG87="2/3",$N87*参照データ!$P$3,IF(AG87="1/3",$N87*参照データ!$P$4,IF(AG87="対象外",0))))</f>
        <v>0</v>
      </c>
      <c r="AU87" s="90" t="b">
        <f>IF(AH87="3/3",$N87*参照データ!$P$2,IF(AH87="2/3",$N87*参照データ!$P$3,IF(AH87="1/3",$N87*参照データ!$P$4,IF(AH87="対象外",0))))</f>
        <v>0</v>
      </c>
      <c r="AV87" s="90" t="b">
        <f>IF(AI87="3/3",$N87*参照データ!$P$2,IF(AI87="2/3",$N87*参照データ!$P$3,IF(AI87="1/3",$N87*参照データ!$P$4,IF(AI87="対象外",0))))</f>
        <v>0</v>
      </c>
      <c r="AW87" s="90" t="b">
        <f>IF(AJ87="3/3",$N87*参照データ!$P$2,IF(AJ87="2/3",$N87*参照データ!$P$3,IF(AJ87="1/3",$N87*参照データ!$P$4,IF(AJ87="対象外",0))))</f>
        <v>0</v>
      </c>
      <c r="AX87" s="90" t="b">
        <f>IF(AK87="3/3",$N87*参照データ!$P$2,IF(AK87="2/3",$N87*参照データ!$P$3,IF(AK87="1/3",$N87*参照データ!$P$4,IF(AK87="対象外",0))))</f>
        <v>0</v>
      </c>
      <c r="AY87" s="90" t="b">
        <f>IF(AL87="3/3",$N87*参照データ!$P$2,IF(AL87="2/3",$N87*参照データ!$P$3,IF(AL87="1/3",$N87*参照データ!$P$4,IF(AL87="対象外",0))))</f>
        <v>0</v>
      </c>
      <c r="AZ87" s="90" t="b">
        <f>IF(AM87="3/3",$N87*参照データ!$P$2,IF(AM87="2/3",$N87*参照データ!$P$3,IF(AM87="1/3",$N87*参照データ!$P$4,IF(AM87="対象外",0))))</f>
        <v>0</v>
      </c>
      <c r="BA87" s="91">
        <f t="shared" si="23"/>
        <v>0</v>
      </c>
      <c r="BB87" s="136" t="s">
        <v>46</v>
      </c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</row>
    <row r="88" spans="1:66" s="92" customFormat="1">
      <c r="A88" s="132" t="str">
        <f t="shared" si="16"/>
        <v/>
      </c>
      <c r="B88" s="133">
        <v>74</v>
      </c>
      <c r="C88" s="234"/>
      <c r="D88" s="242"/>
      <c r="E88" s="234"/>
      <c r="F88" s="242"/>
      <c r="G88" s="243"/>
      <c r="H88" s="243"/>
      <c r="I88" s="234"/>
      <c r="J88" s="242"/>
      <c r="K88" s="244"/>
      <c r="L88" s="86">
        <f>IF(G88=1,参照データ!$L$2,IF(G88=2,参照データ!$L$3,IF(G88=3,参照データ!$L$4,0)))</f>
        <v>0</v>
      </c>
      <c r="M88" s="87">
        <f t="shared" si="17"/>
        <v>0</v>
      </c>
      <c r="N88" s="87">
        <f t="shared" si="18"/>
        <v>0</v>
      </c>
      <c r="O88" s="247"/>
      <c r="P88" s="88">
        <f>IF(G88=1,参照データ!$N$2,IF(G88=2,参照データ!$N$3,IF(G88=3,参照データ!$N$4,0)))</f>
        <v>0</v>
      </c>
      <c r="Q88" s="87">
        <f t="shared" si="19"/>
        <v>0</v>
      </c>
      <c r="R88" s="118"/>
      <c r="S88" s="118"/>
      <c r="T88" s="89">
        <f t="shared" si="20"/>
        <v>0</v>
      </c>
      <c r="U88" s="89">
        <f t="shared" si="21"/>
        <v>0</v>
      </c>
      <c r="V88" s="89">
        <f t="shared" si="22"/>
        <v>0</v>
      </c>
      <c r="W88" s="220"/>
      <c r="X88" s="121"/>
      <c r="Y88" s="121"/>
      <c r="Z88" s="121"/>
      <c r="AA88" s="124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56" t="b">
        <f>IF(AA88="3/3",$Q88*参照データ!$P$2,IF(AA88="2/3",$Q88*参照データ!$P$3,IF(AA88="1/3",$Q88*参照データ!$P$4)))</f>
        <v>0</v>
      </c>
      <c r="AO88" s="91" t="b">
        <f>IF(AB88="3/3",$N88*参照データ!$P$2,IF(AB88="2/3",$N88*参照データ!$P$3,IF(AB88="1/3",$N88*参照データ!$P$4,IF(AB88="対象外",0))))</f>
        <v>0</v>
      </c>
      <c r="AP88" s="90" t="b">
        <f>IF(AC88="3/3",$N88*参照データ!$P$2,IF(AC88="2/3",$N88*参照データ!$P$3,IF(AC88="1/3",$N88*参照データ!$P$4,IF(AC88="対象外",0))))</f>
        <v>0</v>
      </c>
      <c r="AQ88" s="90" t="b">
        <f>IF(AD88="3/3",$N88*参照データ!$P$2,IF(AD88="2/3",$N88*参照データ!$P$3,IF(AD88="1/3",$N88*参照データ!$P$4,IF(AD88="対象外",0))))</f>
        <v>0</v>
      </c>
      <c r="AR88" s="90" t="b">
        <f>IF(AE88="3/3",$N88*参照データ!$P$2,IF(AE88="2/3",$N88*参照データ!$P$3,IF(AE88="1/3",$N88*参照データ!$P$4,IF(AE88="対象外",0))))</f>
        <v>0</v>
      </c>
      <c r="AS88" s="90" t="b">
        <f>IF(AF88="3/3",$N88*参照データ!$P$2,IF(AF88="2/3",$N88*参照データ!$P$3,IF(AF88="1/3",$N88*参照データ!$P$4,IF(AF88="対象外",0))))</f>
        <v>0</v>
      </c>
      <c r="AT88" s="90" t="b">
        <f>IF(AG88="3/3",$N88*参照データ!$P$2,IF(AG88="2/3",$N88*参照データ!$P$3,IF(AG88="1/3",$N88*参照データ!$P$4,IF(AG88="対象外",0))))</f>
        <v>0</v>
      </c>
      <c r="AU88" s="90" t="b">
        <f>IF(AH88="3/3",$N88*参照データ!$P$2,IF(AH88="2/3",$N88*参照データ!$P$3,IF(AH88="1/3",$N88*参照データ!$P$4,IF(AH88="対象外",0))))</f>
        <v>0</v>
      </c>
      <c r="AV88" s="90" t="b">
        <f>IF(AI88="3/3",$N88*参照データ!$P$2,IF(AI88="2/3",$N88*参照データ!$P$3,IF(AI88="1/3",$N88*参照データ!$P$4,IF(AI88="対象外",0))))</f>
        <v>0</v>
      </c>
      <c r="AW88" s="90" t="b">
        <f>IF(AJ88="3/3",$N88*参照データ!$P$2,IF(AJ88="2/3",$N88*参照データ!$P$3,IF(AJ88="1/3",$N88*参照データ!$P$4,IF(AJ88="対象外",0))))</f>
        <v>0</v>
      </c>
      <c r="AX88" s="90" t="b">
        <f>IF(AK88="3/3",$N88*参照データ!$P$2,IF(AK88="2/3",$N88*参照データ!$P$3,IF(AK88="1/3",$N88*参照データ!$P$4,IF(AK88="対象外",0))))</f>
        <v>0</v>
      </c>
      <c r="AY88" s="90" t="b">
        <f>IF(AL88="3/3",$N88*参照データ!$P$2,IF(AL88="2/3",$N88*参照データ!$P$3,IF(AL88="1/3",$N88*参照データ!$P$4,IF(AL88="対象外",0))))</f>
        <v>0</v>
      </c>
      <c r="AZ88" s="90" t="b">
        <f>IF(AM88="3/3",$N88*参照データ!$P$2,IF(AM88="2/3",$N88*参照データ!$P$3,IF(AM88="1/3",$N88*参照データ!$P$4,IF(AM88="対象外",0))))</f>
        <v>0</v>
      </c>
      <c r="BA88" s="91">
        <f t="shared" si="23"/>
        <v>0</v>
      </c>
      <c r="BB88" s="136" t="s">
        <v>46</v>
      </c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</row>
    <row r="89" spans="1:66" s="92" customFormat="1">
      <c r="A89" s="132" t="str">
        <f t="shared" si="16"/>
        <v/>
      </c>
      <c r="B89" s="133">
        <v>75</v>
      </c>
      <c r="C89" s="230"/>
      <c r="D89" s="231"/>
      <c r="E89" s="230"/>
      <c r="F89" s="231"/>
      <c r="G89" s="232"/>
      <c r="H89" s="232"/>
      <c r="I89" s="230"/>
      <c r="J89" s="231"/>
      <c r="K89" s="235"/>
      <c r="L89" s="86">
        <f>IF(G89=1,参照データ!$L$2,IF(G89=2,参照データ!$L$3,IF(G89=3,参照データ!$L$4,0)))</f>
        <v>0</v>
      </c>
      <c r="M89" s="87">
        <f t="shared" si="17"/>
        <v>0</v>
      </c>
      <c r="N89" s="87">
        <f t="shared" si="18"/>
        <v>0</v>
      </c>
      <c r="O89" s="247"/>
      <c r="P89" s="88">
        <f>IF(G89=1,参照データ!$N$2,IF(G89=2,参照データ!$N$3,IF(G89=3,参照データ!$N$4,0)))</f>
        <v>0</v>
      </c>
      <c r="Q89" s="87">
        <f t="shared" si="19"/>
        <v>0</v>
      </c>
      <c r="R89" s="214"/>
      <c r="S89" s="118"/>
      <c r="T89" s="89">
        <f t="shared" si="20"/>
        <v>0</v>
      </c>
      <c r="U89" s="89">
        <f t="shared" si="21"/>
        <v>0</v>
      </c>
      <c r="V89" s="89">
        <f t="shared" si="22"/>
        <v>0</v>
      </c>
      <c r="W89" s="217"/>
      <c r="X89" s="121"/>
      <c r="Y89" s="121"/>
      <c r="Z89" s="216"/>
      <c r="AA89" s="124"/>
      <c r="AB89" s="226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156" t="b">
        <f>IF(AA89="3/3",$Q89*参照データ!$P$2,IF(AA89="2/3",$Q89*参照データ!$P$3,IF(AA89="1/3",$Q89*参照データ!$P$4)))</f>
        <v>0</v>
      </c>
      <c r="AO89" s="91" t="b">
        <f>IF(AB89="3/3",$N89*参照データ!$P$2,IF(AB89="2/3",$N89*参照データ!$P$3,IF(AB89="1/3",$N89*参照データ!$P$4,IF(AB89="対象外",0))))</f>
        <v>0</v>
      </c>
      <c r="AP89" s="90" t="b">
        <f>IF(AC89="3/3",$N89*参照データ!$P$2,IF(AC89="2/3",$N89*参照データ!$P$3,IF(AC89="1/3",$N89*参照データ!$P$4,IF(AC89="対象外",0))))</f>
        <v>0</v>
      </c>
      <c r="AQ89" s="90" t="b">
        <f>IF(AD89="3/3",$N89*参照データ!$P$2,IF(AD89="2/3",$N89*参照データ!$P$3,IF(AD89="1/3",$N89*参照データ!$P$4,IF(AD89="対象外",0))))</f>
        <v>0</v>
      </c>
      <c r="AR89" s="90" t="b">
        <f>IF(AE89="3/3",$N89*参照データ!$P$2,IF(AE89="2/3",$N89*参照データ!$P$3,IF(AE89="1/3",$N89*参照データ!$P$4,IF(AE89="対象外",0))))</f>
        <v>0</v>
      </c>
      <c r="AS89" s="90" t="b">
        <f>IF(AF89="3/3",$N89*参照データ!$P$2,IF(AF89="2/3",$N89*参照データ!$P$3,IF(AF89="1/3",$N89*参照データ!$P$4,IF(AF89="対象外",0))))</f>
        <v>0</v>
      </c>
      <c r="AT89" s="90" t="b">
        <f>IF(AG89="3/3",$N89*参照データ!$P$2,IF(AG89="2/3",$N89*参照データ!$P$3,IF(AG89="1/3",$N89*参照データ!$P$4,IF(AG89="対象外",0))))</f>
        <v>0</v>
      </c>
      <c r="AU89" s="90" t="b">
        <f>IF(AH89="3/3",$N89*参照データ!$P$2,IF(AH89="2/3",$N89*参照データ!$P$3,IF(AH89="1/3",$N89*参照データ!$P$4,IF(AH89="対象外",0))))</f>
        <v>0</v>
      </c>
      <c r="AV89" s="90" t="b">
        <f>IF(AI89="3/3",$N89*参照データ!$P$2,IF(AI89="2/3",$N89*参照データ!$P$3,IF(AI89="1/3",$N89*参照データ!$P$4,IF(AI89="対象外",0))))</f>
        <v>0</v>
      </c>
      <c r="AW89" s="90" t="b">
        <f>IF(AJ89="3/3",$N89*参照データ!$P$2,IF(AJ89="2/3",$N89*参照データ!$P$3,IF(AJ89="1/3",$N89*参照データ!$P$4,IF(AJ89="対象外",0))))</f>
        <v>0</v>
      </c>
      <c r="AX89" s="90" t="b">
        <f>IF(AK89="3/3",$N89*参照データ!$P$2,IF(AK89="2/3",$N89*参照データ!$P$3,IF(AK89="1/3",$N89*参照データ!$P$4,IF(AK89="対象外",0))))</f>
        <v>0</v>
      </c>
      <c r="AY89" s="90" t="b">
        <f>IF(AL89="3/3",$N89*参照データ!$P$2,IF(AL89="2/3",$N89*参照データ!$P$3,IF(AL89="1/3",$N89*参照データ!$P$4,IF(AL89="対象外",0))))</f>
        <v>0</v>
      </c>
      <c r="AZ89" s="90" t="b">
        <f>IF(AM89="3/3",$N89*参照データ!$P$2,IF(AM89="2/3",$N89*参照データ!$P$3,IF(AM89="1/3",$N89*参照データ!$P$4,IF(AM89="対象外",0))))</f>
        <v>0</v>
      </c>
      <c r="BA89" s="91">
        <f t="shared" si="23"/>
        <v>0</v>
      </c>
      <c r="BB89" s="136" t="s">
        <v>46</v>
      </c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</row>
    <row r="90" spans="1:66" s="92" customFormat="1">
      <c r="A90" s="132" t="str">
        <f t="shared" si="16"/>
        <v/>
      </c>
      <c r="B90" s="133">
        <v>76</v>
      </c>
      <c r="C90" s="395"/>
      <c r="D90" s="396"/>
      <c r="E90" s="395"/>
      <c r="F90" s="396"/>
      <c r="G90" s="107"/>
      <c r="H90" s="107"/>
      <c r="I90" s="395"/>
      <c r="J90" s="396"/>
      <c r="K90" s="108"/>
      <c r="L90" s="86">
        <f>IF(G90=1,参照データ!$L$2,IF(G90=2,参照データ!$L$3,IF(G90=3,参照データ!$L$4,0)))</f>
        <v>0</v>
      </c>
      <c r="M90" s="87">
        <f t="shared" si="17"/>
        <v>0</v>
      </c>
      <c r="N90" s="87">
        <f t="shared" si="18"/>
        <v>0</v>
      </c>
      <c r="O90" s="247"/>
      <c r="P90" s="88">
        <f>IF(G90=1,参照データ!$N$2,IF(G90=2,参照データ!$N$3,IF(G90=3,参照データ!$N$4,0)))</f>
        <v>0</v>
      </c>
      <c r="Q90" s="87">
        <f t="shared" si="19"/>
        <v>0</v>
      </c>
      <c r="R90" s="118"/>
      <c r="S90" s="118"/>
      <c r="T90" s="89">
        <f t="shared" si="20"/>
        <v>0</v>
      </c>
      <c r="U90" s="89">
        <f t="shared" si="21"/>
        <v>0</v>
      </c>
      <c r="V90" s="89">
        <f t="shared" si="22"/>
        <v>0</v>
      </c>
      <c r="W90" s="121"/>
      <c r="X90" s="121"/>
      <c r="Y90" s="121"/>
      <c r="Z90" s="121"/>
      <c r="AA90" s="144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56" t="b">
        <f>IF(AA90="3/3",$Q90*参照データ!$P$2,IF(AA90="2/3",$Q90*参照データ!$P$3,IF(AA90="1/3",$Q90*参照データ!$P$4)))</f>
        <v>0</v>
      </c>
      <c r="AO90" s="91" t="b">
        <f>IF(AB90="3/3",$N90*参照データ!$P$2,IF(AB90="2/3",$N90*参照データ!$P$3,IF(AB90="1/3",$N90*参照データ!$P$4,IF(AB90="対象外",0))))</f>
        <v>0</v>
      </c>
      <c r="AP90" s="90" t="b">
        <f>IF(AC90="3/3",$N90*参照データ!$P$2,IF(AC90="2/3",$N90*参照データ!$P$3,IF(AC90="1/3",$N90*参照データ!$P$4,IF(AC90="対象外",0))))</f>
        <v>0</v>
      </c>
      <c r="AQ90" s="90" t="b">
        <f>IF(AD90="3/3",$N90*参照データ!$P$2,IF(AD90="2/3",$N90*参照データ!$P$3,IF(AD90="1/3",$N90*参照データ!$P$4,IF(AD90="対象外",0))))</f>
        <v>0</v>
      </c>
      <c r="AR90" s="90" t="b">
        <f>IF(AE90="3/3",$N90*参照データ!$P$2,IF(AE90="2/3",$N90*参照データ!$P$3,IF(AE90="1/3",$N90*参照データ!$P$4,IF(AE90="対象外",0))))</f>
        <v>0</v>
      </c>
      <c r="AS90" s="90" t="b">
        <f>IF(AF90="3/3",$N90*参照データ!$P$2,IF(AF90="2/3",$N90*参照データ!$P$3,IF(AF90="1/3",$N90*参照データ!$P$4,IF(AF90="対象外",0))))</f>
        <v>0</v>
      </c>
      <c r="AT90" s="90" t="b">
        <f>IF(AG90="3/3",$N90*参照データ!$P$2,IF(AG90="2/3",$N90*参照データ!$P$3,IF(AG90="1/3",$N90*参照データ!$P$4,IF(AG90="対象外",0))))</f>
        <v>0</v>
      </c>
      <c r="AU90" s="90" t="b">
        <f>IF(AH90="3/3",$N90*参照データ!$P$2,IF(AH90="2/3",$N90*参照データ!$P$3,IF(AH90="1/3",$N90*参照データ!$P$4,IF(AH90="対象外",0))))</f>
        <v>0</v>
      </c>
      <c r="AV90" s="90" t="b">
        <f>IF(AI90="3/3",$N90*参照データ!$P$2,IF(AI90="2/3",$N90*参照データ!$P$3,IF(AI90="1/3",$N90*参照データ!$P$4,IF(AI90="対象外",0))))</f>
        <v>0</v>
      </c>
      <c r="AW90" s="90" t="b">
        <f>IF(AJ90="3/3",$N90*参照データ!$P$2,IF(AJ90="2/3",$N90*参照データ!$P$3,IF(AJ90="1/3",$N90*参照データ!$P$4,IF(AJ90="対象外",0))))</f>
        <v>0</v>
      </c>
      <c r="AX90" s="90" t="b">
        <f>IF(AK90="3/3",$N90*参照データ!$P$2,IF(AK90="2/3",$N90*参照データ!$P$3,IF(AK90="1/3",$N90*参照データ!$P$4,IF(AK90="対象外",0))))</f>
        <v>0</v>
      </c>
      <c r="AY90" s="90" t="b">
        <f>IF(AL90="3/3",$N90*参照データ!$P$2,IF(AL90="2/3",$N90*参照データ!$P$3,IF(AL90="1/3",$N90*参照データ!$P$4,IF(AL90="対象外",0))))</f>
        <v>0</v>
      </c>
      <c r="AZ90" s="90" t="b">
        <f>IF(AM90="3/3",$N90*参照データ!$P$2,IF(AM90="2/3",$N90*参照データ!$P$3,IF(AM90="1/3",$N90*参照データ!$P$4,IF(AM90="対象外",0))))</f>
        <v>0</v>
      </c>
      <c r="BA90" s="91">
        <f t="shared" si="23"/>
        <v>0</v>
      </c>
      <c r="BB90" s="136" t="s">
        <v>46</v>
      </c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6"/>
    </row>
    <row r="91" spans="1:66" s="92" customFormat="1">
      <c r="A91" s="132" t="str">
        <f t="shared" si="16"/>
        <v/>
      </c>
      <c r="B91" s="133">
        <v>77</v>
      </c>
      <c r="C91" s="395"/>
      <c r="D91" s="396"/>
      <c r="E91" s="395"/>
      <c r="F91" s="396"/>
      <c r="G91" s="107"/>
      <c r="H91" s="107"/>
      <c r="I91" s="395"/>
      <c r="J91" s="396"/>
      <c r="K91" s="108"/>
      <c r="L91" s="86">
        <f>IF(G91=1,参照データ!$L$2,IF(G91=2,参照データ!$L$3,IF(G91=3,参照データ!$L$4,0)))</f>
        <v>0</v>
      </c>
      <c r="M91" s="87">
        <f t="shared" si="17"/>
        <v>0</v>
      </c>
      <c r="N91" s="87">
        <f t="shared" si="18"/>
        <v>0</v>
      </c>
      <c r="O91" s="247"/>
      <c r="P91" s="88">
        <f>IF(G91=1,参照データ!$N$2,IF(G91=2,参照データ!$N$3,IF(G91=3,参照データ!$N$4,0)))</f>
        <v>0</v>
      </c>
      <c r="Q91" s="87">
        <f t="shared" si="19"/>
        <v>0</v>
      </c>
      <c r="R91" s="118"/>
      <c r="S91" s="118"/>
      <c r="T91" s="89">
        <f t="shared" si="20"/>
        <v>0</v>
      </c>
      <c r="U91" s="89">
        <f t="shared" si="21"/>
        <v>0</v>
      </c>
      <c r="V91" s="89">
        <f t="shared" si="22"/>
        <v>0</v>
      </c>
      <c r="W91" s="121"/>
      <c r="X91" s="121"/>
      <c r="Y91" s="121"/>
      <c r="Z91" s="121"/>
      <c r="AA91" s="144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56" t="b">
        <f>IF(AA91="3/3",$Q91*参照データ!$P$2,IF(AA91="2/3",$Q91*参照データ!$P$3,IF(AA91="1/3",$Q91*参照データ!$P$4)))</f>
        <v>0</v>
      </c>
      <c r="AO91" s="91" t="b">
        <f>IF(AB91="3/3",$N91*参照データ!$P$2,IF(AB91="2/3",$N91*参照データ!$P$3,IF(AB91="1/3",$N91*参照データ!$P$4,IF(AB91="対象外",0))))</f>
        <v>0</v>
      </c>
      <c r="AP91" s="90" t="b">
        <f>IF(AC91="3/3",$N91*参照データ!$P$2,IF(AC91="2/3",$N91*参照データ!$P$3,IF(AC91="1/3",$N91*参照データ!$P$4,IF(AC91="対象外",0))))</f>
        <v>0</v>
      </c>
      <c r="AQ91" s="90" t="b">
        <f>IF(AD91="3/3",$N91*参照データ!$P$2,IF(AD91="2/3",$N91*参照データ!$P$3,IF(AD91="1/3",$N91*参照データ!$P$4,IF(AD91="対象外",0))))</f>
        <v>0</v>
      </c>
      <c r="AR91" s="90" t="b">
        <f>IF(AE91="3/3",$N91*参照データ!$P$2,IF(AE91="2/3",$N91*参照データ!$P$3,IF(AE91="1/3",$N91*参照データ!$P$4,IF(AE91="対象外",0))))</f>
        <v>0</v>
      </c>
      <c r="AS91" s="90" t="b">
        <f>IF(AF91="3/3",$N91*参照データ!$P$2,IF(AF91="2/3",$N91*参照データ!$P$3,IF(AF91="1/3",$N91*参照データ!$P$4,IF(AF91="対象外",0))))</f>
        <v>0</v>
      </c>
      <c r="AT91" s="90" t="b">
        <f>IF(AG91="3/3",$N91*参照データ!$P$2,IF(AG91="2/3",$N91*参照データ!$P$3,IF(AG91="1/3",$N91*参照データ!$P$4,IF(AG91="対象外",0))))</f>
        <v>0</v>
      </c>
      <c r="AU91" s="90" t="b">
        <f>IF(AH91="3/3",$N91*参照データ!$P$2,IF(AH91="2/3",$N91*参照データ!$P$3,IF(AH91="1/3",$N91*参照データ!$P$4,IF(AH91="対象外",0))))</f>
        <v>0</v>
      </c>
      <c r="AV91" s="90" t="b">
        <f>IF(AI91="3/3",$N91*参照データ!$P$2,IF(AI91="2/3",$N91*参照データ!$P$3,IF(AI91="1/3",$N91*参照データ!$P$4,IF(AI91="対象外",0))))</f>
        <v>0</v>
      </c>
      <c r="AW91" s="90" t="b">
        <f>IF(AJ91="3/3",$N91*参照データ!$P$2,IF(AJ91="2/3",$N91*参照データ!$P$3,IF(AJ91="1/3",$N91*参照データ!$P$4,IF(AJ91="対象外",0))))</f>
        <v>0</v>
      </c>
      <c r="AX91" s="90" t="b">
        <f>IF(AK91="3/3",$N91*参照データ!$P$2,IF(AK91="2/3",$N91*参照データ!$P$3,IF(AK91="1/3",$N91*参照データ!$P$4,IF(AK91="対象外",0))))</f>
        <v>0</v>
      </c>
      <c r="AY91" s="90" t="b">
        <f>IF(AL91="3/3",$N91*参照データ!$P$2,IF(AL91="2/3",$N91*参照データ!$P$3,IF(AL91="1/3",$N91*参照データ!$P$4,IF(AL91="対象外",0))))</f>
        <v>0</v>
      </c>
      <c r="AZ91" s="90" t="b">
        <f>IF(AM91="3/3",$N91*参照データ!$P$2,IF(AM91="2/3",$N91*参照データ!$P$3,IF(AM91="1/3",$N91*参照データ!$P$4,IF(AM91="対象外",0))))</f>
        <v>0</v>
      </c>
      <c r="BA91" s="91">
        <f t="shared" si="23"/>
        <v>0</v>
      </c>
      <c r="BB91" s="136" t="s">
        <v>46</v>
      </c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6"/>
    </row>
    <row r="92" spans="1:66" s="92" customFormat="1">
      <c r="A92" s="132" t="str">
        <f t="shared" si="16"/>
        <v/>
      </c>
      <c r="B92" s="133">
        <v>78</v>
      </c>
      <c r="C92" s="395"/>
      <c r="D92" s="396"/>
      <c r="E92" s="395"/>
      <c r="F92" s="396"/>
      <c r="G92" s="107"/>
      <c r="H92" s="107"/>
      <c r="I92" s="395"/>
      <c r="J92" s="396"/>
      <c r="K92" s="108"/>
      <c r="L92" s="86">
        <f>IF(G92=1,参照データ!$L$2,IF(G92=2,参照データ!$L$3,IF(G92=3,参照データ!$L$4,0)))</f>
        <v>0</v>
      </c>
      <c r="M92" s="87">
        <f t="shared" si="17"/>
        <v>0</v>
      </c>
      <c r="N92" s="87">
        <f t="shared" si="18"/>
        <v>0</v>
      </c>
      <c r="O92" s="115"/>
      <c r="P92" s="88">
        <f>IF(G92=1,参照データ!$N$2,IF(G92=2,参照データ!$N$3,IF(G92=3,参照データ!$N$4,0)))</f>
        <v>0</v>
      </c>
      <c r="Q92" s="87">
        <f t="shared" si="19"/>
        <v>0</v>
      </c>
      <c r="R92" s="118"/>
      <c r="S92" s="118"/>
      <c r="T92" s="89">
        <f t="shared" si="20"/>
        <v>0</v>
      </c>
      <c r="U92" s="89">
        <f t="shared" si="21"/>
        <v>0</v>
      </c>
      <c r="V92" s="89">
        <f t="shared" si="22"/>
        <v>0</v>
      </c>
      <c r="W92" s="121"/>
      <c r="X92" s="121"/>
      <c r="Y92" s="121"/>
      <c r="Z92" s="121"/>
      <c r="AA92" s="144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56" t="b">
        <f>IF(AA92="3/3",$Q92*参照データ!$P$2,IF(AA92="2/3",$Q92*参照データ!$P$3,IF(AA92="1/3",$Q92*参照データ!$P$4)))</f>
        <v>0</v>
      </c>
      <c r="AO92" s="91" t="b">
        <f>IF(AB92="3/3",$N92*参照データ!$P$2,IF(AB92="2/3",$N92*参照データ!$P$3,IF(AB92="1/3",$N92*参照データ!$P$4,IF(AB92="対象外",0))))</f>
        <v>0</v>
      </c>
      <c r="AP92" s="90" t="b">
        <f>IF(AC92="3/3",$N92*参照データ!$P$2,IF(AC92="2/3",$N92*参照データ!$P$3,IF(AC92="1/3",$N92*参照データ!$P$4,IF(AC92="対象外",0))))</f>
        <v>0</v>
      </c>
      <c r="AQ92" s="90" t="b">
        <f>IF(AD92="3/3",$N92*参照データ!$P$2,IF(AD92="2/3",$N92*参照データ!$P$3,IF(AD92="1/3",$N92*参照データ!$P$4,IF(AD92="対象外",0))))</f>
        <v>0</v>
      </c>
      <c r="AR92" s="90" t="b">
        <f>IF(AE92="3/3",$N92*参照データ!$P$2,IF(AE92="2/3",$N92*参照データ!$P$3,IF(AE92="1/3",$N92*参照データ!$P$4,IF(AE92="対象外",0))))</f>
        <v>0</v>
      </c>
      <c r="AS92" s="90" t="b">
        <f>IF(AF92="3/3",$N92*参照データ!$P$2,IF(AF92="2/3",$N92*参照データ!$P$3,IF(AF92="1/3",$N92*参照データ!$P$4,IF(AF92="対象外",0))))</f>
        <v>0</v>
      </c>
      <c r="AT92" s="90" t="b">
        <f>IF(AG92="3/3",$N92*参照データ!$P$2,IF(AG92="2/3",$N92*参照データ!$P$3,IF(AG92="1/3",$N92*参照データ!$P$4,IF(AG92="対象外",0))))</f>
        <v>0</v>
      </c>
      <c r="AU92" s="90" t="b">
        <f>IF(AH92="3/3",$N92*参照データ!$P$2,IF(AH92="2/3",$N92*参照データ!$P$3,IF(AH92="1/3",$N92*参照データ!$P$4,IF(AH92="対象外",0))))</f>
        <v>0</v>
      </c>
      <c r="AV92" s="90" t="b">
        <f>IF(AI92="3/3",$N92*参照データ!$P$2,IF(AI92="2/3",$N92*参照データ!$P$3,IF(AI92="1/3",$N92*参照データ!$P$4,IF(AI92="対象外",0))))</f>
        <v>0</v>
      </c>
      <c r="AW92" s="90" t="b">
        <f>IF(AJ92="3/3",$N92*参照データ!$P$2,IF(AJ92="2/3",$N92*参照データ!$P$3,IF(AJ92="1/3",$N92*参照データ!$P$4,IF(AJ92="対象外",0))))</f>
        <v>0</v>
      </c>
      <c r="AX92" s="90" t="b">
        <f>IF(AK92="3/3",$N92*参照データ!$P$2,IF(AK92="2/3",$N92*参照データ!$P$3,IF(AK92="1/3",$N92*参照データ!$P$4,IF(AK92="対象外",0))))</f>
        <v>0</v>
      </c>
      <c r="AY92" s="90" t="b">
        <f>IF(AL92="3/3",$N92*参照データ!$P$2,IF(AL92="2/3",$N92*参照データ!$P$3,IF(AL92="1/3",$N92*参照データ!$P$4,IF(AL92="対象外",0))))</f>
        <v>0</v>
      </c>
      <c r="AZ92" s="90" t="b">
        <f>IF(AM92="3/3",$N92*参照データ!$P$2,IF(AM92="2/3",$N92*参照データ!$P$3,IF(AM92="1/3",$N92*参照データ!$P$4,IF(AM92="対象外",0))))</f>
        <v>0</v>
      </c>
      <c r="BA92" s="91">
        <f t="shared" si="23"/>
        <v>0</v>
      </c>
      <c r="BB92" s="136" t="s">
        <v>46</v>
      </c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6"/>
    </row>
    <row r="93" spans="1:66" s="92" customFormat="1">
      <c r="A93" s="132" t="str">
        <f t="shared" si="16"/>
        <v/>
      </c>
      <c r="B93" s="133">
        <v>79</v>
      </c>
      <c r="C93" s="395"/>
      <c r="D93" s="396"/>
      <c r="E93" s="395"/>
      <c r="F93" s="396"/>
      <c r="G93" s="107"/>
      <c r="H93" s="107"/>
      <c r="I93" s="395"/>
      <c r="J93" s="396"/>
      <c r="K93" s="108"/>
      <c r="L93" s="86">
        <f>IF(G93=1,参照データ!$L$2,IF(G93=2,参照データ!$L$3,IF(G93=3,参照データ!$L$4,0)))</f>
        <v>0</v>
      </c>
      <c r="M93" s="87">
        <f t="shared" si="17"/>
        <v>0</v>
      </c>
      <c r="N93" s="87">
        <f t="shared" si="18"/>
        <v>0</v>
      </c>
      <c r="O93" s="115"/>
      <c r="P93" s="88">
        <f>IF(G93=1,参照データ!$N$2,IF(G93=2,参照データ!$N$3,IF(G93=3,参照データ!$N$4,0)))</f>
        <v>0</v>
      </c>
      <c r="Q93" s="87">
        <f t="shared" si="19"/>
        <v>0</v>
      </c>
      <c r="R93" s="118"/>
      <c r="S93" s="118"/>
      <c r="T93" s="89">
        <f t="shared" si="20"/>
        <v>0</v>
      </c>
      <c r="U93" s="89">
        <f t="shared" si="21"/>
        <v>0</v>
      </c>
      <c r="V93" s="89">
        <f t="shared" si="22"/>
        <v>0</v>
      </c>
      <c r="W93" s="121"/>
      <c r="X93" s="121"/>
      <c r="Y93" s="121"/>
      <c r="Z93" s="121"/>
      <c r="AA93" s="144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56" t="b">
        <f>IF(AA93="3/3",$Q93*参照データ!$P$2,IF(AA93="2/3",$Q93*参照データ!$P$3,IF(AA93="1/3",$Q93*参照データ!$P$4)))</f>
        <v>0</v>
      </c>
      <c r="AO93" s="91" t="b">
        <f>IF(AB93="3/3",$N93*参照データ!$P$2,IF(AB93="2/3",$N93*参照データ!$P$3,IF(AB93="1/3",$N93*参照データ!$P$4,IF(AB93="対象外",0))))</f>
        <v>0</v>
      </c>
      <c r="AP93" s="90" t="b">
        <f>IF(AC93="3/3",$N93*参照データ!$P$2,IF(AC93="2/3",$N93*参照データ!$P$3,IF(AC93="1/3",$N93*参照データ!$P$4,IF(AC93="対象外",0))))</f>
        <v>0</v>
      </c>
      <c r="AQ93" s="90" t="b">
        <f>IF(AD93="3/3",$N93*参照データ!$P$2,IF(AD93="2/3",$N93*参照データ!$P$3,IF(AD93="1/3",$N93*参照データ!$P$4,IF(AD93="対象外",0))))</f>
        <v>0</v>
      </c>
      <c r="AR93" s="90" t="b">
        <f>IF(AE93="3/3",$N93*参照データ!$P$2,IF(AE93="2/3",$N93*参照データ!$P$3,IF(AE93="1/3",$N93*参照データ!$P$4,IF(AE93="対象外",0))))</f>
        <v>0</v>
      </c>
      <c r="AS93" s="90" t="b">
        <f>IF(AF93="3/3",$N93*参照データ!$P$2,IF(AF93="2/3",$N93*参照データ!$P$3,IF(AF93="1/3",$N93*参照データ!$P$4,IF(AF93="対象外",0))))</f>
        <v>0</v>
      </c>
      <c r="AT93" s="90" t="b">
        <f>IF(AG93="3/3",$N93*参照データ!$P$2,IF(AG93="2/3",$N93*参照データ!$P$3,IF(AG93="1/3",$N93*参照データ!$P$4,IF(AG93="対象外",0))))</f>
        <v>0</v>
      </c>
      <c r="AU93" s="90" t="b">
        <f>IF(AH93="3/3",$N93*参照データ!$P$2,IF(AH93="2/3",$N93*参照データ!$P$3,IF(AH93="1/3",$N93*参照データ!$P$4,IF(AH93="対象外",0))))</f>
        <v>0</v>
      </c>
      <c r="AV93" s="90" t="b">
        <f>IF(AI93="3/3",$N93*参照データ!$P$2,IF(AI93="2/3",$N93*参照データ!$P$3,IF(AI93="1/3",$N93*参照データ!$P$4,IF(AI93="対象外",0))))</f>
        <v>0</v>
      </c>
      <c r="AW93" s="90" t="b">
        <f>IF(AJ93="3/3",$N93*参照データ!$P$2,IF(AJ93="2/3",$N93*参照データ!$P$3,IF(AJ93="1/3",$N93*参照データ!$P$4,IF(AJ93="対象外",0))))</f>
        <v>0</v>
      </c>
      <c r="AX93" s="90" t="b">
        <f>IF(AK93="3/3",$N93*参照データ!$P$2,IF(AK93="2/3",$N93*参照データ!$P$3,IF(AK93="1/3",$N93*参照データ!$P$4,IF(AK93="対象外",0))))</f>
        <v>0</v>
      </c>
      <c r="AY93" s="90" t="b">
        <f>IF(AL93="3/3",$N93*参照データ!$P$2,IF(AL93="2/3",$N93*参照データ!$P$3,IF(AL93="1/3",$N93*参照データ!$P$4,IF(AL93="対象外",0))))</f>
        <v>0</v>
      </c>
      <c r="AZ93" s="90" t="b">
        <f>IF(AM93="3/3",$N93*参照データ!$P$2,IF(AM93="2/3",$N93*参照データ!$P$3,IF(AM93="1/3",$N93*参照データ!$P$4,IF(AM93="対象外",0))))</f>
        <v>0</v>
      </c>
      <c r="BA93" s="91">
        <f t="shared" si="23"/>
        <v>0</v>
      </c>
      <c r="BB93" s="136" t="s">
        <v>46</v>
      </c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6"/>
    </row>
    <row r="94" spans="1:66" s="92" customFormat="1">
      <c r="A94" s="132" t="str">
        <f t="shared" si="16"/>
        <v/>
      </c>
      <c r="B94" s="133">
        <v>80</v>
      </c>
      <c r="C94" s="395"/>
      <c r="D94" s="396"/>
      <c r="E94" s="395"/>
      <c r="F94" s="396"/>
      <c r="G94" s="107"/>
      <c r="H94" s="107"/>
      <c r="I94" s="395"/>
      <c r="J94" s="396"/>
      <c r="K94" s="108"/>
      <c r="L94" s="86">
        <f>IF(G94=1,参照データ!$L$2,IF(G94=2,参照データ!$L$3,IF(G94=3,参照データ!$L$4,0)))</f>
        <v>0</v>
      </c>
      <c r="M94" s="87">
        <f t="shared" si="17"/>
        <v>0</v>
      </c>
      <c r="N94" s="87">
        <f t="shared" si="18"/>
        <v>0</v>
      </c>
      <c r="O94" s="115"/>
      <c r="P94" s="88">
        <f>IF(G94=1,参照データ!$N$2,IF(G94=2,参照データ!$N$3,IF(G94=3,参照データ!$N$4,0)))</f>
        <v>0</v>
      </c>
      <c r="Q94" s="87">
        <f t="shared" si="19"/>
        <v>0</v>
      </c>
      <c r="R94" s="118"/>
      <c r="S94" s="118"/>
      <c r="T94" s="89">
        <f t="shared" si="20"/>
        <v>0</v>
      </c>
      <c r="U94" s="89">
        <f t="shared" si="21"/>
        <v>0</v>
      </c>
      <c r="V94" s="89">
        <f t="shared" si="22"/>
        <v>0</v>
      </c>
      <c r="W94" s="121"/>
      <c r="X94" s="121"/>
      <c r="Y94" s="121"/>
      <c r="Z94" s="121"/>
      <c r="AA94" s="144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56" t="b">
        <f>IF(AA94="3/3",$Q94*参照データ!$P$2,IF(AA94="2/3",$Q94*参照データ!$P$3,IF(AA94="1/3",$Q94*参照データ!$P$4)))</f>
        <v>0</v>
      </c>
      <c r="AO94" s="91" t="b">
        <f>IF(AB94="3/3",$N94*参照データ!$P$2,IF(AB94="2/3",$N94*参照データ!$P$3,IF(AB94="1/3",$N94*参照データ!$P$4,IF(AB94="対象外",0))))</f>
        <v>0</v>
      </c>
      <c r="AP94" s="90" t="b">
        <f>IF(AC94="3/3",$N94*参照データ!$P$2,IF(AC94="2/3",$N94*参照データ!$P$3,IF(AC94="1/3",$N94*参照データ!$P$4,IF(AC94="対象外",0))))</f>
        <v>0</v>
      </c>
      <c r="AQ94" s="90" t="b">
        <f>IF(AD94="3/3",$N94*参照データ!$P$2,IF(AD94="2/3",$N94*参照データ!$P$3,IF(AD94="1/3",$N94*参照データ!$P$4,IF(AD94="対象外",0))))</f>
        <v>0</v>
      </c>
      <c r="AR94" s="90" t="b">
        <f>IF(AE94="3/3",$N94*参照データ!$P$2,IF(AE94="2/3",$N94*参照データ!$P$3,IF(AE94="1/3",$N94*参照データ!$P$4,IF(AE94="対象外",0))))</f>
        <v>0</v>
      </c>
      <c r="AS94" s="90" t="b">
        <f>IF(AF94="3/3",$N94*参照データ!$P$2,IF(AF94="2/3",$N94*参照データ!$P$3,IF(AF94="1/3",$N94*参照データ!$P$4,IF(AF94="対象外",0))))</f>
        <v>0</v>
      </c>
      <c r="AT94" s="90" t="b">
        <f>IF(AG94="3/3",$N94*参照データ!$P$2,IF(AG94="2/3",$N94*参照データ!$P$3,IF(AG94="1/3",$N94*参照データ!$P$4,IF(AG94="対象外",0))))</f>
        <v>0</v>
      </c>
      <c r="AU94" s="90" t="b">
        <f>IF(AH94="3/3",$N94*参照データ!$P$2,IF(AH94="2/3",$N94*参照データ!$P$3,IF(AH94="1/3",$N94*参照データ!$P$4,IF(AH94="対象外",0))))</f>
        <v>0</v>
      </c>
      <c r="AV94" s="90" t="b">
        <f>IF(AI94="3/3",$N94*参照データ!$P$2,IF(AI94="2/3",$N94*参照データ!$P$3,IF(AI94="1/3",$N94*参照データ!$P$4,IF(AI94="対象外",0))))</f>
        <v>0</v>
      </c>
      <c r="AW94" s="90" t="b">
        <f>IF(AJ94="3/3",$N94*参照データ!$P$2,IF(AJ94="2/3",$N94*参照データ!$P$3,IF(AJ94="1/3",$N94*参照データ!$P$4,IF(AJ94="対象外",0))))</f>
        <v>0</v>
      </c>
      <c r="AX94" s="90" t="b">
        <f>IF(AK94="3/3",$N94*参照データ!$P$2,IF(AK94="2/3",$N94*参照データ!$P$3,IF(AK94="1/3",$N94*参照データ!$P$4,IF(AK94="対象外",0))))</f>
        <v>0</v>
      </c>
      <c r="AY94" s="90" t="b">
        <f>IF(AL94="3/3",$N94*参照データ!$P$2,IF(AL94="2/3",$N94*参照データ!$P$3,IF(AL94="1/3",$N94*参照データ!$P$4,IF(AL94="対象外",0))))</f>
        <v>0</v>
      </c>
      <c r="AZ94" s="90" t="b">
        <f>IF(AM94="3/3",$N94*参照データ!$P$2,IF(AM94="2/3",$N94*参照データ!$P$3,IF(AM94="1/3",$N94*参照データ!$P$4,IF(AM94="対象外",0))))</f>
        <v>0</v>
      </c>
      <c r="BA94" s="91">
        <f t="shared" si="23"/>
        <v>0</v>
      </c>
      <c r="BB94" s="136" t="s">
        <v>46</v>
      </c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6"/>
    </row>
    <row r="95" spans="1:66" s="92" customFormat="1">
      <c r="A95" s="132" t="str">
        <f t="shared" si="16"/>
        <v/>
      </c>
      <c r="B95" s="133">
        <v>81</v>
      </c>
      <c r="C95" s="395"/>
      <c r="D95" s="396"/>
      <c r="E95" s="395"/>
      <c r="F95" s="396"/>
      <c r="G95" s="107"/>
      <c r="H95" s="107"/>
      <c r="I95" s="395"/>
      <c r="J95" s="396"/>
      <c r="K95" s="108"/>
      <c r="L95" s="86">
        <f>IF(G95=1,参照データ!$L$2,IF(G95=2,参照データ!$L$3,IF(G95=3,参照データ!$L$4,0)))</f>
        <v>0</v>
      </c>
      <c r="M95" s="87">
        <f t="shared" si="17"/>
        <v>0</v>
      </c>
      <c r="N95" s="87">
        <f t="shared" si="18"/>
        <v>0</v>
      </c>
      <c r="O95" s="115"/>
      <c r="P95" s="88">
        <f>IF(G95=1,参照データ!$N$2,IF(G95=2,参照データ!$N$3,IF(G95=3,参照データ!$N$4,0)))</f>
        <v>0</v>
      </c>
      <c r="Q95" s="87">
        <f t="shared" si="19"/>
        <v>0</v>
      </c>
      <c r="R95" s="118"/>
      <c r="S95" s="118"/>
      <c r="T95" s="89">
        <f t="shared" si="20"/>
        <v>0</v>
      </c>
      <c r="U95" s="89">
        <f t="shared" si="21"/>
        <v>0</v>
      </c>
      <c r="V95" s="89">
        <f t="shared" si="22"/>
        <v>0</v>
      </c>
      <c r="W95" s="121"/>
      <c r="X95" s="121"/>
      <c r="Y95" s="121"/>
      <c r="Z95" s="121"/>
      <c r="AA95" s="144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56" t="b">
        <f>IF(AA95="3/3",$Q95*参照データ!$P$2,IF(AA95="2/3",$Q95*参照データ!$P$3,IF(AA95="1/3",$Q95*参照データ!$P$4)))</f>
        <v>0</v>
      </c>
      <c r="AO95" s="91" t="b">
        <f>IF(AB95="3/3",$N95*参照データ!$P$2,IF(AB95="2/3",$N95*参照データ!$P$3,IF(AB95="1/3",$N95*参照データ!$P$4,IF(AB95="対象外",0))))</f>
        <v>0</v>
      </c>
      <c r="AP95" s="90" t="b">
        <f>IF(AC95="3/3",$N95*参照データ!$P$2,IF(AC95="2/3",$N95*参照データ!$P$3,IF(AC95="1/3",$N95*参照データ!$P$4,IF(AC95="対象外",0))))</f>
        <v>0</v>
      </c>
      <c r="AQ95" s="90" t="b">
        <f>IF(AD95="3/3",$N95*参照データ!$P$2,IF(AD95="2/3",$N95*参照データ!$P$3,IF(AD95="1/3",$N95*参照データ!$P$4,IF(AD95="対象外",0))))</f>
        <v>0</v>
      </c>
      <c r="AR95" s="90" t="b">
        <f>IF(AE95="3/3",$N95*参照データ!$P$2,IF(AE95="2/3",$N95*参照データ!$P$3,IF(AE95="1/3",$N95*参照データ!$P$4,IF(AE95="対象外",0))))</f>
        <v>0</v>
      </c>
      <c r="AS95" s="90" t="b">
        <f>IF(AF95="3/3",$N95*参照データ!$P$2,IF(AF95="2/3",$N95*参照データ!$P$3,IF(AF95="1/3",$N95*参照データ!$P$4,IF(AF95="対象外",0))))</f>
        <v>0</v>
      </c>
      <c r="AT95" s="90" t="b">
        <f>IF(AG95="3/3",$N95*参照データ!$P$2,IF(AG95="2/3",$N95*参照データ!$P$3,IF(AG95="1/3",$N95*参照データ!$P$4,IF(AG95="対象外",0))))</f>
        <v>0</v>
      </c>
      <c r="AU95" s="90" t="b">
        <f>IF(AH95="3/3",$N95*参照データ!$P$2,IF(AH95="2/3",$N95*参照データ!$P$3,IF(AH95="1/3",$N95*参照データ!$P$4,IF(AH95="対象外",0))))</f>
        <v>0</v>
      </c>
      <c r="AV95" s="90" t="b">
        <f>IF(AI95="3/3",$N95*参照データ!$P$2,IF(AI95="2/3",$N95*参照データ!$P$3,IF(AI95="1/3",$N95*参照データ!$P$4,IF(AI95="対象外",0))))</f>
        <v>0</v>
      </c>
      <c r="AW95" s="90" t="b">
        <f>IF(AJ95="3/3",$N95*参照データ!$P$2,IF(AJ95="2/3",$N95*参照データ!$P$3,IF(AJ95="1/3",$N95*参照データ!$P$4,IF(AJ95="対象外",0))))</f>
        <v>0</v>
      </c>
      <c r="AX95" s="90" t="b">
        <f>IF(AK95="3/3",$N95*参照データ!$P$2,IF(AK95="2/3",$N95*参照データ!$P$3,IF(AK95="1/3",$N95*参照データ!$P$4,IF(AK95="対象外",0))))</f>
        <v>0</v>
      </c>
      <c r="AY95" s="90" t="b">
        <f>IF(AL95="3/3",$N95*参照データ!$P$2,IF(AL95="2/3",$N95*参照データ!$P$3,IF(AL95="1/3",$N95*参照データ!$P$4,IF(AL95="対象外",0))))</f>
        <v>0</v>
      </c>
      <c r="AZ95" s="90" t="b">
        <f>IF(AM95="3/3",$N95*参照データ!$P$2,IF(AM95="2/3",$N95*参照データ!$P$3,IF(AM95="1/3",$N95*参照データ!$P$4,IF(AM95="対象外",0))))</f>
        <v>0</v>
      </c>
      <c r="BA95" s="91">
        <f t="shared" si="23"/>
        <v>0</v>
      </c>
      <c r="BB95" s="136" t="s">
        <v>46</v>
      </c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6"/>
    </row>
    <row r="96" spans="1:66" s="92" customFormat="1">
      <c r="A96" s="132" t="str">
        <f t="shared" si="16"/>
        <v/>
      </c>
      <c r="B96" s="133">
        <v>82</v>
      </c>
      <c r="C96" s="395"/>
      <c r="D96" s="396"/>
      <c r="E96" s="395"/>
      <c r="F96" s="396"/>
      <c r="G96" s="107"/>
      <c r="H96" s="107"/>
      <c r="I96" s="395"/>
      <c r="J96" s="396"/>
      <c r="K96" s="108"/>
      <c r="L96" s="86">
        <f>IF(G96=1,参照データ!$L$2,IF(G96=2,参照データ!$L$3,IF(G96=3,参照データ!$L$4,0)))</f>
        <v>0</v>
      </c>
      <c r="M96" s="87">
        <f t="shared" si="17"/>
        <v>0</v>
      </c>
      <c r="N96" s="87">
        <f t="shared" si="18"/>
        <v>0</v>
      </c>
      <c r="O96" s="115"/>
      <c r="P96" s="88">
        <f>IF(G96=1,参照データ!$N$2,IF(G96=2,参照データ!$N$3,IF(G96=3,参照データ!$N$4,0)))</f>
        <v>0</v>
      </c>
      <c r="Q96" s="87">
        <f t="shared" si="19"/>
        <v>0</v>
      </c>
      <c r="R96" s="118"/>
      <c r="S96" s="118"/>
      <c r="T96" s="89">
        <f t="shared" si="20"/>
        <v>0</v>
      </c>
      <c r="U96" s="89">
        <f t="shared" si="21"/>
        <v>0</v>
      </c>
      <c r="V96" s="89">
        <f t="shared" si="22"/>
        <v>0</v>
      </c>
      <c r="W96" s="121"/>
      <c r="X96" s="121"/>
      <c r="Y96" s="121"/>
      <c r="Z96" s="121"/>
      <c r="AA96" s="144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56" t="b">
        <f>IF(AA96="3/3",$Q96*参照データ!$P$2,IF(AA96="2/3",$Q96*参照データ!$P$3,IF(AA96="1/3",$Q96*参照データ!$P$4)))</f>
        <v>0</v>
      </c>
      <c r="AO96" s="91" t="b">
        <f>IF(AB96="3/3",$N96*参照データ!$P$2,IF(AB96="2/3",$N96*参照データ!$P$3,IF(AB96="1/3",$N96*参照データ!$P$4,IF(AB96="対象外",0))))</f>
        <v>0</v>
      </c>
      <c r="AP96" s="90" t="b">
        <f>IF(AC96="3/3",$N96*参照データ!$P$2,IF(AC96="2/3",$N96*参照データ!$P$3,IF(AC96="1/3",$N96*参照データ!$P$4,IF(AC96="対象外",0))))</f>
        <v>0</v>
      </c>
      <c r="AQ96" s="90" t="b">
        <f>IF(AD96="3/3",$N96*参照データ!$P$2,IF(AD96="2/3",$N96*参照データ!$P$3,IF(AD96="1/3",$N96*参照データ!$P$4,IF(AD96="対象外",0))))</f>
        <v>0</v>
      </c>
      <c r="AR96" s="90" t="b">
        <f>IF(AE96="3/3",$N96*参照データ!$P$2,IF(AE96="2/3",$N96*参照データ!$P$3,IF(AE96="1/3",$N96*参照データ!$P$4,IF(AE96="対象外",0))))</f>
        <v>0</v>
      </c>
      <c r="AS96" s="90" t="b">
        <f>IF(AF96="3/3",$N96*参照データ!$P$2,IF(AF96="2/3",$N96*参照データ!$P$3,IF(AF96="1/3",$N96*参照データ!$P$4,IF(AF96="対象外",0))))</f>
        <v>0</v>
      </c>
      <c r="AT96" s="90" t="b">
        <f>IF(AG96="3/3",$N96*参照データ!$P$2,IF(AG96="2/3",$N96*参照データ!$P$3,IF(AG96="1/3",$N96*参照データ!$P$4,IF(AG96="対象外",0))))</f>
        <v>0</v>
      </c>
      <c r="AU96" s="90" t="b">
        <f>IF(AH96="3/3",$N96*参照データ!$P$2,IF(AH96="2/3",$N96*参照データ!$P$3,IF(AH96="1/3",$N96*参照データ!$P$4,IF(AH96="対象外",0))))</f>
        <v>0</v>
      </c>
      <c r="AV96" s="90" t="b">
        <f>IF(AI96="3/3",$N96*参照データ!$P$2,IF(AI96="2/3",$N96*参照データ!$P$3,IF(AI96="1/3",$N96*参照データ!$P$4,IF(AI96="対象外",0))))</f>
        <v>0</v>
      </c>
      <c r="AW96" s="90" t="b">
        <f>IF(AJ96="3/3",$N96*参照データ!$P$2,IF(AJ96="2/3",$N96*参照データ!$P$3,IF(AJ96="1/3",$N96*参照データ!$P$4,IF(AJ96="対象外",0))))</f>
        <v>0</v>
      </c>
      <c r="AX96" s="90" t="b">
        <f>IF(AK96="3/3",$N96*参照データ!$P$2,IF(AK96="2/3",$N96*参照データ!$P$3,IF(AK96="1/3",$N96*参照データ!$P$4,IF(AK96="対象外",0))))</f>
        <v>0</v>
      </c>
      <c r="AY96" s="90" t="b">
        <f>IF(AL96="3/3",$N96*参照データ!$P$2,IF(AL96="2/3",$N96*参照データ!$P$3,IF(AL96="1/3",$N96*参照データ!$P$4,IF(AL96="対象外",0))))</f>
        <v>0</v>
      </c>
      <c r="AZ96" s="90" t="b">
        <f>IF(AM96="3/3",$N96*参照データ!$P$2,IF(AM96="2/3",$N96*参照データ!$P$3,IF(AM96="1/3",$N96*参照データ!$P$4,IF(AM96="対象外",0))))</f>
        <v>0</v>
      </c>
      <c r="BA96" s="91">
        <f t="shared" si="23"/>
        <v>0</v>
      </c>
      <c r="BB96" s="136" t="s">
        <v>46</v>
      </c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  <c r="BM96" s="125"/>
      <c r="BN96" s="126"/>
    </row>
    <row r="97" spans="1:66" s="92" customFormat="1">
      <c r="A97" s="132" t="str">
        <f t="shared" si="16"/>
        <v/>
      </c>
      <c r="B97" s="133">
        <v>83</v>
      </c>
      <c r="C97" s="395"/>
      <c r="D97" s="396"/>
      <c r="E97" s="395"/>
      <c r="F97" s="396"/>
      <c r="G97" s="107"/>
      <c r="H97" s="107"/>
      <c r="I97" s="395"/>
      <c r="J97" s="396"/>
      <c r="K97" s="108"/>
      <c r="L97" s="86">
        <f>IF(G97=1,参照データ!$L$2,IF(G97=2,参照データ!$L$3,IF(G97=3,参照データ!$L$4,0)))</f>
        <v>0</v>
      </c>
      <c r="M97" s="87">
        <f t="shared" si="17"/>
        <v>0</v>
      </c>
      <c r="N97" s="87">
        <f t="shared" si="18"/>
        <v>0</v>
      </c>
      <c r="O97" s="115"/>
      <c r="P97" s="88">
        <f>IF(G97=1,参照データ!$N$2,IF(G97=2,参照データ!$N$3,IF(G97=3,参照データ!$N$4,0)))</f>
        <v>0</v>
      </c>
      <c r="Q97" s="87">
        <f t="shared" si="19"/>
        <v>0</v>
      </c>
      <c r="R97" s="118"/>
      <c r="S97" s="118"/>
      <c r="T97" s="89">
        <f t="shared" si="20"/>
        <v>0</v>
      </c>
      <c r="U97" s="89">
        <f t="shared" si="21"/>
        <v>0</v>
      </c>
      <c r="V97" s="89">
        <f t="shared" si="22"/>
        <v>0</v>
      </c>
      <c r="W97" s="121"/>
      <c r="X97" s="121"/>
      <c r="Y97" s="121"/>
      <c r="Z97" s="121"/>
      <c r="AA97" s="144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56" t="b">
        <f>IF(AA97="3/3",$Q97*参照データ!$P$2,IF(AA97="2/3",$Q97*参照データ!$P$3,IF(AA97="1/3",$Q97*参照データ!$P$4)))</f>
        <v>0</v>
      </c>
      <c r="AO97" s="91" t="b">
        <f>IF(AB97="3/3",$N97*参照データ!$P$2,IF(AB97="2/3",$N97*参照データ!$P$3,IF(AB97="1/3",$N97*参照データ!$P$4,IF(AB97="対象外",0))))</f>
        <v>0</v>
      </c>
      <c r="AP97" s="90" t="b">
        <f>IF(AC97="3/3",$N97*参照データ!$P$2,IF(AC97="2/3",$N97*参照データ!$P$3,IF(AC97="1/3",$N97*参照データ!$P$4,IF(AC97="対象外",0))))</f>
        <v>0</v>
      </c>
      <c r="AQ97" s="90" t="b">
        <f>IF(AD97="3/3",$N97*参照データ!$P$2,IF(AD97="2/3",$N97*参照データ!$P$3,IF(AD97="1/3",$N97*参照データ!$P$4,IF(AD97="対象外",0))))</f>
        <v>0</v>
      </c>
      <c r="AR97" s="90" t="b">
        <f>IF(AE97="3/3",$N97*参照データ!$P$2,IF(AE97="2/3",$N97*参照データ!$P$3,IF(AE97="1/3",$N97*参照データ!$P$4,IF(AE97="対象外",0))))</f>
        <v>0</v>
      </c>
      <c r="AS97" s="90" t="b">
        <f>IF(AF97="3/3",$N97*参照データ!$P$2,IF(AF97="2/3",$N97*参照データ!$P$3,IF(AF97="1/3",$N97*参照データ!$P$4,IF(AF97="対象外",0))))</f>
        <v>0</v>
      </c>
      <c r="AT97" s="90" t="b">
        <f>IF(AG97="3/3",$N97*参照データ!$P$2,IF(AG97="2/3",$N97*参照データ!$P$3,IF(AG97="1/3",$N97*参照データ!$P$4,IF(AG97="対象外",0))))</f>
        <v>0</v>
      </c>
      <c r="AU97" s="90" t="b">
        <f>IF(AH97="3/3",$N97*参照データ!$P$2,IF(AH97="2/3",$N97*参照データ!$P$3,IF(AH97="1/3",$N97*参照データ!$P$4,IF(AH97="対象外",0))))</f>
        <v>0</v>
      </c>
      <c r="AV97" s="90" t="b">
        <f>IF(AI97="3/3",$N97*参照データ!$P$2,IF(AI97="2/3",$N97*参照データ!$P$3,IF(AI97="1/3",$N97*参照データ!$P$4,IF(AI97="対象外",0))))</f>
        <v>0</v>
      </c>
      <c r="AW97" s="90" t="b">
        <f>IF(AJ97="3/3",$N97*参照データ!$P$2,IF(AJ97="2/3",$N97*参照データ!$P$3,IF(AJ97="1/3",$N97*参照データ!$P$4,IF(AJ97="対象外",0))))</f>
        <v>0</v>
      </c>
      <c r="AX97" s="90" t="b">
        <f>IF(AK97="3/3",$N97*参照データ!$P$2,IF(AK97="2/3",$N97*参照データ!$P$3,IF(AK97="1/3",$N97*参照データ!$P$4,IF(AK97="対象外",0))))</f>
        <v>0</v>
      </c>
      <c r="AY97" s="90" t="b">
        <f>IF(AL97="3/3",$N97*参照データ!$P$2,IF(AL97="2/3",$N97*参照データ!$P$3,IF(AL97="1/3",$N97*参照データ!$P$4,IF(AL97="対象外",0))))</f>
        <v>0</v>
      </c>
      <c r="AZ97" s="90" t="b">
        <f>IF(AM97="3/3",$N97*参照データ!$P$2,IF(AM97="2/3",$N97*参照データ!$P$3,IF(AM97="1/3",$N97*参照データ!$P$4,IF(AM97="対象外",0))))</f>
        <v>0</v>
      </c>
      <c r="BA97" s="91">
        <f t="shared" si="23"/>
        <v>0</v>
      </c>
      <c r="BB97" s="136" t="s">
        <v>46</v>
      </c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  <c r="BM97" s="125"/>
      <c r="BN97" s="126"/>
    </row>
    <row r="98" spans="1:66" s="92" customFormat="1">
      <c r="A98" s="132" t="str">
        <f t="shared" si="16"/>
        <v/>
      </c>
      <c r="B98" s="133">
        <v>84</v>
      </c>
      <c r="C98" s="395"/>
      <c r="D98" s="396"/>
      <c r="E98" s="395"/>
      <c r="F98" s="396"/>
      <c r="G98" s="107"/>
      <c r="H98" s="107"/>
      <c r="I98" s="395"/>
      <c r="J98" s="396"/>
      <c r="K98" s="108"/>
      <c r="L98" s="86">
        <f>IF(G98=1,参照データ!$L$2,IF(G98=2,参照データ!$L$3,IF(G98=3,参照データ!$L$4,0)))</f>
        <v>0</v>
      </c>
      <c r="M98" s="87">
        <f t="shared" si="17"/>
        <v>0</v>
      </c>
      <c r="N98" s="87">
        <f t="shared" si="18"/>
        <v>0</v>
      </c>
      <c r="O98" s="115"/>
      <c r="P98" s="88">
        <f>IF(G98=1,参照データ!$N$2,IF(G98=2,参照データ!$N$3,IF(G98=3,参照データ!$N$4,0)))</f>
        <v>0</v>
      </c>
      <c r="Q98" s="87">
        <f t="shared" si="19"/>
        <v>0</v>
      </c>
      <c r="R98" s="118"/>
      <c r="S98" s="118"/>
      <c r="T98" s="89">
        <f t="shared" si="20"/>
        <v>0</v>
      </c>
      <c r="U98" s="89">
        <f t="shared" si="21"/>
        <v>0</v>
      </c>
      <c r="V98" s="89">
        <f t="shared" si="22"/>
        <v>0</v>
      </c>
      <c r="W98" s="121"/>
      <c r="X98" s="121"/>
      <c r="Y98" s="121"/>
      <c r="Z98" s="121"/>
      <c r="AA98" s="144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56" t="b">
        <f>IF(AA98="3/3",$Q98*参照データ!$P$2,IF(AA98="2/3",$Q98*参照データ!$P$3,IF(AA98="1/3",$Q98*参照データ!$P$4)))</f>
        <v>0</v>
      </c>
      <c r="AO98" s="91" t="b">
        <f>IF(AB98="3/3",$N98*参照データ!$P$2,IF(AB98="2/3",$N98*参照データ!$P$3,IF(AB98="1/3",$N98*参照データ!$P$4,IF(AB98="対象外",0))))</f>
        <v>0</v>
      </c>
      <c r="AP98" s="90" t="b">
        <f>IF(AC98="3/3",$N98*参照データ!$P$2,IF(AC98="2/3",$N98*参照データ!$P$3,IF(AC98="1/3",$N98*参照データ!$P$4,IF(AC98="対象外",0))))</f>
        <v>0</v>
      </c>
      <c r="AQ98" s="90" t="b">
        <f>IF(AD98="3/3",$N98*参照データ!$P$2,IF(AD98="2/3",$N98*参照データ!$P$3,IF(AD98="1/3",$N98*参照データ!$P$4,IF(AD98="対象外",0))))</f>
        <v>0</v>
      </c>
      <c r="AR98" s="90" t="b">
        <f>IF(AE98="3/3",$N98*参照データ!$P$2,IF(AE98="2/3",$N98*参照データ!$P$3,IF(AE98="1/3",$N98*参照データ!$P$4,IF(AE98="対象外",0))))</f>
        <v>0</v>
      </c>
      <c r="AS98" s="90" t="b">
        <f>IF(AF98="3/3",$N98*参照データ!$P$2,IF(AF98="2/3",$N98*参照データ!$P$3,IF(AF98="1/3",$N98*参照データ!$P$4,IF(AF98="対象外",0))))</f>
        <v>0</v>
      </c>
      <c r="AT98" s="90" t="b">
        <f>IF(AG98="3/3",$N98*参照データ!$P$2,IF(AG98="2/3",$N98*参照データ!$P$3,IF(AG98="1/3",$N98*参照データ!$P$4,IF(AG98="対象外",0))))</f>
        <v>0</v>
      </c>
      <c r="AU98" s="90" t="b">
        <f>IF(AH98="3/3",$N98*参照データ!$P$2,IF(AH98="2/3",$N98*参照データ!$P$3,IF(AH98="1/3",$N98*参照データ!$P$4,IF(AH98="対象外",0))))</f>
        <v>0</v>
      </c>
      <c r="AV98" s="90" t="b">
        <f>IF(AI98="3/3",$N98*参照データ!$P$2,IF(AI98="2/3",$N98*参照データ!$P$3,IF(AI98="1/3",$N98*参照データ!$P$4,IF(AI98="対象外",0))))</f>
        <v>0</v>
      </c>
      <c r="AW98" s="90" t="b">
        <f>IF(AJ98="3/3",$N98*参照データ!$P$2,IF(AJ98="2/3",$N98*参照データ!$P$3,IF(AJ98="1/3",$N98*参照データ!$P$4,IF(AJ98="対象外",0))))</f>
        <v>0</v>
      </c>
      <c r="AX98" s="90" t="b">
        <f>IF(AK98="3/3",$N98*参照データ!$P$2,IF(AK98="2/3",$N98*参照データ!$P$3,IF(AK98="1/3",$N98*参照データ!$P$4,IF(AK98="対象外",0))))</f>
        <v>0</v>
      </c>
      <c r="AY98" s="90" t="b">
        <f>IF(AL98="3/3",$N98*参照データ!$P$2,IF(AL98="2/3",$N98*参照データ!$P$3,IF(AL98="1/3",$N98*参照データ!$P$4,IF(AL98="対象外",0))))</f>
        <v>0</v>
      </c>
      <c r="AZ98" s="90" t="b">
        <f>IF(AM98="3/3",$N98*参照データ!$P$2,IF(AM98="2/3",$N98*参照データ!$P$3,IF(AM98="1/3",$N98*参照データ!$P$4,IF(AM98="対象外",0))))</f>
        <v>0</v>
      </c>
      <c r="BA98" s="91">
        <f t="shared" si="23"/>
        <v>0</v>
      </c>
      <c r="BB98" s="136" t="s">
        <v>46</v>
      </c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  <c r="BM98" s="125"/>
      <c r="BN98" s="126"/>
    </row>
    <row r="99" spans="1:66" s="92" customFormat="1">
      <c r="A99" s="132" t="str">
        <f t="shared" si="16"/>
        <v/>
      </c>
      <c r="B99" s="133">
        <v>85</v>
      </c>
      <c r="C99" s="395"/>
      <c r="D99" s="396"/>
      <c r="E99" s="395"/>
      <c r="F99" s="396"/>
      <c r="G99" s="107"/>
      <c r="H99" s="107"/>
      <c r="I99" s="395"/>
      <c r="J99" s="396"/>
      <c r="K99" s="108"/>
      <c r="L99" s="86">
        <f>IF(G99=1,参照データ!$L$2,IF(G99=2,参照データ!$L$3,IF(G99=3,参照データ!$L$4,0)))</f>
        <v>0</v>
      </c>
      <c r="M99" s="87">
        <f t="shared" si="17"/>
        <v>0</v>
      </c>
      <c r="N99" s="87">
        <f t="shared" si="18"/>
        <v>0</v>
      </c>
      <c r="O99" s="115"/>
      <c r="P99" s="88">
        <f>IF(G99=1,参照データ!$N$2,IF(G99=2,参照データ!$N$3,IF(G99=3,参照データ!$N$4,0)))</f>
        <v>0</v>
      </c>
      <c r="Q99" s="87">
        <f t="shared" si="19"/>
        <v>0</v>
      </c>
      <c r="R99" s="118"/>
      <c r="S99" s="118"/>
      <c r="T99" s="89">
        <f t="shared" si="20"/>
        <v>0</v>
      </c>
      <c r="U99" s="89">
        <f t="shared" si="21"/>
        <v>0</v>
      </c>
      <c r="V99" s="89">
        <f t="shared" si="22"/>
        <v>0</v>
      </c>
      <c r="W99" s="121"/>
      <c r="X99" s="121"/>
      <c r="Y99" s="121"/>
      <c r="Z99" s="121"/>
      <c r="AA99" s="144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56" t="b">
        <f>IF(AA99="3/3",$Q99*参照データ!$P$2,IF(AA99="2/3",$Q99*参照データ!$P$3,IF(AA99="1/3",$Q99*参照データ!$P$4)))</f>
        <v>0</v>
      </c>
      <c r="AO99" s="91" t="b">
        <f>IF(AB99="3/3",$N99*参照データ!$P$2,IF(AB99="2/3",$N99*参照データ!$P$3,IF(AB99="1/3",$N99*参照データ!$P$4,IF(AB99="対象外",0))))</f>
        <v>0</v>
      </c>
      <c r="AP99" s="90" t="b">
        <f>IF(AC99="3/3",$N99*参照データ!$P$2,IF(AC99="2/3",$N99*参照データ!$P$3,IF(AC99="1/3",$N99*参照データ!$P$4,IF(AC99="対象外",0))))</f>
        <v>0</v>
      </c>
      <c r="AQ99" s="90" t="b">
        <f>IF(AD99="3/3",$N99*参照データ!$P$2,IF(AD99="2/3",$N99*参照データ!$P$3,IF(AD99="1/3",$N99*参照データ!$P$4,IF(AD99="対象外",0))))</f>
        <v>0</v>
      </c>
      <c r="AR99" s="90" t="b">
        <f>IF(AE99="3/3",$N99*参照データ!$P$2,IF(AE99="2/3",$N99*参照データ!$P$3,IF(AE99="1/3",$N99*参照データ!$P$4,IF(AE99="対象外",0))))</f>
        <v>0</v>
      </c>
      <c r="AS99" s="90" t="b">
        <f>IF(AF99="3/3",$N99*参照データ!$P$2,IF(AF99="2/3",$N99*参照データ!$P$3,IF(AF99="1/3",$N99*参照データ!$P$4,IF(AF99="対象外",0))))</f>
        <v>0</v>
      </c>
      <c r="AT99" s="90" t="b">
        <f>IF(AG99="3/3",$N99*参照データ!$P$2,IF(AG99="2/3",$N99*参照データ!$P$3,IF(AG99="1/3",$N99*参照データ!$P$4,IF(AG99="対象外",0))))</f>
        <v>0</v>
      </c>
      <c r="AU99" s="90" t="b">
        <f>IF(AH99="3/3",$N99*参照データ!$P$2,IF(AH99="2/3",$N99*参照データ!$P$3,IF(AH99="1/3",$N99*参照データ!$P$4,IF(AH99="対象外",0))))</f>
        <v>0</v>
      </c>
      <c r="AV99" s="90" t="b">
        <f>IF(AI99="3/3",$N99*参照データ!$P$2,IF(AI99="2/3",$N99*参照データ!$P$3,IF(AI99="1/3",$N99*参照データ!$P$4,IF(AI99="対象外",0))))</f>
        <v>0</v>
      </c>
      <c r="AW99" s="90" t="b">
        <f>IF(AJ99="3/3",$N99*参照データ!$P$2,IF(AJ99="2/3",$N99*参照データ!$P$3,IF(AJ99="1/3",$N99*参照データ!$P$4,IF(AJ99="対象外",0))))</f>
        <v>0</v>
      </c>
      <c r="AX99" s="90" t="b">
        <f>IF(AK99="3/3",$N99*参照データ!$P$2,IF(AK99="2/3",$N99*参照データ!$P$3,IF(AK99="1/3",$N99*参照データ!$P$4,IF(AK99="対象外",0))))</f>
        <v>0</v>
      </c>
      <c r="AY99" s="90" t="b">
        <f>IF(AL99="3/3",$N99*参照データ!$P$2,IF(AL99="2/3",$N99*参照データ!$P$3,IF(AL99="1/3",$N99*参照データ!$P$4,IF(AL99="対象外",0))))</f>
        <v>0</v>
      </c>
      <c r="AZ99" s="90" t="b">
        <f>IF(AM99="3/3",$N99*参照データ!$P$2,IF(AM99="2/3",$N99*参照データ!$P$3,IF(AM99="1/3",$N99*参照データ!$P$4,IF(AM99="対象外",0))))</f>
        <v>0</v>
      </c>
      <c r="BA99" s="91">
        <f t="shared" si="23"/>
        <v>0</v>
      </c>
      <c r="BB99" s="136" t="s">
        <v>46</v>
      </c>
      <c r="BC99" s="125"/>
      <c r="BD99" s="125"/>
      <c r="BE99" s="125"/>
      <c r="BF99" s="125"/>
      <c r="BG99" s="125"/>
      <c r="BH99" s="125"/>
      <c r="BI99" s="125"/>
      <c r="BJ99" s="125"/>
      <c r="BK99" s="125"/>
      <c r="BL99" s="125"/>
      <c r="BM99" s="125"/>
      <c r="BN99" s="126"/>
    </row>
    <row r="100" spans="1:66" s="92" customFormat="1">
      <c r="A100" s="132" t="str">
        <f t="shared" si="16"/>
        <v/>
      </c>
      <c r="B100" s="133">
        <v>86</v>
      </c>
      <c r="C100" s="395"/>
      <c r="D100" s="396"/>
      <c r="E100" s="395"/>
      <c r="F100" s="396"/>
      <c r="G100" s="107"/>
      <c r="H100" s="107"/>
      <c r="I100" s="395"/>
      <c r="J100" s="396"/>
      <c r="K100" s="108"/>
      <c r="L100" s="86">
        <f>IF(G100=1,参照データ!$L$2,IF(G100=2,参照データ!$L$3,IF(G100=3,参照データ!$L$4,0)))</f>
        <v>0</v>
      </c>
      <c r="M100" s="87">
        <f t="shared" si="17"/>
        <v>0</v>
      </c>
      <c r="N100" s="87">
        <f t="shared" si="18"/>
        <v>0</v>
      </c>
      <c r="O100" s="115"/>
      <c r="P100" s="88">
        <f>IF(G100=1,参照データ!$N$2,IF(G100=2,参照データ!$N$3,IF(G100=3,参照データ!$N$4,0)))</f>
        <v>0</v>
      </c>
      <c r="Q100" s="87">
        <f t="shared" si="19"/>
        <v>0</v>
      </c>
      <c r="R100" s="118"/>
      <c r="S100" s="118"/>
      <c r="T100" s="89">
        <f t="shared" si="20"/>
        <v>0</v>
      </c>
      <c r="U100" s="89">
        <f t="shared" si="21"/>
        <v>0</v>
      </c>
      <c r="V100" s="89">
        <f t="shared" si="22"/>
        <v>0</v>
      </c>
      <c r="W100" s="121"/>
      <c r="X100" s="121"/>
      <c r="Y100" s="121"/>
      <c r="Z100" s="121"/>
      <c r="AA100" s="144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56" t="b">
        <f>IF(AA100="3/3",$Q100*参照データ!$P$2,IF(AA100="2/3",$Q100*参照データ!$P$3,IF(AA100="1/3",$Q100*参照データ!$P$4)))</f>
        <v>0</v>
      </c>
      <c r="AO100" s="91" t="b">
        <f>IF(AB100="3/3",$N100*参照データ!$P$2,IF(AB100="2/3",$N100*参照データ!$P$3,IF(AB100="1/3",$N100*参照データ!$P$4,IF(AB100="対象外",0))))</f>
        <v>0</v>
      </c>
      <c r="AP100" s="90" t="b">
        <f>IF(AC100="3/3",$N100*参照データ!$P$2,IF(AC100="2/3",$N100*参照データ!$P$3,IF(AC100="1/3",$N100*参照データ!$P$4,IF(AC100="対象外",0))))</f>
        <v>0</v>
      </c>
      <c r="AQ100" s="90" t="b">
        <f>IF(AD100="3/3",$N100*参照データ!$P$2,IF(AD100="2/3",$N100*参照データ!$P$3,IF(AD100="1/3",$N100*参照データ!$P$4,IF(AD100="対象外",0))))</f>
        <v>0</v>
      </c>
      <c r="AR100" s="90" t="b">
        <f>IF(AE100="3/3",$N100*参照データ!$P$2,IF(AE100="2/3",$N100*参照データ!$P$3,IF(AE100="1/3",$N100*参照データ!$P$4,IF(AE100="対象外",0))))</f>
        <v>0</v>
      </c>
      <c r="AS100" s="90" t="b">
        <f>IF(AF100="3/3",$N100*参照データ!$P$2,IF(AF100="2/3",$N100*参照データ!$P$3,IF(AF100="1/3",$N100*参照データ!$P$4,IF(AF100="対象外",0))))</f>
        <v>0</v>
      </c>
      <c r="AT100" s="90" t="b">
        <f>IF(AG100="3/3",$N100*参照データ!$P$2,IF(AG100="2/3",$N100*参照データ!$P$3,IF(AG100="1/3",$N100*参照データ!$P$4,IF(AG100="対象外",0))))</f>
        <v>0</v>
      </c>
      <c r="AU100" s="90" t="b">
        <f>IF(AH100="3/3",$N100*参照データ!$P$2,IF(AH100="2/3",$N100*参照データ!$P$3,IF(AH100="1/3",$N100*参照データ!$P$4,IF(AH100="対象外",0))))</f>
        <v>0</v>
      </c>
      <c r="AV100" s="90" t="b">
        <f>IF(AI100="3/3",$N100*参照データ!$P$2,IF(AI100="2/3",$N100*参照データ!$P$3,IF(AI100="1/3",$N100*参照データ!$P$4,IF(AI100="対象外",0))))</f>
        <v>0</v>
      </c>
      <c r="AW100" s="90" t="b">
        <f>IF(AJ100="3/3",$N100*参照データ!$P$2,IF(AJ100="2/3",$N100*参照データ!$P$3,IF(AJ100="1/3",$N100*参照データ!$P$4,IF(AJ100="対象外",0))))</f>
        <v>0</v>
      </c>
      <c r="AX100" s="90" t="b">
        <f>IF(AK100="3/3",$N100*参照データ!$P$2,IF(AK100="2/3",$N100*参照データ!$P$3,IF(AK100="1/3",$N100*参照データ!$P$4,IF(AK100="対象外",0))))</f>
        <v>0</v>
      </c>
      <c r="AY100" s="90" t="b">
        <f>IF(AL100="3/3",$N100*参照データ!$P$2,IF(AL100="2/3",$N100*参照データ!$P$3,IF(AL100="1/3",$N100*参照データ!$P$4,IF(AL100="対象外",0))))</f>
        <v>0</v>
      </c>
      <c r="AZ100" s="90" t="b">
        <f>IF(AM100="3/3",$N100*参照データ!$P$2,IF(AM100="2/3",$N100*参照データ!$P$3,IF(AM100="1/3",$N100*参照データ!$P$4,IF(AM100="対象外",0))))</f>
        <v>0</v>
      </c>
      <c r="BA100" s="91">
        <f t="shared" si="23"/>
        <v>0</v>
      </c>
      <c r="BB100" s="136" t="s">
        <v>46</v>
      </c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6"/>
    </row>
    <row r="101" spans="1:66" s="92" customFormat="1">
      <c r="A101" s="132" t="str">
        <f t="shared" si="16"/>
        <v/>
      </c>
      <c r="B101" s="133">
        <v>87</v>
      </c>
      <c r="C101" s="395"/>
      <c r="D101" s="396"/>
      <c r="E101" s="395"/>
      <c r="F101" s="396"/>
      <c r="G101" s="107"/>
      <c r="H101" s="107"/>
      <c r="I101" s="395"/>
      <c r="J101" s="396"/>
      <c r="K101" s="108"/>
      <c r="L101" s="86">
        <f>IF(G101=1,参照データ!$L$2,IF(G101=2,参照データ!$L$3,IF(G101=3,参照データ!$L$4,0)))</f>
        <v>0</v>
      </c>
      <c r="M101" s="87">
        <f t="shared" si="17"/>
        <v>0</v>
      </c>
      <c r="N101" s="87">
        <f t="shared" si="18"/>
        <v>0</v>
      </c>
      <c r="O101" s="115"/>
      <c r="P101" s="88">
        <f>IF(G101=1,参照データ!$N$2,IF(G101=2,参照データ!$N$3,IF(G101=3,参照データ!$N$4,0)))</f>
        <v>0</v>
      </c>
      <c r="Q101" s="87">
        <f t="shared" si="19"/>
        <v>0</v>
      </c>
      <c r="R101" s="118"/>
      <c r="S101" s="118"/>
      <c r="T101" s="89">
        <f t="shared" si="20"/>
        <v>0</v>
      </c>
      <c r="U101" s="89">
        <f t="shared" si="21"/>
        <v>0</v>
      </c>
      <c r="V101" s="89">
        <f t="shared" si="22"/>
        <v>0</v>
      </c>
      <c r="W101" s="121"/>
      <c r="X101" s="121"/>
      <c r="Y101" s="121"/>
      <c r="Z101" s="121"/>
      <c r="AA101" s="144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56" t="b">
        <f>IF(AA101="3/3",$Q101*参照データ!$P$2,IF(AA101="2/3",$Q101*参照データ!$P$3,IF(AA101="1/3",$Q101*参照データ!$P$4)))</f>
        <v>0</v>
      </c>
      <c r="AO101" s="91" t="b">
        <f>IF(AB101="3/3",$N101*参照データ!$P$2,IF(AB101="2/3",$N101*参照データ!$P$3,IF(AB101="1/3",$N101*参照データ!$P$4,IF(AB101="対象外",0))))</f>
        <v>0</v>
      </c>
      <c r="AP101" s="90" t="b">
        <f>IF(AC101="3/3",$N101*参照データ!$P$2,IF(AC101="2/3",$N101*参照データ!$P$3,IF(AC101="1/3",$N101*参照データ!$P$4,IF(AC101="対象外",0))))</f>
        <v>0</v>
      </c>
      <c r="AQ101" s="90" t="b">
        <f>IF(AD101="3/3",$N101*参照データ!$P$2,IF(AD101="2/3",$N101*参照データ!$P$3,IF(AD101="1/3",$N101*参照データ!$P$4,IF(AD101="対象外",0))))</f>
        <v>0</v>
      </c>
      <c r="AR101" s="90" t="b">
        <f>IF(AE101="3/3",$N101*参照データ!$P$2,IF(AE101="2/3",$N101*参照データ!$P$3,IF(AE101="1/3",$N101*参照データ!$P$4,IF(AE101="対象外",0))))</f>
        <v>0</v>
      </c>
      <c r="AS101" s="90" t="b">
        <f>IF(AF101="3/3",$N101*参照データ!$P$2,IF(AF101="2/3",$N101*参照データ!$P$3,IF(AF101="1/3",$N101*参照データ!$P$4,IF(AF101="対象外",0))))</f>
        <v>0</v>
      </c>
      <c r="AT101" s="90" t="b">
        <f>IF(AG101="3/3",$N101*参照データ!$P$2,IF(AG101="2/3",$N101*参照データ!$P$3,IF(AG101="1/3",$N101*参照データ!$P$4,IF(AG101="対象外",0))))</f>
        <v>0</v>
      </c>
      <c r="AU101" s="90" t="b">
        <f>IF(AH101="3/3",$N101*参照データ!$P$2,IF(AH101="2/3",$N101*参照データ!$P$3,IF(AH101="1/3",$N101*参照データ!$P$4,IF(AH101="対象外",0))))</f>
        <v>0</v>
      </c>
      <c r="AV101" s="90" t="b">
        <f>IF(AI101="3/3",$N101*参照データ!$P$2,IF(AI101="2/3",$N101*参照データ!$P$3,IF(AI101="1/3",$N101*参照データ!$P$4,IF(AI101="対象外",0))))</f>
        <v>0</v>
      </c>
      <c r="AW101" s="90" t="b">
        <f>IF(AJ101="3/3",$N101*参照データ!$P$2,IF(AJ101="2/3",$N101*参照データ!$P$3,IF(AJ101="1/3",$N101*参照データ!$P$4,IF(AJ101="対象外",0))))</f>
        <v>0</v>
      </c>
      <c r="AX101" s="90" t="b">
        <f>IF(AK101="3/3",$N101*参照データ!$P$2,IF(AK101="2/3",$N101*参照データ!$P$3,IF(AK101="1/3",$N101*参照データ!$P$4,IF(AK101="対象外",0))))</f>
        <v>0</v>
      </c>
      <c r="AY101" s="90" t="b">
        <f>IF(AL101="3/3",$N101*参照データ!$P$2,IF(AL101="2/3",$N101*参照データ!$P$3,IF(AL101="1/3",$N101*参照データ!$P$4,IF(AL101="対象外",0))))</f>
        <v>0</v>
      </c>
      <c r="AZ101" s="90" t="b">
        <f>IF(AM101="3/3",$N101*参照データ!$P$2,IF(AM101="2/3",$N101*参照データ!$P$3,IF(AM101="1/3",$N101*参照データ!$P$4,IF(AM101="対象外",0))))</f>
        <v>0</v>
      </c>
      <c r="BA101" s="91">
        <f t="shared" si="23"/>
        <v>0</v>
      </c>
      <c r="BB101" s="136" t="s">
        <v>46</v>
      </c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6"/>
    </row>
    <row r="102" spans="1:66" s="92" customFormat="1">
      <c r="A102" s="132" t="str">
        <f t="shared" si="16"/>
        <v/>
      </c>
      <c r="B102" s="133">
        <v>88</v>
      </c>
      <c r="C102" s="395"/>
      <c r="D102" s="396"/>
      <c r="E102" s="395"/>
      <c r="F102" s="396"/>
      <c r="G102" s="107"/>
      <c r="H102" s="107"/>
      <c r="I102" s="395"/>
      <c r="J102" s="396"/>
      <c r="K102" s="108"/>
      <c r="L102" s="86">
        <f>IF(G102=1,参照データ!$L$2,IF(G102=2,参照データ!$L$3,IF(G102=3,参照データ!$L$4,0)))</f>
        <v>0</v>
      </c>
      <c r="M102" s="87">
        <f t="shared" si="17"/>
        <v>0</v>
      </c>
      <c r="N102" s="87">
        <f t="shared" si="18"/>
        <v>0</v>
      </c>
      <c r="O102" s="115"/>
      <c r="P102" s="88">
        <f>IF(G102=1,参照データ!$N$2,IF(G102=2,参照データ!$N$3,IF(G102=3,参照データ!$N$4,0)))</f>
        <v>0</v>
      </c>
      <c r="Q102" s="87">
        <f t="shared" si="19"/>
        <v>0</v>
      </c>
      <c r="R102" s="118"/>
      <c r="S102" s="118"/>
      <c r="T102" s="89">
        <f t="shared" si="20"/>
        <v>0</v>
      </c>
      <c r="U102" s="89">
        <f t="shared" si="21"/>
        <v>0</v>
      </c>
      <c r="V102" s="89">
        <f t="shared" si="22"/>
        <v>0</v>
      </c>
      <c r="W102" s="121"/>
      <c r="X102" s="121"/>
      <c r="Y102" s="121"/>
      <c r="Z102" s="121"/>
      <c r="AA102" s="144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56" t="b">
        <f>IF(AA102="3/3",$Q102*参照データ!$P$2,IF(AA102="2/3",$Q102*参照データ!$P$3,IF(AA102="1/3",$Q102*参照データ!$P$4)))</f>
        <v>0</v>
      </c>
      <c r="AO102" s="91" t="b">
        <f>IF(AB102="3/3",$N102*参照データ!$P$2,IF(AB102="2/3",$N102*参照データ!$P$3,IF(AB102="1/3",$N102*参照データ!$P$4,IF(AB102="対象外",0))))</f>
        <v>0</v>
      </c>
      <c r="AP102" s="90" t="b">
        <f>IF(AC102="3/3",$N102*参照データ!$P$2,IF(AC102="2/3",$N102*参照データ!$P$3,IF(AC102="1/3",$N102*参照データ!$P$4,IF(AC102="対象外",0))))</f>
        <v>0</v>
      </c>
      <c r="AQ102" s="90" t="b">
        <f>IF(AD102="3/3",$N102*参照データ!$P$2,IF(AD102="2/3",$N102*参照データ!$P$3,IF(AD102="1/3",$N102*参照データ!$P$4,IF(AD102="対象外",0))))</f>
        <v>0</v>
      </c>
      <c r="AR102" s="90" t="b">
        <f>IF(AE102="3/3",$N102*参照データ!$P$2,IF(AE102="2/3",$N102*参照データ!$P$3,IF(AE102="1/3",$N102*参照データ!$P$4,IF(AE102="対象外",0))))</f>
        <v>0</v>
      </c>
      <c r="AS102" s="90" t="b">
        <f>IF(AF102="3/3",$N102*参照データ!$P$2,IF(AF102="2/3",$N102*参照データ!$P$3,IF(AF102="1/3",$N102*参照データ!$P$4,IF(AF102="対象外",0))))</f>
        <v>0</v>
      </c>
      <c r="AT102" s="90" t="b">
        <f>IF(AG102="3/3",$N102*参照データ!$P$2,IF(AG102="2/3",$N102*参照データ!$P$3,IF(AG102="1/3",$N102*参照データ!$P$4,IF(AG102="対象外",0))))</f>
        <v>0</v>
      </c>
      <c r="AU102" s="90" t="b">
        <f>IF(AH102="3/3",$N102*参照データ!$P$2,IF(AH102="2/3",$N102*参照データ!$P$3,IF(AH102="1/3",$N102*参照データ!$P$4,IF(AH102="対象外",0))))</f>
        <v>0</v>
      </c>
      <c r="AV102" s="90" t="b">
        <f>IF(AI102="3/3",$N102*参照データ!$P$2,IF(AI102="2/3",$N102*参照データ!$P$3,IF(AI102="1/3",$N102*参照データ!$P$4,IF(AI102="対象外",0))))</f>
        <v>0</v>
      </c>
      <c r="AW102" s="90" t="b">
        <f>IF(AJ102="3/3",$N102*参照データ!$P$2,IF(AJ102="2/3",$N102*参照データ!$P$3,IF(AJ102="1/3",$N102*参照データ!$P$4,IF(AJ102="対象外",0))))</f>
        <v>0</v>
      </c>
      <c r="AX102" s="90" t="b">
        <f>IF(AK102="3/3",$N102*参照データ!$P$2,IF(AK102="2/3",$N102*参照データ!$P$3,IF(AK102="1/3",$N102*参照データ!$P$4,IF(AK102="対象外",0))))</f>
        <v>0</v>
      </c>
      <c r="AY102" s="90" t="b">
        <f>IF(AL102="3/3",$N102*参照データ!$P$2,IF(AL102="2/3",$N102*参照データ!$P$3,IF(AL102="1/3",$N102*参照データ!$P$4,IF(AL102="対象外",0))))</f>
        <v>0</v>
      </c>
      <c r="AZ102" s="90" t="b">
        <f>IF(AM102="3/3",$N102*参照データ!$P$2,IF(AM102="2/3",$N102*参照データ!$P$3,IF(AM102="1/3",$N102*参照データ!$P$4,IF(AM102="対象外",0))))</f>
        <v>0</v>
      </c>
      <c r="BA102" s="91">
        <f t="shared" si="23"/>
        <v>0</v>
      </c>
      <c r="BB102" s="136" t="s">
        <v>46</v>
      </c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  <c r="BN102" s="126"/>
    </row>
    <row r="103" spans="1:66" s="92" customFormat="1">
      <c r="A103" s="132" t="str">
        <f t="shared" si="16"/>
        <v/>
      </c>
      <c r="B103" s="133">
        <v>89</v>
      </c>
      <c r="C103" s="395"/>
      <c r="D103" s="396"/>
      <c r="E103" s="395"/>
      <c r="F103" s="396"/>
      <c r="G103" s="107"/>
      <c r="H103" s="107"/>
      <c r="I103" s="395"/>
      <c r="J103" s="396"/>
      <c r="K103" s="108"/>
      <c r="L103" s="86">
        <f>IF(G103=1,参照データ!$L$2,IF(G103=2,参照データ!$L$3,IF(G103=3,参照データ!$L$4,0)))</f>
        <v>0</v>
      </c>
      <c r="M103" s="87">
        <f t="shared" si="17"/>
        <v>0</v>
      </c>
      <c r="N103" s="87">
        <f t="shared" si="18"/>
        <v>0</v>
      </c>
      <c r="O103" s="115"/>
      <c r="P103" s="88">
        <f>IF(G103=1,参照データ!$N$2,IF(G103=2,参照データ!$N$3,IF(G103=3,参照データ!$N$4,0)))</f>
        <v>0</v>
      </c>
      <c r="Q103" s="87">
        <f t="shared" si="19"/>
        <v>0</v>
      </c>
      <c r="R103" s="118"/>
      <c r="S103" s="118"/>
      <c r="T103" s="89">
        <f t="shared" si="20"/>
        <v>0</v>
      </c>
      <c r="U103" s="89">
        <f t="shared" si="21"/>
        <v>0</v>
      </c>
      <c r="V103" s="89">
        <f t="shared" si="22"/>
        <v>0</v>
      </c>
      <c r="W103" s="121"/>
      <c r="X103" s="121"/>
      <c r="Y103" s="121"/>
      <c r="Z103" s="121"/>
      <c r="AA103" s="144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56" t="b">
        <f>IF(AA103="3/3",$Q103*参照データ!$P$2,IF(AA103="2/3",$Q103*参照データ!$P$3,IF(AA103="1/3",$Q103*参照データ!$P$4)))</f>
        <v>0</v>
      </c>
      <c r="AO103" s="91" t="b">
        <f>IF(AB103="3/3",$N103*参照データ!$P$2,IF(AB103="2/3",$N103*参照データ!$P$3,IF(AB103="1/3",$N103*参照データ!$P$4,IF(AB103="対象外",0))))</f>
        <v>0</v>
      </c>
      <c r="AP103" s="90" t="b">
        <f>IF(AC103="3/3",$N103*参照データ!$P$2,IF(AC103="2/3",$N103*参照データ!$P$3,IF(AC103="1/3",$N103*参照データ!$P$4,IF(AC103="対象外",0))))</f>
        <v>0</v>
      </c>
      <c r="AQ103" s="90" t="b">
        <f>IF(AD103="3/3",$N103*参照データ!$P$2,IF(AD103="2/3",$N103*参照データ!$P$3,IF(AD103="1/3",$N103*参照データ!$P$4,IF(AD103="対象外",0))))</f>
        <v>0</v>
      </c>
      <c r="AR103" s="90" t="b">
        <f>IF(AE103="3/3",$N103*参照データ!$P$2,IF(AE103="2/3",$N103*参照データ!$P$3,IF(AE103="1/3",$N103*参照データ!$P$4,IF(AE103="対象外",0))))</f>
        <v>0</v>
      </c>
      <c r="AS103" s="90" t="b">
        <f>IF(AF103="3/3",$N103*参照データ!$P$2,IF(AF103="2/3",$N103*参照データ!$P$3,IF(AF103="1/3",$N103*参照データ!$P$4,IF(AF103="対象外",0))))</f>
        <v>0</v>
      </c>
      <c r="AT103" s="90" t="b">
        <f>IF(AG103="3/3",$N103*参照データ!$P$2,IF(AG103="2/3",$N103*参照データ!$P$3,IF(AG103="1/3",$N103*参照データ!$P$4,IF(AG103="対象外",0))))</f>
        <v>0</v>
      </c>
      <c r="AU103" s="90" t="b">
        <f>IF(AH103="3/3",$N103*参照データ!$P$2,IF(AH103="2/3",$N103*参照データ!$P$3,IF(AH103="1/3",$N103*参照データ!$P$4,IF(AH103="対象外",0))))</f>
        <v>0</v>
      </c>
      <c r="AV103" s="90" t="b">
        <f>IF(AI103="3/3",$N103*参照データ!$P$2,IF(AI103="2/3",$N103*参照データ!$P$3,IF(AI103="1/3",$N103*参照データ!$P$4,IF(AI103="対象外",0))))</f>
        <v>0</v>
      </c>
      <c r="AW103" s="90" t="b">
        <f>IF(AJ103="3/3",$N103*参照データ!$P$2,IF(AJ103="2/3",$N103*参照データ!$P$3,IF(AJ103="1/3",$N103*参照データ!$P$4,IF(AJ103="対象外",0))))</f>
        <v>0</v>
      </c>
      <c r="AX103" s="90" t="b">
        <f>IF(AK103="3/3",$N103*参照データ!$P$2,IF(AK103="2/3",$N103*参照データ!$P$3,IF(AK103="1/3",$N103*参照データ!$P$4,IF(AK103="対象外",0))))</f>
        <v>0</v>
      </c>
      <c r="AY103" s="90" t="b">
        <f>IF(AL103="3/3",$N103*参照データ!$P$2,IF(AL103="2/3",$N103*参照データ!$P$3,IF(AL103="1/3",$N103*参照データ!$P$4,IF(AL103="対象外",0))))</f>
        <v>0</v>
      </c>
      <c r="AZ103" s="90" t="b">
        <f>IF(AM103="3/3",$N103*参照データ!$P$2,IF(AM103="2/3",$N103*参照データ!$P$3,IF(AM103="1/3",$N103*参照データ!$P$4,IF(AM103="対象外",0))))</f>
        <v>0</v>
      </c>
      <c r="BA103" s="91">
        <f t="shared" si="23"/>
        <v>0</v>
      </c>
      <c r="BB103" s="136" t="s">
        <v>46</v>
      </c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6"/>
    </row>
    <row r="104" spans="1:66" s="92" customFormat="1">
      <c r="A104" s="132" t="str">
        <f t="shared" si="16"/>
        <v/>
      </c>
      <c r="B104" s="133">
        <v>90</v>
      </c>
      <c r="C104" s="395"/>
      <c r="D104" s="396"/>
      <c r="E104" s="395"/>
      <c r="F104" s="396"/>
      <c r="G104" s="107"/>
      <c r="H104" s="107"/>
      <c r="I104" s="395"/>
      <c r="J104" s="396"/>
      <c r="K104" s="108"/>
      <c r="L104" s="86">
        <f>IF(G104=1,参照データ!$L$2,IF(G104=2,参照データ!$L$3,IF(G104=3,参照データ!$L$4,0)))</f>
        <v>0</v>
      </c>
      <c r="M104" s="87">
        <f t="shared" si="17"/>
        <v>0</v>
      </c>
      <c r="N104" s="87">
        <f t="shared" si="18"/>
        <v>0</v>
      </c>
      <c r="O104" s="115"/>
      <c r="P104" s="88">
        <f>IF(G104=1,参照データ!$N$2,IF(G104=2,参照データ!$N$3,IF(G104=3,参照データ!$N$4,0)))</f>
        <v>0</v>
      </c>
      <c r="Q104" s="87">
        <f t="shared" si="19"/>
        <v>0</v>
      </c>
      <c r="R104" s="118"/>
      <c r="S104" s="118"/>
      <c r="T104" s="89">
        <f t="shared" si="20"/>
        <v>0</v>
      </c>
      <c r="U104" s="89">
        <f t="shared" si="21"/>
        <v>0</v>
      </c>
      <c r="V104" s="89">
        <f t="shared" si="22"/>
        <v>0</v>
      </c>
      <c r="W104" s="121"/>
      <c r="X104" s="121"/>
      <c r="Y104" s="121"/>
      <c r="Z104" s="121"/>
      <c r="AA104" s="144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56" t="b">
        <f>IF(AA104="3/3",$Q104*参照データ!$P$2,IF(AA104="2/3",$Q104*参照データ!$P$3,IF(AA104="1/3",$Q104*参照データ!$P$4)))</f>
        <v>0</v>
      </c>
      <c r="AO104" s="91" t="b">
        <f>IF(AB104="3/3",$N104*参照データ!$P$2,IF(AB104="2/3",$N104*参照データ!$P$3,IF(AB104="1/3",$N104*参照データ!$P$4,IF(AB104="対象外",0))))</f>
        <v>0</v>
      </c>
      <c r="AP104" s="90" t="b">
        <f>IF(AC104="3/3",$N104*参照データ!$P$2,IF(AC104="2/3",$N104*参照データ!$P$3,IF(AC104="1/3",$N104*参照データ!$P$4,IF(AC104="対象外",0))))</f>
        <v>0</v>
      </c>
      <c r="AQ104" s="90" t="b">
        <f>IF(AD104="3/3",$N104*参照データ!$P$2,IF(AD104="2/3",$N104*参照データ!$P$3,IF(AD104="1/3",$N104*参照データ!$P$4,IF(AD104="対象外",0))))</f>
        <v>0</v>
      </c>
      <c r="AR104" s="90" t="b">
        <f>IF(AE104="3/3",$N104*参照データ!$P$2,IF(AE104="2/3",$N104*参照データ!$P$3,IF(AE104="1/3",$N104*参照データ!$P$4,IF(AE104="対象外",0))))</f>
        <v>0</v>
      </c>
      <c r="AS104" s="90" t="b">
        <f>IF(AF104="3/3",$N104*参照データ!$P$2,IF(AF104="2/3",$N104*参照データ!$P$3,IF(AF104="1/3",$N104*参照データ!$P$4,IF(AF104="対象外",0))))</f>
        <v>0</v>
      </c>
      <c r="AT104" s="90" t="b">
        <f>IF(AG104="3/3",$N104*参照データ!$P$2,IF(AG104="2/3",$N104*参照データ!$P$3,IF(AG104="1/3",$N104*参照データ!$P$4,IF(AG104="対象外",0))))</f>
        <v>0</v>
      </c>
      <c r="AU104" s="90" t="b">
        <f>IF(AH104="3/3",$N104*参照データ!$P$2,IF(AH104="2/3",$N104*参照データ!$P$3,IF(AH104="1/3",$N104*参照データ!$P$4,IF(AH104="対象外",0))))</f>
        <v>0</v>
      </c>
      <c r="AV104" s="90" t="b">
        <f>IF(AI104="3/3",$N104*参照データ!$P$2,IF(AI104="2/3",$N104*参照データ!$P$3,IF(AI104="1/3",$N104*参照データ!$P$4,IF(AI104="対象外",0))))</f>
        <v>0</v>
      </c>
      <c r="AW104" s="90" t="b">
        <f>IF(AJ104="3/3",$N104*参照データ!$P$2,IF(AJ104="2/3",$N104*参照データ!$P$3,IF(AJ104="1/3",$N104*参照データ!$P$4,IF(AJ104="対象外",0))))</f>
        <v>0</v>
      </c>
      <c r="AX104" s="90" t="b">
        <f>IF(AK104="3/3",$N104*参照データ!$P$2,IF(AK104="2/3",$N104*参照データ!$P$3,IF(AK104="1/3",$N104*参照データ!$P$4,IF(AK104="対象外",0))))</f>
        <v>0</v>
      </c>
      <c r="AY104" s="90" t="b">
        <f>IF(AL104="3/3",$N104*参照データ!$P$2,IF(AL104="2/3",$N104*参照データ!$P$3,IF(AL104="1/3",$N104*参照データ!$P$4,IF(AL104="対象外",0))))</f>
        <v>0</v>
      </c>
      <c r="AZ104" s="90" t="b">
        <f>IF(AM104="3/3",$N104*参照データ!$P$2,IF(AM104="2/3",$N104*参照データ!$P$3,IF(AM104="1/3",$N104*参照データ!$P$4,IF(AM104="対象外",0))))</f>
        <v>0</v>
      </c>
      <c r="BA104" s="91">
        <f t="shared" si="23"/>
        <v>0</v>
      </c>
      <c r="BB104" s="136" t="s">
        <v>46</v>
      </c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6"/>
    </row>
    <row r="105" spans="1:66" s="92" customFormat="1">
      <c r="A105" s="132" t="str">
        <f t="shared" si="16"/>
        <v/>
      </c>
      <c r="B105" s="133">
        <v>91</v>
      </c>
      <c r="C105" s="395"/>
      <c r="D105" s="396"/>
      <c r="E105" s="395"/>
      <c r="F105" s="396"/>
      <c r="G105" s="107"/>
      <c r="H105" s="107"/>
      <c r="I105" s="395"/>
      <c r="J105" s="396"/>
      <c r="K105" s="108"/>
      <c r="L105" s="86">
        <f>IF(G105=1,参照データ!$L$2,IF(G105=2,参照データ!$L$3,IF(G105=3,参照データ!$L$4,0)))</f>
        <v>0</v>
      </c>
      <c r="M105" s="87">
        <f t="shared" si="17"/>
        <v>0</v>
      </c>
      <c r="N105" s="87">
        <f t="shared" si="18"/>
        <v>0</v>
      </c>
      <c r="O105" s="115"/>
      <c r="P105" s="88">
        <f>IF(G105=1,参照データ!$N$2,IF(G105=2,参照データ!$N$3,IF(G105=3,参照データ!$N$4,0)))</f>
        <v>0</v>
      </c>
      <c r="Q105" s="87">
        <f t="shared" si="19"/>
        <v>0</v>
      </c>
      <c r="R105" s="118"/>
      <c r="S105" s="118"/>
      <c r="T105" s="89">
        <f t="shared" si="20"/>
        <v>0</v>
      </c>
      <c r="U105" s="89">
        <f t="shared" si="21"/>
        <v>0</v>
      </c>
      <c r="V105" s="89">
        <f t="shared" si="22"/>
        <v>0</v>
      </c>
      <c r="W105" s="121"/>
      <c r="X105" s="121"/>
      <c r="Y105" s="121"/>
      <c r="Z105" s="121"/>
      <c r="AA105" s="144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56" t="b">
        <f>IF(AA105="3/3",$Q105*参照データ!$P$2,IF(AA105="2/3",$Q105*参照データ!$P$3,IF(AA105="1/3",$Q105*参照データ!$P$4)))</f>
        <v>0</v>
      </c>
      <c r="AO105" s="91" t="b">
        <f>IF(AB105="3/3",$N105*参照データ!$P$2,IF(AB105="2/3",$N105*参照データ!$P$3,IF(AB105="1/3",$N105*参照データ!$P$4,IF(AB105="対象外",0))))</f>
        <v>0</v>
      </c>
      <c r="AP105" s="90" t="b">
        <f>IF(AC105="3/3",$N105*参照データ!$P$2,IF(AC105="2/3",$N105*参照データ!$P$3,IF(AC105="1/3",$N105*参照データ!$P$4,IF(AC105="対象外",0))))</f>
        <v>0</v>
      </c>
      <c r="AQ105" s="90" t="b">
        <f>IF(AD105="3/3",$N105*参照データ!$P$2,IF(AD105="2/3",$N105*参照データ!$P$3,IF(AD105="1/3",$N105*参照データ!$P$4,IF(AD105="対象外",0))))</f>
        <v>0</v>
      </c>
      <c r="AR105" s="90" t="b">
        <f>IF(AE105="3/3",$N105*参照データ!$P$2,IF(AE105="2/3",$N105*参照データ!$P$3,IF(AE105="1/3",$N105*参照データ!$P$4,IF(AE105="対象外",0))))</f>
        <v>0</v>
      </c>
      <c r="AS105" s="90" t="b">
        <f>IF(AF105="3/3",$N105*参照データ!$P$2,IF(AF105="2/3",$N105*参照データ!$P$3,IF(AF105="1/3",$N105*参照データ!$P$4,IF(AF105="対象外",0))))</f>
        <v>0</v>
      </c>
      <c r="AT105" s="90" t="b">
        <f>IF(AG105="3/3",$N105*参照データ!$P$2,IF(AG105="2/3",$N105*参照データ!$P$3,IF(AG105="1/3",$N105*参照データ!$P$4,IF(AG105="対象外",0))))</f>
        <v>0</v>
      </c>
      <c r="AU105" s="90" t="b">
        <f>IF(AH105="3/3",$N105*参照データ!$P$2,IF(AH105="2/3",$N105*参照データ!$P$3,IF(AH105="1/3",$N105*参照データ!$P$4,IF(AH105="対象外",0))))</f>
        <v>0</v>
      </c>
      <c r="AV105" s="90" t="b">
        <f>IF(AI105="3/3",$N105*参照データ!$P$2,IF(AI105="2/3",$N105*参照データ!$P$3,IF(AI105="1/3",$N105*参照データ!$P$4,IF(AI105="対象外",0))))</f>
        <v>0</v>
      </c>
      <c r="AW105" s="90" t="b">
        <f>IF(AJ105="3/3",$N105*参照データ!$P$2,IF(AJ105="2/3",$N105*参照データ!$P$3,IF(AJ105="1/3",$N105*参照データ!$P$4,IF(AJ105="対象外",0))))</f>
        <v>0</v>
      </c>
      <c r="AX105" s="90" t="b">
        <f>IF(AK105="3/3",$N105*参照データ!$P$2,IF(AK105="2/3",$N105*参照データ!$P$3,IF(AK105="1/3",$N105*参照データ!$P$4,IF(AK105="対象外",0))))</f>
        <v>0</v>
      </c>
      <c r="AY105" s="90" t="b">
        <f>IF(AL105="3/3",$N105*参照データ!$P$2,IF(AL105="2/3",$N105*参照データ!$P$3,IF(AL105="1/3",$N105*参照データ!$P$4,IF(AL105="対象外",0))))</f>
        <v>0</v>
      </c>
      <c r="AZ105" s="90" t="b">
        <f>IF(AM105="3/3",$N105*参照データ!$P$2,IF(AM105="2/3",$N105*参照データ!$P$3,IF(AM105="1/3",$N105*参照データ!$P$4,IF(AM105="対象外",0))))</f>
        <v>0</v>
      </c>
      <c r="BA105" s="91">
        <f t="shared" si="23"/>
        <v>0</v>
      </c>
      <c r="BB105" s="136" t="s">
        <v>46</v>
      </c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6"/>
    </row>
    <row r="106" spans="1:66" s="92" customFormat="1">
      <c r="A106" s="132" t="str">
        <f t="shared" si="16"/>
        <v/>
      </c>
      <c r="B106" s="133">
        <v>92</v>
      </c>
      <c r="C106" s="395"/>
      <c r="D106" s="396"/>
      <c r="E106" s="395"/>
      <c r="F106" s="396"/>
      <c r="G106" s="107"/>
      <c r="H106" s="107"/>
      <c r="I106" s="395"/>
      <c r="J106" s="396"/>
      <c r="K106" s="108"/>
      <c r="L106" s="86">
        <f>IF(G106=1,参照データ!$L$2,IF(G106=2,参照データ!$L$3,IF(G106=3,参照データ!$L$4,0)))</f>
        <v>0</v>
      </c>
      <c r="M106" s="87">
        <f t="shared" si="17"/>
        <v>0</v>
      </c>
      <c r="N106" s="87">
        <f t="shared" si="18"/>
        <v>0</v>
      </c>
      <c r="O106" s="115"/>
      <c r="P106" s="88">
        <f>IF(G106=1,参照データ!$N$2,IF(G106=2,参照データ!$N$3,IF(G106=3,参照データ!$N$4,0)))</f>
        <v>0</v>
      </c>
      <c r="Q106" s="87">
        <f t="shared" si="19"/>
        <v>0</v>
      </c>
      <c r="R106" s="118"/>
      <c r="S106" s="118"/>
      <c r="T106" s="89">
        <f t="shared" si="20"/>
        <v>0</v>
      </c>
      <c r="U106" s="89">
        <f t="shared" si="21"/>
        <v>0</v>
      </c>
      <c r="V106" s="89">
        <f t="shared" si="22"/>
        <v>0</v>
      </c>
      <c r="W106" s="121"/>
      <c r="X106" s="121"/>
      <c r="Y106" s="121"/>
      <c r="Z106" s="121"/>
      <c r="AA106" s="144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56" t="b">
        <f>IF(AA106="3/3",$Q106*参照データ!$P$2,IF(AA106="2/3",$Q106*参照データ!$P$3,IF(AA106="1/3",$Q106*参照データ!$P$4)))</f>
        <v>0</v>
      </c>
      <c r="AO106" s="91" t="b">
        <f>IF(AB106="3/3",$N106*参照データ!$P$2,IF(AB106="2/3",$N106*参照データ!$P$3,IF(AB106="1/3",$N106*参照データ!$P$4,IF(AB106="対象外",0))))</f>
        <v>0</v>
      </c>
      <c r="AP106" s="90" t="b">
        <f>IF(AC106="3/3",$N106*参照データ!$P$2,IF(AC106="2/3",$N106*参照データ!$P$3,IF(AC106="1/3",$N106*参照データ!$P$4,IF(AC106="対象外",0))))</f>
        <v>0</v>
      </c>
      <c r="AQ106" s="90" t="b">
        <f>IF(AD106="3/3",$N106*参照データ!$P$2,IF(AD106="2/3",$N106*参照データ!$P$3,IF(AD106="1/3",$N106*参照データ!$P$4,IF(AD106="対象外",0))))</f>
        <v>0</v>
      </c>
      <c r="AR106" s="90" t="b">
        <f>IF(AE106="3/3",$N106*参照データ!$P$2,IF(AE106="2/3",$N106*参照データ!$P$3,IF(AE106="1/3",$N106*参照データ!$P$4,IF(AE106="対象外",0))))</f>
        <v>0</v>
      </c>
      <c r="AS106" s="90" t="b">
        <f>IF(AF106="3/3",$N106*参照データ!$P$2,IF(AF106="2/3",$N106*参照データ!$P$3,IF(AF106="1/3",$N106*参照データ!$P$4,IF(AF106="対象外",0))))</f>
        <v>0</v>
      </c>
      <c r="AT106" s="90" t="b">
        <f>IF(AG106="3/3",$N106*参照データ!$P$2,IF(AG106="2/3",$N106*参照データ!$P$3,IF(AG106="1/3",$N106*参照データ!$P$4,IF(AG106="対象外",0))))</f>
        <v>0</v>
      </c>
      <c r="AU106" s="90" t="b">
        <f>IF(AH106="3/3",$N106*参照データ!$P$2,IF(AH106="2/3",$N106*参照データ!$P$3,IF(AH106="1/3",$N106*参照データ!$P$4,IF(AH106="対象外",0))))</f>
        <v>0</v>
      </c>
      <c r="AV106" s="90" t="b">
        <f>IF(AI106="3/3",$N106*参照データ!$P$2,IF(AI106="2/3",$N106*参照データ!$P$3,IF(AI106="1/3",$N106*参照データ!$P$4,IF(AI106="対象外",0))))</f>
        <v>0</v>
      </c>
      <c r="AW106" s="90" t="b">
        <f>IF(AJ106="3/3",$N106*参照データ!$P$2,IF(AJ106="2/3",$N106*参照データ!$P$3,IF(AJ106="1/3",$N106*参照データ!$P$4,IF(AJ106="対象外",0))))</f>
        <v>0</v>
      </c>
      <c r="AX106" s="90" t="b">
        <f>IF(AK106="3/3",$N106*参照データ!$P$2,IF(AK106="2/3",$N106*参照データ!$P$3,IF(AK106="1/3",$N106*参照データ!$P$4,IF(AK106="対象外",0))))</f>
        <v>0</v>
      </c>
      <c r="AY106" s="90" t="b">
        <f>IF(AL106="3/3",$N106*参照データ!$P$2,IF(AL106="2/3",$N106*参照データ!$P$3,IF(AL106="1/3",$N106*参照データ!$P$4,IF(AL106="対象外",0))))</f>
        <v>0</v>
      </c>
      <c r="AZ106" s="90" t="b">
        <f>IF(AM106="3/3",$N106*参照データ!$P$2,IF(AM106="2/3",$N106*参照データ!$P$3,IF(AM106="1/3",$N106*参照データ!$P$4,IF(AM106="対象外",0))))</f>
        <v>0</v>
      </c>
      <c r="BA106" s="91">
        <f t="shared" si="23"/>
        <v>0</v>
      </c>
      <c r="BB106" s="136" t="s">
        <v>46</v>
      </c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/>
      <c r="BM106" s="125"/>
      <c r="BN106" s="126"/>
    </row>
    <row r="107" spans="1:66" s="92" customFormat="1">
      <c r="A107" s="132" t="str">
        <f t="shared" si="16"/>
        <v/>
      </c>
      <c r="B107" s="133">
        <v>93</v>
      </c>
      <c r="C107" s="395"/>
      <c r="D107" s="396"/>
      <c r="E107" s="395"/>
      <c r="F107" s="396"/>
      <c r="G107" s="107"/>
      <c r="H107" s="107"/>
      <c r="I107" s="395"/>
      <c r="J107" s="396"/>
      <c r="K107" s="108"/>
      <c r="L107" s="86">
        <f>IF(G107=1,参照データ!$L$2,IF(G107=2,参照データ!$L$3,IF(G107=3,参照データ!$L$4,0)))</f>
        <v>0</v>
      </c>
      <c r="M107" s="87">
        <f t="shared" si="17"/>
        <v>0</v>
      </c>
      <c r="N107" s="87">
        <f t="shared" si="18"/>
        <v>0</v>
      </c>
      <c r="O107" s="115"/>
      <c r="P107" s="88">
        <f>IF(G107=1,参照データ!$N$2,IF(G107=2,参照データ!$N$3,IF(G107=3,参照データ!$N$4,0)))</f>
        <v>0</v>
      </c>
      <c r="Q107" s="87">
        <f t="shared" si="19"/>
        <v>0</v>
      </c>
      <c r="R107" s="118"/>
      <c r="S107" s="118"/>
      <c r="T107" s="89">
        <f t="shared" si="20"/>
        <v>0</v>
      </c>
      <c r="U107" s="89">
        <f t="shared" si="21"/>
        <v>0</v>
      </c>
      <c r="V107" s="89">
        <f t="shared" si="22"/>
        <v>0</v>
      </c>
      <c r="W107" s="121"/>
      <c r="X107" s="121"/>
      <c r="Y107" s="121"/>
      <c r="Z107" s="121"/>
      <c r="AA107" s="144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56" t="b">
        <f>IF(AA107="3/3",$Q107*参照データ!$P$2,IF(AA107="2/3",$Q107*参照データ!$P$3,IF(AA107="1/3",$Q107*参照データ!$P$4)))</f>
        <v>0</v>
      </c>
      <c r="AO107" s="91" t="b">
        <f>IF(AB107="3/3",$N107*参照データ!$P$2,IF(AB107="2/3",$N107*参照データ!$P$3,IF(AB107="1/3",$N107*参照データ!$P$4,IF(AB107="対象外",0))))</f>
        <v>0</v>
      </c>
      <c r="AP107" s="90" t="b">
        <f>IF(AC107="3/3",$N107*参照データ!$P$2,IF(AC107="2/3",$N107*参照データ!$P$3,IF(AC107="1/3",$N107*参照データ!$P$4,IF(AC107="対象外",0))))</f>
        <v>0</v>
      </c>
      <c r="AQ107" s="90" t="b">
        <f>IF(AD107="3/3",$N107*参照データ!$P$2,IF(AD107="2/3",$N107*参照データ!$P$3,IF(AD107="1/3",$N107*参照データ!$P$4,IF(AD107="対象外",0))))</f>
        <v>0</v>
      </c>
      <c r="AR107" s="90" t="b">
        <f>IF(AE107="3/3",$N107*参照データ!$P$2,IF(AE107="2/3",$N107*参照データ!$P$3,IF(AE107="1/3",$N107*参照データ!$P$4,IF(AE107="対象外",0))))</f>
        <v>0</v>
      </c>
      <c r="AS107" s="90" t="b">
        <f>IF(AF107="3/3",$N107*参照データ!$P$2,IF(AF107="2/3",$N107*参照データ!$P$3,IF(AF107="1/3",$N107*参照データ!$P$4,IF(AF107="対象外",0))))</f>
        <v>0</v>
      </c>
      <c r="AT107" s="90" t="b">
        <f>IF(AG107="3/3",$N107*参照データ!$P$2,IF(AG107="2/3",$N107*参照データ!$P$3,IF(AG107="1/3",$N107*参照データ!$P$4,IF(AG107="対象外",0))))</f>
        <v>0</v>
      </c>
      <c r="AU107" s="90" t="b">
        <f>IF(AH107="3/3",$N107*参照データ!$P$2,IF(AH107="2/3",$N107*参照データ!$P$3,IF(AH107="1/3",$N107*参照データ!$P$4,IF(AH107="対象外",0))))</f>
        <v>0</v>
      </c>
      <c r="AV107" s="90" t="b">
        <f>IF(AI107="3/3",$N107*参照データ!$P$2,IF(AI107="2/3",$N107*参照データ!$P$3,IF(AI107="1/3",$N107*参照データ!$P$4,IF(AI107="対象外",0))))</f>
        <v>0</v>
      </c>
      <c r="AW107" s="90" t="b">
        <f>IF(AJ107="3/3",$N107*参照データ!$P$2,IF(AJ107="2/3",$N107*参照データ!$P$3,IF(AJ107="1/3",$N107*参照データ!$P$4,IF(AJ107="対象外",0))))</f>
        <v>0</v>
      </c>
      <c r="AX107" s="90" t="b">
        <f>IF(AK107="3/3",$N107*参照データ!$P$2,IF(AK107="2/3",$N107*参照データ!$P$3,IF(AK107="1/3",$N107*参照データ!$P$4,IF(AK107="対象外",0))))</f>
        <v>0</v>
      </c>
      <c r="AY107" s="90" t="b">
        <f>IF(AL107="3/3",$N107*参照データ!$P$2,IF(AL107="2/3",$N107*参照データ!$P$3,IF(AL107="1/3",$N107*参照データ!$P$4,IF(AL107="対象外",0))))</f>
        <v>0</v>
      </c>
      <c r="AZ107" s="90" t="b">
        <f>IF(AM107="3/3",$N107*参照データ!$P$2,IF(AM107="2/3",$N107*参照データ!$P$3,IF(AM107="1/3",$N107*参照データ!$P$4,IF(AM107="対象外",0))))</f>
        <v>0</v>
      </c>
      <c r="BA107" s="91">
        <f t="shared" si="23"/>
        <v>0</v>
      </c>
      <c r="BB107" s="136" t="s">
        <v>46</v>
      </c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6"/>
    </row>
    <row r="108" spans="1:66" s="92" customFormat="1">
      <c r="A108" s="132" t="str">
        <f t="shared" si="16"/>
        <v/>
      </c>
      <c r="B108" s="133">
        <v>94</v>
      </c>
      <c r="C108" s="395"/>
      <c r="D108" s="396"/>
      <c r="E108" s="395"/>
      <c r="F108" s="396"/>
      <c r="G108" s="107"/>
      <c r="H108" s="107"/>
      <c r="I108" s="395"/>
      <c r="J108" s="396"/>
      <c r="K108" s="108"/>
      <c r="L108" s="86">
        <f>IF(G108=1,参照データ!$L$2,IF(G108=2,参照データ!$L$3,IF(G108=3,参照データ!$L$4,0)))</f>
        <v>0</v>
      </c>
      <c r="M108" s="87">
        <f t="shared" si="17"/>
        <v>0</v>
      </c>
      <c r="N108" s="87">
        <f t="shared" si="18"/>
        <v>0</v>
      </c>
      <c r="O108" s="115"/>
      <c r="P108" s="88">
        <f>IF(G108=1,参照データ!$N$2,IF(G108=2,参照データ!$N$3,IF(G108=3,参照データ!$N$4,0)))</f>
        <v>0</v>
      </c>
      <c r="Q108" s="87">
        <f t="shared" si="19"/>
        <v>0</v>
      </c>
      <c r="R108" s="118"/>
      <c r="S108" s="118"/>
      <c r="T108" s="89">
        <f t="shared" si="20"/>
        <v>0</v>
      </c>
      <c r="U108" s="89">
        <f t="shared" si="21"/>
        <v>0</v>
      </c>
      <c r="V108" s="89">
        <f t="shared" si="22"/>
        <v>0</v>
      </c>
      <c r="W108" s="121"/>
      <c r="X108" s="121"/>
      <c r="Y108" s="121"/>
      <c r="Z108" s="121"/>
      <c r="AA108" s="144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56" t="b">
        <f>IF(AA108="3/3",$Q108*参照データ!$P$2,IF(AA108="2/3",$Q108*参照データ!$P$3,IF(AA108="1/3",$Q108*参照データ!$P$4)))</f>
        <v>0</v>
      </c>
      <c r="AO108" s="91" t="b">
        <f>IF(AB108="3/3",$N108*参照データ!$P$2,IF(AB108="2/3",$N108*参照データ!$P$3,IF(AB108="1/3",$N108*参照データ!$P$4,IF(AB108="対象外",0))))</f>
        <v>0</v>
      </c>
      <c r="AP108" s="90" t="b">
        <f>IF(AC108="3/3",$N108*参照データ!$P$2,IF(AC108="2/3",$N108*参照データ!$P$3,IF(AC108="1/3",$N108*参照データ!$P$4,IF(AC108="対象外",0))))</f>
        <v>0</v>
      </c>
      <c r="AQ108" s="90" t="b">
        <f>IF(AD108="3/3",$N108*参照データ!$P$2,IF(AD108="2/3",$N108*参照データ!$P$3,IF(AD108="1/3",$N108*参照データ!$P$4,IF(AD108="対象外",0))))</f>
        <v>0</v>
      </c>
      <c r="AR108" s="90" t="b">
        <f>IF(AE108="3/3",$N108*参照データ!$P$2,IF(AE108="2/3",$N108*参照データ!$P$3,IF(AE108="1/3",$N108*参照データ!$P$4,IF(AE108="対象外",0))))</f>
        <v>0</v>
      </c>
      <c r="AS108" s="90" t="b">
        <f>IF(AF108="3/3",$N108*参照データ!$P$2,IF(AF108="2/3",$N108*参照データ!$P$3,IF(AF108="1/3",$N108*参照データ!$P$4,IF(AF108="対象外",0))))</f>
        <v>0</v>
      </c>
      <c r="AT108" s="90" t="b">
        <f>IF(AG108="3/3",$N108*参照データ!$P$2,IF(AG108="2/3",$N108*参照データ!$P$3,IF(AG108="1/3",$N108*参照データ!$P$4,IF(AG108="対象外",0))))</f>
        <v>0</v>
      </c>
      <c r="AU108" s="90" t="b">
        <f>IF(AH108="3/3",$N108*参照データ!$P$2,IF(AH108="2/3",$N108*参照データ!$P$3,IF(AH108="1/3",$N108*参照データ!$P$4,IF(AH108="対象外",0))))</f>
        <v>0</v>
      </c>
      <c r="AV108" s="90" t="b">
        <f>IF(AI108="3/3",$N108*参照データ!$P$2,IF(AI108="2/3",$N108*参照データ!$P$3,IF(AI108="1/3",$N108*参照データ!$P$4,IF(AI108="対象外",0))))</f>
        <v>0</v>
      </c>
      <c r="AW108" s="90" t="b">
        <f>IF(AJ108="3/3",$N108*参照データ!$P$2,IF(AJ108="2/3",$N108*参照データ!$P$3,IF(AJ108="1/3",$N108*参照データ!$P$4,IF(AJ108="対象外",0))))</f>
        <v>0</v>
      </c>
      <c r="AX108" s="90" t="b">
        <f>IF(AK108="3/3",$N108*参照データ!$P$2,IF(AK108="2/3",$N108*参照データ!$P$3,IF(AK108="1/3",$N108*参照データ!$P$4,IF(AK108="対象外",0))))</f>
        <v>0</v>
      </c>
      <c r="AY108" s="90" t="b">
        <f>IF(AL108="3/3",$N108*参照データ!$P$2,IF(AL108="2/3",$N108*参照データ!$P$3,IF(AL108="1/3",$N108*参照データ!$P$4,IF(AL108="対象外",0))))</f>
        <v>0</v>
      </c>
      <c r="AZ108" s="90" t="b">
        <f>IF(AM108="3/3",$N108*参照データ!$P$2,IF(AM108="2/3",$N108*参照データ!$P$3,IF(AM108="1/3",$N108*参照データ!$P$4,IF(AM108="対象外",0))))</f>
        <v>0</v>
      </c>
      <c r="BA108" s="91">
        <f t="shared" si="23"/>
        <v>0</v>
      </c>
      <c r="BB108" s="136" t="s">
        <v>46</v>
      </c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6"/>
    </row>
    <row r="109" spans="1:66" s="92" customFormat="1">
      <c r="A109" s="132" t="str">
        <f t="shared" si="16"/>
        <v/>
      </c>
      <c r="B109" s="133">
        <v>95</v>
      </c>
      <c r="C109" s="395"/>
      <c r="D109" s="396"/>
      <c r="E109" s="395"/>
      <c r="F109" s="396"/>
      <c r="G109" s="107"/>
      <c r="H109" s="107"/>
      <c r="I109" s="395"/>
      <c r="J109" s="396"/>
      <c r="K109" s="108"/>
      <c r="L109" s="86">
        <f>IF(G109=1,参照データ!$L$2,IF(G109=2,参照データ!$L$3,IF(G109=3,参照データ!$L$4,0)))</f>
        <v>0</v>
      </c>
      <c r="M109" s="87">
        <f t="shared" si="17"/>
        <v>0</v>
      </c>
      <c r="N109" s="87">
        <f t="shared" si="18"/>
        <v>0</v>
      </c>
      <c r="O109" s="115"/>
      <c r="P109" s="88">
        <f>IF(G109=1,参照データ!$N$2,IF(G109=2,参照データ!$N$3,IF(G109=3,参照データ!$N$4,0)))</f>
        <v>0</v>
      </c>
      <c r="Q109" s="87">
        <f t="shared" si="19"/>
        <v>0</v>
      </c>
      <c r="R109" s="118"/>
      <c r="S109" s="118"/>
      <c r="T109" s="89">
        <f t="shared" si="20"/>
        <v>0</v>
      </c>
      <c r="U109" s="89">
        <f t="shared" si="21"/>
        <v>0</v>
      </c>
      <c r="V109" s="89">
        <f t="shared" si="22"/>
        <v>0</v>
      </c>
      <c r="W109" s="121"/>
      <c r="X109" s="121"/>
      <c r="Y109" s="121"/>
      <c r="Z109" s="121"/>
      <c r="AA109" s="144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56" t="b">
        <f>IF(AA109="3/3",$Q109*参照データ!$P$2,IF(AA109="2/3",$Q109*参照データ!$P$3,IF(AA109="1/3",$Q109*参照データ!$P$4)))</f>
        <v>0</v>
      </c>
      <c r="AO109" s="91" t="b">
        <f>IF(AB109="3/3",$N109*参照データ!$P$2,IF(AB109="2/3",$N109*参照データ!$P$3,IF(AB109="1/3",$N109*参照データ!$P$4,IF(AB109="対象外",0))))</f>
        <v>0</v>
      </c>
      <c r="AP109" s="90" t="b">
        <f>IF(AC109="3/3",$N109*参照データ!$P$2,IF(AC109="2/3",$N109*参照データ!$P$3,IF(AC109="1/3",$N109*参照データ!$P$4,IF(AC109="対象外",0))))</f>
        <v>0</v>
      </c>
      <c r="AQ109" s="90" t="b">
        <f>IF(AD109="3/3",$N109*参照データ!$P$2,IF(AD109="2/3",$N109*参照データ!$P$3,IF(AD109="1/3",$N109*参照データ!$P$4,IF(AD109="対象外",0))))</f>
        <v>0</v>
      </c>
      <c r="AR109" s="90" t="b">
        <f>IF(AE109="3/3",$N109*参照データ!$P$2,IF(AE109="2/3",$N109*参照データ!$P$3,IF(AE109="1/3",$N109*参照データ!$P$4,IF(AE109="対象外",0))))</f>
        <v>0</v>
      </c>
      <c r="AS109" s="90" t="b">
        <f>IF(AF109="3/3",$N109*参照データ!$P$2,IF(AF109="2/3",$N109*参照データ!$P$3,IF(AF109="1/3",$N109*参照データ!$P$4,IF(AF109="対象外",0))))</f>
        <v>0</v>
      </c>
      <c r="AT109" s="90" t="b">
        <f>IF(AG109="3/3",$N109*参照データ!$P$2,IF(AG109="2/3",$N109*参照データ!$P$3,IF(AG109="1/3",$N109*参照データ!$P$4,IF(AG109="対象外",0))))</f>
        <v>0</v>
      </c>
      <c r="AU109" s="90" t="b">
        <f>IF(AH109="3/3",$N109*参照データ!$P$2,IF(AH109="2/3",$N109*参照データ!$P$3,IF(AH109="1/3",$N109*参照データ!$P$4,IF(AH109="対象外",0))))</f>
        <v>0</v>
      </c>
      <c r="AV109" s="90" t="b">
        <f>IF(AI109="3/3",$N109*参照データ!$P$2,IF(AI109="2/3",$N109*参照データ!$P$3,IF(AI109="1/3",$N109*参照データ!$P$4,IF(AI109="対象外",0))))</f>
        <v>0</v>
      </c>
      <c r="AW109" s="90" t="b">
        <f>IF(AJ109="3/3",$N109*参照データ!$P$2,IF(AJ109="2/3",$N109*参照データ!$P$3,IF(AJ109="1/3",$N109*参照データ!$P$4,IF(AJ109="対象外",0))))</f>
        <v>0</v>
      </c>
      <c r="AX109" s="90" t="b">
        <f>IF(AK109="3/3",$N109*参照データ!$P$2,IF(AK109="2/3",$N109*参照データ!$P$3,IF(AK109="1/3",$N109*参照データ!$P$4,IF(AK109="対象外",0))))</f>
        <v>0</v>
      </c>
      <c r="AY109" s="90" t="b">
        <f>IF(AL109="3/3",$N109*参照データ!$P$2,IF(AL109="2/3",$N109*参照データ!$P$3,IF(AL109="1/3",$N109*参照データ!$P$4,IF(AL109="対象外",0))))</f>
        <v>0</v>
      </c>
      <c r="AZ109" s="90" t="b">
        <f>IF(AM109="3/3",$N109*参照データ!$P$2,IF(AM109="2/3",$N109*参照データ!$P$3,IF(AM109="1/3",$N109*参照データ!$P$4,IF(AM109="対象外",0))))</f>
        <v>0</v>
      </c>
      <c r="BA109" s="91">
        <f t="shared" si="23"/>
        <v>0</v>
      </c>
      <c r="BB109" s="136" t="s">
        <v>46</v>
      </c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6"/>
    </row>
    <row r="110" spans="1:66" s="92" customFormat="1">
      <c r="A110" s="132" t="str">
        <f t="shared" si="16"/>
        <v/>
      </c>
      <c r="B110" s="133">
        <v>96</v>
      </c>
      <c r="C110" s="395"/>
      <c r="D110" s="396"/>
      <c r="E110" s="395"/>
      <c r="F110" s="396"/>
      <c r="G110" s="107"/>
      <c r="H110" s="107"/>
      <c r="I110" s="395"/>
      <c r="J110" s="396"/>
      <c r="K110" s="108"/>
      <c r="L110" s="86">
        <f>IF(G110=1,参照データ!$L$2,IF(G110=2,参照データ!$L$3,IF(G110=3,参照データ!$L$4,0)))</f>
        <v>0</v>
      </c>
      <c r="M110" s="87">
        <f t="shared" si="17"/>
        <v>0</v>
      </c>
      <c r="N110" s="87">
        <f t="shared" si="18"/>
        <v>0</v>
      </c>
      <c r="O110" s="115"/>
      <c r="P110" s="88">
        <f>IF(G110=1,参照データ!$N$2,IF(G110=2,参照データ!$N$3,IF(G110=3,参照データ!$N$4,0)))</f>
        <v>0</v>
      </c>
      <c r="Q110" s="87">
        <f t="shared" si="19"/>
        <v>0</v>
      </c>
      <c r="R110" s="118"/>
      <c r="S110" s="118"/>
      <c r="T110" s="89">
        <f t="shared" si="20"/>
        <v>0</v>
      </c>
      <c r="U110" s="89">
        <f t="shared" si="21"/>
        <v>0</v>
      </c>
      <c r="V110" s="89">
        <f t="shared" si="22"/>
        <v>0</v>
      </c>
      <c r="W110" s="121"/>
      <c r="X110" s="121"/>
      <c r="Y110" s="121"/>
      <c r="Z110" s="121"/>
      <c r="AA110" s="144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56" t="b">
        <f>IF(AA110="3/3",$Q110*参照データ!$P$2,IF(AA110="2/3",$Q110*参照データ!$P$3,IF(AA110="1/3",$Q110*参照データ!$P$4)))</f>
        <v>0</v>
      </c>
      <c r="AO110" s="91" t="b">
        <f>IF(AB110="3/3",$N110*参照データ!$P$2,IF(AB110="2/3",$N110*参照データ!$P$3,IF(AB110="1/3",$N110*参照データ!$P$4,IF(AB110="対象外",0))))</f>
        <v>0</v>
      </c>
      <c r="AP110" s="90" t="b">
        <f>IF(AC110="3/3",$N110*参照データ!$P$2,IF(AC110="2/3",$N110*参照データ!$P$3,IF(AC110="1/3",$N110*参照データ!$P$4,IF(AC110="対象外",0))))</f>
        <v>0</v>
      </c>
      <c r="AQ110" s="90" t="b">
        <f>IF(AD110="3/3",$N110*参照データ!$P$2,IF(AD110="2/3",$N110*参照データ!$P$3,IF(AD110="1/3",$N110*参照データ!$P$4,IF(AD110="対象外",0))))</f>
        <v>0</v>
      </c>
      <c r="AR110" s="90" t="b">
        <f>IF(AE110="3/3",$N110*参照データ!$P$2,IF(AE110="2/3",$N110*参照データ!$P$3,IF(AE110="1/3",$N110*参照データ!$P$4,IF(AE110="対象外",0))))</f>
        <v>0</v>
      </c>
      <c r="AS110" s="90" t="b">
        <f>IF(AF110="3/3",$N110*参照データ!$P$2,IF(AF110="2/3",$N110*参照データ!$P$3,IF(AF110="1/3",$N110*参照データ!$P$4,IF(AF110="対象外",0))))</f>
        <v>0</v>
      </c>
      <c r="AT110" s="90" t="b">
        <f>IF(AG110="3/3",$N110*参照データ!$P$2,IF(AG110="2/3",$N110*参照データ!$P$3,IF(AG110="1/3",$N110*参照データ!$P$4,IF(AG110="対象外",0))))</f>
        <v>0</v>
      </c>
      <c r="AU110" s="90" t="b">
        <f>IF(AH110="3/3",$N110*参照データ!$P$2,IF(AH110="2/3",$N110*参照データ!$P$3,IF(AH110="1/3",$N110*参照データ!$P$4,IF(AH110="対象外",0))))</f>
        <v>0</v>
      </c>
      <c r="AV110" s="90" t="b">
        <f>IF(AI110="3/3",$N110*参照データ!$P$2,IF(AI110="2/3",$N110*参照データ!$P$3,IF(AI110="1/3",$N110*参照データ!$P$4,IF(AI110="対象外",0))))</f>
        <v>0</v>
      </c>
      <c r="AW110" s="90" t="b">
        <f>IF(AJ110="3/3",$N110*参照データ!$P$2,IF(AJ110="2/3",$N110*参照データ!$P$3,IF(AJ110="1/3",$N110*参照データ!$P$4,IF(AJ110="対象外",0))))</f>
        <v>0</v>
      </c>
      <c r="AX110" s="90" t="b">
        <f>IF(AK110="3/3",$N110*参照データ!$P$2,IF(AK110="2/3",$N110*参照データ!$P$3,IF(AK110="1/3",$N110*参照データ!$P$4,IF(AK110="対象外",0))))</f>
        <v>0</v>
      </c>
      <c r="AY110" s="90" t="b">
        <f>IF(AL110="3/3",$N110*参照データ!$P$2,IF(AL110="2/3",$N110*参照データ!$P$3,IF(AL110="1/3",$N110*参照データ!$P$4,IF(AL110="対象外",0))))</f>
        <v>0</v>
      </c>
      <c r="AZ110" s="90" t="b">
        <f>IF(AM110="3/3",$N110*参照データ!$P$2,IF(AM110="2/3",$N110*参照データ!$P$3,IF(AM110="1/3",$N110*参照データ!$P$4,IF(AM110="対象外",0))))</f>
        <v>0</v>
      </c>
      <c r="BA110" s="91">
        <f t="shared" si="23"/>
        <v>0</v>
      </c>
      <c r="BB110" s="136" t="s">
        <v>46</v>
      </c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6"/>
    </row>
    <row r="111" spans="1:66" s="92" customFormat="1">
      <c r="A111" s="132" t="str">
        <f t="shared" si="16"/>
        <v/>
      </c>
      <c r="B111" s="133">
        <v>97</v>
      </c>
      <c r="C111" s="395"/>
      <c r="D111" s="396"/>
      <c r="E111" s="395"/>
      <c r="F111" s="396"/>
      <c r="G111" s="107"/>
      <c r="H111" s="107"/>
      <c r="I111" s="395"/>
      <c r="J111" s="396"/>
      <c r="K111" s="108"/>
      <c r="L111" s="86">
        <f>IF(G111=1,参照データ!$L$2,IF(G111=2,参照データ!$L$3,IF(G111=3,参照データ!$L$4,0)))</f>
        <v>0</v>
      </c>
      <c r="M111" s="87">
        <f t="shared" si="17"/>
        <v>0</v>
      </c>
      <c r="N111" s="87">
        <f t="shared" si="18"/>
        <v>0</v>
      </c>
      <c r="O111" s="115"/>
      <c r="P111" s="88">
        <f>IF(G111=1,参照データ!$N$2,IF(G111=2,参照データ!$N$3,IF(G111=3,参照データ!$N$4,0)))</f>
        <v>0</v>
      </c>
      <c r="Q111" s="87">
        <f t="shared" si="19"/>
        <v>0</v>
      </c>
      <c r="R111" s="118"/>
      <c r="S111" s="118"/>
      <c r="T111" s="89">
        <f t="shared" si="20"/>
        <v>0</v>
      </c>
      <c r="U111" s="89">
        <f t="shared" si="21"/>
        <v>0</v>
      </c>
      <c r="V111" s="89">
        <f t="shared" si="22"/>
        <v>0</v>
      </c>
      <c r="W111" s="121"/>
      <c r="X111" s="121"/>
      <c r="Y111" s="121"/>
      <c r="Z111" s="121"/>
      <c r="AA111" s="144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56" t="b">
        <f>IF(AA111="3/3",$Q111*参照データ!$P$2,IF(AA111="2/3",$Q111*参照データ!$P$3,IF(AA111="1/3",$Q111*参照データ!$P$4)))</f>
        <v>0</v>
      </c>
      <c r="AO111" s="91" t="b">
        <f>IF(AB111="3/3",$N111*参照データ!$P$2,IF(AB111="2/3",$N111*参照データ!$P$3,IF(AB111="1/3",$N111*参照データ!$P$4,IF(AB111="対象外",0))))</f>
        <v>0</v>
      </c>
      <c r="AP111" s="90" t="b">
        <f>IF(AC111="3/3",$N111*参照データ!$P$2,IF(AC111="2/3",$N111*参照データ!$P$3,IF(AC111="1/3",$N111*参照データ!$P$4,IF(AC111="対象外",0))))</f>
        <v>0</v>
      </c>
      <c r="AQ111" s="90" t="b">
        <f>IF(AD111="3/3",$N111*参照データ!$P$2,IF(AD111="2/3",$N111*参照データ!$P$3,IF(AD111="1/3",$N111*参照データ!$P$4,IF(AD111="対象外",0))))</f>
        <v>0</v>
      </c>
      <c r="AR111" s="90" t="b">
        <f>IF(AE111="3/3",$N111*参照データ!$P$2,IF(AE111="2/3",$N111*参照データ!$P$3,IF(AE111="1/3",$N111*参照データ!$P$4,IF(AE111="対象外",0))))</f>
        <v>0</v>
      </c>
      <c r="AS111" s="90" t="b">
        <f>IF(AF111="3/3",$N111*参照データ!$P$2,IF(AF111="2/3",$N111*参照データ!$P$3,IF(AF111="1/3",$N111*参照データ!$P$4,IF(AF111="対象外",0))))</f>
        <v>0</v>
      </c>
      <c r="AT111" s="90" t="b">
        <f>IF(AG111="3/3",$N111*参照データ!$P$2,IF(AG111="2/3",$N111*参照データ!$P$3,IF(AG111="1/3",$N111*参照データ!$P$4,IF(AG111="対象外",0))))</f>
        <v>0</v>
      </c>
      <c r="AU111" s="90" t="b">
        <f>IF(AH111="3/3",$N111*参照データ!$P$2,IF(AH111="2/3",$N111*参照データ!$P$3,IF(AH111="1/3",$N111*参照データ!$P$4,IF(AH111="対象外",0))))</f>
        <v>0</v>
      </c>
      <c r="AV111" s="90" t="b">
        <f>IF(AI111="3/3",$N111*参照データ!$P$2,IF(AI111="2/3",$N111*参照データ!$P$3,IF(AI111="1/3",$N111*参照データ!$P$4,IF(AI111="対象外",0))))</f>
        <v>0</v>
      </c>
      <c r="AW111" s="90" t="b">
        <f>IF(AJ111="3/3",$N111*参照データ!$P$2,IF(AJ111="2/3",$N111*参照データ!$P$3,IF(AJ111="1/3",$N111*参照データ!$P$4,IF(AJ111="対象外",0))))</f>
        <v>0</v>
      </c>
      <c r="AX111" s="90" t="b">
        <f>IF(AK111="3/3",$N111*参照データ!$P$2,IF(AK111="2/3",$N111*参照データ!$P$3,IF(AK111="1/3",$N111*参照データ!$P$4,IF(AK111="対象外",0))))</f>
        <v>0</v>
      </c>
      <c r="AY111" s="90" t="b">
        <f>IF(AL111="3/3",$N111*参照データ!$P$2,IF(AL111="2/3",$N111*参照データ!$P$3,IF(AL111="1/3",$N111*参照データ!$P$4,IF(AL111="対象外",0))))</f>
        <v>0</v>
      </c>
      <c r="AZ111" s="90" t="b">
        <f>IF(AM111="3/3",$N111*参照データ!$P$2,IF(AM111="2/3",$N111*参照データ!$P$3,IF(AM111="1/3",$N111*参照データ!$P$4,IF(AM111="対象外",0))))</f>
        <v>0</v>
      </c>
      <c r="BA111" s="91">
        <f t="shared" si="23"/>
        <v>0</v>
      </c>
      <c r="BB111" s="136" t="s">
        <v>46</v>
      </c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6"/>
    </row>
    <row r="112" spans="1:66" s="92" customFormat="1">
      <c r="A112" s="132" t="str">
        <f t="shared" si="16"/>
        <v/>
      </c>
      <c r="B112" s="133">
        <v>98</v>
      </c>
      <c r="C112" s="395"/>
      <c r="D112" s="396"/>
      <c r="E112" s="395"/>
      <c r="F112" s="396"/>
      <c r="G112" s="107"/>
      <c r="H112" s="107"/>
      <c r="I112" s="395"/>
      <c r="J112" s="396"/>
      <c r="K112" s="108"/>
      <c r="L112" s="86">
        <f>IF(G112=1,参照データ!$L$2,IF(G112=2,参照データ!$L$3,IF(G112=3,参照データ!$L$4,0)))</f>
        <v>0</v>
      </c>
      <c r="M112" s="87">
        <f t="shared" si="17"/>
        <v>0</v>
      </c>
      <c r="N112" s="87">
        <f t="shared" si="18"/>
        <v>0</v>
      </c>
      <c r="O112" s="115"/>
      <c r="P112" s="88">
        <f>IF(G112=1,参照データ!$N$2,IF(G112=2,参照データ!$N$3,IF(G112=3,参照データ!$N$4,0)))</f>
        <v>0</v>
      </c>
      <c r="Q112" s="87">
        <f t="shared" si="19"/>
        <v>0</v>
      </c>
      <c r="R112" s="118"/>
      <c r="S112" s="118"/>
      <c r="T112" s="89">
        <f t="shared" si="20"/>
        <v>0</v>
      </c>
      <c r="U112" s="89">
        <f t="shared" si="21"/>
        <v>0</v>
      </c>
      <c r="V112" s="89">
        <f t="shared" si="22"/>
        <v>0</v>
      </c>
      <c r="W112" s="121"/>
      <c r="X112" s="121"/>
      <c r="Y112" s="121"/>
      <c r="Z112" s="121"/>
      <c r="AA112" s="144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56" t="b">
        <f>IF(AA112="3/3",$Q112*参照データ!$P$2,IF(AA112="2/3",$Q112*参照データ!$P$3,IF(AA112="1/3",$Q112*参照データ!$P$4)))</f>
        <v>0</v>
      </c>
      <c r="AO112" s="91" t="b">
        <f>IF(AB112="3/3",$N112*参照データ!$P$2,IF(AB112="2/3",$N112*参照データ!$P$3,IF(AB112="1/3",$N112*参照データ!$P$4,IF(AB112="対象外",0))))</f>
        <v>0</v>
      </c>
      <c r="AP112" s="90" t="b">
        <f>IF(AC112="3/3",$N112*参照データ!$P$2,IF(AC112="2/3",$N112*参照データ!$P$3,IF(AC112="1/3",$N112*参照データ!$P$4,IF(AC112="対象外",0))))</f>
        <v>0</v>
      </c>
      <c r="AQ112" s="90" t="b">
        <f>IF(AD112="3/3",$N112*参照データ!$P$2,IF(AD112="2/3",$N112*参照データ!$P$3,IF(AD112="1/3",$N112*参照データ!$P$4,IF(AD112="対象外",0))))</f>
        <v>0</v>
      </c>
      <c r="AR112" s="90" t="b">
        <f>IF(AE112="3/3",$N112*参照データ!$P$2,IF(AE112="2/3",$N112*参照データ!$P$3,IF(AE112="1/3",$N112*参照データ!$P$4,IF(AE112="対象外",0))))</f>
        <v>0</v>
      </c>
      <c r="AS112" s="90" t="b">
        <f>IF(AF112="3/3",$N112*参照データ!$P$2,IF(AF112="2/3",$N112*参照データ!$P$3,IF(AF112="1/3",$N112*参照データ!$P$4,IF(AF112="対象外",0))))</f>
        <v>0</v>
      </c>
      <c r="AT112" s="90" t="b">
        <f>IF(AG112="3/3",$N112*参照データ!$P$2,IF(AG112="2/3",$N112*参照データ!$P$3,IF(AG112="1/3",$N112*参照データ!$P$4,IF(AG112="対象外",0))))</f>
        <v>0</v>
      </c>
      <c r="AU112" s="90" t="b">
        <f>IF(AH112="3/3",$N112*参照データ!$P$2,IF(AH112="2/3",$N112*参照データ!$P$3,IF(AH112="1/3",$N112*参照データ!$P$4,IF(AH112="対象外",0))))</f>
        <v>0</v>
      </c>
      <c r="AV112" s="90" t="b">
        <f>IF(AI112="3/3",$N112*参照データ!$P$2,IF(AI112="2/3",$N112*参照データ!$P$3,IF(AI112="1/3",$N112*参照データ!$P$4,IF(AI112="対象外",0))))</f>
        <v>0</v>
      </c>
      <c r="AW112" s="90" t="b">
        <f>IF(AJ112="3/3",$N112*参照データ!$P$2,IF(AJ112="2/3",$N112*参照データ!$P$3,IF(AJ112="1/3",$N112*参照データ!$P$4,IF(AJ112="対象外",0))))</f>
        <v>0</v>
      </c>
      <c r="AX112" s="90" t="b">
        <f>IF(AK112="3/3",$N112*参照データ!$P$2,IF(AK112="2/3",$N112*参照データ!$P$3,IF(AK112="1/3",$N112*参照データ!$P$4,IF(AK112="対象外",0))))</f>
        <v>0</v>
      </c>
      <c r="AY112" s="90" t="b">
        <f>IF(AL112="3/3",$N112*参照データ!$P$2,IF(AL112="2/3",$N112*参照データ!$P$3,IF(AL112="1/3",$N112*参照データ!$P$4,IF(AL112="対象外",0))))</f>
        <v>0</v>
      </c>
      <c r="AZ112" s="90" t="b">
        <f>IF(AM112="3/3",$N112*参照データ!$P$2,IF(AM112="2/3",$N112*参照データ!$P$3,IF(AM112="1/3",$N112*参照データ!$P$4,IF(AM112="対象外",0))))</f>
        <v>0</v>
      </c>
      <c r="BA112" s="91">
        <f t="shared" si="23"/>
        <v>0</v>
      </c>
      <c r="BB112" s="136" t="s">
        <v>46</v>
      </c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6"/>
    </row>
    <row r="113" spans="1:66" s="92" customFormat="1">
      <c r="A113" s="132" t="str">
        <f t="shared" si="16"/>
        <v/>
      </c>
      <c r="B113" s="133">
        <v>99</v>
      </c>
      <c r="C113" s="395"/>
      <c r="D113" s="396"/>
      <c r="E113" s="395"/>
      <c r="F113" s="396"/>
      <c r="G113" s="107"/>
      <c r="H113" s="107"/>
      <c r="I113" s="395"/>
      <c r="J113" s="396"/>
      <c r="K113" s="108"/>
      <c r="L113" s="86">
        <f>IF(G113=1,参照データ!$L$2,IF(G113=2,参照データ!$L$3,IF(G113=3,参照データ!$L$4,0)))</f>
        <v>0</v>
      </c>
      <c r="M113" s="87">
        <f t="shared" si="17"/>
        <v>0</v>
      </c>
      <c r="N113" s="87">
        <f t="shared" si="18"/>
        <v>0</v>
      </c>
      <c r="O113" s="115"/>
      <c r="P113" s="88">
        <f>IF(G113=1,参照データ!$N$2,IF(G113=2,参照データ!$N$3,IF(G113=3,参照データ!$N$4,0)))</f>
        <v>0</v>
      </c>
      <c r="Q113" s="87">
        <f t="shared" si="19"/>
        <v>0</v>
      </c>
      <c r="R113" s="118"/>
      <c r="S113" s="118"/>
      <c r="T113" s="89">
        <f t="shared" si="20"/>
        <v>0</v>
      </c>
      <c r="U113" s="89">
        <f t="shared" si="21"/>
        <v>0</v>
      </c>
      <c r="V113" s="89">
        <f t="shared" si="22"/>
        <v>0</v>
      </c>
      <c r="W113" s="121"/>
      <c r="X113" s="121"/>
      <c r="Y113" s="121"/>
      <c r="Z113" s="121"/>
      <c r="AA113" s="144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56" t="b">
        <f>IF(AA113="3/3",$Q113*参照データ!$P$2,IF(AA113="2/3",$Q113*参照データ!$P$3,IF(AA113="1/3",$Q113*参照データ!$P$4)))</f>
        <v>0</v>
      </c>
      <c r="AO113" s="91" t="b">
        <f>IF(AB113="3/3",$N113*参照データ!$P$2,IF(AB113="2/3",$N113*参照データ!$P$3,IF(AB113="1/3",$N113*参照データ!$P$4,IF(AB113="対象外",0))))</f>
        <v>0</v>
      </c>
      <c r="AP113" s="90" t="b">
        <f>IF(AC113="3/3",$N113*参照データ!$P$2,IF(AC113="2/3",$N113*参照データ!$P$3,IF(AC113="1/3",$N113*参照データ!$P$4,IF(AC113="対象外",0))))</f>
        <v>0</v>
      </c>
      <c r="AQ113" s="90" t="b">
        <f>IF(AD113="3/3",$N113*参照データ!$P$2,IF(AD113="2/3",$N113*参照データ!$P$3,IF(AD113="1/3",$N113*参照データ!$P$4,IF(AD113="対象外",0))))</f>
        <v>0</v>
      </c>
      <c r="AR113" s="90" t="b">
        <f>IF(AE113="3/3",$N113*参照データ!$P$2,IF(AE113="2/3",$N113*参照データ!$P$3,IF(AE113="1/3",$N113*参照データ!$P$4,IF(AE113="対象外",0))))</f>
        <v>0</v>
      </c>
      <c r="AS113" s="90" t="b">
        <f>IF(AF113="3/3",$N113*参照データ!$P$2,IF(AF113="2/3",$N113*参照データ!$P$3,IF(AF113="1/3",$N113*参照データ!$P$4,IF(AF113="対象外",0))))</f>
        <v>0</v>
      </c>
      <c r="AT113" s="90" t="b">
        <f>IF(AG113="3/3",$N113*参照データ!$P$2,IF(AG113="2/3",$N113*参照データ!$P$3,IF(AG113="1/3",$N113*参照データ!$P$4,IF(AG113="対象外",0))))</f>
        <v>0</v>
      </c>
      <c r="AU113" s="90" t="b">
        <f>IF(AH113="3/3",$N113*参照データ!$P$2,IF(AH113="2/3",$N113*参照データ!$P$3,IF(AH113="1/3",$N113*参照データ!$P$4,IF(AH113="対象外",0))))</f>
        <v>0</v>
      </c>
      <c r="AV113" s="90" t="b">
        <f>IF(AI113="3/3",$N113*参照データ!$P$2,IF(AI113="2/3",$N113*参照データ!$P$3,IF(AI113="1/3",$N113*参照データ!$P$4,IF(AI113="対象外",0))))</f>
        <v>0</v>
      </c>
      <c r="AW113" s="90" t="b">
        <f>IF(AJ113="3/3",$N113*参照データ!$P$2,IF(AJ113="2/3",$N113*参照データ!$P$3,IF(AJ113="1/3",$N113*参照データ!$P$4,IF(AJ113="対象外",0))))</f>
        <v>0</v>
      </c>
      <c r="AX113" s="90" t="b">
        <f>IF(AK113="3/3",$N113*参照データ!$P$2,IF(AK113="2/3",$N113*参照データ!$P$3,IF(AK113="1/3",$N113*参照データ!$P$4,IF(AK113="対象外",0))))</f>
        <v>0</v>
      </c>
      <c r="AY113" s="90" t="b">
        <f>IF(AL113="3/3",$N113*参照データ!$P$2,IF(AL113="2/3",$N113*参照データ!$P$3,IF(AL113="1/3",$N113*参照データ!$P$4,IF(AL113="対象外",0))))</f>
        <v>0</v>
      </c>
      <c r="AZ113" s="90" t="b">
        <f>IF(AM113="3/3",$N113*参照データ!$P$2,IF(AM113="2/3",$N113*参照データ!$P$3,IF(AM113="1/3",$N113*参照データ!$P$4,IF(AM113="対象外",0))))</f>
        <v>0</v>
      </c>
      <c r="BA113" s="91">
        <f t="shared" si="23"/>
        <v>0</v>
      </c>
      <c r="BB113" s="136" t="s">
        <v>46</v>
      </c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6"/>
    </row>
    <row r="114" spans="1:66" s="92" customFormat="1">
      <c r="A114" s="132" t="str">
        <f t="shared" si="16"/>
        <v/>
      </c>
      <c r="B114" s="134">
        <v>100</v>
      </c>
      <c r="C114" s="395"/>
      <c r="D114" s="396"/>
      <c r="E114" s="395"/>
      <c r="F114" s="396"/>
      <c r="G114" s="107"/>
      <c r="H114" s="109"/>
      <c r="I114" s="395"/>
      <c r="J114" s="396"/>
      <c r="K114" s="110"/>
      <c r="L114" s="86">
        <f>IF(G114=1,参照データ!$L$2,IF(G114=2,参照データ!$L$3,IF(G114=3,参照データ!$L$4,0)))</f>
        <v>0</v>
      </c>
      <c r="M114" s="87">
        <f t="shared" si="17"/>
        <v>0</v>
      </c>
      <c r="N114" s="87">
        <f t="shared" si="18"/>
        <v>0</v>
      </c>
      <c r="O114" s="116"/>
      <c r="P114" s="88">
        <f>IF(G114=1,参照データ!$N$2,IF(G114=2,参照データ!$N$3,IF(G114=3,参照データ!$N$4,0)))</f>
        <v>0</v>
      </c>
      <c r="Q114" s="87">
        <f t="shared" si="19"/>
        <v>0</v>
      </c>
      <c r="R114" s="119"/>
      <c r="S114" s="118"/>
      <c r="T114" s="89">
        <f t="shared" si="20"/>
        <v>0</v>
      </c>
      <c r="U114" s="89">
        <f t="shared" si="21"/>
        <v>0</v>
      </c>
      <c r="V114" s="89">
        <f t="shared" si="22"/>
        <v>0</v>
      </c>
      <c r="W114" s="121"/>
      <c r="X114" s="121"/>
      <c r="Y114" s="121"/>
      <c r="Z114" s="121"/>
      <c r="AA114" s="144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56" t="b">
        <f>IF(AA114="3/3",$Q114*参照データ!$P$2,IF(AA114="2/3",$Q114*参照データ!$P$3,IF(AA114="1/3",$Q114*参照データ!$P$4)))</f>
        <v>0</v>
      </c>
      <c r="AO114" s="91" t="b">
        <f>IF(AB114="3/3",$N114*参照データ!$P$2,IF(AB114="2/3",$N114*参照データ!$P$3,IF(AB114="1/3",$N114*参照データ!$P$4,IF(AB114="対象外",0))))</f>
        <v>0</v>
      </c>
      <c r="AP114" s="90" t="b">
        <f>IF(AC114="3/3",$N114*参照データ!$P$2,IF(AC114="2/3",$N114*参照データ!$P$3,IF(AC114="1/3",$N114*参照データ!$P$4,IF(AC114="対象外",0))))</f>
        <v>0</v>
      </c>
      <c r="AQ114" s="90" t="b">
        <f>IF(AD114="3/3",$N114*参照データ!$P$2,IF(AD114="2/3",$N114*参照データ!$P$3,IF(AD114="1/3",$N114*参照データ!$P$4,IF(AD114="対象外",0))))</f>
        <v>0</v>
      </c>
      <c r="AR114" s="90" t="b">
        <f>IF(AE114="3/3",$N114*参照データ!$P$2,IF(AE114="2/3",$N114*参照データ!$P$3,IF(AE114="1/3",$N114*参照データ!$P$4,IF(AE114="対象外",0))))</f>
        <v>0</v>
      </c>
      <c r="AS114" s="90" t="b">
        <f>IF(AF114="3/3",$N114*参照データ!$P$2,IF(AF114="2/3",$N114*参照データ!$P$3,IF(AF114="1/3",$N114*参照データ!$P$4,IF(AF114="対象外",0))))</f>
        <v>0</v>
      </c>
      <c r="AT114" s="90" t="b">
        <f>IF(AG114="3/3",$N114*参照データ!$P$2,IF(AG114="2/3",$N114*参照データ!$P$3,IF(AG114="1/3",$N114*参照データ!$P$4,IF(AG114="対象外",0))))</f>
        <v>0</v>
      </c>
      <c r="AU114" s="90" t="b">
        <f>IF(AH114="3/3",$N114*参照データ!$P$2,IF(AH114="2/3",$N114*参照データ!$P$3,IF(AH114="1/3",$N114*参照データ!$P$4,IF(AH114="対象外",0))))</f>
        <v>0</v>
      </c>
      <c r="AV114" s="90" t="b">
        <f>IF(AI114="3/3",$N114*参照データ!$P$2,IF(AI114="2/3",$N114*参照データ!$P$3,IF(AI114="1/3",$N114*参照データ!$P$4,IF(AI114="対象外",0))))</f>
        <v>0</v>
      </c>
      <c r="AW114" s="90" t="b">
        <f>IF(AJ114="3/3",$N114*参照データ!$P$2,IF(AJ114="2/3",$N114*参照データ!$P$3,IF(AJ114="1/3",$N114*参照データ!$P$4,IF(AJ114="対象外",0))))</f>
        <v>0</v>
      </c>
      <c r="AX114" s="90" t="b">
        <f>IF(AK114="3/3",$N114*参照データ!$P$2,IF(AK114="2/3",$N114*参照データ!$P$3,IF(AK114="1/3",$N114*参照データ!$P$4,IF(AK114="対象外",0))))</f>
        <v>0</v>
      </c>
      <c r="AY114" s="90" t="b">
        <f>IF(AL114="3/3",$N114*参照データ!$P$2,IF(AL114="2/3",$N114*参照データ!$P$3,IF(AL114="1/3",$N114*参照データ!$P$4,IF(AL114="対象外",0))))</f>
        <v>0</v>
      </c>
      <c r="AZ114" s="90" t="b">
        <f>IF(AM114="3/3",$N114*参照データ!$P$2,IF(AM114="2/3",$N114*参照データ!$P$3,IF(AM114="1/3",$N114*参照データ!$P$4,IF(AM114="対象外",0))))</f>
        <v>0</v>
      </c>
      <c r="BA114" s="91">
        <f t="shared" si="23"/>
        <v>0</v>
      </c>
      <c r="BB114" s="137" t="s">
        <v>46</v>
      </c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6"/>
    </row>
    <row r="115" spans="1:66" s="92" customFormat="1">
      <c r="A115" s="132" t="str">
        <f t="shared" si="16"/>
        <v/>
      </c>
      <c r="B115" s="134">
        <v>101</v>
      </c>
      <c r="C115" s="395"/>
      <c r="D115" s="396"/>
      <c r="E115" s="395"/>
      <c r="F115" s="396"/>
      <c r="G115" s="107"/>
      <c r="H115" s="109"/>
      <c r="I115" s="395"/>
      <c r="J115" s="396"/>
      <c r="K115" s="110"/>
      <c r="L115" s="86">
        <f>IF(G115=1,参照データ!$L$2,IF(G115=2,参照データ!$L$3,IF(G115=3,参照データ!$L$4,0)))</f>
        <v>0</v>
      </c>
      <c r="M115" s="87">
        <f t="shared" si="17"/>
        <v>0</v>
      </c>
      <c r="N115" s="87">
        <f t="shared" si="18"/>
        <v>0</v>
      </c>
      <c r="O115" s="116"/>
      <c r="P115" s="88">
        <f>IF(G115=1,参照データ!$N$2,IF(G115=2,参照データ!$N$3,IF(G115=3,参照データ!$N$4,0)))</f>
        <v>0</v>
      </c>
      <c r="Q115" s="87">
        <f t="shared" si="19"/>
        <v>0</v>
      </c>
      <c r="R115" s="119"/>
      <c r="S115" s="118"/>
      <c r="T115" s="89">
        <f t="shared" si="20"/>
        <v>0</v>
      </c>
      <c r="U115" s="89">
        <f t="shared" si="21"/>
        <v>0</v>
      </c>
      <c r="V115" s="89">
        <f t="shared" si="22"/>
        <v>0</v>
      </c>
      <c r="W115" s="121"/>
      <c r="X115" s="121"/>
      <c r="Y115" s="121"/>
      <c r="Z115" s="121"/>
      <c r="AA115" s="144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56" t="b">
        <f>IF(AA115="3/3",$Q115*参照データ!$P$2,IF(AA115="2/3",$Q115*参照データ!$P$3,IF(AA115="1/3",$Q115*参照データ!$P$4)))</f>
        <v>0</v>
      </c>
      <c r="AO115" s="91" t="b">
        <f>IF(AB115="3/3",$N115*参照データ!$P$2,IF(AB115="2/3",$N115*参照データ!$P$3,IF(AB115="1/3",$N115*参照データ!$P$4,IF(AB115="対象外",0))))</f>
        <v>0</v>
      </c>
      <c r="AP115" s="90" t="b">
        <f>IF(AC115="3/3",$N115*参照データ!$P$2,IF(AC115="2/3",$N115*参照データ!$P$3,IF(AC115="1/3",$N115*参照データ!$P$4,IF(AC115="対象外",0))))</f>
        <v>0</v>
      </c>
      <c r="AQ115" s="90" t="b">
        <f>IF(AD115="3/3",$N115*参照データ!$P$2,IF(AD115="2/3",$N115*参照データ!$P$3,IF(AD115="1/3",$N115*参照データ!$P$4,IF(AD115="対象外",0))))</f>
        <v>0</v>
      </c>
      <c r="AR115" s="90" t="b">
        <f>IF(AE115="3/3",$N115*参照データ!$P$2,IF(AE115="2/3",$N115*参照データ!$P$3,IF(AE115="1/3",$N115*参照データ!$P$4,IF(AE115="対象外",0))))</f>
        <v>0</v>
      </c>
      <c r="AS115" s="90" t="b">
        <f>IF(AF115="3/3",$N115*参照データ!$P$2,IF(AF115="2/3",$N115*参照データ!$P$3,IF(AF115="1/3",$N115*参照データ!$P$4,IF(AF115="対象外",0))))</f>
        <v>0</v>
      </c>
      <c r="AT115" s="90" t="b">
        <f>IF(AG115="3/3",$N115*参照データ!$P$2,IF(AG115="2/3",$N115*参照データ!$P$3,IF(AG115="1/3",$N115*参照データ!$P$4,IF(AG115="対象外",0))))</f>
        <v>0</v>
      </c>
      <c r="AU115" s="90" t="b">
        <f>IF(AH115="3/3",$N115*参照データ!$P$2,IF(AH115="2/3",$N115*参照データ!$P$3,IF(AH115="1/3",$N115*参照データ!$P$4,IF(AH115="対象外",0))))</f>
        <v>0</v>
      </c>
      <c r="AV115" s="90" t="b">
        <f>IF(AI115="3/3",$N115*参照データ!$P$2,IF(AI115="2/3",$N115*参照データ!$P$3,IF(AI115="1/3",$N115*参照データ!$P$4,IF(AI115="対象外",0))))</f>
        <v>0</v>
      </c>
      <c r="AW115" s="90" t="b">
        <f>IF(AJ115="3/3",$N115*参照データ!$P$2,IF(AJ115="2/3",$N115*参照データ!$P$3,IF(AJ115="1/3",$N115*参照データ!$P$4,IF(AJ115="対象外",0))))</f>
        <v>0</v>
      </c>
      <c r="AX115" s="90" t="b">
        <f>IF(AK115="3/3",$N115*参照データ!$P$2,IF(AK115="2/3",$N115*参照データ!$P$3,IF(AK115="1/3",$N115*参照データ!$P$4,IF(AK115="対象外",0))))</f>
        <v>0</v>
      </c>
      <c r="AY115" s="90" t="b">
        <f>IF(AL115="3/3",$N115*参照データ!$P$2,IF(AL115="2/3",$N115*参照データ!$P$3,IF(AL115="1/3",$N115*参照データ!$P$4,IF(AL115="対象外",0))))</f>
        <v>0</v>
      </c>
      <c r="AZ115" s="90" t="b">
        <f>IF(AM115="3/3",$N115*参照データ!$P$2,IF(AM115="2/3",$N115*参照データ!$P$3,IF(AM115="1/3",$N115*参照データ!$P$4,IF(AM115="対象外",0))))</f>
        <v>0</v>
      </c>
      <c r="BA115" s="91">
        <f t="shared" si="23"/>
        <v>0</v>
      </c>
      <c r="BB115" s="137" t="s">
        <v>46</v>
      </c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6"/>
    </row>
    <row r="116" spans="1:66" s="92" customFormat="1">
      <c r="A116" s="132" t="str">
        <f t="shared" si="16"/>
        <v/>
      </c>
      <c r="B116" s="134">
        <v>102</v>
      </c>
      <c r="C116" s="395"/>
      <c r="D116" s="396"/>
      <c r="E116" s="395"/>
      <c r="F116" s="396"/>
      <c r="G116" s="107"/>
      <c r="H116" s="109"/>
      <c r="I116" s="395"/>
      <c r="J116" s="396"/>
      <c r="K116" s="110"/>
      <c r="L116" s="86">
        <f>IF(G116=1,参照データ!$L$2,IF(G116=2,参照データ!$L$3,IF(G116=3,参照データ!$L$4,0)))</f>
        <v>0</v>
      </c>
      <c r="M116" s="87">
        <f t="shared" si="17"/>
        <v>0</v>
      </c>
      <c r="N116" s="87">
        <f t="shared" si="18"/>
        <v>0</v>
      </c>
      <c r="O116" s="116"/>
      <c r="P116" s="88">
        <f>IF(G116=1,参照データ!$N$2,IF(G116=2,参照データ!$N$3,IF(G116=3,参照データ!$N$4,0)))</f>
        <v>0</v>
      </c>
      <c r="Q116" s="87">
        <f t="shared" si="19"/>
        <v>0</v>
      </c>
      <c r="R116" s="119"/>
      <c r="S116" s="118"/>
      <c r="T116" s="89">
        <f t="shared" si="20"/>
        <v>0</v>
      </c>
      <c r="U116" s="89">
        <f t="shared" si="21"/>
        <v>0</v>
      </c>
      <c r="V116" s="89">
        <f t="shared" si="22"/>
        <v>0</v>
      </c>
      <c r="W116" s="121"/>
      <c r="X116" s="121"/>
      <c r="Y116" s="121"/>
      <c r="Z116" s="121"/>
      <c r="AA116" s="144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56" t="b">
        <f>IF(AA116="3/3",$Q116*参照データ!$P$2,IF(AA116="2/3",$Q116*参照データ!$P$3,IF(AA116="1/3",$Q116*参照データ!$P$4)))</f>
        <v>0</v>
      </c>
      <c r="AO116" s="91" t="b">
        <f>IF(AB116="3/3",$N116*参照データ!$P$2,IF(AB116="2/3",$N116*参照データ!$P$3,IF(AB116="1/3",$N116*参照データ!$P$4,IF(AB116="対象外",0))))</f>
        <v>0</v>
      </c>
      <c r="AP116" s="90" t="b">
        <f>IF(AC116="3/3",$N116*参照データ!$P$2,IF(AC116="2/3",$N116*参照データ!$P$3,IF(AC116="1/3",$N116*参照データ!$P$4,IF(AC116="対象外",0))))</f>
        <v>0</v>
      </c>
      <c r="AQ116" s="90" t="b">
        <f>IF(AD116="3/3",$N116*参照データ!$P$2,IF(AD116="2/3",$N116*参照データ!$P$3,IF(AD116="1/3",$N116*参照データ!$P$4,IF(AD116="対象外",0))))</f>
        <v>0</v>
      </c>
      <c r="AR116" s="90" t="b">
        <f>IF(AE116="3/3",$N116*参照データ!$P$2,IF(AE116="2/3",$N116*参照データ!$P$3,IF(AE116="1/3",$N116*参照データ!$P$4,IF(AE116="対象外",0))))</f>
        <v>0</v>
      </c>
      <c r="AS116" s="90" t="b">
        <f>IF(AF116="3/3",$N116*参照データ!$P$2,IF(AF116="2/3",$N116*参照データ!$P$3,IF(AF116="1/3",$N116*参照データ!$P$4,IF(AF116="対象外",0))))</f>
        <v>0</v>
      </c>
      <c r="AT116" s="90" t="b">
        <f>IF(AG116="3/3",$N116*参照データ!$P$2,IF(AG116="2/3",$N116*参照データ!$P$3,IF(AG116="1/3",$N116*参照データ!$P$4,IF(AG116="対象外",0))))</f>
        <v>0</v>
      </c>
      <c r="AU116" s="90" t="b">
        <f>IF(AH116="3/3",$N116*参照データ!$P$2,IF(AH116="2/3",$N116*参照データ!$P$3,IF(AH116="1/3",$N116*参照データ!$P$4,IF(AH116="対象外",0))))</f>
        <v>0</v>
      </c>
      <c r="AV116" s="90" t="b">
        <f>IF(AI116="3/3",$N116*参照データ!$P$2,IF(AI116="2/3",$N116*参照データ!$P$3,IF(AI116="1/3",$N116*参照データ!$P$4,IF(AI116="対象外",0))))</f>
        <v>0</v>
      </c>
      <c r="AW116" s="90" t="b">
        <f>IF(AJ116="3/3",$N116*参照データ!$P$2,IF(AJ116="2/3",$N116*参照データ!$P$3,IF(AJ116="1/3",$N116*参照データ!$P$4,IF(AJ116="対象外",0))))</f>
        <v>0</v>
      </c>
      <c r="AX116" s="90" t="b">
        <f>IF(AK116="3/3",$N116*参照データ!$P$2,IF(AK116="2/3",$N116*参照データ!$P$3,IF(AK116="1/3",$N116*参照データ!$P$4,IF(AK116="対象外",0))))</f>
        <v>0</v>
      </c>
      <c r="AY116" s="90" t="b">
        <f>IF(AL116="3/3",$N116*参照データ!$P$2,IF(AL116="2/3",$N116*参照データ!$P$3,IF(AL116="1/3",$N116*参照データ!$P$4,IF(AL116="対象外",0))))</f>
        <v>0</v>
      </c>
      <c r="AZ116" s="90" t="b">
        <f>IF(AM116="3/3",$N116*参照データ!$P$2,IF(AM116="2/3",$N116*参照データ!$P$3,IF(AM116="1/3",$N116*参照データ!$P$4,IF(AM116="対象外",0))))</f>
        <v>0</v>
      </c>
      <c r="BA116" s="91">
        <f t="shared" si="23"/>
        <v>0</v>
      </c>
      <c r="BB116" s="137" t="s">
        <v>46</v>
      </c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6"/>
    </row>
    <row r="117" spans="1:66" s="92" customFormat="1">
      <c r="A117" s="132" t="str">
        <f t="shared" si="16"/>
        <v/>
      </c>
      <c r="B117" s="134">
        <v>103</v>
      </c>
      <c r="C117" s="395"/>
      <c r="D117" s="396"/>
      <c r="E117" s="395"/>
      <c r="F117" s="396"/>
      <c r="G117" s="107"/>
      <c r="H117" s="109"/>
      <c r="I117" s="395"/>
      <c r="J117" s="396"/>
      <c r="K117" s="110"/>
      <c r="L117" s="86">
        <f>IF(G117=1,参照データ!$L$2,IF(G117=2,参照データ!$L$3,IF(G117=3,参照データ!$L$4,0)))</f>
        <v>0</v>
      </c>
      <c r="M117" s="87">
        <f t="shared" si="17"/>
        <v>0</v>
      </c>
      <c r="N117" s="87">
        <f t="shared" si="18"/>
        <v>0</v>
      </c>
      <c r="O117" s="116"/>
      <c r="P117" s="88">
        <f>IF(G117=1,参照データ!$N$2,IF(G117=2,参照データ!$N$3,IF(G117=3,参照データ!$N$4,0)))</f>
        <v>0</v>
      </c>
      <c r="Q117" s="87">
        <f t="shared" si="19"/>
        <v>0</v>
      </c>
      <c r="R117" s="119"/>
      <c r="S117" s="118"/>
      <c r="T117" s="89">
        <f t="shared" si="20"/>
        <v>0</v>
      </c>
      <c r="U117" s="89">
        <f t="shared" si="21"/>
        <v>0</v>
      </c>
      <c r="V117" s="89">
        <f t="shared" si="22"/>
        <v>0</v>
      </c>
      <c r="W117" s="121"/>
      <c r="X117" s="121"/>
      <c r="Y117" s="121"/>
      <c r="Z117" s="121"/>
      <c r="AA117" s="144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56" t="b">
        <f>IF(AA117="3/3",$Q117*参照データ!$P$2,IF(AA117="2/3",$Q117*参照データ!$P$3,IF(AA117="1/3",$Q117*参照データ!$P$4)))</f>
        <v>0</v>
      </c>
      <c r="AO117" s="91" t="b">
        <f>IF(AB117="3/3",$N117*参照データ!$P$2,IF(AB117="2/3",$N117*参照データ!$P$3,IF(AB117="1/3",$N117*参照データ!$P$4,IF(AB117="対象外",0))))</f>
        <v>0</v>
      </c>
      <c r="AP117" s="90" t="b">
        <f>IF(AC117="3/3",$N117*参照データ!$P$2,IF(AC117="2/3",$N117*参照データ!$P$3,IF(AC117="1/3",$N117*参照データ!$P$4,IF(AC117="対象外",0))))</f>
        <v>0</v>
      </c>
      <c r="AQ117" s="90" t="b">
        <f>IF(AD117="3/3",$N117*参照データ!$P$2,IF(AD117="2/3",$N117*参照データ!$P$3,IF(AD117="1/3",$N117*参照データ!$P$4,IF(AD117="対象外",0))))</f>
        <v>0</v>
      </c>
      <c r="AR117" s="90" t="b">
        <f>IF(AE117="3/3",$N117*参照データ!$P$2,IF(AE117="2/3",$N117*参照データ!$P$3,IF(AE117="1/3",$N117*参照データ!$P$4,IF(AE117="対象外",0))))</f>
        <v>0</v>
      </c>
      <c r="AS117" s="90" t="b">
        <f>IF(AF117="3/3",$N117*参照データ!$P$2,IF(AF117="2/3",$N117*参照データ!$P$3,IF(AF117="1/3",$N117*参照データ!$P$4,IF(AF117="対象外",0))))</f>
        <v>0</v>
      </c>
      <c r="AT117" s="90" t="b">
        <f>IF(AG117="3/3",$N117*参照データ!$P$2,IF(AG117="2/3",$N117*参照データ!$P$3,IF(AG117="1/3",$N117*参照データ!$P$4,IF(AG117="対象外",0))))</f>
        <v>0</v>
      </c>
      <c r="AU117" s="90" t="b">
        <f>IF(AH117="3/3",$N117*参照データ!$P$2,IF(AH117="2/3",$N117*参照データ!$P$3,IF(AH117="1/3",$N117*参照データ!$P$4,IF(AH117="対象外",0))))</f>
        <v>0</v>
      </c>
      <c r="AV117" s="90" t="b">
        <f>IF(AI117="3/3",$N117*参照データ!$P$2,IF(AI117="2/3",$N117*参照データ!$P$3,IF(AI117="1/3",$N117*参照データ!$P$4,IF(AI117="対象外",0))))</f>
        <v>0</v>
      </c>
      <c r="AW117" s="90" t="b">
        <f>IF(AJ117="3/3",$N117*参照データ!$P$2,IF(AJ117="2/3",$N117*参照データ!$P$3,IF(AJ117="1/3",$N117*参照データ!$P$4,IF(AJ117="対象外",0))))</f>
        <v>0</v>
      </c>
      <c r="AX117" s="90" t="b">
        <f>IF(AK117="3/3",$N117*参照データ!$P$2,IF(AK117="2/3",$N117*参照データ!$P$3,IF(AK117="1/3",$N117*参照データ!$P$4,IF(AK117="対象外",0))))</f>
        <v>0</v>
      </c>
      <c r="AY117" s="90" t="b">
        <f>IF(AL117="3/3",$N117*参照データ!$P$2,IF(AL117="2/3",$N117*参照データ!$P$3,IF(AL117="1/3",$N117*参照データ!$P$4,IF(AL117="対象外",0))))</f>
        <v>0</v>
      </c>
      <c r="AZ117" s="90" t="b">
        <f>IF(AM117="3/3",$N117*参照データ!$P$2,IF(AM117="2/3",$N117*参照データ!$P$3,IF(AM117="1/3",$N117*参照データ!$P$4,IF(AM117="対象外",0))))</f>
        <v>0</v>
      </c>
      <c r="BA117" s="91">
        <f t="shared" si="23"/>
        <v>0</v>
      </c>
      <c r="BB117" s="137" t="s">
        <v>46</v>
      </c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6"/>
    </row>
    <row r="118" spans="1:66" s="92" customFormat="1">
      <c r="A118" s="132" t="str">
        <f t="shared" si="16"/>
        <v/>
      </c>
      <c r="B118" s="134">
        <v>104</v>
      </c>
      <c r="C118" s="395"/>
      <c r="D118" s="396"/>
      <c r="E118" s="395"/>
      <c r="F118" s="396"/>
      <c r="G118" s="107"/>
      <c r="H118" s="109"/>
      <c r="I118" s="395"/>
      <c r="J118" s="396"/>
      <c r="K118" s="110"/>
      <c r="L118" s="86">
        <f>IF(G118=1,参照データ!$L$2,IF(G118=2,参照データ!$L$3,IF(G118=3,参照データ!$L$4,0)))</f>
        <v>0</v>
      </c>
      <c r="M118" s="87">
        <f t="shared" si="17"/>
        <v>0</v>
      </c>
      <c r="N118" s="87">
        <f t="shared" si="18"/>
        <v>0</v>
      </c>
      <c r="O118" s="117"/>
      <c r="P118" s="88">
        <f>IF(G118=1,参照データ!$N$2,IF(G118=2,参照データ!$N$3,IF(G118=3,参照データ!$N$4,0)))</f>
        <v>0</v>
      </c>
      <c r="Q118" s="87">
        <f t="shared" si="19"/>
        <v>0</v>
      </c>
      <c r="R118" s="119"/>
      <c r="S118" s="118"/>
      <c r="T118" s="89">
        <f t="shared" si="20"/>
        <v>0</v>
      </c>
      <c r="U118" s="89">
        <f t="shared" si="21"/>
        <v>0</v>
      </c>
      <c r="V118" s="89">
        <f t="shared" si="22"/>
        <v>0</v>
      </c>
      <c r="W118" s="121"/>
      <c r="X118" s="121"/>
      <c r="Y118" s="121"/>
      <c r="Z118" s="121"/>
      <c r="AA118" s="144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56" t="b">
        <f>IF(AA118="3/3",$Q118*参照データ!$P$2,IF(AA118="2/3",$Q118*参照データ!$P$3,IF(AA118="1/3",$Q118*参照データ!$P$4)))</f>
        <v>0</v>
      </c>
      <c r="AO118" s="91" t="b">
        <f>IF(AB118="3/3",$N118*参照データ!$P$2,IF(AB118="2/3",$N118*参照データ!$P$3,IF(AB118="1/3",$N118*参照データ!$P$4,IF(AB118="対象外",0))))</f>
        <v>0</v>
      </c>
      <c r="AP118" s="90" t="b">
        <f>IF(AC118="3/3",$N118*参照データ!$P$2,IF(AC118="2/3",$N118*参照データ!$P$3,IF(AC118="1/3",$N118*参照データ!$P$4,IF(AC118="対象外",0))))</f>
        <v>0</v>
      </c>
      <c r="AQ118" s="90" t="b">
        <f>IF(AD118="3/3",$N118*参照データ!$P$2,IF(AD118="2/3",$N118*参照データ!$P$3,IF(AD118="1/3",$N118*参照データ!$P$4,IF(AD118="対象外",0))))</f>
        <v>0</v>
      </c>
      <c r="AR118" s="90" t="b">
        <f>IF(AE118="3/3",$N118*参照データ!$P$2,IF(AE118="2/3",$N118*参照データ!$P$3,IF(AE118="1/3",$N118*参照データ!$P$4,IF(AE118="対象外",0))))</f>
        <v>0</v>
      </c>
      <c r="AS118" s="90" t="b">
        <f>IF(AF118="3/3",$N118*参照データ!$P$2,IF(AF118="2/3",$N118*参照データ!$P$3,IF(AF118="1/3",$N118*参照データ!$P$4,IF(AF118="対象外",0))))</f>
        <v>0</v>
      </c>
      <c r="AT118" s="90" t="b">
        <f>IF(AG118="3/3",$N118*参照データ!$P$2,IF(AG118="2/3",$N118*参照データ!$P$3,IF(AG118="1/3",$N118*参照データ!$P$4,IF(AG118="対象外",0))))</f>
        <v>0</v>
      </c>
      <c r="AU118" s="90" t="b">
        <f>IF(AH118="3/3",$N118*参照データ!$P$2,IF(AH118="2/3",$N118*参照データ!$P$3,IF(AH118="1/3",$N118*参照データ!$P$4,IF(AH118="対象外",0))))</f>
        <v>0</v>
      </c>
      <c r="AV118" s="90" t="b">
        <f>IF(AI118="3/3",$N118*参照データ!$P$2,IF(AI118="2/3",$N118*参照データ!$P$3,IF(AI118="1/3",$N118*参照データ!$P$4,IF(AI118="対象外",0))))</f>
        <v>0</v>
      </c>
      <c r="AW118" s="90" t="b">
        <f>IF(AJ118="3/3",$N118*参照データ!$P$2,IF(AJ118="2/3",$N118*参照データ!$P$3,IF(AJ118="1/3",$N118*参照データ!$P$4,IF(AJ118="対象外",0))))</f>
        <v>0</v>
      </c>
      <c r="AX118" s="90" t="b">
        <f>IF(AK118="3/3",$N118*参照データ!$P$2,IF(AK118="2/3",$N118*参照データ!$P$3,IF(AK118="1/3",$N118*参照データ!$P$4,IF(AK118="対象外",0))))</f>
        <v>0</v>
      </c>
      <c r="AY118" s="90" t="b">
        <f>IF(AL118="3/3",$N118*参照データ!$P$2,IF(AL118="2/3",$N118*参照データ!$P$3,IF(AL118="1/3",$N118*参照データ!$P$4,IF(AL118="対象外",0))))</f>
        <v>0</v>
      </c>
      <c r="AZ118" s="90" t="b">
        <f>IF(AM118="3/3",$N118*参照データ!$P$2,IF(AM118="2/3",$N118*参照データ!$P$3,IF(AM118="1/3",$N118*参照データ!$P$4,IF(AM118="対象外",0))))</f>
        <v>0</v>
      </c>
      <c r="BA118" s="91">
        <f t="shared" si="23"/>
        <v>0</v>
      </c>
      <c r="BB118" s="137" t="s">
        <v>46</v>
      </c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6"/>
    </row>
    <row r="119" spans="1:66" s="92" customFormat="1">
      <c r="A119" s="132" t="str">
        <f t="shared" si="16"/>
        <v/>
      </c>
      <c r="B119" s="134">
        <v>105</v>
      </c>
      <c r="C119" s="395"/>
      <c r="D119" s="396"/>
      <c r="E119" s="395"/>
      <c r="F119" s="396"/>
      <c r="G119" s="107"/>
      <c r="H119" s="109"/>
      <c r="I119" s="395"/>
      <c r="J119" s="396"/>
      <c r="K119" s="110"/>
      <c r="L119" s="86">
        <f>IF(G119=1,参照データ!$L$2,IF(G119=2,参照データ!$L$3,IF(G119=3,参照データ!$L$4,0)))</f>
        <v>0</v>
      </c>
      <c r="M119" s="87">
        <f t="shared" si="17"/>
        <v>0</v>
      </c>
      <c r="N119" s="87">
        <f t="shared" si="18"/>
        <v>0</v>
      </c>
      <c r="O119" s="117"/>
      <c r="P119" s="88">
        <f>IF(G119=1,参照データ!$N$2,IF(G119=2,参照データ!$N$3,IF(G119=3,参照データ!$N$4,0)))</f>
        <v>0</v>
      </c>
      <c r="Q119" s="87">
        <f t="shared" si="19"/>
        <v>0</v>
      </c>
      <c r="R119" s="119"/>
      <c r="S119" s="118"/>
      <c r="T119" s="89">
        <f t="shared" si="20"/>
        <v>0</v>
      </c>
      <c r="U119" s="89">
        <f t="shared" si="21"/>
        <v>0</v>
      </c>
      <c r="V119" s="89">
        <f t="shared" si="22"/>
        <v>0</v>
      </c>
      <c r="W119" s="121"/>
      <c r="X119" s="121"/>
      <c r="Y119" s="121"/>
      <c r="Z119" s="121"/>
      <c r="AA119" s="144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56" t="b">
        <f>IF(AA119="3/3",$Q119*参照データ!$P$2,IF(AA119="2/3",$Q119*参照データ!$P$3,IF(AA119="1/3",$Q119*参照データ!$P$4)))</f>
        <v>0</v>
      </c>
      <c r="AO119" s="91" t="b">
        <f>IF(AB119="3/3",$N119*参照データ!$P$2,IF(AB119="2/3",$N119*参照データ!$P$3,IF(AB119="1/3",$N119*参照データ!$P$4,IF(AB119="対象外",0))))</f>
        <v>0</v>
      </c>
      <c r="AP119" s="90" t="b">
        <f>IF(AC119="3/3",$N119*参照データ!$P$2,IF(AC119="2/3",$N119*参照データ!$P$3,IF(AC119="1/3",$N119*参照データ!$P$4,IF(AC119="対象外",0))))</f>
        <v>0</v>
      </c>
      <c r="AQ119" s="90" t="b">
        <f>IF(AD119="3/3",$N119*参照データ!$P$2,IF(AD119="2/3",$N119*参照データ!$P$3,IF(AD119="1/3",$N119*参照データ!$P$4,IF(AD119="対象外",0))))</f>
        <v>0</v>
      </c>
      <c r="AR119" s="90" t="b">
        <f>IF(AE119="3/3",$N119*参照データ!$P$2,IF(AE119="2/3",$N119*参照データ!$P$3,IF(AE119="1/3",$N119*参照データ!$P$4,IF(AE119="対象外",0))))</f>
        <v>0</v>
      </c>
      <c r="AS119" s="90" t="b">
        <f>IF(AF119="3/3",$N119*参照データ!$P$2,IF(AF119="2/3",$N119*参照データ!$P$3,IF(AF119="1/3",$N119*参照データ!$P$4,IF(AF119="対象外",0))))</f>
        <v>0</v>
      </c>
      <c r="AT119" s="90" t="b">
        <f>IF(AG119="3/3",$N119*参照データ!$P$2,IF(AG119="2/3",$N119*参照データ!$P$3,IF(AG119="1/3",$N119*参照データ!$P$4,IF(AG119="対象外",0))))</f>
        <v>0</v>
      </c>
      <c r="AU119" s="90" t="b">
        <f>IF(AH119="3/3",$N119*参照データ!$P$2,IF(AH119="2/3",$N119*参照データ!$P$3,IF(AH119="1/3",$N119*参照データ!$P$4,IF(AH119="対象外",0))))</f>
        <v>0</v>
      </c>
      <c r="AV119" s="90" t="b">
        <f>IF(AI119="3/3",$N119*参照データ!$P$2,IF(AI119="2/3",$N119*参照データ!$P$3,IF(AI119="1/3",$N119*参照データ!$P$4,IF(AI119="対象外",0))))</f>
        <v>0</v>
      </c>
      <c r="AW119" s="90" t="b">
        <f>IF(AJ119="3/3",$N119*参照データ!$P$2,IF(AJ119="2/3",$N119*参照データ!$P$3,IF(AJ119="1/3",$N119*参照データ!$P$4,IF(AJ119="対象外",0))))</f>
        <v>0</v>
      </c>
      <c r="AX119" s="90" t="b">
        <f>IF(AK119="3/3",$N119*参照データ!$P$2,IF(AK119="2/3",$N119*参照データ!$P$3,IF(AK119="1/3",$N119*参照データ!$P$4,IF(AK119="対象外",0))))</f>
        <v>0</v>
      </c>
      <c r="AY119" s="90" t="b">
        <f>IF(AL119="3/3",$N119*参照データ!$P$2,IF(AL119="2/3",$N119*参照データ!$P$3,IF(AL119="1/3",$N119*参照データ!$P$4,IF(AL119="対象外",0))))</f>
        <v>0</v>
      </c>
      <c r="AZ119" s="90" t="b">
        <f>IF(AM119="3/3",$N119*参照データ!$P$2,IF(AM119="2/3",$N119*参照データ!$P$3,IF(AM119="1/3",$N119*参照データ!$P$4,IF(AM119="対象外",0))))</f>
        <v>0</v>
      </c>
      <c r="BA119" s="91">
        <f t="shared" si="23"/>
        <v>0</v>
      </c>
      <c r="BB119" s="137" t="s">
        <v>46</v>
      </c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6"/>
    </row>
    <row r="120" spans="1:66" s="92" customFormat="1">
      <c r="A120" s="132" t="str">
        <f t="shared" si="16"/>
        <v/>
      </c>
      <c r="B120" s="134">
        <v>106</v>
      </c>
      <c r="C120" s="395"/>
      <c r="D120" s="396"/>
      <c r="E120" s="395"/>
      <c r="F120" s="396"/>
      <c r="G120" s="107"/>
      <c r="H120" s="109"/>
      <c r="I120" s="395"/>
      <c r="J120" s="396"/>
      <c r="K120" s="110"/>
      <c r="L120" s="86">
        <f>IF(G120=1,参照データ!$L$2,IF(G120=2,参照データ!$L$3,IF(G120=3,参照データ!$L$4,0)))</f>
        <v>0</v>
      </c>
      <c r="M120" s="87">
        <f t="shared" si="17"/>
        <v>0</v>
      </c>
      <c r="N120" s="87">
        <f t="shared" si="18"/>
        <v>0</v>
      </c>
      <c r="O120" s="117"/>
      <c r="P120" s="88">
        <f>IF(G120=1,参照データ!$N$2,IF(G120=2,参照データ!$N$3,IF(G120=3,参照データ!$N$4,0)))</f>
        <v>0</v>
      </c>
      <c r="Q120" s="87">
        <f t="shared" si="19"/>
        <v>0</v>
      </c>
      <c r="R120" s="119"/>
      <c r="S120" s="118"/>
      <c r="T120" s="89">
        <f t="shared" si="20"/>
        <v>0</v>
      </c>
      <c r="U120" s="89">
        <f t="shared" si="21"/>
        <v>0</v>
      </c>
      <c r="V120" s="89">
        <f t="shared" si="22"/>
        <v>0</v>
      </c>
      <c r="W120" s="121"/>
      <c r="X120" s="121"/>
      <c r="Y120" s="121"/>
      <c r="Z120" s="121"/>
      <c r="AA120" s="144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56" t="b">
        <f>IF(AA120="3/3",$Q120*参照データ!$P$2,IF(AA120="2/3",$Q120*参照データ!$P$3,IF(AA120="1/3",$Q120*参照データ!$P$4)))</f>
        <v>0</v>
      </c>
      <c r="AO120" s="91" t="b">
        <f>IF(AB120="3/3",$N120*参照データ!$P$2,IF(AB120="2/3",$N120*参照データ!$P$3,IF(AB120="1/3",$N120*参照データ!$P$4,IF(AB120="対象外",0))))</f>
        <v>0</v>
      </c>
      <c r="AP120" s="90" t="b">
        <f>IF(AC120="3/3",$N120*参照データ!$P$2,IF(AC120="2/3",$N120*参照データ!$P$3,IF(AC120="1/3",$N120*参照データ!$P$4,IF(AC120="対象外",0))))</f>
        <v>0</v>
      </c>
      <c r="AQ120" s="90" t="b">
        <f>IF(AD120="3/3",$N120*参照データ!$P$2,IF(AD120="2/3",$N120*参照データ!$P$3,IF(AD120="1/3",$N120*参照データ!$P$4,IF(AD120="対象外",0))))</f>
        <v>0</v>
      </c>
      <c r="AR120" s="90" t="b">
        <f>IF(AE120="3/3",$N120*参照データ!$P$2,IF(AE120="2/3",$N120*参照データ!$P$3,IF(AE120="1/3",$N120*参照データ!$P$4,IF(AE120="対象外",0))))</f>
        <v>0</v>
      </c>
      <c r="AS120" s="90" t="b">
        <f>IF(AF120="3/3",$N120*参照データ!$P$2,IF(AF120="2/3",$N120*参照データ!$P$3,IF(AF120="1/3",$N120*参照データ!$P$4,IF(AF120="対象外",0))))</f>
        <v>0</v>
      </c>
      <c r="AT120" s="90" t="b">
        <f>IF(AG120="3/3",$N120*参照データ!$P$2,IF(AG120="2/3",$N120*参照データ!$P$3,IF(AG120="1/3",$N120*参照データ!$P$4,IF(AG120="対象外",0))))</f>
        <v>0</v>
      </c>
      <c r="AU120" s="90" t="b">
        <f>IF(AH120="3/3",$N120*参照データ!$P$2,IF(AH120="2/3",$N120*参照データ!$P$3,IF(AH120="1/3",$N120*参照データ!$P$4,IF(AH120="対象外",0))))</f>
        <v>0</v>
      </c>
      <c r="AV120" s="90" t="b">
        <f>IF(AI120="3/3",$N120*参照データ!$P$2,IF(AI120="2/3",$N120*参照データ!$P$3,IF(AI120="1/3",$N120*参照データ!$P$4,IF(AI120="対象外",0))))</f>
        <v>0</v>
      </c>
      <c r="AW120" s="90" t="b">
        <f>IF(AJ120="3/3",$N120*参照データ!$P$2,IF(AJ120="2/3",$N120*参照データ!$P$3,IF(AJ120="1/3",$N120*参照データ!$P$4,IF(AJ120="対象外",0))))</f>
        <v>0</v>
      </c>
      <c r="AX120" s="90" t="b">
        <f>IF(AK120="3/3",$N120*参照データ!$P$2,IF(AK120="2/3",$N120*参照データ!$P$3,IF(AK120="1/3",$N120*参照データ!$P$4,IF(AK120="対象外",0))))</f>
        <v>0</v>
      </c>
      <c r="AY120" s="90" t="b">
        <f>IF(AL120="3/3",$N120*参照データ!$P$2,IF(AL120="2/3",$N120*参照データ!$P$3,IF(AL120="1/3",$N120*参照データ!$P$4,IF(AL120="対象外",0))))</f>
        <v>0</v>
      </c>
      <c r="AZ120" s="90" t="b">
        <f>IF(AM120="3/3",$N120*参照データ!$P$2,IF(AM120="2/3",$N120*参照データ!$P$3,IF(AM120="1/3",$N120*参照データ!$P$4,IF(AM120="対象外",0))))</f>
        <v>0</v>
      </c>
      <c r="BA120" s="91">
        <f t="shared" si="23"/>
        <v>0</v>
      </c>
      <c r="BB120" s="137" t="s">
        <v>46</v>
      </c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6"/>
    </row>
    <row r="121" spans="1:66" s="92" customFormat="1">
      <c r="A121" s="132" t="str">
        <f t="shared" si="16"/>
        <v/>
      </c>
      <c r="B121" s="134">
        <v>107</v>
      </c>
      <c r="C121" s="395"/>
      <c r="D121" s="396"/>
      <c r="E121" s="395"/>
      <c r="F121" s="396"/>
      <c r="G121" s="107"/>
      <c r="H121" s="109"/>
      <c r="I121" s="395"/>
      <c r="J121" s="396"/>
      <c r="K121" s="110"/>
      <c r="L121" s="86">
        <f>IF(G121=1,参照データ!$L$2,IF(G121=2,参照データ!$L$3,IF(G121=3,参照データ!$L$4,0)))</f>
        <v>0</v>
      </c>
      <c r="M121" s="87">
        <f t="shared" si="17"/>
        <v>0</v>
      </c>
      <c r="N121" s="87">
        <f t="shared" si="18"/>
        <v>0</v>
      </c>
      <c r="O121" s="117"/>
      <c r="P121" s="88">
        <f>IF(G121=1,参照データ!$N$2,IF(G121=2,参照データ!$N$3,IF(G121=3,参照データ!$N$4,0)))</f>
        <v>0</v>
      </c>
      <c r="Q121" s="87">
        <f t="shared" si="19"/>
        <v>0</v>
      </c>
      <c r="R121" s="119"/>
      <c r="S121" s="118"/>
      <c r="T121" s="89">
        <f t="shared" si="20"/>
        <v>0</v>
      </c>
      <c r="U121" s="89">
        <f t="shared" si="21"/>
        <v>0</v>
      </c>
      <c r="V121" s="89">
        <f t="shared" si="22"/>
        <v>0</v>
      </c>
      <c r="W121" s="121"/>
      <c r="X121" s="121"/>
      <c r="Y121" s="121"/>
      <c r="Z121" s="121"/>
      <c r="AA121" s="144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56" t="b">
        <f>IF(AA121="3/3",$Q121*参照データ!$P$2,IF(AA121="2/3",$Q121*参照データ!$P$3,IF(AA121="1/3",$Q121*参照データ!$P$4)))</f>
        <v>0</v>
      </c>
      <c r="AO121" s="91" t="b">
        <f>IF(AB121="3/3",$N121*参照データ!$P$2,IF(AB121="2/3",$N121*参照データ!$P$3,IF(AB121="1/3",$N121*参照データ!$P$4,IF(AB121="対象外",0))))</f>
        <v>0</v>
      </c>
      <c r="AP121" s="90" t="b">
        <f>IF(AC121="3/3",$N121*参照データ!$P$2,IF(AC121="2/3",$N121*参照データ!$P$3,IF(AC121="1/3",$N121*参照データ!$P$4,IF(AC121="対象外",0))))</f>
        <v>0</v>
      </c>
      <c r="AQ121" s="90" t="b">
        <f>IF(AD121="3/3",$N121*参照データ!$P$2,IF(AD121="2/3",$N121*参照データ!$P$3,IF(AD121="1/3",$N121*参照データ!$P$4,IF(AD121="対象外",0))))</f>
        <v>0</v>
      </c>
      <c r="AR121" s="90" t="b">
        <f>IF(AE121="3/3",$N121*参照データ!$P$2,IF(AE121="2/3",$N121*参照データ!$P$3,IF(AE121="1/3",$N121*参照データ!$P$4,IF(AE121="対象外",0))))</f>
        <v>0</v>
      </c>
      <c r="AS121" s="90" t="b">
        <f>IF(AF121="3/3",$N121*参照データ!$P$2,IF(AF121="2/3",$N121*参照データ!$P$3,IF(AF121="1/3",$N121*参照データ!$P$4,IF(AF121="対象外",0))))</f>
        <v>0</v>
      </c>
      <c r="AT121" s="90" t="b">
        <f>IF(AG121="3/3",$N121*参照データ!$P$2,IF(AG121="2/3",$N121*参照データ!$P$3,IF(AG121="1/3",$N121*参照データ!$P$4,IF(AG121="対象外",0))))</f>
        <v>0</v>
      </c>
      <c r="AU121" s="90" t="b">
        <f>IF(AH121="3/3",$N121*参照データ!$P$2,IF(AH121="2/3",$N121*参照データ!$P$3,IF(AH121="1/3",$N121*参照データ!$P$4,IF(AH121="対象外",0))))</f>
        <v>0</v>
      </c>
      <c r="AV121" s="90" t="b">
        <f>IF(AI121="3/3",$N121*参照データ!$P$2,IF(AI121="2/3",$N121*参照データ!$P$3,IF(AI121="1/3",$N121*参照データ!$P$4,IF(AI121="対象外",0))))</f>
        <v>0</v>
      </c>
      <c r="AW121" s="90" t="b">
        <f>IF(AJ121="3/3",$N121*参照データ!$P$2,IF(AJ121="2/3",$N121*参照データ!$P$3,IF(AJ121="1/3",$N121*参照データ!$P$4,IF(AJ121="対象外",0))))</f>
        <v>0</v>
      </c>
      <c r="AX121" s="90" t="b">
        <f>IF(AK121="3/3",$N121*参照データ!$P$2,IF(AK121="2/3",$N121*参照データ!$P$3,IF(AK121="1/3",$N121*参照データ!$P$4,IF(AK121="対象外",0))))</f>
        <v>0</v>
      </c>
      <c r="AY121" s="90" t="b">
        <f>IF(AL121="3/3",$N121*参照データ!$P$2,IF(AL121="2/3",$N121*参照データ!$P$3,IF(AL121="1/3",$N121*参照データ!$P$4,IF(AL121="対象外",0))))</f>
        <v>0</v>
      </c>
      <c r="AZ121" s="90" t="b">
        <f>IF(AM121="3/3",$N121*参照データ!$P$2,IF(AM121="2/3",$N121*参照データ!$P$3,IF(AM121="1/3",$N121*参照データ!$P$4,IF(AM121="対象外",0))))</f>
        <v>0</v>
      </c>
      <c r="BA121" s="91">
        <f t="shared" si="23"/>
        <v>0</v>
      </c>
      <c r="BB121" s="137" t="s">
        <v>46</v>
      </c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6"/>
    </row>
    <row r="122" spans="1:66" s="92" customFormat="1">
      <c r="A122" s="132" t="str">
        <f t="shared" si="16"/>
        <v/>
      </c>
      <c r="B122" s="134">
        <v>108</v>
      </c>
      <c r="C122" s="395"/>
      <c r="D122" s="396"/>
      <c r="E122" s="395"/>
      <c r="F122" s="396"/>
      <c r="G122" s="107"/>
      <c r="H122" s="109"/>
      <c r="I122" s="395"/>
      <c r="J122" s="396"/>
      <c r="K122" s="110"/>
      <c r="L122" s="86">
        <f>IF(G122=1,参照データ!$L$2,IF(G122=2,参照データ!$L$3,IF(G122=3,参照データ!$L$4,0)))</f>
        <v>0</v>
      </c>
      <c r="M122" s="87">
        <f t="shared" si="17"/>
        <v>0</v>
      </c>
      <c r="N122" s="87">
        <f t="shared" si="18"/>
        <v>0</v>
      </c>
      <c r="O122" s="117"/>
      <c r="P122" s="88">
        <f>IF(G122=1,参照データ!$N$2,IF(G122=2,参照データ!$N$3,IF(G122=3,参照データ!$N$4,0)))</f>
        <v>0</v>
      </c>
      <c r="Q122" s="87">
        <f t="shared" si="19"/>
        <v>0</v>
      </c>
      <c r="R122" s="119"/>
      <c r="S122" s="118"/>
      <c r="T122" s="89">
        <f t="shared" si="20"/>
        <v>0</v>
      </c>
      <c r="U122" s="89">
        <f t="shared" si="21"/>
        <v>0</v>
      </c>
      <c r="V122" s="89">
        <f t="shared" si="22"/>
        <v>0</v>
      </c>
      <c r="W122" s="121"/>
      <c r="X122" s="121"/>
      <c r="Y122" s="121"/>
      <c r="Z122" s="121"/>
      <c r="AA122" s="144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56" t="b">
        <f>IF(AA122="3/3",$Q122*参照データ!$P$2,IF(AA122="2/3",$Q122*参照データ!$P$3,IF(AA122="1/3",$Q122*参照データ!$P$4)))</f>
        <v>0</v>
      </c>
      <c r="AO122" s="91" t="b">
        <f>IF(AB122="3/3",$N122*参照データ!$P$2,IF(AB122="2/3",$N122*参照データ!$P$3,IF(AB122="1/3",$N122*参照データ!$P$4,IF(AB122="対象外",0))))</f>
        <v>0</v>
      </c>
      <c r="AP122" s="90" t="b">
        <f>IF(AC122="3/3",$N122*参照データ!$P$2,IF(AC122="2/3",$N122*参照データ!$P$3,IF(AC122="1/3",$N122*参照データ!$P$4,IF(AC122="対象外",0))))</f>
        <v>0</v>
      </c>
      <c r="AQ122" s="90" t="b">
        <f>IF(AD122="3/3",$N122*参照データ!$P$2,IF(AD122="2/3",$N122*参照データ!$P$3,IF(AD122="1/3",$N122*参照データ!$P$4,IF(AD122="対象外",0))))</f>
        <v>0</v>
      </c>
      <c r="AR122" s="90" t="b">
        <f>IF(AE122="3/3",$N122*参照データ!$P$2,IF(AE122="2/3",$N122*参照データ!$P$3,IF(AE122="1/3",$N122*参照データ!$P$4,IF(AE122="対象外",0))))</f>
        <v>0</v>
      </c>
      <c r="AS122" s="90" t="b">
        <f>IF(AF122="3/3",$N122*参照データ!$P$2,IF(AF122="2/3",$N122*参照データ!$P$3,IF(AF122="1/3",$N122*参照データ!$P$4,IF(AF122="対象外",0))))</f>
        <v>0</v>
      </c>
      <c r="AT122" s="90" t="b">
        <f>IF(AG122="3/3",$N122*参照データ!$P$2,IF(AG122="2/3",$N122*参照データ!$P$3,IF(AG122="1/3",$N122*参照データ!$P$4,IF(AG122="対象外",0))))</f>
        <v>0</v>
      </c>
      <c r="AU122" s="90" t="b">
        <f>IF(AH122="3/3",$N122*参照データ!$P$2,IF(AH122="2/3",$N122*参照データ!$P$3,IF(AH122="1/3",$N122*参照データ!$P$4,IF(AH122="対象外",0))))</f>
        <v>0</v>
      </c>
      <c r="AV122" s="90" t="b">
        <f>IF(AI122="3/3",$N122*参照データ!$P$2,IF(AI122="2/3",$N122*参照データ!$P$3,IF(AI122="1/3",$N122*参照データ!$P$4,IF(AI122="対象外",0))))</f>
        <v>0</v>
      </c>
      <c r="AW122" s="90" t="b">
        <f>IF(AJ122="3/3",$N122*参照データ!$P$2,IF(AJ122="2/3",$N122*参照データ!$P$3,IF(AJ122="1/3",$N122*参照データ!$P$4,IF(AJ122="対象外",0))))</f>
        <v>0</v>
      </c>
      <c r="AX122" s="90" t="b">
        <f>IF(AK122="3/3",$N122*参照データ!$P$2,IF(AK122="2/3",$N122*参照データ!$P$3,IF(AK122="1/3",$N122*参照データ!$P$4,IF(AK122="対象外",0))))</f>
        <v>0</v>
      </c>
      <c r="AY122" s="90" t="b">
        <f>IF(AL122="3/3",$N122*参照データ!$P$2,IF(AL122="2/3",$N122*参照データ!$P$3,IF(AL122="1/3",$N122*参照データ!$P$4,IF(AL122="対象外",0))))</f>
        <v>0</v>
      </c>
      <c r="AZ122" s="90" t="b">
        <f>IF(AM122="3/3",$N122*参照データ!$P$2,IF(AM122="2/3",$N122*参照データ!$P$3,IF(AM122="1/3",$N122*参照データ!$P$4,IF(AM122="対象外",0))))</f>
        <v>0</v>
      </c>
      <c r="BA122" s="91">
        <f t="shared" si="23"/>
        <v>0</v>
      </c>
      <c r="BB122" s="137" t="s">
        <v>46</v>
      </c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6"/>
    </row>
    <row r="123" spans="1:66" s="92" customFormat="1">
      <c r="A123" s="132" t="str">
        <f t="shared" si="16"/>
        <v/>
      </c>
      <c r="B123" s="134">
        <v>109</v>
      </c>
      <c r="C123" s="395"/>
      <c r="D123" s="396"/>
      <c r="E123" s="395"/>
      <c r="F123" s="396"/>
      <c r="G123" s="107"/>
      <c r="H123" s="109"/>
      <c r="I123" s="395"/>
      <c r="J123" s="396"/>
      <c r="K123" s="110"/>
      <c r="L123" s="86">
        <f>IF(G123=1,参照データ!$L$2,IF(G123=2,参照データ!$L$3,IF(G123=3,参照データ!$L$4,0)))</f>
        <v>0</v>
      </c>
      <c r="M123" s="87">
        <f t="shared" si="17"/>
        <v>0</v>
      </c>
      <c r="N123" s="87">
        <f t="shared" si="18"/>
        <v>0</v>
      </c>
      <c r="O123" s="117"/>
      <c r="P123" s="88">
        <f>IF(G123=1,参照データ!$N$2,IF(G123=2,参照データ!$N$3,IF(G123=3,参照データ!$N$4,0)))</f>
        <v>0</v>
      </c>
      <c r="Q123" s="87">
        <f t="shared" si="19"/>
        <v>0</v>
      </c>
      <c r="R123" s="119"/>
      <c r="S123" s="118"/>
      <c r="T123" s="89">
        <f t="shared" si="20"/>
        <v>0</v>
      </c>
      <c r="U123" s="89">
        <f t="shared" si="21"/>
        <v>0</v>
      </c>
      <c r="V123" s="89">
        <f t="shared" si="22"/>
        <v>0</v>
      </c>
      <c r="W123" s="121"/>
      <c r="X123" s="121"/>
      <c r="Y123" s="121"/>
      <c r="Z123" s="121"/>
      <c r="AA123" s="144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56" t="b">
        <f>IF(AA123="3/3",$Q123*参照データ!$P$2,IF(AA123="2/3",$Q123*参照データ!$P$3,IF(AA123="1/3",$Q123*参照データ!$P$4)))</f>
        <v>0</v>
      </c>
      <c r="AO123" s="91" t="b">
        <f>IF(AB123="3/3",$N123*参照データ!$P$2,IF(AB123="2/3",$N123*参照データ!$P$3,IF(AB123="1/3",$N123*参照データ!$P$4,IF(AB123="対象外",0))))</f>
        <v>0</v>
      </c>
      <c r="AP123" s="90" t="b">
        <f>IF(AC123="3/3",$N123*参照データ!$P$2,IF(AC123="2/3",$N123*参照データ!$P$3,IF(AC123="1/3",$N123*参照データ!$P$4,IF(AC123="対象外",0))))</f>
        <v>0</v>
      </c>
      <c r="AQ123" s="90" t="b">
        <f>IF(AD123="3/3",$N123*参照データ!$P$2,IF(AD123="2/3",$N123*参照データ!$P$3,IF(AD123="1/3",$N123*参照データ!$P$4,IF(AD123="対象外",0))))</f>
        <v>0</v>
      </c>
      <c r="AR123" s="90" t="b">
        <f>IF(AE123="3/3",$N123*参照データ!$P$2,IF(AE123="2/3",$N123*参照データ!$P$3,IF(AE123="1/3",$N123*参照データ!$P$4,IF(AE123="対象外",0))))</f>
        <v>0</v>
      </c>
      <c r="AS123" s="90" t="b">
        <f>IF(AF123="3/3",$N123*参照データ!$P$2,IF(AF123="2/3",$N123*参照データ!$P$3,IF(AF123="1/3",$N123*参照データ!$P$4,IF(AF123="対象外",0))))</f>
        <v>0</v>
      </c>
      <c r="AT123" s="90" t="b">
        <f>IF(AG123="3/3",$N123*参照データ!$P$2,IF(AG123="2/3",$N123*参照データ!$P$3,IF(AG123="1/3",$N123*参照データ!$P$4,IF(AG123="対象外",0))))</f>
        <v>0</v>
      </c>
      <c r="AU123" s="90" t="b">
        <f>IF(AH123="3/3",$N123*参照データ!$P$2,IF(AH123="2/3",$N123*参照データ!$P$3,IF(AH123="1/3",$N123*参照データ!$P$4,IF(AH123="対象外",0))))</f>
        <v>0</v>
      </c>
      <c r="AV123" s="90" t="b">
        <f>IF(AI123="3/3",$N123*参照データ!$P$2,IF(AI123="2/3",$N123*参照データ!$P$3,IF(AI123="1/3",$N123*参照データ!$P$4,IF(AI123="対象外",0))))</f>
        <v>0</v>
      </c>
      <c r="AW123" s="90" t="b">
        <f>IF(AJ123="3/3",$N123*参照データ!$P$2,IF(AJ123="2/3",$N123*参照データ!$P$3,IF(AJ123="1/3",$N123*参照データ!$P$4,IF(AJ123="対象外",0))))</f>
        <v>0</v>
      </c>
      <c r="AX123" s="90" t="b">
        <f>IF(AK123="3/3",$N123*参照データ!$P$2,IF(AK123="2/3",$N123*参照データ!$P$3,IF(AK123="1/3",$N123*参照データ!$P$4,IF(AK123="対象外",0))))</f>
        <v>0</v>
      </c>
      <c r="AY123" s="90" t="b">
        <f>IF(AL123="3/3",$N123*参照データ!$P$2,IF(AL123="2/3",$N123*参照データ!$P$3,IF(AL123="1/3",$N123*参照データ!$P$4,IF(AL123="対象外",0))))</f>
        <v>0</v>
      </c>
      <c r="AZ123" s="90" t="b">
        <f>IF(AM123="3/3",$N123*参照データ!$P$2,IF(AM123="2/3",$N123*参照データ!$P$3,IF(AM123="1/3",$N123*参照データ!$P$4,IF(AM123="対象外",0))))</f>
        <v>0</v>
      </c>
      <c r="BA123" s="91">
        <f t="shared" si="23"/>
        <v>0</v>
      </c>
      <c r="BB123" s="137" t="s">
        <v>46</v>
      </c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6"/>
    </row>
    <row r="124" spans="1:66" s="92" customFormat="1">
      <c r="A124" s="132" t="str">
        <f t="shared" si="16"/>
        <v/>
      </c>
      <c r="B124" s="134">
        <v>110</v>
      </c>
      <c r="C124" s="395"/>
      <c r="D124" s="396"/>
      <c r="E124" s="395"/>
      <c r="F124" s="396"/>
      <c r="G124" s="107"/>
      <c r="H124" s="109"/>
      <c r="I124" s="395"/>
      <c r="J124" s="396"/>
      <c r="K124" s="110"/>
      <c r="L124" s="86">
        <f>IF(G124=1,参照データ!$L$2,IF(G124=2,参照データ!$L$3,IF(G124=3,参照データ!$L$4,0)))</f>
        <v>0</v>
      </c>
      <c r="M124" s="87">
        <f t="shared" si="17"/>
        <v>0</v>
      </c>
      <c r="N124" s="87">
        <f t="shared" si="18"/>
        <v>0</v>
      </c>
      <c r="O124" s="117"/>
      <c r="P124" s="88">
        <f>IF(G124=1,参照データ!$N$2,IF(G124=2,参照データ!$N$3,IF(G124=3,参照データ!$N$4,0)))</f>
        <v>0</v>
      </c>
      <c r="Q124" s="87">
        <f t="shared" si="19"/>
        <v>0</v>
      </c>
      <c r="R124" s="119"/>
      <c r="S124" s="118"/>
      <c r="T124" s="89">
        <f t="shared" si="20"/>
        <v>0</v>
      </c>
      <c r="U124" s="89">
        <f t="shared" si="21"/>
        <v>0</v>
      </c>
      <c r="V124" s="89">
        <f t="shared" si="22"/>
        <v>0</v>
      </c>
      <c r="W124" s="121"/>
      <c r="X124" s="121"/>
      <c r="Y124" s="121"/>
      <c r="Z124" s="121"/>
      <c r="AA124" s="144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56" t="b">
        <f>IF(AA124="3/3",$Q124*参照データ!$P$2,IF(AA124="2/3",$Q124*参照データ!$P$3,IF(AA124="1/3",$Q124*参照データ!$P$4)))</f>
        <v>0</v>
      </c>
      <c r="AO124" s="91" t="b">
        <f>IF(AB124="3/3",$N124*参照データ!$P$2,IF(AB124="2/3",$N124*参照データ!$P$3,IF(AB124="1/3",$N124*参照データ!$P$4,IF(AB124="対象外",0))))</f>
        <v>0</v>
      </c>
      <c r="AP124" s="90" t="b">
        <f>IF(AC124="3/3",$N124*参照データ!$P$2,IF(AC124="2/3",$N124*参照データ!$P$3,IF(AC124="1/3",$N124*参照データ!$P$4,IF(AC124="対象外",0))))</f>
        <v>0</v>
      </c>
      <c r="AQ124" s="90" t="b">
        <f>IF(AD124="3/3",$N124*参照データ!$P$2,IF(AD124="2/3",$N124*参照データ!$P$3,IF(AD124="1/3",$N124*参照データ!$P$4,IF(AD124="対象外",0))))</f>
        <v>0</v>
      </c>
      <c r="AR124" s="90" t="b">
        <f>IF(AE124="3/3",$N124*参照データ!$P$2,IF(AE124="2/3",$N124*参照データ!$P$3,IF(AE124="1/3",$N124*参照データ!$P$4,IF(AE124="対象外",0))))</f>
        <v>0</v>
      </c>
      <c r="AS124" s="90" t="b">
        <f>IF(AF124="3/3",$N124*参照データ!$P$2,IF(AF124="2/3",$N124*参照データ!$P$3,IF(AF124="1/3",$N124*参照データ!$P$4,IF(AF124="対象外",0))))</f>
        <v>0</v>
      </c>
      <c r="AT124" s="90" t="b">
        <f>IF(AG124="3/3",$N124*参照データ!$P$2,IF(AG124="2/3",$N124*参照データ!$P$3,IF(AG124="1/3",$N124*参照データ!$P$4,IF(AG124="対象外",0))))</f>
        <v>0</v>
      </c>
      <c r="AU124" s="90" t="b">
        <f>IF(AH124="3/3",$N124*参照データ!$P$2,IF(AH124="2/3",$N124*参照データ!$P$3,IF(AH124="1/3",$N124*参照データ!$P$4,IF(AH124="対象外",0))))</f>
        <v>0</v>
      </c>
      <c r="AV124" s="90" t="b">
        <f>IF(AI124="3/3",$N124*参照データ!$P$2,IF(AI124="2/3",$N124*参照データ!$P$3,IF(AI124="1/3",$N124*参照データ!$P$4,IF(AI124="対象外",0))))</f>
        <v>0</v>
      </c>
      <c r="AW124" s="90" t="b">
        <f>IF(AJ124="3/3",$N124*参照データ!$P$2,IF(AJ124="2/3",$N124*参照データ!$P$3,IF(AJ124="1/3",$N124*参照データ!$P$4,IF(AJ124="対象外",0))))</f>
        <v>0</v>
      </c>
      <c r="AX124" s="90" t="b">
        <f>IF(AK124="3/3",$N124*参照データ!$P$2,IF(AK124="2/3",$N124*参照データ!$P$3,IF(AK124="1/3",$N124*参照データ!$P$4,IF(AK124="対象外",0))))</f>
        <v>0</v>
      </c>
      <c r="AY124" s="90" t="b">
        <f>IF(AL124="3/3",$N124*参照データ!$P$2,IF(AL124="2/3",$N124*参照データ!$P$3,IF(AL124="1/3",$N124*参照データ!$P$4,IF(AL124="対象外",0))))</f>
        <v>0</v>
      </c>
      <c r="AZ124" s="90" t="b">
        <f>IF(AM124="3/3",$N124*参照データ!$P$2,IF(AM124="2/3",$N124*参照データ!$P$3,IF(AM124="1/3",$N124*参照データ!$P$4,IF(AM124="対象外",0))))</f>
        <v>0</v>
      </c>
      <c r="BA124" s="91">
        <f t="shared" si="23"/>
        <v>0</v>
      </c>
      <c r="BB124" s="137" t="s">
        <v>46</v>
      </c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6"/>
    </row>
    <row r="125" spans="1:66" s="92" customFormat="1">
      <c r="A125" s="132" t="str">
        <f t="shared" si="16"/>
        <v/>
      </c>
      <c r="B125" s="134">
        <v>111</v>
      </c>
      <c r="C125" s="395"/>
      <c r="D125" s="396"/>
      <c r="E125" s="395"/>
      <c r="F125" s="396"/>
      <c r="G125" s="107"/>
      <c r="H125" s="109"/>
      <c r="I125" s="395"/>
      <c r="J125" s="396"/>
      <c r="K125" s="110"/>
      <c r="L125" s="86">
        <f>IF(G125=1,参照データ!$L$2,IF(G125=2,参照データ!$L$3,IF(G125=3,参照データ!$L$4,0)))</f>
        <v>0</v>
      </c>
      <c r="M125" s="87">
        <f t="shared" si="17"/>
        <v>0</v>
      </c>
      <c r="N125" s="87">
        <f t="shared" si="18"/>
        <v>0</v>
      </c>
      <c r="O125" s="117"/>
      <c r="P125" s="88">
        <f>IF(G125=1,参照データ!$N$2,IF(G125=2,参照データ!$N$3,IF(G125=3,参照データ!$N$4,0)))</f>
        <v>0</v>
      </c>
      <c r="Q125" s="87">
        <f t="shared" si="19"/>
        <v>0</v>
      </c>
      <c r="R125" s="119"/>
      <c r="S125" s="118"/>
      <c r="T125" s="89">
        <f t="shared" si="20"/>
        <v>0</v>
      </c>
      <c r="U125" s="89">
        <f t="shared" si="21"/>
        <v>0</v>
      </c>
      <c r="V125" s="89">
        <f t="shared" si="22"/>
        <v>0</v>
      </c>
      <c r="W125" s="121"/>
      <c r="X125" s="121"/>
      <c r="Y125" s="121"/>
      <c r="Z125" s="121"/>
      <c r="AA125" s="144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56" t="b">
        <f>IF(AA125="3/3",$Q125*参照データ!$P$2,IF(AA125="2/3",$Q125*参照データ!$P$3,IF(AA125="1/3",$Q125*参照データ!$P$4)))</f>
        <v>0</v>
      </c>
      <c r="AO125" s="91" t="b">
        <f>IF(AB125="3/3",$N125*参照データ!$P$2,IF(AB125="2/3",$N125*参照データ!$P$3,IF(AB125="1/3",$N125*参照データ!$P$4,IF(AB125="対象外",0))))</f>
        <v>0</v>
      </c>
      <c r="AP125" s="90" t="b">
        <f>IF(AC125="3/3",$N125*参照データ!$P$2,IF(AC125="2/3",$N125*参照データ!$P$3,IF(AC125="1/3",$N125*参照データ!$P$4,IF(AC125="対象外",0))))</f>
        <v>0</v>
      </c>
      <c r="AQ125" s="90" t="b">
        <f>IF(AD125="3/3",$N125*参照データ!$P$2,IF(AD125="2/3",$N125*参照データ!$P$3,IF(AD125="1/3",$N125*参照データ!$P$4,IF(AD125="対象外",0))))</f>
        <v>0</v>
      </c>
      <c r="AR125" s="90" t="b">
        <f>IF(AE125="3/3",$N125*参照データ!$P$2,IF(AE125="2/3",$N125*参照データ!$P$3,IF(AE125="1/3",$N125*参照データ!$P$4,IF(AE125="対象外",0))))</f>
        <v>0</v>
      </c>
      <c r="AS125" s="90" t="b">
        <f>IF(AF125="3/3",$N125*参照データ!$P$2,IF(AF125="2/3",$N125*参照データ!$P$3,IF(AF125="1/3",$N125*参照データ!$P$4,IF(AF125="対象外",0))))</f>
        <v>0</v>
      </c>
      <c r="AT125" s="90" t="b">
        <f>IF(AG125="3/3",$N125*参照データ!$P$2,IF(AG125="2/3",$N125*参照データ!$P$3,IF(AG125="1/3",$N125*参照データ!$P$4,IF(AG125="対象外",0))))</f>
        <v>0</v>
      </c>
      <c r="AU125" s="90" t="b">
        <f>IF(AH125="3/3",$N125*参照データ!$P$2,IF(AH125="2/3",$N125*参照データ!$P$3,IF(AH125="1/3",$N125*参照データ!$P$4,IF(AH125="対象外",0))))</f>
        <v>0</v>
      </c>
      <c r="AV125" s="90" t="b">
        <f>IF(AI125="3/3",$N125*参照データ!$P$2,IF(AI125="2/3",$N125*参照データ!$P$3,IF(AI125="1/3",$N125*参照データ!$P$4,IF(AI125="対象外",0))))</f>
        <v>0</v>
      </c>
      <c r="AW125" s="90" t="b">
        <f>IF(AJ125="3/3",$N125*参照データ!$P$2,IF(AJ125="2/3",$N125*参照データ!$P$3,IF(AJ125="1/3",$N125*参照データ!$P$4,IF(AJ125="対象外",0))))</f>
        <v>0</v>
      </c>
      <c r="AX125" s="90" t="b">
        <f>IF(AK125="3/3",$N125*参照データ!$P$2,IF(AK125="2/3",$N125*参照データ!$P$3,IF(AK125="1/3",$N125*参照データ!$P$4,IF(AK125="対象外",0))))</f>
        <v>0</v>
      </c>
      <c r="AY125" s="90" t="b">
        <f>IF(AL125="3/3",$N125*参照データ!$P$2,IF(AL125="2/3",$N125*参照データ!$P$3,IF(AL125="1/3",$N125*参照データ!$P$4,IF(AL125="対象外",0))))</f>
        <v>0</v>
      </c>
      <c r="AZ125" s="90" t="b">
        <f>IF(AM125="3/3",$N125*参照データ!$P$2,IF(AM125="2/3",$N125*参照データ!$P$3,IF(AM125="1/3",$N125*参照データ!$P$4,IF(AM125="対象外",0))))</f>
        <v>0</v>
      </c>
      <c r="BA125" s="91">
        <f t="shared" si="23"/>
        <v>0</v>
      </c>
      <c r="BB125" s="137" t="s">
        <v>46</v>
      </c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  <c r="BM125" s="125"/>
      <c r="BN125" s="126"/>
    </row>
    <row r="126" spans="1:66" s="92" customFormat="1">
      <c r="A126" s="132" t="str">
        <f t="shared" si="16"/>
        <v/>
      </c>
      <c r="B126" s="134">
        <v>112</v>
      </c>
      <c r="C126" s="395"/>
      <c r="D126" s="396"/>
      <c r="E126" s="395"/>
      <c r="F126" s="396"/>
      <c r="G126" s="107"/>
      <c r="H126" s="109"/>
      <c r="I126" s="395"/>
      <c r="J126" s="396"/>
      <c r="K126" s="110"/>
      <c r="L126" s="86">
        <f>IF(G126=1,参照データ!$L$2,IF(G126=2,参照データ!$L$3,IF(G126=3,参照データ!$L$4,0)))</f>
        <v>0</v>
      </c>
      <c r="M126" s="87">
        <f t="shared" si="17"/>
        <v>0</v>
      </c>
      <c r="N126" s="87">
        <f t="shared" si="18"/>
        <v>0</v>
      </c>
      <c r="O126" s="117"/>
      <c r="P126" s="88">
        <f>IF(G126=1,参照データ!$N$2,IF(G126=2,参照データ!$N$3,IF(G126=3,参照データ!$N$4,0)))</f>
        <v>0</v>
      </c>
      <c r="Q126" s="87">
        <f t="shared" si="19"/>
        <v>0</v>
      </c>
      <c r="R126" s="119"/>
      <c r="S126" s="118"/>
      <c r="T126" s="89">
        <f t="shared" si="20"/>
        <v>0</v>
      </c>
      <c r="U126" s="89">
        <f t="shared" si="21"/>
        <v>0</v>
      </c>
      <c r="V126" s="89">
        <f t="shared" si="22"/>
        <v>0</v>
      </c>
      <c r="W126" s="121"/>
      <c r="X126" s="121"/>
      <c r="Y126" s="121"/>
      <c r="Z126" s="121"/>
      <c r="AA126" s="144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56" t="b">
        <f>IF(AA126="3/3",$Q126*参照データ!$P$2,IF(AA126="2/3",$Q126*参照データ!$P$3,IF(AA126="1/3",$Q126*参照データ!$P$4)))</f>
        <v>0</v>
      </c>
      <c r="AO126" s="91" t="b">
        <f>IF(AB126="3/3",$N126*参照データ!$P$2,IF(AB126="2/3",$N126*参照データ!$P$3,IF(AB126="1/3",$N126*参照データ!$P$4,IF(AB126="対象外",0))))</f>
        <v>0</v>
      </c>
      <c r="AP126" s="90" t="b">
        <f>IF(AC126="3/3",$N126*参照データ!$P$2,IF(AC126="2/3",$N126*参照データ!$P$3,IF(AC126="1/3",$N126*参照データ!$P$4,IF(AC126="対象外",0))))</f>
        <v>0</v>
      </c>
      <c r="AQ126" s="90" t="b">
        <f>IF(AD126="3/3",$N126*参照データ!$P$2,IF(AD126="2/3",$N126*参照データ!$P$3,IF(AD126="1/3",$N126*参照データ!$P$4,IF(AD126="対象外",0))))</f>
        <v>0</v>
      </c>
      <c r="AR126" s="90" t="b">
        <f>IF(AE126="3/3",$N126*参照データ!$P$2,IF(AE126="2/3",$N126*参照データ!$P$3,IF(AE126="1/3",$N126*参照データ!$P$4,IF(AE126="対象外",0))))</f>
        <v>0</v>
      </c>
      <c r="AS126" s="90" t="b">
        <f>IF(AF126="3/3",$N126*参照データ!$P$2,IF(AF126="2/3",$N126*参照データ!$P$3,IF(AF126="1/3",$N126*参照データ!$P$4,IF(AF126="対象外",0))))</f>
        <v>0</v>
      </c>
      <c r="AT126" s="90" t="b">
        <f>IF(AG126="3/3",$N126*参照データ!$P$2,IF(AG126="2/3",$N126*参照データ!$P$3,IF(AG126="1/3",$N126*参照データ!$P$4,IF(AG126="対象外",0))))</f>
        <v>0</v>
      </c>
      <c r="AU126" s="90" t="b">
        <f>IF(AH126="3/3",$N126*参照データ!$P$2,IF(AH126="2/3",$N126*参照データ!$P$3,IF(AH126="1/3",$N126*参照データ!$P$4,IF(AH126="対象外",0))))</f>
        <v>0</v>
      </c>
      <c r="AV126" s="90" t="b">
        <f>IF(AI126="3/3",$N126*参照データ!$P$2,IF(AI126="2/3",$N126*参照データ!$P$3,IF(AI126="1/3",$N126*参照データ!$P$4,IF(AI126="対象外",0))))</f>
        <v>0</v>
      </c>
      <c r="AW126" s="90" t="b">
        <f>IF(AJ126="3/3",$N126*参照データ!$P$2,IF(AJ126="2/3",$N126*参照データ!$P$3,IF(AJ126="1/3",$N126*参照データ!$P$4,IF(AJ126="対象外",0))))</f>
        <v>0</v>
      </c>
      <c r="AX126" s="90" t="b">
        <f>IF(AK126="3/3",$N126*参照データ!$P$2,IF(AK126="2/3",$N126*参照データ!$P$3,IF(AK126="1/3",$N126*参照データ!$P$4,IF(AK126="対象外",0))))</f>
        <v>0</v>
      </c>
      <c r="AY126" s="90" t="b">
        <f>IF(AL126="3/3",$N126*参照データ!$P$2,IF(AL126="2/3",$N126*参照データ!$P$3,IF(AL126="1/3",$N126*参照データ!$P$4,IF(AL126="対象外",0))))</f>
        <v>0</v>
      </c>
      <c r="AZ126" s="90" t="b">
        <f>IF(AM126="3/3",$N126*参照データ!$P$2,IF(AM126="2/3",$N126*参照データ!$P$3,IF(AM126="1/3",$N126*参照データ!$P$4,IF(AM126="対象外",0))))</f>
        <v>0</v>
      </c>
      <c r="BA126" s="91">
        <f t="shared" si="23"/>
        <v>0</v>
      </c>
      <c r="BB126" s="137" t="s">
        <v>46</v>
      </c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6"/>
    </row>
    <row r="127" spans="1:66" s="92" customFormat="1">
      <c r="A127" s="132" t="str">
        <f t="shared" si="16"/>
        <v/>
      </c>
      <c r="B127" s="134">
        <v>113</v>
      </c>
      <c r="C127" s="395"/>
      <c r="D127" s="396"/>
      <c r="E127" s="395"/>
      <c r="F127" s="396"/>
      <c r="G127" s="107"/>
      <c r="H127" s="109"/>
      <c r="I127" s="395"/>
      <c r="J127" s="396"/>
      <c r="K127" s="110"/>
      <c r="L127" s="86">
        <f>IF(G127=1,参照データ!$L$2,IF(G127=2,参照データ!$L$3,IF(G127=3,参照データ!$L$4,0)))</f>
        <v>0</v>
      </c>
      <c r="M127" s="87">
        <f t="shared" si="17"/>
        <v>0</v>
      </c>
      <c r="N127" s="87">
        <f t="shared" si="18"/>
        <v>0</v>
      </c>
      <c r="O127" s="117"/>
      <c r="P127" s="88">
        <f>IF(G127=1,参照データ!$N$2,IF(G127=2,参照データ!$N$3,IF(G127=3,参照データ!$N$4,0)))</f>
        <v>0</v>
      </c>
      <c r="Q127" s="87">
        <f t="shared" si="19"/>
        <v>0</v>
      </c>
      <c r="R127" s="119"/>
      <c r="S127" s="118"/>
      <c r="T127" s="89">
        <f t="shared" si="20"/>
        <v>0</v>
      </c>
      <c r="U127" s="89">
        <f t="shared" si="21"/>
        <v>0</v>
      </c>
      <c r="V127" s="89">
        <f t="shared" si="22"/>
        <v>0</v>
      </c>
      <c r="W127" s="121"/>
      <c r="X127" s="121"/>
      <c r="Y127" s="121"/>
      <c r="Z127" s="121"/>
      <c r="AA127" s="144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56" t="b">
        <f>IF(AA127="3/3",$Q127*参照データ!$P$2,IF(AA127="2/3",$Q127*参照データ!$P$3,IF(AA127="1/3",$Q127*参照データ!$P$4)))</f>
        <v>0</v>
      </c>
      <c r="AO127" s="91" t="b">
        <f>IF(AB127="3/3",$N127*参照データ!$P$2,IF(AB127="2/3",$N127*参照データ!$P$3,IF(AB127="1/3",$N127*参照データ!$P$4,IF(AB127="対象外",0))))</f>
        <v>0</v>
      </c>
      <c r="AP127" s="90" t="b">
        <f>IF(AC127="3/3",$N127*参照データ!$P$2,IF(AC127="2/3",$N127*参照データ!$P$3,IF(AC127="1/3",$N127*参照データ!$P$4,IF(AC127="対象外",0))))</f>
        <v>0</v>
      </c>
      <c r="AQ127" s="90" t="b">
        <f>IF(AD127="3/3",$N127*参照データ!$P$2,IF(AD127="2/3",$N127*参照データ!$P$3,IF(AD127="1/3",$N127*参照データ!$P$4,IF(AD127="対象外",0))))</f>
        <v>0</v>
      </c>
      <c r="AR127" s="90" t="b">
        <f>IF(AE127="3/3",$N127*参照データ!$P$2,IF(AE127="2/3",$N127*参照データ!$P$3,IF(AE127="1/3",$N127*参照データ!$P$4,IF(AE127="対象外",0))))</f>
        <v>0</v>
      </c>
      <c r="AS127" s="90" t="b">
        <f>IF(AF127="3/3",$N127*参照データ!$P$2,IF(AF127="2/3",$N127*参照データ!$P$3,IF(AF127="1/3",$N127*参照データ!$P$4,IF(AF127="対象外",0))))</f>
        <v>0</v>
      </c>
      <c r="AT127" s="90" t="b">
        <f>IF(AG127="3/3",$N127*参照データ!$P$2,IF(AG127="2/3",$N127*参照データ!$P$3,IF(AG127="1/3",$N127*参照データ!$P$4,IF(AG127="対象外",0))))</f>
        <v>0</v>
      </c>
      <c r="AU127" s="90" t="b">
        <f>IF(AH127="3/3",$N127*参照データ!$P$2,IF(AH127="2/3",$N127*参照データ!$P$3,IF(AH127="1/3",$N127*参照データ!$P$4,IF(AH127="対象外",0))))</f>
        <v>0</v>
      </c>
      <c r="AV127" s="90" t="b">
        <f>IF(AI127="3/3",$N127*参照データ!$P$2,IF(AI127="2/3",$N127*参照データ!$P$3,IF(AI127="1/3",$N127*参照データ!$P$4,IF(AI127="対象外",0))))</f>
        <v>0</v>
      </c>
      <c r="AW127" s="90" t="b">
        <f>IF(AJ127="3/3",$N127*参照データ!$P$2,IF(AJ127="2/3",$N127*参照データ!$P$3,IF(AJ127="1/3",$N127*参照データ!$P$4,IF(AJ127="対象外",0))))</f>
        <v>0</v>
      </c>
      <c r="AX127" s="90" t="b">
        <f>IF(AK127="3/3",$N127*参照データ!$P$2,IF(AK127="2/3",$N127*参照データ!$P$3,IF(AK127="1/3",$N127*参照データ!$P$4,IF(AK127="対象外",0))))</f>
        <v>0</v>
      </c>
      <c r="AY127" s="90" t="b">
        <f>IF(AL127="3/3",$N127*参照データ!$P$2,IF(AL127="2/3",$N127*参照データ!$P$3,IF(AL127="1/3",$N127*参照データ!$P$4,IF(AL127="対象外",0))))</f>
        <v>0</v>
      </c>
      <c r="AZ127" s="90" t="b">
        <f>IF(AM127="3/3",$N127*参照データ!$P$2,IF(AM127="2/3",$N127*参照データ!$P$3,IF(AM127="1/3",$N127*参照データ!$P$4,IF(AM127="対象外",0))))</f>
        <v>0</v>
      </c>
      <c r="BA127" s="91">
        <f t="shared" si="23"/>
        <v>0</v>
      </c>
      <c r="BB127" s="137" t="s">
        <v>46</v>
      </c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6"/>
    </row>
    <row r="128" spans="1:66" s="92" customFormat="1">
      <c r="A128" s="132" t="str">
        <f t="shared" si="16"/>
        <v/>
      </c>
      <c r="B128" s="134">
        <v>114</v>
      </c>
      <c r="C128" s="395"/>
      <c r="D128" s="396"/>
      <c r="E128" s="395"/>
      <c r="F128" s="396"/>
      <c r="G128" s="107"/>
      <c r="H128" s="109"/>
      <c r="I128" s="395"/>
      <c r="J128" s="396"/>
      <c r="K128" s="110"/>
      <c r="L128" s="86">
        <f>IF(G128=1,参照データ!$L$2,IF(G128=2,参照データ!$L$3,IF(G128=3,参照データ!$L$4,0)))</f>
        <v>0</v>
      </c>
      <c r="M128" s="87">
        <f t="shared" si="17"/>
        <v>0</v>
      </c>
      <c r="N128" s="87">
        <f t="shared" si="18"/>
        <v>0</v>
      </c>
      <c r="O128" s="117"/>
      <c r="P128" s="88">
        <f>IF(G128=1,参照データ!$N$2,IF(G128=2,参照データ!$N$3,IF(G128=3,参照データ!$N$4,0)))</f>
        <v>0</v>
      </c>
      <c r="Q128" s="87">
        <f t="shared" si="19"/>
        <v>0</v>
      </c>
      <c r="R128" s="119"/>
      <c r="S128" s="118"/>
      <c r="T128" s="89">
        <f t="shared" si="20"/>
        <v>0</v>
      </c>
      <c r="U128" s="89">
        <f t="shared" si="21"/>
        <v>0</v>
      </c>
      <c r="V128" s="89">
        <f t="shared" si="22"/>
        <v>0</v>
      </c>
      <c r="W128" s="121"/>
      <c r="X128" s="121"/>
      <c r="Y128" s="121"/>
      <c r="Z128" s="121"/>
      <c r="AA128" s="144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56" t="b">
        <f>IF(AA128="3/3",$Q128*参照データ!$P$2,IF(AA128="2/3",$Q128*参照データ!$P$3,IF(AA128="1/3",$Q128*参照データ!$P$4)))</f>
        <v>0</v>
      </c>
      <c r="AO128" s="91" t="b">
        <f>IF(AB128="3/3",$N128*参照データ!$P$2,IF(AB128="2/3",$N128*参照データ!$P$3,IF(AB128="1/3",$N128*参照データ!$P$4,IF(AB128="対象外",0))))</f>
        <v>0</v>
      </c>
      <c r="AP128" s="90" t="b">
        <f>IF(AC128="3/3",$N128*参照データ!$P$2,IF(AC128="2/3",$N128*参照データ!$P$3,IF(AC128="1/3",$N128*参照データ!$P$4,IF(AC128="対象外",0))))</f>
        <v>0</v>
      </c>
      <c r="AQ128" s="90" t="b">
        <f>IF(AD128="3/3",$N128*参照データ!$P$2,IF(AD128="2/3",$N128*参照データ!$P$3,IF(AD128="1/3",$N128*参照データ!$P$4,IF(AD128="対象外",0))))</f>
        <v>0</v>
      </c>
      <c r="AR128" s="90" t="b">
        <f>IF(AE128="3/3",$N128*参照データ!$P$2,IF(AE128="2/3",$N128*参照データ!$P$3,IF(AE128="1/3",$N128*参照データ!$P$4,IF(AE128="対象外",0))))</f>
        <v>0</v>
      </c>
      <c r="AS128" s="90" t="b">
        <f>IF(AF128="3/3",$N128*参照データ!$P$2,IF(AF128="2/3",$N128*参照データ!$P$3,IF(AF128="1/3",$N128*参照データ!$P$4,IF(AF128="対象外",0))))</f>
        <v>0</v>
      </c>
      <c r="AT128" s="90" t="b">
        <f>IF(AG128="3/3",$N128*参照データ!$P$2,IF(AG128="2/3",$N128*参照データ!$P$3,IF(AG128="1/3",$N128*参照データ!$P$4,IF(AG128="対象外",0))))</f>
        <v>0</v>
      </c>
      <c r="AU128" s="90" t="b">
        <f>IF(AH128="3/3",$N128*参照データ!$P$2,IF(AH128="2/3",$N128*参照データ!$P$3,IF(AH128="1/3",$N128*参照データ!$P$4,IF(AH128="対象外",0))))</f>
        <v>0</v>
      </c>
      <c r="AV128" s="90" t="b">
        <f>IF(AI128="3/3",$N128*参照データ!$P$2,IF(AI128="2/3",$N128*参照データ!$P$3,IF(AI128="1/3",$N128*参照データ!$P$4,IF(AI128="対象外",0))))</f>
        <v>0</v>
      </c>
      <c r="AW128" s="90" t="b">
        <f>IF(AJ128="3/3",$N128*参照データ!$P$2,IF(AJ128="2/3",$N128*参照データ!$P$3,IF(AJ128="1/3",$N128*参照データ!$P$4,IF(AJ128="対象外",0))))</f>
        <v>0</v>
      </c>
      <c r="AX128" s="90" t="b">
        <f>IF(AK128="3/3",$N128*参照データ!$P$2,IF(AK128="2/3",$N128*参照データ!$P$3,IF(AK128="1/3",$N128*参照データ!$P$4,IF(AK128="対象外",0))))</f>
        <v>0</v>
      </c>
      <c r="AY128" s="90" t="b">
        <f>IF(AL128="3/3",$N128*参照データ!$P$2,IF(AL128="2/3",$N128*参照データ!$P$3,IF(AL128="1/3",$N128*参照データ!$P$4,IF(AL128="対象外",0))))</f>
        <v>0</v>
      </c>
      <c r="AZ128" s="90" t="b">
        <f>IF(AM128="3/3",$N128*参照データ!$P$2,IF(AM128="2/3",$N128*参照データ!$P$3,IF(AM128="1/3",$N128*参照データ!$P$4,IF(AM128="対象外",0))))</f>
        <v>0</v>
      </c>
      <c r="BA128" s="91">
        <f t="shared" si="23"/>
        <v>0</v>
      </c>
      <c r="BB128" s="137" t="s">
        <v>46</v>
      </c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6"/>
    </row>
    <row r="129" spans="1:66" s="92" customFormat="1">
      <c r="A129" s="132" t="str">
        <f t="shared" si="16"/>
        <v/>
      </c>
      <c r="B129" s="134">
        <v>115</v>
      </c>
      <c r="C129" s="395"/>
      <c r="D129" s="396"/>
      <c r="E129" s="395"/>
      <c r="F129" s="396"/>
      <c r="G129" s="107"/>
      <c r="H129" s="109"/>
      <c r="I129" s="395"/>
      <c r="J129" s="396"/>
      <c r="K129" s="110"/>
      <c r="L129" s="86">
        <f>IF(G129=1,参照データ!$L$2,IF(G129=2,参照データ!$L$3,IF(G129=3,参照データ!$L$4,0)))</f>
        <v>0</v>
      </c>
      <c r="M129" s="87">
        <f t="shared" si="17"/>
        <v>0</v>
      </c>
      <c r="N129" s="87">
        <f t="shared" si="18"/>
        <v>0</v>
      </c>
      <c r="O129" s="117"/>
      <c r="P129" s="88">
        <f>IF(G129=1,参照データ!$N$2,IF(G129=2,参照データ!$N$3,IF(G129=3,参照データ!$N$4,0)))</f>
        <v>0</v>
      </c>
      <c r="Q129" s="87">
        <f t="shared" si="19"/>
        <v>0</v>
      </c>
      <c r="R129" s="119"/>
      <c r="S129" s="118"/>
      <c r="T129" s="89">
        <f t="shared" si="20"/>
        <v>0</v>
      </c>
      <c r="U129" s="89">
        <f t="shared" si="21"/>
        <v>0</v>
      </c>
      <c r="V129" s="89">
        <f t="shared" si="22"/>
        <v>0</v>
      </c>
      <c r="W129" s="121"/>
      <c r="X129" s="121"/>
      <c r="Y129" s="121"/>
      <c r="Z129" s="121"/>
      <c r="AA129" s="144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56" t="b">
        <f>IF(AA129="3/3",$Q129*参照データ!$P$2,IF(AA129="2/3",$Q129*参照データ!$P$3,IF(AA129="1/3",$Q129*参照データ!$P$4)))</f>
        <v>0</v>
      </c>
      <c r="AO129" s="91" t="b">
        <f>IF(AB129="3/3",$N129*参照データ!$P$2,IF(AB129="2/3",$N129*参照データ!$P$3,IF(AB129="1/3",$N129*参照データ!$P$4,IF(AB129="対象外",0))))</f>
        <v>0</v>
      </c>
      <c r="AP129" s="90" t="b">
        <f>IF(AC129="3/3",$N129*参照データ!$P$2,IF(AC129="2/3",$N129*参照データ!$P$3,IF(AC129="1/3",$N129*参照データ!$P$4,IF(AC129="対象外",0))))</f>
        <v>0</v>
      </c>
      <c r="AQ129" s="90" t="b">
        <f>IF(AD129="3/3",$N129*参照データ!$P$2,IF(AD129="2/3",$N129*参照データ!$P$3,IF(AD129="1/3",$N129*参照データ!$P$4,IF(AD129="対象外",0))))</f>
        <v>0</v>
      </c>
      <c r="AR129" s="90" t="b">
        <f>IF(AE129="3/3",$N129*参照データ!$P$2,IF(AE129="2/3",$N129*参照データ!$P$3,IF(AE129="1/3",$N129*参照データ!$P$4,IF(AE129="対象外",0))))</f>
        <v>0</v>
      </c>
      <c r="AS129" s="90" t="b">
        <f>IF(AF129="3/3",$N129*参照データ!$P$2,IF(AF129="2/3",$N129*参照データ!$P$3,IF(AF129="1/3",$N129*参照データ!$P$4,IF(AF129="対象外",0))))</f>
        <v>0</v>
      </c>
      <c r="AT129" s="90" t="b">
        <f>IF(AG129="3/3",$N129*参照データ!$P$2,IF(AG129="2/3",$N129*参照データ!$P$3,IF(AG129="1/3",$N129*参照データ!$P$4,IF(AG129="対象外",0))))</f>
        <v>0</v>
      </c>
      <c r="AU129" s="90" t="b">
        <f>IF(AH129="3/3",$N129*参照データ!$P$2,IF(AH129="2/3",$N129*参照データ!$P$3,IF(AH129="1/3",$N129*参照データ!$P$4,IF(AH129="対象外",0))))</f>
        <v>0</v>
      </c>
      <c r="AV129" s="90" t="b">
        <f>IF(AI129="3/3",$N129*参照データ!$P$2,IF(AI129="2/3",$N129*参照データ!$P$3,IF(AI129="1/3",$N129*参照データ!$P$4,IF(AI129="対象外",0))))</f>
        <v>0</v>
      </c>
      <c r="AW129" s="90" t="b">
        <f>IF(AJ129="3/3",$N129*参照データ!$P$2,IF(AJ129="2/3",$N129*参照データ!$P$3,IF(AJ129="1/3",$N129*参照データ!$P$4,IF(AJ129="対象外",0))))</f>
        <v>0</v>
      </c>
      <c r="AX129" s="90" t="b">
        <f>IF(AK129="3/3",$N129*参照データ!$P$2,IF(AK129="2/3",$N129*参照データ!$P$3,IF(AK129="1/3",$N129*参照データ!$P$4,IF(AK129="対象外",0))))</f>
        <v>0</v>
      </c>
      <c r="AY129" s="90" t="b">
        <f>IF(AL129="3/3",$N129*参照データ!$P$2,IF(AL129="2/3",$N129*参照データ!$P$3,IF(AL129="1/3",$N129*参照データ!$P$4,IF(AL129="対象外",0))))</f>
        <v>0</v>
      </c>
      <c r="AZ129" s="90" t="b">
        <f>IF(AM129="3/3",$N129*参照データ!$P$2,IF(AM129="2/3",$N129*参照データ!$P$3,IF(AM129="1/3",$N129*参照データ!$P$4,IF(AM129="対象外",0))))</f>
        <v>0</v>
      </c>
      <c r="BA129" s="91">
        <f t="shared" si="23"/>
        <v>0</v>
      </c>
      <c r="BB129" s="137" t="s">
        <v>46</v>
      </c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6"/>
    </row>
    <row r="130" spans="1:66" s="92" customFormat="1">
      <c r="A130" s="132" t="str">
        <f t="shared" si="16"/>
        <v/>
      </c>
      <c r="B130" s="134">
        <v>116</v>
      </c>
      <c r="C130" s="395"/>
      <c r="D130" s="396"/>
      <c r="E130" s="395"/>
      <c r="F130" s="396"/>
      <c r="G130" s="107"/>
      <c r="H130" s="109"/>
      <c r="I130" s="395"/>
      <c r="J130" s="396"/>
      <c r="K130" s="110"/>
      <c r="L130" s="86">
        <f>IF(G130=1,参照データ!$L$2,IF(G130=2,参照データ!$L$3,IF(G130=3,参照データ!$L$4,0)))</f>
        <v>0</v>
      </c>
      <c r="M130" s="87">
        <f t="shared" si="17"/>
        <v>0</v>
      </c>
      <c r="N130" s="87">
        <f t="shared" si="18"/>
        <v>0</v>
      </c>
      <c r="O130" s="117"/>
      <c r="P130" s="88">
        <f>IF(G130=1,参照データ!$N$2,IF(G130=2,参照データ!$N$3,IF(G130=3,参照データ!$N$4,0)))</f>
        <v>0</v>
      </c>
      <c r="Q130" s="87">
        <f t="shared" si="19"/>
        <v>0</v>
      </c>
      <c r="R130" s="119"/>
      <c r="S130" s="118"/>
      <c r="T130" s="89">
        <f t="shared" si="20"/>
        <v>0</v>
      </c>
      <c r="U130" s="89">
        <f t="shared" si="21"/>
        <v>0</v>
      </c>
      <c r="V130" s="89">
        <f t="shared" si="22"/>
        <v>0</v>
      </c>
      <c r="W130" s="121"/>
      <c r="X130" s="121"/>
      <c r="Y130" s="121"/>
      <c r="Z130" s="121"/>
      <c r="AA130" s="144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56" t="b">
        <f>IF(AA130="3/3",$Q130*参照データ!$P$2,IF(AA130="2/3",$Q130*参照データ!$P$3,IF(AA130="1/3",$Q130*参照データ!$P$4)))</f>
        <v>0</v>
      </c>
      <c r="AO130" s="91" t="b">
        <f>IF(AB130="3/3",$N130*参照データ!$P$2,IF(AB130="2/3",$N130*参照データ!$P$3,IF(AB130="1/3",$N130*参照データ!$P$4,IF(AB130="対象外",0))))</f>
        <v>0</v>
      </c>
      <c r="AP130" s="90" t="b">
        <f>IF(AC130="3/3",$N130*参照データ!$P$2,IF(AC130="2/3",$N130*参照データ!$P$3,IF(AC130="1/3",$N130*参照データ!$P$4,IF(AC130="対象外",0))))</f>
        <v>0</v>
      </c>
      <c r="AQ130" s="90" t="b">
        <f>IF(AD130="3/3",$N130*参照データ!$P$2,IF(AD130="2/3",$N130*参照データ!$P$3,IF(AD130="1/3",$N130*参照データ!$P$4,IF(AD130="対象外",0))))</f>
        <v>0</v>
      </c>
      <c r="AR130" s="90" t="b">
        <f>IF(AE130="3/3",$N130*参照データ!$P$2,IF(AE130="2/3",$N130*参照データ!$P$3,IF(AE130="1/3",$N130*参照データ!$P$4,IF(AE130="対象外",0))))</f>
        <v>0</v>
      </c>
      <c r="AS130" s="90" t="b">
        <f>IF(AF130="3/3",$N130*参照データ!$P$2,IF(AF130="2/3",$N130*参照データ!$P$3,IF(AF130="1/3",$N130*参照データ!$P$4,IF(AF130="対象外",0))))</f>
        <v>0</v>
      </c>
      <c r="AT130" s="90" t="b">
        <f>IF(AG130="3/3",$N130*参照データ!$P$2,IF(AG130="2/3",$N130*参照データ!$P$3,IF(AG130="1/3",$N130*参照データ!$P$4,IF(AG130="対象外",0))))</f>
        <v>0</v>
      </c>
      <c r="AU130" s="90" t="b">
        <f>IF(AH130="3/3",$N130*参照データ!$P$2,IF(AH130="2/3",$N130*参照データ!$P$3,IF(AH130="1/3",$N130*参照データ!$P$4,IF(AH130="対象外",0))))</f>
        <v>0</v>
      </c>
      <c r="AV130" s="90" t="b">
        <f>IF(AI130="3/3",$N130*参照データ!$P$2,IF(AI130="2/3",$N130*参照データ!$P$3,IF(AI130="1/3",$N130*参照データ!$P$4,IF(AI130="対象外",0))))</f>
        <v>0</v>
      </c>
      <c r="AW130" s="90" t="b">
        <f>IF(AJ130="3/3",$N130*参照データ!$P$2,IF(AJ130="2/3",$N130*参照データ!$P$3,IF(AJ130="1/3",$N130*参照データ!$P$4,IF(AJ130="対象外",0))))</f>
        <v>0</v>
      </c>
      <c r="AX130" s="90" t="b">
        <f>IF(AK130="3/3",$N130*参照データ!$P$2,IF(AK130="2/3",$N130*参照データ!$P$3,IF(AK130="1/3",$N130*参照データ!$P$4,IF(AK130="対象外",0))))</f>
        <v>0</v>
      </c>
      <c r="AY130" s="90" t="b">
        <f>IF(AL130="3/3",$N130*参照データ!$P$2,IF(AL130="2/3",$N130*参照データ!$P$3,IF(AL130="1/3",$N130*参照データ!$P$4,IF(AL130="対象外",0))))</f>
        <v>0</v>
      </c>
      <c r="AZ130" s="90" t="b">
        <f>IF(AM130="3/3",$N130*参照データ!$P$2,IF(AM130="2/3",$N130*参照データ!$P$3,IF(AM130="1/3",$N130*参照データ!$P$4,IF(AM130="対象外",0))))</f>
        <v>0</v>
      </c>
      <c r="BA130" s="91">
        <f t="shared" si="23"/>
        <v>0</v>
      </c>
      <c r="BB130" s="137" t="s">
        <v>46</v>
      </c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6"/>
    </row>
    <row r="131" spans="1:66" s="92" customFormat="1">
      <c r="A131" s="132" t="str">
        <f t="shared" si="16"/>
        <v/>
      </c>
      <c r="B131" s="134">
        <v>117</v>
      </c>
      <c r="C131" s="395"/>
      <c r="D131" s="396"/>
      <c r="E131" s="395"/>
      <c r="F131" s="396"/>
      <c r="G131" s="107"/>
      <c r="H131" s="109"/>
      <c r="I131" s="395"/>
      <c r="J131" s="396"/>
      <c r="K131" s="110"/>
      <c r="L131" s="86">
        <f>IF(G131=1,参照データ!$L$2,IF(G131=2,参照データ!$L$3,IF(G131=3,参照データ!$L$4,0)))</f>
        <v>0</v>
      </c>
      <c r="M131" s="87">
        <f t="shared" si="17"/>
        <v>0</v>
      </c>
      <c r="N131" s="87">
        <f t="shared" si="18"/>
        <v>0</v>
      </c>
      <c r="O131" s="117"/>
      <c r="P131" s="88">
        <f>IF(G131=1,参照データ!$N$2,IF(G131=2,参照データ!$N$3,IF(G131=3,参照データ!$N$4,0)))</f>
        <v>0</v>
      </c>
      <c r="Q131" s="87">
        <f t="shared" si="19"/>
        <v>0</v>
      </c>
      <c r="R131" s="119"/>
      <c r="S131" s="118"/>
      <c r="T131" s="89">
        <f t="shared" si="20"/>
        <v>0</v>
      </c>
      <c r="U131" s="89">
        <f t="shared" si="21"/>
        <v>0</v>
      </c>
      <c r="V131" s="89">
        <f t="shared" si="22"/>
        <v>0</v>
      </c>
      <c r="W131" s="121"/>
      <c r="X131" s="121"/>
      <c r="Y131" s="121"/>
      <c r="Z131" s="121"/>
      <c r="AA131" s="144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56" t="b">
        <f>IF(AA131="3/3",$Q131*参照データ!$P$2,IF(AA131="2/3",$Q131*参照データ!$P$3,IF(AA131="1/3",$Q131*参照データ!$P$4)))</f>
        <v>0</v>
      </c>
      <c r="AO131" s="91" t="b">
        <f>IF(AB131="3/3",$N131*参照データ!$P$2,IF(AB131="2/3",$N131*参照データ!$P$3,IF(AB131="1/3",$N131*参照データ!$P$4,IF(AB131="対象外",0))))</f>
        <v>0</v>
      </c>
      <c r="AP131" s="90" t="b">
        <f>IF(AC131="3/3",$N131*参照データ!$P$2,IF(AC131="2/3",$N131*参照データ!$P$3,IF(AC131="1/3",$N131*参照データ!$P$4,IF(AC131="対象外",0))))</f>
        <v>0</v>
      </c>
      <c r="AQ131" s="90" t="b">
        <f>IF(AD131="3/3",$N131*参照データ!$P$2,IF(AD131="2/3",$N131*参照データ!$P$3,IF(AD131="1/3",$N131*参照データ!$P$4,IF(AD131="対象外",0))))</f>
        <v>0</v>
      </c>
      <c r="AR131" s="90" t="b">
        <f>IF(AE131="3/3",$N131*参照データ!$P$2,IF(AE131="2/3",$N131*参照データ!$P$3,IF(AE131="1/3",$N131*参照データ!$P$4,IF(AE131="対象外",0))))</f>
        <v>0</v>
      </c>
      <c r="AS131" s="90" t="b">
        <f>IF(AF131="3/3",$N131*参照データ!$P$2,IF(AF131="2/3",$N131*参照データ!$P$3,IF(AF131="1/3",$N131*参照データ!$P$4,IF(AF131="対象外",0))))</f>
        <v>0</v>
      </c>
      <c r="AT131" s="90" t="b">
        <f>IF(AG131="3/3",$N131*参照データ!$P$2,IF(AG131="2/3",$N131*参照データ!$P$3,IF(AG131="1/3",$N131*参照データ!$P$4,IF(AG131="対象外",0))))</f>
        <v>0</v>
      </c>
      <c r="AU131" s="90" t="b">
        <f>IF(AH131="3/3",$N131*参照データ!$P$2,IF(AH131="2/3",$N131*参照データ!$P$3,IF(AH131="1/3",$N131*参照データ!$P$4,IF(AH131="対象外",0))))</f>
        <v>0</v>
      </c>
      <c r="AV131" s="90" t="b">
        <f>IF(AI131="3/3",$N131*参照データ!$P$2,IF(AI131="2/3",$N131*参照データ!$P$3,IF(AI131="1/3",$N131*参照データ!$P$4,IF(AI131="対象外",0))))</f>
        <v>0</v>
      </c>
      <c r="AW131" s="90" t="b">
        <f>IF(AJ131="3/3",$N131*参照データ!$P$2,IF(AJ131="2/3",$N131*参照データ!$P$3,IF(AJ131="1/3",$N131*参照データ!$P$4,IF(AJ131="対象外",0))))</f>
        <v>0</v>
      </c>
      <c r="AX131" s="90" t="b">
        <f>IF(AK131="3/3",$N131*参照データ!$P$2,IF(AK131="2/3",$N131*参照データ!$P$3,IF(AK131="1/3",$N131*参照データ!$P$4,IF(AK131="対象外",0))))</f>
        <v>0</v>
      </c>
      <c r="AY131" s="90" t="b">
        <f>IF(AL131="3/3",$N131*参照データ!$P$2,IF(AL131="2/3",$N131*参照データ!$P$3,IF(AL131="1/3",$N131*参照データ!$P$4,IF(AL131="対象外",0))))</f>
        <v>0</v>
      </c>
      <c r="AZ131" s="90" t="b">
        <f>IF(AM131="3/3",$N131*参照データ!$P$2,IF(AM131="2/3",$N131*参照データ!$P$3,IF(AM131="1/3",$N131*参照データ!$P$4,IF(AM131="対象外",0))))</f>
        <v>0</v>
      </c>
      <c r="BA131" s="91">
        <f t="shared" si="23"/>
        <v>0</v>
      </c>
      <c r="BB131" s="137" t="s">
        <v>46</v>
      </c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6"/>
    </row>
    <row r="132" spans="1:66" s="92" customFormat="1">
      <c r="A132" s="132" t="str">
        <f t="shared" si="16"/>
        <v/>
      </c>
      <c r="B132" s="134">
        <v>118</v>
      </c>
      <c r="C132" s="395"/>
      <c r="D132" s="396"/>
      <c r="E132" s="395"/>
      <c r="F132" s="396"/>
      <c r="G132" s="107"/>
      <c r="H132" s="109"/>
      <c r="I132" s="395"/>
      <c r="J132" s="396"/>
      <c r="K132" s="110"/>
      <c r="L132" s="86">
        <f>IF(G132=1,参照データ!$L$2,IF(G132=2,参照データ!$L$3,IF(G132=3,参照データ!$L$4,0)))</f>
        <v>0</v>
      </c>
      <c r="M132" s="87">
        <f t="shared" si="17"/>
        <v>0</v>
      </c>
      <c r="N132" s="87">
        <f t="shared" si="18"/>
        <v>0</v>
      </c>
      <c r="O132" s="117"/>
      <c r="P132" s="88">
        <f>IF(G132=1,参照データ!$N$2,IF(G132=2,参照データ!$N$3,IF(G132=3,参照データ!$N$4,0)))</f>
        <v>0</v>
      </c>
      <c r="Q132" s="87">
        <f t="shared" si="19"/>
        <v>0</v>
      </c>
      <c r="R132" s="119"/>
      <c r="S132" s="118"/>
      <c r="T132" s="89">
        <f t="shared" si="20"/>
        <v>0</v>
      </c>
      <c r="U132" s="89">
        <f t="shared" si="21"/>
        <v>0</v>
      </c>
      <c r="V132" s="89">
        <f t="shared" si="22"/>
        <v>0</v>
      </c>
      <c r="W132" s="121"/>
      <c r="X132" s="121"/>
      <c r="Y132" s="121"/>
      <c r="Z132" s="121"/>
      <c r="AA132" s="144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56" t="b">
        <f>IF(AA132="3/3",$Q132*参照データ!$P$2,IF(AA132="2/3",$Q132*参照データ!$P$3,IF(AA132="1/3",$Q132*参照データ!$P$4)))</f>
        <v>0</v>
      </c>
      <c r="AO132" s="91" t="b">
        <f>IF(AB132="3/3",$N132*参照データ!$P$2,IF(AB132="2/3",$N132*参照データ!$P$3,IF(AB132="1/3",$N132*参照データ!$P$4,IF(AB132="対象外",0))))</f>
        <v>0</v>
      </c>
      <c r="AP132" s="90" t="b">
        <f>IF(AC132="3/3",$N132*参照データ!$P$2,IF(AC132="2/3",$N132*参照データ!$P$3,IF(AC132="1/3",$N132*参照データ!$P$4,IF(AC132="対象外",0))))</f>
        <v>0</v>
      </c>
      <c r="AQ132" s="90" t="b">
        <f>IF(AD132="3/3",$N132*参照データ!$P$2,IF(AD132="2/3",$N132*参照データ!$P$3,IF(AD132="1/3",$N132*参照データ!$P$4,IF(AD132="対象外",0))))</f>
        <v>0</v>
      </c>
      <c r="AR132" s="90" t="b">
        <f>IF(AE132="3/3",$N132*参照データ!$P$2,IF(AE132="2/3",$N132*参照データ!$P$3,IF(AE132="1/3",$N132*参照データ!$P$4,IF(AE132="対象外",0))))</f>
        <v>0</v>
      </c>
      <c r="AS132" s="90" t="b">
        <f>IF(AF132="3/3",$N132*参照データ!$P$2,IF(AF132="2/3",$N132*参照データ!$P$3,IF(AF132="1/3",$N132*参照データ!$P$4,IF(AF132="対象外",0))))</f>
        <v>0</v>
      </c>
      <c r="AT132" s="90" t="b">
        <f>IF(AG132="3/3",$N132*参照データ!$P$2,IF(AG132="2/3",$N132*参照データ!$P$3,IF(AG132="1/3",$N132*参照データ!$P$4,IF(AG132="対象外",0))))</f>
        <v>0</v>
      </c>
      <c r="AU132" s="90" t="b">
        <f>IF(AH132="3/3",$N132*参照データ!$P$2,IF(AH132="2/3",$N132*参照データ!$P$3,IF(AH132="1/3",$N132*参照データ!$P$4,IF(AH132="対象外",0))))</f>
        <v>0</v>
      </c>
      <c r="AV132" s="90" t="b">
        <f>IF(AI132="3/3",$N132*参照データ!$P$2,IF(AI132="2/3",$N132*参照データ!$P$3,IF(AI132="1/3",$N132*参照データ!$P$4,IF(AI132="対象外",0))))</f>
        <v>0</v>
      </c>
      <c r="AW132" s="90" t="b">
        <f>IF(AJ132="3/3",$N132*参照データ!$P$2,IF(AJ132="2/3",$N132*参照データ!$P$3,IF(AJ132="1/3",$N132*参照データ!$P$4,IF(AJ132="対象外",0))))</f>
        <v>0</v>
      </c>
      <c r="AX132" s="90" t="b">
        <f>IF(AK132="3/3",$N132*参照データ!$P$2,IF(AK132="2/3",$N132*参照データ!$P$3,IF(AK132="1/3",$N132*参照データ!$P$4,IF(AK132="対象外",0))))</f>
        <v>0</v>
      </c>
      <c r="AY132" s="90" t="b">
        <f>IF(AL132="3/3",$N132*参照データ!$P$2,IF(AL132="2/3",$N132*参照データ!$P$3,IF(AL132="1/3",$N132*参照データ!$P$4,IF(AL132="対象外",0))))</f>
        <v>0</v>
      </c>
      <c r="AZ132" s="90" t="b">
        <f>IF(AM132="3/3",$N132*参照データ!$P$2,IF(AM132="2/3",$N132*参照データ!$P$3,IF(AM132="1/3",$N132*参照データ!$P$4,IF(AM132="対象外",0))))</f>
        <v>0</v>
      </c>
      <c r="BA132" s="91">
        <f t="shared" si="23"/>
        <v>0</v>
      </c>
      <c r="BB132" s="137" t="s">
        <v>46</v>
      </c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6"/>
    </row>
    <row r="133" spans="1:66" s="92" customFormat="1">
      <c r="A133" s="132" t="str">
        <f t="shared" si="16"/>
        <v/>
      </c>
      <c r="B133" s="134">
        <v>119</v>
      </c>
      <c r="C133" s="395"/>
      <c r="D133" s="396"/>
      <c r="E133" s="395"/>
      <c r="F133" s="396"/>
      <c r="G133" s="107"/>
      <c r="H133" s="109"/>
      <c r="I133" s="395"/>
      <c r="J133" s="396"/>
      <c r="K133" s="110"/>
      <c r="L133" s="86">
        <f>IF(G133=1,参照データ!$L$2,IF(G133=2,参照データ!$L$3,IF(G133=3,参照データ!$L$4,0)))</f>
        <v>0</v>
      </c>
      <c r="M133" s="87">
        <f t="shared" si="17"/>
        <v>0</v>
      </c>
      <c r="N133" s="87">
        <f t="shared" si="18"/>
        <v>0</v>
      </c>
      <c r="O133" s="117"/>
      <c r="P133" s="88">
        <f>IF(G133=1,参照データ!$N$2,IF(G133=2,参照データ!$N$3,IF(G133=3,参照データ!$N$4,0)))</f>
        <v>0</v>
      </c>
      <c r="Q133" s="87">
        <f t="shared" si="19"/>
        <v>0</v>
      </c>
      <c r="R133" s="119"/>
      <c r="S133" s="118"/>
      <c r="T133" s="89">
        <f t="shared" si="20"/>
        <v>0</v>
      </c>
      <c r="U133" s="89">
        <f t="shared" si="21"/>
        <v>0</v>
      </c>
      <c r="V133" s="89">
        <f t="shared" si="22"/>
        <v>0</v>
      </c>
      <c r="W133" s="121"/>
      <c r="X133" s="121"/>
      <c r="Y133" s="121"/>
      <c r="Z133" s="121"/>
      <c r="AA133" s="144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56" t="b">
        <f>IF(AA133="3/3",$Q133*参照データ!$P$2,IF(AA133="2/3",$Q133*参照データ!$P$3,IF(AA133="1/3",$Q133*参照データ!$P$4)))</f>
        <v>0</v>
      </c>
      <c r="AO133" s="91" t="b">
        <f>IF(AB133="3/3",$N133*参照データ!$P$2,IF(AB133="2/3",$N133*参照データ!$P$3,IF(AB133="1/3",$N133*参照データ!$P$4,IF(AB133="対象外",0))))</f>
        <v>0</v>
      </c>
      <c r="AP133" s="90" t="b">
        <f>IF(AC133="3/3",$N133*参照データ!$P$2,IF(AC133="2/3",$N133*参照データ!$P$3,IF(AC133="1/3",$N133*参照データ!$P$4,IF(AC133="対象外",0))))</f>
        <v>0</v>
      </c>
      <c r="AQ133" s="90" t="b">
        <f>IF(AD133="3/3",$N133*参照データ!$P$2,IF(AD133="2/3",$N133*参照データ!$P$3,IF(AD133="1/3",$N133*参照データ!$P$4,IF(AD133="対象外",0))))</f>
        <v>0</v>
      </c>
      <c r="AR133" s="90" t="b">
        <f>IF(AE133="3/3",$N133*参照データ!$P$2,IF(AE133="2/3",$N133*参照データ!$P$3,IF(AE133="1/3",$N133*参照データ!$P$4,IF(AE133="対象外",0))))</f>
        <v>0</v>
      </c>
      <c r="AS133" s="90" t="b">
        <f>IF(AF133="3/3",$N133*参照データ!$P$2,IF(AF133="2/3",$N133*参照データ!$P$3,IF(AF133="1/3",$N133*参照データ!$P$4,IF(AF133="対象外",0))))</f>
        <v>0</v>
      </c>
      <c r="AT133" s="90" t="b">
        <f>IF(AG133="3/3",$N133*参照データ!$P$2,IF(AG133="2/3",$N133*参照データ!$P$3,IF(AG133="1/3",$N133*参照データ!$P$4,IF(AG133="対象外",0))))</f>
        <v>0</v>
      </c>
      <c r="AU133" s="90" t="b">
        <f>IF(AH133="3/3",$N133*参照データ!$P$2,IF(AH133="2/3",$N133*参照データ!$P$3,IF(AH133="1/3",$N133*参照データ!$P$4,IF(AH133="対象外",0))))</f>
        <v>0</v>
      </c>
      <c r="AV133" s="90" t="b">
        <f>IF(AI133="3/3",$N133*参照データ!$P$2,IF(AI133="2/3",$N133*参照データ!$P$3,IF(AI133="1/3",$N133*参照データ!$P$4,IF(AI133="対象外",0))))</f>
        <v>0</v>
      </c>
      <c r="AW133" s="90" t="b">
        <f>IF(AJ133="3/3",$N133*参照データ!$P$2,IF(AJ133="2/3",$N133*参照データ!$P$3,IF(AJ133="1/3",$N133*参照データ!$P$4,IF(AJ133="対象外",0))))</f>
        <v>0</v>
      </c>
      <c r="AX133" s="90" t="b">
        <f>IF(AK133="3/3",$N133*参照データ!$P$2,IF(AK133="2/3",$N133*参照データ!$P$3,IF(AK133="1/3",$N133*参照データ!$P$4,IF(AK133="対象外",0))))</f>
        <v>0</v>
      </c>
      <c r="AY133" s="90" t="b">
        <f>IF(AL133="3/3",$N133*参照データ!$P$2,IF(AL133="2/3",$N133*参照データ!$P$3,IF(AL133="1/3",$N133*参照データ!$P$4,IF(AL133="対象外",0))))</f>
        <v>0</v>
      </c>
      <c r="AZ133" s="90" t="b">
        <f>IF(AM133="3/3",$N133*参照データ!$P$2,IF(AM133="2/3",$N133*参照データ!$P$3,IF(AM133="1/3",$N133*参照データ!$P$4,IF(AM133="対象外",0))))</f>
        <v>0</v>
      </c>
      <c r="BA133" s="91">
        <f t="shared" si="23"/>
        <v>0</v>
      </c>
      <c r="BB133" s="137" t="s">
        <v>46</v>
      </c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6"/>
    </row>
    <row r="134" spans="1:66" s="92" customFormat="1">
      <c r="A134" s="132" t="str">
        <f t="shared" si="16"/>
        <v/>
      </c>
      <c r="B134" s="134">
        <v>120</v>
      </c>
      <c r="C134" s="395"/>
      <c r="D134" s="396"/>
      <c r="E134" s="395"/>
      <c r="F134" s="396"/>
      <c r="G134" s="107"/>
      <c r="H134" s="109"/>
      <c r="I134" s="395"/>
      <c r="J134" s="396"/>
      <c r="K134" s="110"/>
      <c r="L134" s="86">
        <f>IF(G134=1,参照データ!$L$2,IF(G134=2,参照データ!$L$3,IF(G134=3,参照データ!$L$4,0)))</f>
        <v>0</v>
      </c>
      <c r="M134" s="87">
        <f t="shared" si="17"/>
        <v>0</v>
      </c>
      <c r="N134" s="87">
        <f t="shared" si="18"/>
        <v>0</v>
      </c>
      <c r="O134" s="117"/>
      <c r="P134" s="88">
        <f>IF(G134=1,参照データ!$N$2,IF(G134=2,参照データ!$N$3,IF(G134=3,参照データ!$N$4,0)))</f>
        <v>0</v>
      </c>
      <c r="Q134" s="87">
        <f t="shared" si="19"/>
        <v>0</v>
      </c>
      <c r="R134" s="119"/>
      <c r="S134" s="118"/>
      <c r="T134" s="89">
        <f t="shared" si="20"/>
        <v>0</v>
      </c>
      <c r="U134" s="89">
        <f t="shared" si="21"/>
        <v>0</v>
      </c>
      <c r="V134" s="89">
        <f t="shared" si="22"/>
        <v>0</v>
      </c>
      <c r="W134" s="121"/>
      <c r="X134" s="121"/>
      <c r="Y134" s="121"/>
      <c r="Z134" s="121"/>
      <c r="AA134" s="144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56" t="b">
        <f>IF(AA134="3/3",$Q134*参照データ!$P$2,IF(AA134="2/3",$Q134*参照データ!$P$3,IF(AA134="1/3",$Q134*参照データ!$P$4)))</f>
        <v>0</v>
      </c>
      <c r="AO134" s="91" t="b">
        <f>IF(AB134="3/3",$N134*参照データ!$P$2,IF(AB134="2/3",$N134*参照データ!$P$3,IF(AB134="1/3",$N134*参照データ!$P$4,IF(AB134="対象外",0))))</f>
        <v>0</v>
      </c>
      <c r="AP134" s="90" t="b">
        <f>IF(AC134="3/3",$N134*参照データ!$P$2,IF(AC134="2/3",$N134*参照データ!$P$3,IF(AC134="1/3",$N134*参照データ!$P$4,IF(AC134="対象外",0))))</f>
        <v>0</v>
      </c>
      <c r="AQ134" s="90" t="b">
        <f>IF(AD134="3/3",$N134*参照データ!$P$2,IF(AD134="2/3",$N134*参照データ!$P$3,IF(AD134="1/3",$N134*参照データ!$P$4,IF(AD134="対象外",0))))</f>
        <v>0</v>
      </c>
      <c r="AR134" s="90" t="b">
        <f>IF(AE134="3/3",$N134*参照データ!$P$2,IF(AE134="2/3",$N134*参照データ!$P$3,IF(AE134="1/3",$N134*参照データ!$P$4,IF(AE134="対象外",0))))</f>
        <v>0</v>
      </c>
      <c r="AS134" s="90" t="b">
        <f>IF(AF134="3/3",$N134*参照データ!$P$2,IF(AF134="2/3",$N134*参照データ!$P$3,IF(AF134="1/3",$N134*参照データ!$P$4,IF(AF134="対象外",0))))</f>
        <v>0</v>
      </c>
      <c r="AT134" s="90" t="b">
        <f>IF(AG134="3/3",$N134*参照データ!$P$2,IF(AG134="2/3",$N134*参照データ!$P$3,IF(AG134="1/3",$N134*参照データ!$P$4,IF(AG134="対象外",0))))</f>
        <v>0</v>
      </c>
      <c r="AU134" s="90" t="b">
        <f>IF(AH134="3/3",$N134*参照データ!$P$2,IF(AH134="2/3",$N134*参照データ!$P$3,IF(AH134="1/3",$N134*参照データ!$P$4,IF(AH134="対象外",0))))</f>
        <v>0</v>
      </c>
      <c r="AV134" s="90" t="b">
        <f>IF(AI134="3/3",$N134*参照データ!$P$2,IF(AI134="2/3",$N134*参照データ!$P$3,IF(AI134="1/3",$N134*参照データ!$P$4,IF(AI134="対象外",0))))</f>
        <v>0</v>
      </c>
      <c r="AW134" s="90" t="b">
        <f>IF(AJ134="3/3",$N134*参照データ!$P$2,IF(AJ134="2/3",$N134*参照データ!$P$3,IF(AJ134="1/3",$N134*参照データ!$P$4,IF(AJ134="対象外",0))))</f>
        <v>0</v>
      </c>
      <c r="AX134" s="90" t="b">
        <f>IF(AK134="3/3",$N134*参照データ!$P$2,IF(AK134="2/3",$N134*参照データ!$P$3,IF(AK134="1/3",$N134*参照データ!$P$4,IF(AK134="対象外",0))))</f>
        <v>0</v>
      </c>
      <c r="AY134" s="90" t="b">
        <f>IF(AL134="3/3",$N134*参照データ!$P$2,IF(AL134="2/3",$N134*参照データ!$P$3,IF(AL134="1/3",$N134*参照データ!$P$4,IF(AL134="対象外",0))))</f>
        <v>0</v>
      </c>
      <c r="AZ134" s="90" t="b">
        <f>IF(AM134="3/3",$N134*参照データ!$P$2,IF(AM134="2/3",$N134*参照データ!$P$3,IF(AM134="1/3",$N134*参照データ!$P$4,IF(AM134="対象外",0))))</f>
        <v>0</v>
      </c>
      <c r="BA134" s="91">
        <f t="shared" si="23"/>
        <v>0</v>
      </c>
      <c r="BB134" s="137" t="s">
        <v>46</v>
      </c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6"/>
    </row>
    <row r="135" spans="1:66" s="92" customFormat="1">
      <c r="A135" s="132" t="str">
        <f t="shared" si="16"/>
        <v/>
      </c>
      <c r="B135" s="134">
        <v>121</v>
      </c>
      <c r="C135" s="395"/>
      <c r="D135" s="396"/>
      <c r="E135" s="395"/>
      <c r="F135" s="396"/>
      <c r="G135" s="107"/>
      <c r="H135" s="109"/>
      <c r="I135" s="395"/>
      <c r="J135" s="396"/>
      <c r="K135" s="110"/>
      <c r="L135" s="86">
        <f>IF(G135=1,参照データ!$L$2,IF(G135=2,参照データ!$L$3,IF(G135=3,参照データ!$L$4,0)))</f>
        <v>0</v>
      </c>
      <c r="M135" s="87">
        <f t="shared" si="17"/>
        <v>0</v>
      </c>
      <c r="N135" s="87">
        <f t="shared" si="18"/>
        <v>0</v>
      </c>
      <c r="O135" s="117"/>
      <c r="P135" s="88">
        <f>IF(G135=1,参照データ!$N$2,IF(G135=2,参照データ!$N$3,IF(G135=3,参照データ!$N$4,0)))</f>
        <v>0</v>
      </c>
      <c r="Q135" s="87">
        <f t="shared" si="19"/>
        <v>0</v>
      </c>
      <c r="R135" s="119"/>
      <c r="S135" s="118"/>
      <c r="T135" s="89">
        <f t="shared" si="20"/>
        <v>0</v>
      </c>
      <c r="U135" s="89">
        <f t="shared" si="21"/>
        <v>0</v>
      </c>
      <c r="V135" s="89">
        <f t="shared" si="22"/>
        <v>0</v>
      </c>
      <c r="W135" s="121"/>
      <c r="X135" s="121"/>
      <c r="Y135" s="121"/>
      <c r="Z135" s="121"/>
      <c r="AA135" s="144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56" t="b">
        <f>IF(AA135="3/3",$Q135*参照データ!$P$2,IF(AA135="2/3",$Q135*参照データ!$P$3,IF(AA135="1/3",$Q135*参照データ!$P$4)))</f>
        <v>0</v>
      </c>
      <c r="AO135" s="91" t="b">
        <f>IF(AB135="3/3",$N135*参照データ!$P$2,IF(AB135="2/3",$N135*参照データ!$P$3,IF(AB135="1/3",$N135*参照データ!$P$4,IF(AB135="対象外",0))))</f>
        <v>0</v>
      </c>
      <c r="AP135" s="90" t="b">
        <f>IF(AC135="3/3",$N135*参照データ!$P$2,IF(AC135="2/3",$N135*参照データ!$P$3,IF(AC135="1/3",$N135*参照データ!$P$4,IF(AC135="対象外",0))))</f>
        <v>0</v>
      </c>
      <c r="AQ135" s="90" t="b">
        <f>IF(AD135="3/3",$N135*参照データ!$P$2,IF(AD135="2/3",$N135*参照データ!$P$3,IF(AD135="1/3",$N135*参照データ!$P$4,IF(AD135="対象外",0))))</f>
        <v>0</v>
      </c>
      <c r="AR135" s="90" t="b">
        <f>IF(AE135="3/3",$N135*参照データ!$P$2,IF(AE135="2/3",$N135*参照データ!$P$3,IF(AE135="1/3",$N135*参照データ!$P$4,IF(AE135="対象外",0))))</f>
        <v>0</v>
      </c>
      <c r="AS135" s="90" t="b">
        <f>IF(AF135="3/3",$N135*参照データ!$P$2,IF(AF135="2/3",$N135*参照データ!$P$3,IF(AF135="1/3",$N135*参照データ!$P$4,IF(AF135="対象外",0))))</f>
        <v>0</v>
      </c>
      <c r="AT135" s="90" t="b">
        <f>IF(AG135="3/3",$N135*参照データ!$P$2,IF(AG135="2/3",$N135*参照データ!$P$3,IF(AG135="1/3",$N135*参照データ!$P$4,IF(AG135="対象外",0))))</f>
        <v>0</v>
      </c>
      <c r="AU135" s="90" t="b">
        <f>IF(AH135="3/3",$N135*参照データ!$P$2,IF(AH135="2/3",$N135*参照データ!$P$3,IF(AH135="1/3",$N135*参照データ!$P$4,IF(AH135="対象外",0))))</f>
        <v>0</v>
      </c>
      <c r="AV135" s="90" t="b">
        <f>IF(AI135="3/3",$N135*参照データ!$P$2,IF(AI135="2/3",$N135*参照データ!$P$3,IF(AI135="1/3",$N135*参照データ!$P$4,IF(AI135="対象外",0))))</f>
        <v>0</v>
      </c>
      <c r="AW135" s="90" t="b">
        <f>IF(AJ135="3/3",$N135*参照データ!$P$2,IF(AJ135="2/3",$N135*参照データ!$P$3,IF(AJ135="1/3",$N135*参照データ!$P$4,IF(AJ135="対象外",0))))</f>
        <v>0</v>
      </c>
      <c r="AX135" s="90" t="b">
        <f>IF(AK135="3/3",$N135*参照データ!$P$2,IF(AK135="2/3",$N135*参照データ!$P$3,IF(AK135="1/3",$N135*参照データ!$P$4,IF(AK135="対象外",0))))</f>
        <v>0</v>
      </c>
      <c r="AY135" s="90" t="b">
        <f>IF(AL135="3/3",$N135*参照データ!$P$2,IF(AL135="2/3",$N135*参照データ!$P$3,IF(AL135="1/3",$N135*参照データ!$P$4,IF(AL135="対象外",0))))</f>
        <v>0</v>
      </c>
      <c r="AZ135" s="90" t="b">
        <f>IF(AM135="3/3",$N135*参照データ!$P$2,IF(AM135="2/3",$N135*参照データ!$P$3,IF(AM135="1/3",$N135*参照データ!$P$4,IF(AM135="対象外",0))))</f>
        <v>0</v>
      </c>
      <c r="BA135" s="91">
        <f t="shared" si="23"/>
        <v>0</v>
      </c>
      <c r="BB135" s="137" t="s">
        <v>46</v>
      </c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6"/>
    </row>
    <row r="136" spans="1:66" s="92" customFormat="1">
      <c r="A136" s="132" t="str">
        <f t="shared" si="16"/>
        <v/>
      </c>
      <c r="B136" s="134">
        <v>122</v>
      </c>
      <c r="C136" s="395"/>
      <c r="D136" s="396"/>
      <c r="E136" s="395"/>
      <c r="F136" s="396"/>
      <c r="G136" s="107"/>
      <c r="H136" s="109"/>
      <c r="I136" s="395"/>
      <c r="J136" s="396"/>
      <c r="K136" s="110"/>
      <c r="L136" s="86">
        <f>IF(G136=1,参照データ!$L$2,IF(G136=2,参照データ!$L$3,IF(G136=3,参照データ!$L$4,0)))</f>
        <v>0</v>
      </c>
      <c r="M136" s="87">
        <f t="shared" si="17"/>
        <v>0</v>
      </c>
      <c r="N136" s="87">
        <f t="shared" si="18"/>
        <v>0</v>
      </c>
      <c r="O136" s="117"/>
      <c r="P136" s="88">
        <f>IF(G136=1,参照データ!$N$2,IF(G136=2,参照データ!$N$3,IF(G136=3,参照データ!$N$4,0)))</f>
        <v>0</v>
      </c>
      <c r="Q136" s="87">
        <f t="shared" si="19"/>
        <v>0</v>
      </c>
      <c r="R136" s="119"/>
      <c r="S136" s="118"/>
      <c r="T136" s="89">
        <f t="shared" si="20"/>
        <v>0</v>
      </c>
      <c r="U136" s="89">
        <f t="shared" si="21"/>
        <v>0</v>
      </c>
      <c r="V136" s="89">
        <f t="shared" si="22"/>
        <v>0</v>
      </c>
      <c r="W136" s="121"/>
      <c r="X136" s="121"/>
      <c r="Y136" s="121"/>
      <c r="Z136" s="121"/>
      <c r="AA136" s="144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56" t="b">
        <f>IF(AA136="3/3",$Q136*参照データ!$P$2,IF(AA136="2/3",$Q136*参照データ!$P$3,IF(AA136="1/3",$Q136*参照データ!$P$4)))</f>
        <v>0</v>
      </c>
      <c r="AO136" s="91" t="b">
        <f>IF(AB136="3/3",$N136*参照データ!$P$2,IF(AB136="2/3",$N136*参照データ!$P$3,IF(AB136="1/3",$N136*参照データ!$P$4,IF(AB136="対象外",0))))</f>
        <v>0</v>
      </c>
      <c r="AP136" s="90" t="b">
        <f>IF(AC136="3/3",$N136*参照データ!$P$2,IF(AC136="2/3",$N136*参照データ!$P$3,IF(AC136="1/3",$N136*参照データ!$P$4,IF(AC136="対象外",0))))</f>
        <v>0</v>
      </c>
      <c r="AQ136" s="90" t="b">
        <f>IF(AD136="3/3",$N136*参照データ!$P$2,IF(AD136="2/3",$N136*参照データ!$P$3,IF(AD136="1/3",$N136*参照データ!$P$4,IF(AD136="対象外",0))))</f>
        <v>0</v>
      </c>
      <c r="AR136" s="90" t="b">
        <f>IF(AE136="3/3",$N136*参照データ!$P$2,IF(AE136="2/3",$N136*参照データ!$P$3,IF(AE136="1/3",$N136*参照データ!$P$4,IF(AE136="対象外",0))))</f>
        <v>0</v>
      </c>
      <c r="AS136" s="90" t="b">
        <f>IF(AF136="3/3",$N136*参照データ!$P$2,IF(AF136="2/3",$N136*参照データ!$P$3,IF(AF136="1/3",$N136*参照データ!$P$4,IF(AF136="対象外",0))))</f>
        <v>0</v>
      </c>
      <c r="AT136" s="90" t="b">
        <f>IF(AG136="3/3",$N136*参照データ!$P$2,IF(AG136="2/3",$N136*参照データ!$P$3,IF(AG136="1/3",$N136*参照データ!$P$4,IF(AG136="対象外",0))))</f>
        <v>0</v>
      </c>
      <c r="AU136" s="90" t="b">
        <f>IF(AH136="3/3",$N136*参照データ!$P$2,IF(AH136="2/3",$N136*参照データ!$P$3,IF(AH136="1/3",$N136*参照データ!$P$4,IF(AH136="対象外",0))))</f>
        <v>0</v>
      </c>
      <c r="AV136" s="90" t="b">
        <f>IF(AI136="3/3",$N136*参照データ!$P$2,IF(AI136="2/3",$N136*参照データ!$P$3,IF(AI136="1/3",$N136*参照データ!$P$4,IF(AI136="対象外",0))))</f>
        <v>0</v>
      </c>
      <c r="AW136" s="90" t="b">
        <f>IF(AJ136="3/3",$N136*参照データ!$P$2,IF(AJ136="2/3",$N136*参照データ!$P$3,IF(AJ136="1/3",$N136*参照データ!$P$4,IF(AJ136="対象外",0))))</f>
        <v>0</v>
      </c>
      <c r="AX136" s="90" t="b">
        <f>IF(AK136="3/3",$N136*参照データ!$P$2,IF(AK136="2/3",$N136*参照データ!$P$3,IF(AK136="1/3",$N136*参照データ!$P$4,IF(AK136="対象外",0))))</f>
        <v>0</v>
      </c>
      <c r="AY136" s="90" t="b">
        <f>IF(AL136="3/3",$N136*参照データ!$P$2,IF(AL136="2/3",$N136*参照データ!$P$3,IF(AL136="1/3",$N136*参照データ!$P$4,IF(AL136="対象外",0))))</f>
        <v>0</v>
      </c>
      <c r="AZ136" s="90" t="b">
        <f>IF(AM136="3/3",$N136*参照データ!$P$2,IF(AM136="2/3",$N136*参照データ!$P$3,IF(AM136="1/3",$N136*参照データ!$P$4,IF(AM136="対象外",0))))</f>
        <v>0</v>
      </c>
      <c r="BA136" s="91">
        <f t="shared" si="23"/>
        <v>0</v>
      </c>
      <c r="BB136" s="137" t="s">
        <v>46</v>
      </c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6"/>
    </row>
    <row r="137" spans="1:66" s="92" customFormat="1">
      <c r="A137" s="132" t="str">
        <f t="shared" si="16"/>
        <v/>
      </c>
      <c r="B137" s="134">
        <v>123</v>
      </c>
      <c r="C137" s="395"/>
      <c r="D137" s="396"/>
      <c r="E137" s="395"/>
      <c r="F137" s="396"/>
      <c r="G137" s="107"/>
      <c r="H137" s="109"/>
      <c r="I137" s="395"/>
      <c r="J137" s="396"/>
      <c r="K137" s="110"/>
      <c r="L137" s="86">
        <f>IF(G137=1,参照データ!$L$2,IF(G137=2,参照データ!$L$3,IF(G137=3,参照データ!$L$4,0)))</f>
        <v>0</v>
      </c>
      <c r="M137" s="87">
        <f t="shared" si="17"/>
        <v>0</v>
      </c>
      <c r="N137" s="87">
        <f t="shared" si="18"/>
        <v>0</v>
      </c>
      <c r="O137" s="117"/>
      <c r="P137" s="88">
        <f>IF(G137=1,参照データ!$N$2,IF(G137=2,参照データ!$N$3,IF(G137=3,参照データ!$N$4,0)))</f>
        <v>0</v>
      </c>
      <c r="Q137" s="87">
        <f t="shared" si="19"/>
        <v>0</v>
      </c>
      <c r="R137" s="119"/>
      <c r="S137" s="118"/>
      <c r="T137" s="89">
        <f t="shared" si="20"/>
        <v>0</v>
      </c>
      <c r="U137" s="89">
        <f t="shared" si="21"/>
        <v>0</v>
      </c>
      <c r="V137" s="89">
        <f t="shared" si="22"/>
        <v>0</v>
      </c>
      <c r="W137" s="121"/>
      <c r="X137" s="121"/>
      <c r="Y137" s="121"/>
      <c r="Z137" s="121"/>
      <c r="AA137" s="144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56" t="b">
        <f>IF(AA137="3/3",$Q137*参照データ!$P$2,IF(AA137="2/3",$Q137*参照データ!$P$3,IF(AA137="1/3",$Q137*参照データ!$P$4)))</f>
        <v>0</v>
      </c>
      <c r="AO137" s="91" t="b">
        <f>IF(AB137="3/3",$N137*参照データ!$P$2,IF(AB137="2/3",$N137*参照データ!$P$3,IF(AB137="1/3",$N137*参照データ!$P$4,IF(AB137="対象外",0))))</f>
        <v>0</v>
      </c>
      <c r="AP137" s="90" t="b">
        <f>IF(AC137="3/3",$N137*参照データ!$P$2,IF(AC137="2/3",$N137*参照データ!$P$3,IF(AC137="1/3",$N137*参照データ!$P$4,IF(AC137="対象外",0))))</f>
        <v>0</v>
      </c>
      <c r="AQ137" s="90" t="b">
        <f>IF(AD137="3/3",$N137*参照データ!$P$2,IF(AD137="2/3",$N137*参照データ!$P$3,IF(AD137="1/3",$N137*参照データ!$P$4,IF(AD137="対象外",0))))</f>
        <v>0</v>
      </c>
      <c r="AR137" s="90" t="b">
        <f>IF(AE137="3/3",$N137*参照データ!$P$2,IF(AE137="2/3",$N137*参照データ!$P$3,IF(AE137="1/3",$N137*参照データ!$P$4,IF(AE137="対象外",0))))</f>
        <v>0</v>
      </c>
      <c r="AS137" s="90" t="b">
        <f>IF(AF137="3/3",$N137*参照データ!$P$2,IF(AF137="2/3",$N137*参照データ!$P$3,IF(AF137="1/3",$N137*参照データ!$P$4,IF(AF137="対象外",0))))</f>
        <v>0</v>
      </c>
      <c r="AT137" s="90" t="b">
        <f>IF(AG137="3/3",$N137*参照データ!$P$2,IF(AG137="2/3",$N137*参照データ!$P$3,IF(AG137="1/3",$N137*参照データ!$P$4,IF(AG137="対象外",0))))</f>
        <v>0</v>
      </c>
      <c r="AU137" s="90" t="b">
        <f>IF(AH137="3/3",$N137*参照データ!$P$2,IF(AH137="2/3",$N137*参照データ!$P$3,IF(AH137="1/3",$N137*参照データ!$P$4,IF(AH137="対象外",0))))</f>
        <v>0</v>
      </c>
      <c r="AV137" s="90" t="b">
        <f>IF(AI137="3/3",$N137*参照データ!$P$2,IF(AI137="2/3",$N137*参照データ!$P$3,IF(AI137="1/3",$N137*参照データ!$P$4,IF(AI137="対象外",0))))</f>
        <v>0</v>
      </c>
      <c r="AW137" s="90" t="b">
        <f>IF(AJ137="3/3",$N137*参照データ!$P$2,IF(AJ137="2/3",$N137*参照データ!$P$3,IF(AJ137="1/3",$N137*参照データ!$P$4,IF(AJ137="対象外",0))))</f>
        <v>0</v>
      </c>
      <c r="AX137" s="90" t="b">
        <f>IF(AK137="3/3",$N137*参照データ!$P$2,IF(AK137="2/3",$N137*参照データ!$P$3,IF(AK137="1/3",$N137*参照データ!$P$4,IF(AK137="対象外",0))))</f>
        <v>0</v>
      </c>
      <c r="AY137" s="90" t="b">
        <f>IF(AL137="3/3",$N137*参照データ!$P$2,IF(AL137="2/3",$N137*参照データ!$P$3,IF(AL137="1/3",$N137*参照データ!$P$4,IF(AL137="対象外",0))))</f>
        <v>0</v>
      </c>
      <c r="AZ137" s="90" t="b">
        <f>IF(AM137="3/3",$N137*参照データ!$P$2,IF(AM137="2/3",$N137*参照データ!$P$3,IF(AM137="1/3",$N137*参照データ!$P$4,IF(AM137="対象外",0))))</f>
        <v>0</v>
      </c>
      <c r="BA137" s="91">
        <f t="shared" si="23"/>
        <v>0</v>
      </c>
      <c r="BB137" s="137" t="s">
        <v>46</v>
      </c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6"/>
    </row>
    <row r="138" spans="1:66" s="92" customFormat="1">
      <c r="A138" s="132" t="str">
        <f t="shared" si="16"/>
        <v/>
      </c>
      <c r="B138" s="134">
        <v>124</v>
      </c>
      <c r="C138" s="395"/>
      <c r="D138" s="396"/>
      <c r="E138" s="395"/>
      <c r="F138" s="396"/>
      <c r="G138" s="107"/>
      <c r="H138" s="109"/>
      <c r="I138" s="395"/>
      <c r="J138" s="396"/>
      <c r="K138" s="110"/>
      <c r="L138" s="86">
        <f>IF(G138=1,参照データ!$L$2,IF(G138=2,参照データ!$L$3,IF(G138=3,参照データ!$L$4,0)))</f>
        <v>0</v>
      </c>
      <c r="M138" s="87">
        <f t="shared" si="17"/>
        <v>0</v>
      </c>
      <c r="N138" s="87">
        <f t="shared" si="18"/>
        <v>0</v>
      </c>
      <c r="O138" s="117"/>
      <c r="P138" s="88">
        <f>IF(G138=1,参照データ!$N$2,IF(G138=2,参照データ!$N$3,IF(G138=3,参照データ!$N$4,0)))</f>
        <v>0</v>
      </c>
      <c r="Q138" s="87">
        <f t="shared" si="19"/>
        <v>0</v>
      </c>
      <c r="R138" s="119"/>
      <c r="S138" s="118"/>
      <c r="T138" s="89">
        <f t="shared" si="20"/>
        <v>0</v>
      </c>
      <c r="U138" s="89">
        <f t="shared" si="21"/>
        <v>0</v>
      </c>
      <c r="V138" s="89">
        <f t="shared" si="22"/>
        <v>0</v>
      </c>
      <c r="W138" s="121"/>
      <c r="X138" s="121"/>
      <c r="Y138" s="121"/>
      <c r="Z138" s="121"/>
      <c r="AA138" s="144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56" t="b">
        <f>IF(AA138="3/3",$Q138*参照データ!$P$2,IF(AA138="2/3",$Q138*参照データ!$P$3,IF(AA138="1/3",$Q138*参照データ!$P$4)))</f>
        <v>0</v>
      </c>
      <c r="AO138" s="91" t="b">
        <f>IF(AB138="3/3",$N138*参照データ!$P$2,IF(AB138="2/3",$N138*参照データ!$P$3,IF(AB138="1/3",$N138*参照データ!$P$4,IF(AB138="対象外",0))))</f>
        <v>0</v>
      </c>
      <c r="AP138" s="90" t="b">
        <f>IF(AC138="3/3",$N138*参照データ!$P$2,IF(AC138="2/3",$N138*参照データ!$P$3,IF(AC138="1/3",$N138*参照データ!$P$4,IF(AC138="対象外",0))))</f>
        <v>0</v>
      </c>
      <c r="AQ138" s="90" t="b">
        <f>IF(AD138="3/3",$N138*参照データ!$P$2,IF(AD138="2/3",$N138*参照データ!$P$3,IF(AD138="1/3",$N138*参照データ!$P$4,IF(AD138="対象外",0))))</f>
        <v>0</v>
      </c>
      <c r="AR138" s="90" t="b">
        <f>IF(AE138="3/3",$N138*参照データ!$P$2,IF(AE138="2/3",$N138*参照データ!$P$3,IF(AE138="1/3",$N138*参照データ!$P$4,IF(AE138="対象外",0))))</f>
        <v>0</v>
      </c>
      <c r="AS138" s="90" t="b">
        <f>IF(AF138="3/3",$N138*参照データ!$P$2,IF(AF138="2/3",$N138*参照データ!$P$3,IF(AF138="1/3",$N138*参照データ!$P$4,IF(AF138="対象外",0))))</f>
        <v>0</v>
      </c>
      <c r="AT138" s="90" t="b">
        <f>IF(AG138="3/3",$N138*参照データ!$P$2,IF(AG138="2/3",$N138*参照データ!$P$3,IF(AG138="1/3",$N138*参照データ!$P$4,IF(AG138="対象外",0))))</f>
        <v>0</v>
      </c>
      <c r="AU138" s="90" t="b">
        <f>IF(AH138="3/3",$N138*参照データ!$P$2,IF(AH138="2/3",$N138*参照データ!$P$3,IF(AH138="1/3",$N138*参照データ!$P$4,IF(AH138="対象外",0))))</f>
        <v>0</v>
      </c>
      <c r="AV138" s="90" t="b">
        <f>IF(AI138="3/3",$N138*参照データ!$P$2,IF(AI138="2/3",$N138*参照データ!$P$3,IF(AI138="1/3",$N138*参照データ!$P$4,IF(AI138="対象外",0))))</f>
        <v>0</v>
      </c>
      <c r="AW138" s="90" t="b">
        <f>IF(AJ138="3/3",$N138*参照データ!$P$2,IF(AJ138="2/3",$N138*参照データ!$P$3,IF(AJ138="1/3",$N138*参照データ!$P$4,IF(AJ138="対象外",0))))</f>
        <v>0</v>
      </c>
      <c r="AX138" s="90" t="b">
        <f>IF(AK138="3/3",$N138*参照データ!$P$2,IF(AK138="2/3",$N138*参照データ!$P$3,IF(AK138="1/3",$N138*参照データ!$P$4,IF(AK138="対象外",0))))</f>
        <v>0</v>
      </c>
      <c r="AY138" s="90" t="b">
        <f>IF(AL138="3/3",$N138*参照データ!$P$2,IF(AL138="2/3",$N138*参照データ!$P$3,IF(AL138="1/3",$N138*参照データ!$P$4,IF(AL138="対象外",0))))</f>
        <v>0</v>
      </c>
      <c r="AZ138" s="90" t="b">
        <f>IF(AM138="3/3",$N138*参照データ!$P$2,IF(AM138="2/3",$N138*参照データ!$P$3,IF(AM138="1/3",$N138*参照データ!$P$4,IF(AM138="対象外",0))))</f>
        <v>0</v>
      </c>
      <c r="BA138" s="91">
        <f t="shared" si="23"/>
        <v>0</v>
      </c>
      <c r="BB138" s="137" t="s">
        <v>46</v>
      </c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  <c r="BM138" s="125"/>
      <c r="BN138" s="126"/>
    </row>
    <row r="139" spans="1:66" s="92" customFormat="1">
      <c r="A139" s="132" t="str">
        <f t="shared" si="16"/>
        <v/>
      </c>
      <c r="B139" s="134">
        <v>125</v>
      </c>
      <c r="C139" s="395"/>
      <c r="D139" s="396"/>
      <c r="E139" s="395"/>
      <c r="F139" s="396"/>
      <c r="G139" s="107"/>
      <c r="H139" s="109"/>
      <c r="I139" s="395"/>
      <c r="J139" s="396"/>
      <c r="K139" s="110"/>
      <c r="L139" s="86">
        <f>IF(G139=1,参照データ!$L$2,IF(G139=2,参照データ!$L$3,IF(G139=3,参照データ!$L$4,0)))</f>
        <v>0</v>
      </c>
      <c r="M139" s="87">
        <f t="shared" si="17"/>
        <v>0</v>
      </c>
      <c r="N139" s="87">
        <f t="shared" si="18"/>
        <v>0</v>
      </c>
      <c r="O139" s="117"/>
      <c r="P139" s="88">
        <f>IF(G139=1,参照データ!$N$2,IF(G139=2,参照データ!$N$3,IF(G139=3,参照データ!$N$4,0)))</f>
        <v>0</v>
      </c>
      <c r="Q139" s="87">
        <f t="shared" si="19"/>
        <v>0</v>
      </c>
      <c r="R139" s="119"/>
      <c r="S139" s="118"/>
      <c r="T139" s="89">
        <f t="shared" si="20"/>
        <v>0</v>
      </c>
      <c r="U139" s="89">
        <f t="shared" si="21"/>
        <v>0</v>
      </c>
      <c r="V139" s="89">
        <f t="shared" si="22"/>
        <v>0</v>
      </c>
      <c r="W139" s="121"/>
      <c r="X139" s="121"/>
      <c r="Y139" s="121"/>
      <c r="Z139" s="121"/>
      <c r="AA139" s="144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56" t="b">
        <f>IF(AA139="3/3",$Q139*参照データ!$P$2,IF(AA139="2/3",$Q139*参照データ!$P$3,IF(AA139="1/3",$Q139*参照データ!$P$4)))</f>
        <v>0</v>
      </c>
      <c r="AO139" s="91" t="b">
        <f>IF(AB139="3/3",$N139*参照データ!$P$2,IF(AB139="2/3",$N139*参照データ!$P$3,IF(AB139="1/3",$N139*参照データ!$P$4,IF(AB139="対象外",0))))</f>
        <v>0</v>
      </c>
      <c r="AP139" s="90" t="b">
        <f>IF(AC139="3/3",$N139*参照データ!$P$2,IF(AC139="2/3",$N139*参照データ!$P$3,IF(AC139="1/3",$N139*参照データ!$P$4,IF(AC139="対象外",0))))</f>
        <v>0</v>
      </c>
      <c r="AQ139" s="90" t="b">
        <f>IF(AD139="3/3",$N139*参照データ!$P$2,IF(AD139="2/3",$N139*参照データ!$P$3,IF(AD139="1/3",$N139*参照データ!$P$4,IF(AD139="対象外",0))))</f>
        <v>0</v>
      </c>
      <c r="AR139" s="90" t="b">
        <f>IF(AE139="3/3",$N139*参照データ!$P$2,IF(AE139="2/3",$N139*参照データ!$P$3,IF(AE139="1/3",$N139*参照データ!$P$4,IF(AE139="対象外",0))))</f>
        <v>0</v>
      </c>
      <c r="AS139" s="90" t="b">
        <f>IF(AF139="3/3",$N139*参照データ!$P$2,IF(AF139="2/3",$N139*参照データ!$P$3,IF(AF139="1/3",$N139*参照データ!$P$4,IF(AF139="対象外",0))))</f>
        <v>0</v>
      </c>
      <c r="AT139" s="90" t="b">
        <f>IF(AG139="3/3",$N139*参照データ!$P$2,IF(AG139="2/3",$N139*参照データ!$P$3,IF(AG139="1/3",$N139*参照データ!$P$4,IF(AG139="対象外",0))))</f>
        <v>0</v>
      </c>
      <c r="AU139" s="90" t="b">
        <f>IF(AH139="3/3",$N139*参照データ!$P$2,IF(AH139="2/3",$N139*参照データ!$P$3,IF(AH139="1/3",$N139*参照データ!$P$4,IF(AH139="対象外",0))))</f>
        <v>0</v>
      </c>
      <c r="AV139" s="90" t="b">
        <f>IF(AI139="3/3",$N139*参照データ!$P$2,IF(AI139="2/3",$N139*参照データ!$P$3,IF(AI139="1/3",$N139*参照データ!$P$4,IF(AI139="対象外",0))))</f>
        <v>0</v>
      </c>
      <c r="AW139" s="90" t="b">
        <f>IF(AJ139="3/3",$N139*参照データ!$P$2,IF(AJ139="2/3",$N139*参照データ!$P$3,IF(AJ139="1/3",$N139*参照データ!$P$4,IF(AJ139="対象外",0))))</f>
        <v>0</v>
      </c>
      <c r="AX139" s="90" t="b">
        <f>IF(AK139="3/3",$N139*参照データ!$P$2,IF(AK139="2/3",$N139*参照データ!$P$3,IF(AK139="1/3",$N139*参照データ!$P$4,IF(AK139="対象外",0))))</f>
        <v>0</v>
      </c>
      <c r="AY139" s="90" t="b">
        <f>IF(AL139="3/3",$N139*参照データ!$P$2,IF(AL139="2/3",$N139*参照データ!$P$3,IF(AL139="1/3",$N139*参照データ!$P$4,IF(AL139="対象外",0))))</f>
        <v>0</v>
      </c>
      <c r="AZ139" s="90" t="b">
        <f>IF(AM139="3/3",$N139*参照データ!$P$2,IF(AM139="2/3",$N139*参照データ!$P$3,IF(AM139="1/3",$N139*参照データ!$P$4,IF(AM139="対象外",0))))</f>
        <v>0</v>
      </c>
      <c r="BA139" s="91">
        <f t="shared" si="23"/>
        <v>0</v>
      </c>
      <c r="BB139" s="137" t="s">
        <v>46</v>
      </c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  <c r="BM139" s="125"/>
      <c r="BN139" s="126"/>
    </row>
    <row r="140" spans="1:66" s="92" customFormat="1">
      <c r="A140" s="132" t="str">
        <f t="shared" si="16"/>
        <v/>
      </c>
      <c r="B140" s="134">
        <v>126</v>
      </c>
      <c r="C140" s="395"/>
      <c r="D140" s="396"/>
      <c r="E140" s="395"/>
      <c r="F140" s="396"/>
      <c r="G140" s="107"/>
      <c r="H140" s="109"/>
      <c r="I140" s="395"/>
      <c r="J140" s="396"/>
      <c r="K140" s="110"/>
      <c r="L140" s="86">
        <f>IF(G140=1,参照データ!$L$2,IF(G140=2,参照データ!$L$3,IF(G140=3,参照データ!$L$4,0)))</f>
        <v>0</v>
      </c>
      <c r="M140" s="87">
        <f t="shared" si="17"/>
        <v>0</v>
      </c>
      <c r="N140" s="87">
        <f t="shared" si="18"/>
        <v>0</v>
      </c>
      <c r="O140" s="117"/>
      <c r="P140" s="88">
        <f>IF(G140=1,参照データ!$N$2,IF(G140=2,参照データ!$N$3,IF(G140=3,参照データ!$N$4,0)))</f>
        <v>0</v>
      </c>
      <c r="Q140" s="87">
        <f t="shared" si="19"/>
        <v>0</v>
      </c>
      <c r="R140" s="119"/>
      <c r="S140" s="118"/>
      <c r="T140" s="89">
        <f t="shared" si="20"/>
        <v>0</v>
      </c>
      <c r="U140" s="89">
        <f t="shared" si="21"/>
        <v>0</v>
      </c>
      <c r="V140" s="89">
        <f t="shared" si="22"/>
        <v>0</v>
      </c>
      <c r="W140" s="121"/>
      <c r="X140" s="121"/>
      <c r="Y140" s="121"/>
      <c r="Z140" s="121"/>
      <c r="AA140" s="144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56" t="b">
        <f>IF(AA140="3/3",$Q140*参照データ!$P$2,IF(AA140="2/3",$Q140*参照データ!$P$3,IF(AA140="1/3",$Q140*参照データ!$P$4)))</f>
        <v>0</v>
      </c>
      <c r="AO140" s="91" t="b">
        <f>IF(AB140="3/3",$N140*参照データ!$P$2,IF(AB140="2/3",$N140*参照データ!$P$3,IF(AB140="1/3",$N140*参照データ!$P$4,IF(AB140="対象外",0))))</f>
        <v>0</v>
      </c>
      <c r="AP140" s="90" t="b">
        <f>IF(AC140="3/3",$N140*参照データ!$P$2,IF(AC140="2/3",$N140*参照データ!$P$3,IF(AC140="1/3",$N140*参照データ!$P$4,IF(AC140="対象外",0))))</f>
        <v>0</v>
      </c>
      <c r="AQ140" s="90" t="b">
        <f>IF(AD140="3/3",$N140*参照データ!$P$2,IF(AD140="2/3",$N140*参照データ!$P$3,IF(AD140="1/3",$N140*参照データ!$P$4,IF(AD140="対象外",0))))</f>
        <v>0</v>
      </c>
      <c r="AR140" s="90" t="b">
        <f>IF(AE140="3/3",$N140*参照データ!$P$2,IF(AE140="2/3",$N140*参照データ!$P$3,IF(AE140="1/3",$N140*参照データ!$P$4,IF(AE140="対象外",0))))</f>
        <v>0</v>
      </c>
      <c r="AS140" s="90" t="b">
        <f>IF(AF140="3/3",$N140*参照データ!$P$2,IF(AF140="2/3",$N140*参照データ!$P$3,IF(AF140="1/3",$N140*参照データ!$P$4,IF(AF140="対象外",0))))</f>
        <v>0</v>
      </c>
      <c r="AT140" s="90" t="b">
        <f>IF(AG140="3/3",$N140*参照データ!$P$2,IF(AG140="2/3",$N140*参照データ!$P$3,IF(AG140="1/3",$N140*参照データ!$P$4,IF(AG140="対象外",0))))</f>
        <v>0</v>
      </c>
      <c r="AU140" s="90" t="b">
        <f>IF(AH140="3/3",$N140*参照データ!$P$2,IF(AH140="2/3",$N140*参照データ!$P$3,IF(AH140="1/3",$N140*参照データ!$P$4,IF(AH140="対象外",0))))</f>
        <v>0</v>
      </c>
      <c r="AV140" s="90" t="b">
        <f>IF(AI140="3/3",$N140*参照データ!$P$2,IF(AI140="2/3",$N140*参照データ!$P$3,IF(AI140="1/3",$N140*参照データ!$P$4,IF(AI140="対象外",0))))</f>
        <v>0</v>
      </c>
      <c r="AW140" s="90" t="b">
        <f>IF(AJ140="3/3",$N140*参照データ!$P$2,IF(AJ140="2/3",$N140*参照データ!$P$3,IF(AJ140="1/3",$N140*参照データ!$P$4,IF(AJ140="対象外",0))))</f>
        <v>0</v>
      </c>
      <c r="AX140" s="90" t="b">
        <f>IF(AK140="3/3",$N140*参照データ!$P$2,IF(AK140="2/3",$N140*参照データ!$P$3,IF(AK140="1/3",$N140*参照データ!$P$4,IF(AK140="対象外",0))))</f>
        <v>0</v>
      </c>
      <c r="AY140" s="90" t="b">
        <f>IF(AL140="3/3",$N140*参照データ!$P$2,IF(AL140="2/3",$N140*参照データ!$P$3,IF(AL140="1/3",$N140*参照データ!$P$4,IF(AL140="対象外",0))))</f>
        <v>0</v>
      </c>
      <c r="AZ140" s="90" t="b">
        <f>IF(AM140="3/3",$N140*参照データ!$P$2,IF(AM140="2/3",$N140*参照データ!$P$3,IF(AM140="1/3",$N140*参照データ!$P$4,IF(AM140="対象外",0))))</f>
        <v>0</v>
      </c>
      <c r="BA140" s="91">
        <f t="shared" si="23"/>
        <v>0</v>
      </c>
      <c r="BB140" s="137" t="s">
        <v>46</v>
      </c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6"/>
    </row>
    <row r="141" spans="1:66" s="92" customFormat="1">
      <c r="A141" s="132" t="str">
        <f t="shared" si="16"/>
        <v/>
      </c>
      <c r="B141" s="134">
        <v>127</v>
      </c>
      <c r="C141" s="395"/>
      <c r="D141" s="396"/>
      <c r="E141" s="395"/>
      <c r="F141" s="396"/>
      <c r="G141" s="107"/>
      <c r="H141" s="109"/>
      <c r="I141" s="395"/>
      <c r="J141" s="396"/>
      <c r="K141" s="110"/>
      <c r="L141" s="86">
        <f>IF(G141=1,参照データ!$L$2,IF(G141=2,参照データ!$L$3,IF(G141=3,参照データ!$L$4,0)))</f>
        <v>0</v>
      </c>
      <c r="M141" s="87">
        <f t="shared" si="17"/>
        <v>0</v>
      </c>
      <c r="N141" s="87">
        <f t="shared" si="18"/>
        <v>0</v>
      </c>
      <c r="O141" s="117"/>
      <c r="P141" s="88">
        <f>IF(G141=1,参照データ!$N$2,IF(G141=2,参照データ!$N$3,IF(G141=3,参照データ!$N$4,0)))</f>
        <v>0</v>
      </c>
      <c r="Q141" s="87">
        <f t="shared" si="19"/>
        <v>0</v>
      </c>
      <c r="R141" s="119"/>
      <c r="S141" s="118"/>
      <c r="T141" s="89">
        <f t="shared" si="20"/>
        <v>0</v>
      </c>
      <c r="U141" s="89">
        <f t="shared" si="21"/>
        <v>0</v>
      </c>
      <c r="V141" s="89">
        <f t="shared" si="22"/>
        <v>0</v>
      </c>
      <c r="W141" s="121"/>
      <c r="X141" s="121"/>
      <c r="Y141" s="121"/>
      <c r="Z141" s="121"/>
      <c r="AA141" s="144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56" t="b">
        <f>IF(AA141="3/3",$Q141*参照データ!$P$2,IF(AA141="2/3",$Q141*参照データ!$P$3,IF(AA141="1/3",$Q141*参照データ!$P$4)))</f>
        <v>0</v>
      </c>
      <c r="AO141" s="91" t="b">
        <f>IF(AB141="3/3",$N141*参照データ!$P$2,IF(AB141="2/3",$N141*参照データ!$P$3,IF(AB141="1/3",$N141*参照データ!$P$4,IF(AB141="対象外",0))))</f>
        <v>0</v>
      </c>
      <c r="AP141" s="90" t="b">
        <f>IF(AC141="3/3",$N141*参照データ!$P$2,IF(AC141="2/3",$N141*参照データ!$P$3,IF(AC141="1/3",$N141*参照データ!$P$4,IF(AC141="対象外",0))))</f>
        <v>0</v>
      </c>
      <c r="AQ141" s="90" t="b">
        <f>IF(AD141="3/3",$N141*参照データ!$P$2,IF(AD141="2/3",$N141*参照データ!$P$3,IF(AD141="1/3",$N141*参照データ!$P$4,IF(AD141="対象外",0))))</f>
        <v>0</v>
      </c>
      <c r="AR141" s="90" t="b">
        <f>IF(AE141="3/3",$N141*参照データ!$P$2,IF(AE141="2/3",$N141*参照データ!$P$3,IF(AE141="1/3",$N141*参照データ!$P$4,IF(AE141="対象外",0))))</f>
        <v>0</v>
      </c>
      <c r="AS141" s="90" t="b">
        <f>IF(AF141="3/3",$N141*参照データ!$P$2,IF(AF141="2/3",$N141*参照データ!$P$3,IF(AF141="1/3",$N141*参照データ!$P$4,IF(AF141="対象外",0))))</f>
        <v>0</v>
      </c>
      <c r="AT141" s="90" t="b">
        <f>IF(AG141="3/3",$N141*参照データ!$P$2,IF(AG141="2/3",$N141*参照データ!$P$3,IF(AG141="1/3",$N141*参照データ!$P$4,IF(AG141="対象外",0))))</f>
        <v>0</v>
      </c>
      <c r="AU141" s="90" t="b">
        <f>IF(AH141="3/3",$N141*参照データ!$P$2,IF(AH141="2/3",$N141*参照データ!$P$3,IF(AH141="1/3",$N141*参照データ!$P$4,IF(AH141="対象外",0))))</f>
        <v>0</v>
      </c>
      <c r="AV141" s="90" t="b">
        <f>IF(AI141="3/3",$N141*参照データ!$P$2,IF(AI141="2/3",$N141*参照データ!$P$3,IF(AI141="1/3",$N141*参照データ!$P$4,IF(AI141="対象外",0))))</f>
        <v>0</v>
      </c>
      <c r="AW141" s="90" t="b">
        <f>IF(AJ141="3/3",$N141*参照データ!$P$2,IF(AJ141="2/3",$N141*参照データ!$P$3,IF(AJ141="1/3",$N141*参照データ!$P$4,IF(AJ141="対象外",0))))</f>
        <v>0</v>
      </c>
      <c r="AX141" s="90" t="b">
        <f>IF(AK141="3/3",$N141*参照データ!$P$2,IF(AK141="2/3",$N141*参照データ!$P$3,IF(AK141="1/3",$N141*参照データ!$P$4,IF(AK141="対象外",0))))</f>
        <v>0</v>
      </c>
      <c r="AY141" s="90" t="b">
        <f>IF(AL141="3/3",$N141*参照データ!$P$2,IF(AL141="2/3",$N141*参照データ!$P$3,IF(AL141="1/3",$N141*参照データ!$P$4,IF(AL141="対象外",0))))</f>
        <v>0</v>
      </c>
      <c r="AZ141" s="90" t="b">
        <f>IF(AM141="3/3",$N141*参照データ!$P$2,IF(AM141="2/3",$N141*参照データ!$P$3,IF(AM141="1/3",$N141*参照データ!$P$4,IF(AM141="対象外",0))))</f>
        <v>0</v>
      </c>
      <c r="BA141" s="91">
        <f t="shared" si="23"/>
        <v>0</v>
      </c>
      <c r="BB141" s="137" t="s">
        <v>46</v>
      </c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  <c r="BM141" s="125"/>
      <c r="BN141" s="126"/>
    </row>
    <row r="142" spans="1:66" s="92" customFormat="1">
      <c r="A142" s="132" t="str">
        <f t="shared" si="16"/>
        <v/>
      </c>
      <c r="B142" s="134">
        <v>128</v>
      </c>
      <c r="C142" s="395"/>
      <c r="D142" s="396"/>
      <c r="E142" s="395"/>
      <c r="F142" s="396"/>
      <c r="G142" s="107"/>
      <c r="H142" s="109"/>
      <c r="I142" s="395"/>
      <c r="J142" s="396"/>
      <c r="K142" s="110"/>
      <c r="L142" s="86">
        <f>IF(G142=1,参照データ!$L$2,IF(G142=2,参照データ!$L$3,IF(G142=3,参照データ!$L$4,0)))</f>
        <v>0</v>
      </c>
      <c r="M142" s="87">
        <f t="shared" si="17"/>
        <v>0</v>
      </c>
      <c r="N142" s="87">
        <f t="shared" si="18"/>
        <v>0</v>
      </c>
      <c r="O142" s="117"/>
      <c r="P142" s="88">
        <f>IF(G142=1,参照データ!$N$2,IF(G142=2,参照データ!$N$3,IF(G142=3,参照データ!$N$4,0)))</f>
        <v>0</v>
      </c>
      <c r="Q142" s="87">
        <f t="shared" si="19"/>
        <v>0</v>
      </c>
      <c r="R142" s="119"/>
      <c r="S142" s="118"/>
      <c r="T142" s="89">
        <f t="shared" si="20"/>
        <v>0</v>
      </c>
      <c r="U142" s="89">
        <f t="shared" si="21"/>
        <v>0</v>
      </c>
      <c r="V142" s="89">
        <f t="shared" si="22"/>
        <v>0</v>
      </c>
      <c r="W142" s="121"/>
      <c r="X142" s="121"/>
      <c r="Y142" s="121"/>
      <c r="Z142" s="121"/>
      <c r="AA142" s="144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56" t="b">
        <f>IF(AA142="3/3",$Q142*参照データ!$P$2,IF(AA142="2/3",$Q142*参照データ!$P$3,IF(AA142="1/3",$Q142*参照データ!$P$4)))</f>
        <v>0</v>
      </c>
      <c r="AO142" s="91" t="b">
        <f>IF(AB142="3/3",$N142*参照データ!$P$2,IF(AB142="2/3",$N142*参照データ!$P$3,IF(AB142="1/3",$N142*参照データ!$P$4,IF(AB142="対象外",0))))</f>
        <v>0</v>
      </c>
      <c r="AP142" s="90" t="b">
        <f>IF(AC142="3/3",$N142*参照データ!$P$2,IF(AC142="2/3",$N142*参照データ!$P$3,IF(AC142="1/3",$N142*参照データ!$P$4,IF(AC142="対象外",0))))</f>
        <v>0</v>
      </c>
      <c r="AQ142" s="90" t="b">
        <f>IF(AD142="3/3",$N142*参照データ!$P$2,IF(AD142="2/3",$N142*参照データ!$P$3,IF(AD142="1/3",$N142*参照データ!$P$4,IF(AD142="対象外",0))))</f>
        <v>0</v>
      </c>
      <c r="AR142" s="90" t="b">
        <f>IF(AE142="3/3",$N142*参照データ!$P$2,IF(AE142="2/3",$N142*参照データ!$P$3,IF(AE142="1/3",$N142*参照データ!$P$4,IF(AE142="対象外",0))))</f>
        <v>0</v>
      </c>
      <c r="AS142" s="90" t="b">
        <f>IF(AF142="3/3",$N142*参照データ!$P$2,IF(AF142="2/3",$N142*参照データ!$P$3,IF(AF142="1/3",$N142*参照データ!$P$4,IF(AF142="対象外",0))))</f>
        <v>0</v>
      </c>
      <c r="AT142" s="90" t="b">
        <f>IF(AG142="3/3",$N142*参照データ!$P$2,IF(AG142="2/3",$N142*参照データ!$P$3,IF(AG142="1/3",$N142*参照データ!$P$4,IF(AG142="対象外",0))))</f>
        <v>0</v>
      </c>
      <c r="AU142" s="90" t="b">
        <f>IF(AH142="3/3",$N142*参照データ!$P$2,IF(AH142="2/3",$N142*参照データ!$P$3,IF(AH142="1/3",$N142*参照データ!$P$4,IF(AH142="対象外",0))))</f>
        <v>0</v>
      </c>
      <c r="AV142" s="90" t="b">
        <f>IF(AI142="3/3",$N142*参照データ!$P$2,IF(AI142="2/3",$N142*参照データ!$P$3,IF(AI142="1/3",$N142*参照データ!$P$4,IF(AI142="対象外",0))))</f>
        <v>0</v>
      </c>
      <c r="AW142" s="90" t="b">
        <f>IF(AJ142="3/3",$N142*参照データ!$P$2,IF(AJ142="2/3",$N142*参照データ!$P$3,IF(AJ142="1/3",$N142*参照データ!$P$4,IF(AJ142="対象外",0))))</f>
        <v>0</v>
      </c>
      <c r="AX142" s="90" t="b">
        <f>IF(AK142="3/3",$N142*参照データ!$P$2,IF(AK142="2/3",$N142*参照データ!$P$3,IF(AK142="1/3",$N142*参照データ!$P$4,IF(AK142="対象外",0))))</f>
        <v>0</v>
      </c>
      <c r="AY142" s="90" t="b">
        <f>IF(AL142="3/3",$N142*参照データ!$P$2,IF(AL142="2/3",$N142*参照データ!$P$3,IF(AL142="1/3",$N142*参照データ!$P$4,IF(AL142="対象外",0))))</f>
        <v>0</v>
      </c>
      <c r="AZ142" s="90" t="b">
        <f>IF(AM142="3/3",$N142*参照データ!$P$2,IF(AM142="2/3",$N142*参照データ!$P$3,IF(AM142="1/3",$N142*参照データ!$P$4,IF(AM142="対象外",0))))</f>
        <v>0</v>
      </c>
      <c r="BA142" s="91">
        <f t="shared" si="23"/>
        <v>0</v>
      </c>
      <c r="BB142" s="137" t="s">
        <v>46</v>
      </c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6"/>
    </row>
    <row r="143" spans="1:66" s="92" customFormat="1">
      <c r="A143" s="132" t="str">
        <f t="shared" si="16"/>
        <v/>
      </c>
      <c r="B143" s="134">
        <v>129</v>
      </c>
      <c r="C143" s="395"/>
      <c r="D143" s="396"/>
      <c r="E143" s="395"/>
      <c r="F143" s="396"/>
      <c r="G143" s="107"/>
      <c r="H143" s="109"/>
      <c r="I143" s="395"/>
      <c r="J143" s="396"/>
      <c r="K143" s="110"/>
      <c r="L143" s="86">
        <f>IF(G143=1,参照データ!$L$2,IF(G143=2,参照データ!$L$3,IF(G143=3,参照データ!$L$4,0)))</f>
        <v>0</v>
      </c>
      <c r="M143" s="87">
        <f t="shared" si="17"/>
        <v>0</v>
      </c>
      <c r="N143" s="87">
        <f t="shared" si="18"/>
        <v>0</v>
      </c>
      <c r="O143" s="117"/>
      <c r="P143" s="88">
        <f>IF(G143=1,参照データ!$N$2,IF(G143=2,参照データ!$N$3,IF(G143=3,参照データ!$N$4,0)))</f>
        <v>0</v>
      </c>
      <c r="Q143" s="87">
        <f t="shared" si="19"/>
        <v>0</v>
      </c>
      <c r="R143" s="119"/>
      <c r="S143" s="118"/>
      <c r="T143" s="89">
        <f t="shared" si="20"/>
        <v>0</v>
      </c>
      <c r="U143" s="89">
        <f t="shared" si="21"/>
        <v>0</v>
      </c>
      <c r="V143" s="89">
        <f t="shared" si="22"/>
        <v>0</v>
      </c>
      <c r="W143" s="121"/>
      <c r="X143" s="121"/>
      <c r="Y143" s="121"/>
      <c r="Z143" s="121"/>
      <c r="AA143" s="144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56" t="b">
        <f>IF(AA143="3/3",$Q143*参照データ!$P$2,IF(AA143="2/3",$Q143*参照データ!$P$3,IF(AA143="1/3",$Q143*参照データ!$P$4)))</f>
        <v>0</v>
      </c>
      <c r="AO143" s="91" t="b">
        <f>IF(AB143="3/3",$N143*参照データ!$P$2,IF(AB143="2/3",$N143*参照データ!$P$3,IF(AB143="1/3",$N143*参照データ!$P$4,IF(AB143="対象外",0))))</f>
        <v>0</v>
      </c>
      <c r="AP143" s="90" t="b">
        <f>IF(AC143="3/3",$N143*参照データ!$P$2,IF(AC143="2/3",$N143*参照データ!$P$3,IF(AC143="1/3",$N143*参照データ!$P$4,IF(AC143="対象外",0))))</f>
        <v>0</v>
      </c>
      <c r="AQ143" s="90" t="b">
        <f>IF(AD143="3/3",$N143*参照データ!$P$2,IF(AD143="2/3",$N143*参照データ!$P$3,IF(AD143="1/3",$N143*参照データ!$P$4,IF(AD143="対象外",0))))</f>
        <v>0</v>
      </c>
      <c r="AR143" s="90" t="b">
        <f>IF(AE143="3/3",$N143*参照データ!$P$2,IF(AE143="2/3",$N143*参照データ!$P$3,IF(AE143="1/3",$N143*参照データ!$P$4,IF(AE143="対象外",0))))</f>
        <v>0</v>
      </c>
      <c r="AS143" s="90" t="b">
        <f>IF(AF143="3/3",$N143*参照データ!$P$2,IF(AF143="2/3",$N143*参照データ!$P$3,IF(AF143="1/3",$N143*参照データ!$P$4,IF(AF143="対象外",0))))</f>
        <v>0</v>
      </c>
      <c r="AT143" s="90" t="b">
        <f>IF(AG143="3/3",$N143*参照データ!$P$2,IF(AG143="2/3",$N143*参照データ!$P$3,IF(AG143="1/3",$N143*参照データ!$P$4,IF(AG143="対象外",0))))</f>
        <v>0</v>
      </c>
      <c r="AU143" s="90" t="b">
        <f>IF(AH143="3/3",$N143*参照データ!$P$2,IF(AH143="2/3",$N143*参照データ!$P$3,IF(AH143="1/3",$N143*参照データ!$P$4,IF(AH143="対象外",0))))</f>
        <v>0</v>
      </c>
      <c r="AV143" s="90" t="b">
        <f>IF(AI143="3/3",$N143*参照データ!$P$2,IF(AI143="2/3",$N143*参照データ!$P$3,IF(AI143="1/3",$N143*参照データ!$P$4,IF(AI143="対象外",0))))</f>
        <v>0</v>
      </c>
      <c r="AW143" s="90" t="b">
        <f>IF(AJ143="3/3",$N143*参照データ!$P$2,IF(AJ143="2/3",$N143*参照データ!$P$3,IF(AJ143="1/3",$N143*参照データ!$P$4,IF(AJ143="対象外",0))))</f>
        <v>0</v>
      </c>
      <c r="AX143" s="90" t="b">
        <f>IF(AK143="3/3",$N143*参照データ!$P$2,IF(AK143="2/3",$N143*参照データ!$P$3,IF(AK143="1/3",$N143*参照データ!$P$4,IF(AK143="対象外",0))))</f>
        <v>0</v>
      </c>
      <c r="AY143" s="90" t="b">
        <f>IF(AL143="3/3",$N143*参照データ!$P$2,IF(AL143="2/3",$N143*参照データ!$P$3,IF(AL143="1/3",$N143*参照データ!$P$4,IF(AL143="対象外",0))))</f>
        <v>0</v>
      </c>
      <c r="AZ143" s="90" t="b">
        <f>IF(AM143="3/3",$N143*参照データ!$P$2,IF(AM143="2/3",$N143*参照データ!$P$3,IF(AM143="1/3",$N143*参照データ!$P$4,IF(AM143="対象外",0))))</f>
        <v>0</v>
      </c>
      <c r="BA143" s="91">
        <f t="shared" si="23"/>
        <v>0</v>
      </c>
      <c r="BB143" s="137" t="s">
        <v>46</v>
      </c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125"/>
      <c r="BN143" s="126"/>
    </row>
    <row r="144" spans="1:66" s="92" customFormat="1">
      <c r="A144" s="132" t="str">
        <f t="shared" ref="A144:A207" si="24">I144&amp;""</f>
        <v/>
      </c>
      <c r="B144" s="134">
        <v>130</v>
      </c>
      <c r="C144" s="395"/>
      <c r="D144" s="396"/>
      <c r="E144" s="395"/>
      <c r="F144" s="396"/>
      <c r="G144" s="107"/>
      <c r="H144" s="109"/>
      <c r="I144" s="395"/>
      <c r="J144" s="396"/>
      <c r="K144" s="110"/>
      <c r="L144" s="86">
        <f>IF(G144=1,参照データ!$L$2,IF(G144=2,参照データ!$L$3,IF(G144=3,参照データ!$L$4,0)))</f>
        <v>0</v>
      </c>
      <c r="M144" s="87">
        <f t="shared" ref="M144:M207" si="25">MIN(K144:L144)</f>
        <v>0</v>
      </c>
      <c r="N144" s="87">
        <f t="shared" ref="N144:N207" si="26">M144/12</f>
        <v>0</v>
      </c>
      <c r="O144" s="117"/>
      <c r="P144" s="88">
        <f>IF(G144=1,参照データ!$N$2,IF(G144=2,参照データ!$N$3,IF(G144=3,参照データ!$N$4,0)))</f>
        <v>0</v>
      </c>
      <c r="Q144" s="87">
        <f t="shared" ref="Q144:Q207" si="27">MIN(O144:P144)</f>
        <v>0</v>
      </c>
      <c r="R144" s="119"/>
      <c r="S144" s="118"/>
      <c r="T144" s="89">
        <f t="shared" ref="T144:T207" si="28">ROUNDUP(BA144,-2)</f>
        <v>0</v>
      </c>
      <c r="U144" s="89">
        <f t="shared" ref="U144:U207" si="29">ROUNDUP(AN144,-2)</f>
        <v>0</v>
      </c>
      <c r="V144" s="89">
        <f t="shared" ref="V144:V207" si="30">T144+U144</f>
        <v>0</v>
      </c>
      <c r="W144" s="121"/>
      <c r="X144" s="121"/>
      <c r="Y144" s="121"/>
      <c r="Z144" s="121"/>
      <c r="AA144" s="144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56" t="b">
        <f>IF(AA144="3/3",$Q144*参照データ!$P$2,IF(AA144="2/3",$Q144*参照データ!$P$3,IF(AA144="1/3",$Q144*参照データ!$P$4)))</f>
        <v>0</v>
      </c>
      <c r="AO144" s="91" t="b">
        <f>IF(AB144="3/3",$N144*参照データ!$P$2,IF(AB144="2/3",$N144*参照データ!$P$3,IF(AB144="1/3",$N144*参照データ!$P$4,IF(AB144="対象外",0))))</f>
        <v>0</v>
      </c>
      <c r="AP144" s="90" t="b">
        <f>IF(AC144="3/3",$N144*参照データ!$P$2,IF(AC144="2/3",$N144*参照データ!$P$3,IF(AC144="1/3",$N144*参照データ!$P$4,IF(AC144="対象外",0))))</f>
        <v>0</v>
      </c>
      <c r="AQ144" s="90" t="b">
        <f>IF(AD144="3/3",$N144*参照データ!$P$2,IF(AD144="2/3",$N144*参照データ!$P$3,IF(AD144="1/3",$N144*参照データ!$P$4,IF(AD144="対象外",0))))</f>
        <v>0</v>
      </c>
      <c r="AR144" s="90" t="b">
        <f>IF(AE144="3/3",$N144*参照データ!$P$2,IF(AE144="2/3",$N144*参照データ!$P$3,IF(AE144="1/3",$N144*参照データ!$P$4,IF(AE144="対象外",0))))</f>
        <v>0</v>
      </c>
      <c r="AS144" s="90" t="b">
        <f>IF(AF144="3/3",$N144*参照データ!$P$2,IF(AF144="2/3",$N144*参照データ!$P$3,IF(AF144="1/3",$N144*参照データ!$P$4,IF(AF144="対象外",0))))</f>
        <v>0</v>
      </c>
      <c r="AT144" s="90" t="b">
        <f>IF(AG144="3/3",$N144*参照データ!$P$2,IF(AG144="2/3",$N144*参照データ!$P$3,IF(AG144="1/3",$N144*参照データ!$P$4,IF(AG144="対象外",0))))</f>
        <v>0</v>
      </c>
      <c r="AU144" s="90" t="b">
        <f>IF(AH144="3/3",$N144*参照データ!$P$2,IF(AH144="2/3",$N144*参照データ!$P$3,IF(AH144="1/3",$N144*参照データ!$P$4,IF(AH144="対象外",0))))</f>
        <v>0</v>
      </c>
      <c r="AV144" s="90" t="b">
        <f>IF(AI144="3/3",$N144*参照データ!$P$2,IF(AI144="2/3",$N144*参照データ!$P$3,IF(AI144="1/3",$N144*参照データ!$P$4,IF(AI144="対象外",0))))</f>
        <v>0</v>
      </c>
      <c r="AW144" s="90" t="b">
        <f>IF(AJ144="3/3",$N144*参照データ!$P$2,IF(AJ144="2/3",$N144*参照データ!$P$3,IF(AJ144="1/3",$N144*参照データ!$P$4,IF(AJ144="対象外",0))))</f>
        <v>0</v>
      </c>
      <c r="AX144" s="90" t="b">
        <f>IF(AK144="3/3",$N144*参照データ!$P$2,IF(AK144="2/3",$N144*参照データ!$P$3,IF(AK144="1/3",$N144*参照データ!$P$4,IF(AK144="対象外",0))))</f>
        <v>0</v>
      </c>
      <c r="AY144" s="90" t="b">
        <f>IF(AL144="3/3",$N144*参照データ!$P$2,IF(AL144="2/3",$N144*参照データ!$P$3,IF(AL144="1/3",$N144*参照データ!$P$4,IF(AL144="対象外",0))))</f>
        <v>0</v>
      </c>
      <c r="AZ144" s="90" t="b">
        <f>IF(AM144="3/3",$N144*参照データ!$P$2,IF(AM144="2/3",$N144*参照データ!$P$3,IF(AM144="1/3",$N144*参照データ!$P$4,IF(AM144="対象外",0))))</f>
        <v>0</v>
      </c>
      <c r="BA144" s="91">
        <f t="shared" ref="BA144:BA207" si="31">SUM(AO144:AZ144)</f>
        <v>0</v>
      </c>
      <c r="BB144" s="137" t="s">
        <v>46</v>
      </c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5"/>
      <c r="BM144" s="125"/>
      <c r="BN144" s="126"/>
    </row>
    <row r="145" spans="1:66" s="92" customFormat="1">
      <c r="A145" s="132" t="str">
        <f t="shared" si="24"/>
        <v/>
      </c>
      <c r="B145" s="134">
        <v>131</v>
      </c>
      <c r="C145" s="395"/>
      <c r="D145" s="396"/>
      <c r="E145" s="395"/>
      <c r="F145" s="396"/>
      <c r="G145" s="107"/>
      <c r="H145" s="109"/>
      <c r="I145" s="395"/>
      <c r="J145" s="396"/>
      <c r="K145" s="110"/>
      <c r="L145" s="86">
        <f>IF(G145=1,参照データ!$L$2,IF(G145=2,参照データ!$L$3,IF(G145=3,参照データ!$L$4,0)))</f>
        <v>0</v>
      </c>
      <c r="M145" s="87">
        <f t="shared" si="25"/>
        <v>0</v>
      </c>
      <c r="N145" s="87">
        <f t="shared" si="26"/>
        <v>0</v>
      </c>
      <c r="O145" s="117"/>
      <c r="P145" s="88">
        <f>IF(G145=1,参照データ!$N$2,IF(G145=2,参照データ!$N$3,IF(G145=3,参照データ!$N$4,0)))</f>
        <v>0</v>
      </c>
      <c r="Q145" s="87">
        <f t="shared" si="27"/>
        <v>0</v>
      </c>
      <c r="R145" s="119"/>
      <c r="S145" s="118"/>
      <c r="T145" s="89">
        <f t="shared" si="28"/>
        <v>0</v>
      </c>
      <c r="U145" s="89">
        <f t="shared" si="29"/>
        <v>0</v>
      </c>
      <c r="V145" s="89">
        <f t="shared" si="30"/>
        <v>0</v>
      </c>
      <c r="W145" s="121"/>
      <c r="X145" s="121"/>
      <c r="Y145" s="121"/>
      <c r="Z145" s="121"/>
      <c r="AA145" s="144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56" t="b">
        <f>IF(AA145="3/3",$Q145*参照データ!$P$2,IF(AA145="2/3",$Q145*参照データ!$P$3,IF(AA145="1/3",$Q145*参照データ!$P$4)))</f>
        <v>0</v>
      </c>
      <c r="AO145" s="91" t="b">
        <f>IF(AB145="3/3",$N145*参照データ!$P$2,IF(AB145="2/3",$N145*参照データ!$P$3,IF(AB145="1/3",$N145*参照データ!$P$4,IF(AB145="対象外",0))))</f>
        <v>0</v>
      </c>
      <c r="AP145" s="90" t="b">
        <f>IF(AC145="3/3",$N145*参照データ!$P$2,IF(AC145="2/3",$N145*参照データ!$P$3,IF(AC145="1/3",$N145*参照データ!$P$4,IF(AC145="対象外",0))))</f>
        <v>0</v>
      </c>
      <c r="AQ145" s="90" t="b">
        <f>IF(AD145="3/3",$N145*参照データ!$P$2,IF(AD145="2/3",$N145*参照データ!$P$3,IF(AD145="1/3",$N145*参照データ!$P$4,IF(AD145="対象外",0))))</f>
        <v>0</v>
      </c>
      <c r="AR145" s="90" t="b">
        <f>IF(AE145="3/3",$N145*参照データ!$P$2,IF(AE145="2/3",$N145*参照データ!$P$3,IF(AE145="1/3",$N145*参照データ!$P$4,IF(AE145="対象外",0))))</f>
        <v>0</v>
      </c>
      <c r="AS145" s="90" t="b">
        <f>IF(AF145="3/3",$N145*参照データ!$P$2,IF(AF145="2/3",$N145*参照データ!$P$3,IF(AF145="1/3",$N145*参照データ!$P$4,IF(AF145="対象外",0))))</f>
        <v>0</v>
      </c>
      <c r="AT145" s="90" t="b">
        <f>IF(AG145="3/3",$N145*参照データ!$P$2,IF(AG145="2/3",$N145*参照データ!$P$3,IF(AG145="1/3",$N145*参照データ!$P$4,IF(AG145="対象外",0))))</f>
        <v>0</v>
      </c>
      <c r="AU145" s="90" t="b">
        <f>IF(AH145="3/3",$N145*参照データ!$P$2,IF(AH145="2/3",$N145*参照データ!$P$3,IF(AH145="1/3",$N145*参照データ!$P$4,IF(AH145="対象外",0))))</f>
        <v>0</v>
      </c>
      <c r="AV145" s="90" t="b">
        <f>IF(AI145="3/3",$N145*参照データ!$P$2,IF(AI145="2/3",$N145*参照データ!$P$3,IF(AI145="1/3",$N145*参照データ!$P$4,IF(AI145="対象外",0))))</f>
        <v>0</v>
      </c>
      <c r="AW145" s="90" t="b">
        <f>IF(AJ145="3/3",$N145*参照データ!$P$2,IF(AJ145="2/3",$N145*参照データ!$P$3,IF(AJ145="1/3",$N145*参照データ!$P$4,IF(AJ145="対象外",0))))</f>
        <v>0</v>
      </c>
      <c r="AX145" s="90" t="b">
        <f>IF(AK145="3/3",$N145*参照データ!$P$2,IF(AK145="2/3",$N145*参照データ!$P$3,IF(AK145="1/3",$N145*参照データ!$P$4,IF(AK145="対象外",0))))</f>
        <v>0</v>
      </c>
      <c r="AY145" s="90" t="b">
        <f>IF(AL145="3/3",$N145*参照データ!$P$2,IF(AL145="2/3",$N145*参照データ!$P$3,IF(AL145="1/3",$N145*参照データ!$P$4,IF(AL145="対象外",0))))</f>
        <v>0</v>
      </c>
      <c r="AZ145" s="90" t="b">
        <f>IF(AM145="3/3",$N145*参照データ!$P$2,IF(AM145="2/3",$N145*参照データ!$P$3,IF(AM145="1/3",$N145*参照データ!$P$4,IF(AM145="対象外",0))))</f>
        <v>0</v>
      </c>
      <c r="BA145" s="91">
        <f t="shared" si="31"/>
        <v>0</v>
      </c>
      <c r="BB145" s="137" t="s">
        <v>46</v>
      </c>
      <c r="BC145" s="125"/>
      <c r="BD145" s="125"/>
      <c r="BE145" s="125"/>
      <c r="BF145" s="125"/>
      <c r="BG145" s="125"/>
      <c r="BH145" s="125"/>
      <c r="BI145" s="125"/>
      <c r="BJ145" s="125"/>
      <c r="BK145" s="125"/>
      <c r="BL145" s="125"/>
      <c r="BM145" s="125"/>
      <c r="BN145" s="126"/>
    </row>
    <row r="146" spans="1:66" s="92" customFormat="1">
      <c r="A146" s="132" t="str">
        <f t="shared" si="24"/>
        <v/>
      </c>
      <c r="B146" s="134">
        <v>132</v>
      </c>
      <c r="C146" s="395"/>
      <c r="D146" s="396"/>
      <c r="E146" s="395"/>
      <c r="F146" s="396"/>
      <c r="G146" s="107"/>
      <c r="H146" s="109"/>
      <c r="I146" s="395"/>
      <c r="J146" s="396"/>
      <c r="K146" s="110"/>
      <c r="L146" s="86">
        <f>IF(G146=1,参照データ!$L$2,IF(G146=2,参照データ!$L$3,IF(G146=3,参照データ!$L$4,0)))</f>
        <v>0</v>
      </c>
      <c r="M146" s="87">
        <f t="shared" si="25"/>
        <v>0</v>
      </c>
      <c r="N146" s="87">
        <f t="shared" si="26"/>
        <v>0</v>
      </c>
      <c r="O146" s="117"/>
      <c r="P146" s="88">
        <f>IF(G146=1,参照データ!$N$2,IF(G146=2,参照データ!$N$3,IF(G146=3,参照データ!$N$4,0)))</f>
        <v>0</v>
      </c>
      <c r="Q146" s="87">
        <f t="shared" si="27"/>
        <v>0</v>
      </c>
      <c r="R146" s="119"/>
      <c r="S146" s="118"/>
      <c r="T146" s="89">
        <f t="shared" si="28"/>
        <v>0</v>
      </c>
      <c r="U146" s="89">
        <f t="shared" si="29"/>
        <v>0</v>
      </c>
      <c r="V146" s="89">
        <f t="shared" si="30"/>
        <v>0</v>
      </c>
      <c r="W146" s="121"/>
      <c r="X146" s="121"/>
      <c r="Y146" s="121"/>
      <c r="Z146" s="121"/>
      <c r="AA146" s="144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56" t="b">
        <f>IF(AA146="3/3",$Q146*参照データ!$P$2,IF(AA146="2/3",$Q146*参照データ!$P$3,IF(AA146="1/3",$Q146*参照データ!$P$4)))</f>
        <v>0</v>
      </c>
      <c r="AO146" s="91" t="b">
        <f>IF(AB146="3/3",$N146*参照データ!$P$2,IF(AB146="2/3",$N146*参照データ!$P$3,IF(AB146="1/3",$N146*参照データ!$P$4,IF(AB146="対象外",0))))</f>
        <v>0</v>
      </c>
      <c r="AP146" s="90" t="b">
        <f>IF(AC146="3/3",$N146*参照データ!$P$2,IF(AC146="2/3",$N146*参照データ!$P$3,IF(AC146="1/3",$N146*参照データ!$P$4,IF(AC146="対象外",0))))</f>
        <v>0</v>
      </c>
      <c r="AQ146" s="90" t="b">
        <f>IF(AD146="3/3",$N146*参照データ!$P$2,IF(AD146="2/3",$N146*参照データ!$P$3,IF(AD146="1/3",$N146*参照データ!$P$4,IF(AD146="対象外",0))))</f>
        <v>0</v>
      </c>
      <c r="AR146" s="90" t="b">
        <f>IF(AE146="3/3",$N146*参照データ!$P$2,IF(AE146="2/3",$N146*参照データ!$P$3,IF(AE146="1/3",$N146*参照データ!$P$4,IF(AE146="対象外",0))))</f>
        <v>0</v>
      </c>
      <c r="AS146" s="90" t="b">
        <f>IF(AF146="3/3",$N146*参照データ!$P$2,IF(AF146="2/3",$N146*参照データ!$P$3,IF(AF146="1/3",$N146*参照データ!$P$4,IF(AF146="対象外",0))))</f>
        <v>0</v>
      </c>
      <c r="AT146" s="90" t="b">
        <f>IF(AG146="3/3",$N146*参照データ!$P$2,IF(AG146="2/3",$N146*参照データ!$P$3,IF(AG146="1/3",$N146*参照データ!$P$4,IF(AG146="対象外",0))))</f>
        <v>0</v>
      </c>
      <c r="AU146" s="90" t="b">
        <f>IF(AH146="3/3",$N146*参照データ!$P$2,IF(AH146="2/3",$N146*参照データ!$P$3,IF(AH146="1/3",$N146*参照データ!$P$4,IF(AH146="対象外",0))))</f>
        <v>0</v>
      </c>
      <c r="AV146" s="90" t="b">
        <f>IF(AI146="3/3",$N146*参照データ!$P$2,IF(AI146="2/3",$N146*参照データ!$P$3,IF(AI146="1/3",$N146*参照データ!$P$4,IF(AI146="対象外",0))))</f>
        <v>0</v>
      </c>
      <c r="AW146" s="90" t="b">
        <f>IF(AJ146="3/3",$N146*参照データ!$P$2,IF(AJ146="2/3",$N146*参照データ!$P$3,IF(AJ146="1/3",$N146*参照データ!$P$4,IF(AJ146="対象外",0))))</f>
        <v>0</v>
      </c>
      <c r="AX146" s="90" t="b">
        <f>IF(AK146="3/3",$N146*参照データ!$P$2,IF(AK146="2/3",$N146*参照データ!$P$3,IF(AK146="1/3",$N146*参照データ!$P$4,IF(AK146="対象外",0))))</f>
        <v>0</v>
      </c>
      <c r="AY146" s="90" t="b">
        <f>IF(AL146="3/3",$N146*参照データ!$P$2,IF(AL146="2/3",$N146*参照データ!$P$3,IF(AL146="1/3",$N146*参照データ!$P$4,IF(AL146="対象外",0))))</f>
        <v>0</v>
      </c>
      <c r="AZ146" s="90" t="b">
        <f>IF(AM146="3/3",$N146*参照データ!$P$2,IF(AM146="2/3",$N146*参照データ!$P$3,IF(AM146="1/3",$N146*参照データ!$P$4,IF(AM146="対象外",0))))</f>
        <v>0</v>
      </c>
      <c r="BA146" s="91">
        <f t="shared" si="31"/>
        <v>0</v>
      </c>
      <c r="BB146" s="137" t="s">
        <v>46</v>
      </c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5"/>
      <c r="BM146" s="125"/>
      <c r="BN146" s="126"/>
    </row>
    <row r="147" spans="1:66" s="92" customFormat="1">
      <c r="A147" s="132" t="str">
        <f t="shared" si="24"/>
        <v/>
      </c>
      <c r="B147" s="134">
        <v>133</v>
      </c>
      <c r="C147" s="395"/>
      <c r="D147" s="396"/>
      <c r="E147" s="395"/>
      <c r="F147" s="396"/>
      <c r="G147" s="107"/>
      <c r="H147" s="109"/>
      <c r="I147" s="395"/>
      <c r="J147" s="396"/>
      <c r="K147" s="110"/>
      <c r="L147" s="86">
        <f>IF(G147=1,参照データ!$L$2,IF(G147=2,参照データ!$L$3,IF(G147=3,参照データ!$L$4,0)))</f>
        <v>0</v>
      </c>
      <c r="M147" s="87">
        <f t="shared" si="25"/>
        <v>0</v>
      </c>
      <c r="N147" s="87">
        <f t="shared" si="26"/>
        <v>0</v>
      </c>
      <c r="O147" s="117"/>
      <c r="P147" s="88">
        <f>IF(G147=1,参照データ!$N$2,IF(G147=2,参照データ!$N$3,IF(G147=3,参照データ!$N$4,0)))</f>
        <v>0</v>
      </c>
      <c r="Q147" s="87">
        <f t="shared" si="27"/>
        <v>0</v>
      </c>
      <c r="R147" s="119"/>
      <c r="S147" s="118"/>
      <c r="T147" s="89">
        <f t="shared" si="28"/>
        <v>0</v>
      </c>
      <c r="U147" s="89">
        <f t="shared" si="29"/>
        <v>0</v>
      </c>
      <c r="V147" s="89">
        <f t="shared" si="30"/>
        <v>0</v>
      </c>
      <c r="W147" s="121"/>
      <c r="X147" s="121"/>
      <c r="Y147" s="121"/>
      <c r="Z147" s="121"/>
      <c r="AA147" s="144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56" t="b">
        <f>IF(AA147="3/3",$Q147*参照データ!$P$2,IF(AA147="2/3",$Q147*参照データ!$P$3,IF(AA147="1/3",$Q147*参照データ!$P$4)))</f>
        <v>0</v>
      </c>
      <c r="AO147" s="91" t="b">
        <f>IF(AB147="3/3",$N147*参照データ!$P$2,IF(AB147="2/3",$N147*参照データ!$P$3,IF(AB147="1/3",$N147*参照データ!$P$4,IF(AB147="対象外",0))))</f>
        <v>0</v>
      </c>
      <c r="AP147" s="90" t="b">
        <f>IF(AC147="3/3",$N147*参照データ!$P$2,IF(AC147="2/3",$N147*参照データ!$P$3,IF(AC147="1/3",$N147*参照データ!$P$4,IF(AC147="対象外",0))))</f>
        <v>0</v>
      </c>
      <c r="AQ147" s="90" t="b">
        <f>IF(AD147="3/3",$N147*参照データ!$P$2,IF(AD147="2/3",$N147*参照データ!$P$3,IF(AD147="1/3",$N147*参照データ!$P$4,IF(AD147="対象外",0))))</f>
        <v>0</v>
      </c>
      <c r="AR147" s="90" t="b">
        <f>IF(AE147="3/3",$N147*参照データ!$P$2,IF(AE147="2/3",$N147*参照データ!$P$3,IF(AE147="1/3",$N147*参照データ!$P$4,IF(AE147="対象外",0))))</f>
        <v>0</v>
      </c>
      <c r="AS147" s="90" t="b">
        <f>IF(AF147="3/3",$N147*参照データ!$P$2,IF(AF147="2/3",$N147*参照データ!$P$3,IF(AF147="1/3",$N147*参照データ!$P$4,IF(AF147="対象外",0))))</f>
        <v>0</v>
      </c>
      <c r="AT147" s="90" t="b">
        <f>IF(AG147="3/3",$N147*参照データ!$P$2,IF(AG147="2/3",$N147*参照データ!$P$3,IF(AG147="1/3",$N147*参照データ!$P$4,IF(AG147="対象外",0))))</f>
        <v>0</v>
      </c>
      <c r="AU147" s="90" t="b">
        <f>IF(AH147="3/3",$N147*参照データ!$P$2,IF(AH147="2/3",$N147*参照データ!$P$3,IF(AH147="1/3",$N147*参照データ!$P$4,IF(AH147="対象外",0))))</f>
        <v>0</v>
      </c>
      <c r="AV147" s="90" t="b">
        <f>IF(AI147="3/3",$N147*参照データ!$P$2,IF(AI147="2/3",$N147*参照データ!$P$3,IF(AI147="1/3",$N147*参照データ!$P$4,IF(AI147="対象外",0))))</f>
        <v>0</v>
      </c>
      <c r="AW147" s="90" t="b">
        <f>IF(AJ147="3/3",$N147*参照データ!$P$2,IF(AJ147="2/3",$N147*参照データ!$P$3,IF(AJ147="1/3",$N147*参照データ!$P$4,IF(AJ147="対象外",0))))</f>
        <v>0</v>
      </c>
      <c r="AX147" s="90" t="b">
        <f>IF(AK147="3/3",$N147*参照データ!$P$2,IF(AK147="2/3",$N147*参照データ!$P$3,IF(AK147="1/3",$N147*参照データ!$P$4,IF(AK147="対象外",0))))</f>
        <v>0</v>
      </c>
      <c r="AY147" s="90" t="b">
        <f>IF(AL147="3/3",$N147*参照データ!$P$2,IF(AL147="2/3",$N147*参照データ!$P$3,IF(AL147="1/3",$N147*参照データ!$P$4,IF(AL147="対象外",0))))</f>
        <v>0</v>
      </c>
      <c r="AZ147" s="90" t="b">
        <f>IF(AM147="3/3",$N147*参照データ!$P$2,IF(AM147="2/3",$N147*参照データ!$P$3,IF(AM147="1/3",$N147*参照データ!$P$4,IF(AM147="対象外",0))))</f>
        <v>0</v>
      </c>
      <c r="BA147" s="91">
        <f t="shared" si="31"/>
        <v>0</v>
      </c>
      <c r="BB147" s="137" t="s">
        <v>46</v>
      </c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5"/>
      <c r="BM147" s="125"/>
      <c r="BN147" s="126"/>
    </row>
    <row r="148" spans="1:66" s="92" customFormat="1">
      <c r="A148" s="132" t="str">
        <f t="shared" si="24"/>
        <v/>
      </c>
      <c r="B148" s="134">
        <v>134</v>
      </c>
      <c r="C148" s="395"/>
      <c r="D148" s="396"/>
      <c r="E148" s="395"/>
      <c r="F148" s="396"/>
      <c r="G148" s="107"/>
      <c r="H148" s="109"/>
      <c r="I148" s="395"/>
      <c r="J148" s="396"/>
      <c r="K148" s="110"/>
      <c r="L148" s="86">
        <f>IF(G148=1,参照データ!$L$2,IF(G148=2,参照データ!$L$3,IF(G148=3,参照データ!$L$4,0)))</f>
        <v>0</v>
      </c>
      <c r="M148" s="87">
        <f t="shared" si="25"/>
        <v>0</v>
      </c>
      <c r="N148" s="87">
        <f t="shared" si="26"/>
        <v>0</v>
      </c>
      <c r="O148" s="117"/>
      <c r="P148" s="88">
        <f>IF(G148=1,参照データ!$N$2,IF(G148=2,参照データ!$N$3,IF(G148=3,参照データ!$N$4,0)))</f>
        <v>0</v>
      </c>
      <c r="Q148" s="87">
        <f t="shared" si="27"/>
        <v>0</v>
      </c>
      <c r="R148" s="119"/>
      <c r="S148" s="118"/>
      <c r="T148" s="89">
        <f t="shared" si="28"/>
        <v>0</v>
      </c>
      <c r="U148" s="89">
        <f t="shared" si="29"/>
        <v>0</v>
      </c>
      <c r="V148" s="89">
        <f t="shared" si="30"/>
        <v>0</v>
      </c>
      <c r="W148" s="121"/>
      <c r="X148" s="121"/>
      <c r="Y148" s="121"/>
      <c r="Z148" s="121"/>
      <c r="AA148" s="144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56" t="b">
        <f>IF(AA148="3/3",$Q148*参照データ!$P$2,IF(AA148="2/3",$Q148*参照データ!$P$3,IF(AA148="1/3",$Q148*参照データ!$P$4)))</f>
        <v>0</v>
      </c>
      <c r="AO148" s="91" t="b">
        <f>IF(AB148="3/3",$N148*参照データ!$P$2,IF(AB148="2/3",$N148*参照データ!$P$3,IF(AB148="1/3",$N148*参照データ!$P$4,IF(AB148="対象外",0))))</f>
        <v>0</v>
      </c>
      <c r="AP148" s="90" t="b">
        <f>IF(AC148="3/3",$N148*参照データ!$P$2,IF(AC148="2/3",$N148*参照データ!$P$3,IF(AC148="1/3",$N148*参照データ!$P$4,IF(AC148="対象外",0))))</f>
        <v>0</v>
      </c>
      <c r="AQ148" s="90" t="b">
        <f>IF(AD148="3/3",$N148*参照データ!$P$2,IF(AD148="2/3",$N148*参照データ!$P$3,IF(AD148="1/3",$N148*参照データ!$P$4,IF(AD148="対象外",0))))</f>
        <v>0</v>
      </c>
      <c r="AR148" s="90" t="b">
        <f>IF(AE148="3/3",$N148*参照データ!$P$2,IF(AE148="2/3",$N148*参照データ!$P$3,IF(AE148="1/3",$N148*参照データ!$P$4,IF(AE148="対象外",0))))</f>
        <v>0</v>
      </c>
      <c r="AS148" s="90" t="b">
        <f>IF(AF148="3/3",$N148*参照データ!$P$2,IF(AF148="2/3",$N148*参照データ!$P$3,IF(AF148="1/3",$N148*参照データ!$P$4,IF(AF148="対象外",0))))</f>
        <v>0</v>
      </c>
      <c r="AT148" s="90" t="b">
        <f>IF(AG148="3/3",$N148*参照データ!$P$2,IF(AG148="2/3",$N148*参照データ!$P$3,IF(AG148="1/3",$N148*参照データ!$P$4,IF(AG148="対象外",0))))</f>
        <v>0</v>
      </c>
      <c r="AU148" s="90" t="b">
        <f>IF(AH148="3/3",$N148*参照データ!$P$2,IF(AH148="2/3",$N148*参照データ!$P$3,IF(AH148="1/3",$N148*参照データ!$P$4,IF(AH148="対象外",0))))</f>
        <v>0</v>
      </c>
      <c r="AV148" s="90" t="b">
        <f>IF(AI148="3/3",$N148*参照データ!$P$2,IF(AI148="2/3",$N148*参照データ!$P$3,IF(AI148="1/3",$N148*参照データ!$P$4,IF(AI148="対象外",0))))</f>
        <v>0</v>
      </c>
      <c r="AW148" s="90" t="b">
        <f>IF(AJ148="3/3",$N148*参照データ!$P$2,IF(AJ148="2/3",$N148*参照データ!$P$3,IF(AJ148="1/3",$N148*参照データ!$P$4,IF(AJ148="対象外",0))))</f>
        <v>0</v>
      </c>
      <c r="AX148" s="90" t="b">
        <f>IF(AK148="3/3",$N148*参照データ!$P$2,IF(AK148="2/3",$N148*参照データ!$P$3,IF(AK148="1/3",$N148*参照データ!$P$4,IF(AK148="対象外",0))))</f>
        <v>0</v>
      </c>
      <c r="AY148" s="90" t="b">
        <f>IF(AL148="3/3",$N148*参照データ!$P$2,IF(AL148="2/3",$N148*参照データ!$P$3,IF(AL148="1/3",$N148*参照データ!$P$4,IF(AL148="対象外",0))))</f>
        <v>0</v>
      </c>
      <c r="AZ148" s="90" t="b">
        <f>IF(AM148="3/3",$N148*参照データ!$P$2,IF(AM148="2/3",$N148*参照データ!$P$3,IF(AM148="1/3",$N148*参照データ!$P$4,IF(AM148="対象外",0))))</f>
        <v>0</v>
      </c>
      <c r="BA148" s="91">
        <f t="shared" si="31"/>
        <v>0</v>
      </c>
      <c r="BB148" s="137" t="s">
        <v>46</v>
      </c>
      <c r="BC148" s="125"/>
      <c r="BD148" s="125"/>
      <c r="BE148" s="125"/>
      <c r="BF148" s="125"/>
      <c r="BG148" s="125"/>
      <c r="BH148" s="125"/>
      <c r="BI148" s="125"/>
      <c r="BJ148" s="125"/>
      <c r="BK148" s="125"/>
      <c r="BL148" s="125"/>
      <c r="BM148" s="125"/>
      <c r="BN148" s="126"/>
    </row>
    <row r="149" spans="1:66" s="92" customFormat="1">
      <c r="A149" s="132" t="str">
        <f t="shared" si="24"/>
        <v/>
      </c>
      <c r="B149" s="134">
        <v>135</v>
      </c>
      <c r="C149" s="395"/>
      <c r="D149" s="396"/>
      <c r="E149" s="395"/>
      <c r="F149" s="396"/>
      <c r="G149" s="107"/>
      <c r="H149" s="109"/>
      <c r="I149" s="395"/>
      <c r="J149" s="396"/>
      <c r="K149" s="110"/>
      <c r="L149" s="86">
        <f>IF(G149=1,参照データ!$L$2,IF(G149=2,参照データ!$L$3,IF(G149=3,参照データ!$L$4,0)))</f>
        <v>0</v>
      </c>
      <c r="M149" s="87">
        <f t="shared" si="25"/>
        <v>0</v>
      </c>
      <c r="N149" s="87">
        <f t="shared" si="26"/>
        <v>0</v>
      </c>
      <c r="O149" s="117"/>
      <c r="P149" s="88">
        <f>IF(G149=1,参照データ!$N$2,IF(G149=2,参照データ!$N$3,IF(G149=3,参照データ!$N$4,0)))</f>
        <v>0</v>
      </c>
      <c r="Q149" s="87">
        <f t="shared" si="27"/>
        <v>0</v>
      </c>
      <c r="R149" s="119"/>
      <c r="S149" s="118"/>
      <c r="T149" s="89">
        <f t="shared" si="28"/>
        <v>0</v>
      </c>
      <c r="U149" s="89">
        <f t="shared" si="29"/>
        <v>0</v>
      </c>
      <c r="V149" s="89">
        <f t="shared" si="30"/>
        <v>0</v>
      </c>
      <c r="W149" s="121"/>
      <c r="X149" s="121"/>
      <c r="Y149" s="121"/>
      <c r="Z149" s="121"/>
      <c r="AA149" s="144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56" t="b">
        <f>IF(AA149="3/3",$Q149*参照データ!$P$2,IF(AA149="2/3",$Q149*参照データ!$P$3,IF(AA149="1/3",$Q149*参照データ!$P$4)))</f>
        <v>0</v>
      </c>
      <c r="AO149" s="91" t="b">
        <f>IF(AB149="3/3",$N149*参照データ!$P$2,IF(AB149="2/3",$N149*参照データ!$P$3,IF(AB149="1/3",$N149*参照データ!$P$4,IF(AB149="対象外",0))))</f>
        <v>0</v>
      </c>
      <c r="AP149" s="90" t="b">
        <f>IF(AC149="3/3",$N149*参照データ!$P$2,IF(AC149="2/3",$N149*参照データ!$P$3,IF(AC149="1/3",$N149*参照データ!$P$4,IF(AC149="対象外",0))))</f>
        <v>0</v>
      </c>
      <c r="AQ149" s="90" t="b">
        <f>IF(AD149="3/3",$N149*参照データ!$P$2,IF(AD149="2/3",$N149*参照データ!$P$3,IF(AD149="1/3",$N149*参照データ!$P$4,IF(AD149="対象外",0))))</f>
        <v>0</v>
      </c>
      <c r="AR149" s="90" t="b">
        <f>IF(AE149="3/3",$N149*参照データ!$P$2,IF(AE149="2/3",$N149*参照データ!$P$3,IF(AE149="1/3",$N149*参照データ!$P$4,IF(AE149="対象外",0))))</f>
        <v>0</v>
      </c>
      <c r="AS149" s="90" t="b">
        <f>IF(AF149="3/3",$N149*参照データ!$P$2,IF(AF149="2/3",$N149*参照データ!$P$3,IF(AF149="1/3",$N149*参照データ!$P$4,IF(AF149="対象外",0))))</f>
        <v>0</v>
      </c>
      <c r="AT149" s="90" t="b">
        <f>IF(AG149="3/3",$N149*参照データ!$P$2,IF(AG149="2/3",$N149*参照データ!$P$3,IF(AG149="1/3",$N149*参照データ!$P$4,IF(AG149="対象外",0))))</f>
        <v>0</v>
      </c>
      <c r="AU149" s="90" t="b">
        <f>IF(AH149="3/3",$N149*参照データ!$P$2,IF(AH149="2/3",$N149*参照データ!$P$3,IF(AH149="1/3",$N149*参照データ!$P$4,IF(AH149="対象外",0))))</f>
        <v>0</v>
      </c>
      <c r="AV149" s="90" t="b">
        <f>IF(AI149="3/3",$N149*参照データ!$P$2,IF(AI149="2/3",$N149*参照データ!$P$3,IF(AI149="1/3",$N149*参照データ!$P$4,IF(AI149="対象外",0))))</f>
        <v>0</v>
      </c>
      <c r="AW149" s="90" t="b">
        <f>IF(AJ149="3/3",$N149*参照データ!$P$2,IF(AJ149="2/3",$N149*参照データ!$P$3,IF(AJ149="1/3",$N149*参照データ!$P$4,IF(AJ149="対象外",0))))</f>
        <v>0</v>
      </c>
      <c r="AX149" s="90" t="b">
        <f>IF(AK149="3/3",$N149*参照データ!$P$2,IF(AK149="2/3",$N149*参照データ!$P$3,IF(AK149="1/3",$N149*参照データ!$P$4,IF(AK149="対象外",0))))</f>
        <v>0</v>
      </c>
      <c r="AY149" s="90" t="b">
        <f>IF(AL149="3/3",$N149*参照データ!$P$2,IF(AL149="2/3",$N149*参照データ!$P$3,IF(AL149="1/3",$N149*参照データ!$P$4,IF(AL149="対象外",0))))</f>
        <v>0</v>
      </c>
      <c r="AZ149" s="90" t="b">
        <f>IF(AM149="3/3",$N149*参照データ!$P$2,IF(AM149="2/3",$N149*参照データ!$P$3,IF(AM149="1/3",$N149*参照データ!$P$4,IF(AM149="対象外",0))))</f>
        <v>0</v>
      </c>
      <c r="BA149" s="91">
        <f t="shared" si="31"/>
        <v>0</v>
      </c>
      <c r="BB149" s="137" t="s">
        <v>46</v>
      </c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5"/>
      <c r="BM149" s="125"/>
      <c r="BN149" s="126"/>
    </row>
    <row r="150" spans="1:66" s="92" customFormat="1">
      <c r="A150" s="132" t="str">
        <f t="shared" si="24"/>
        <v/>
      </c>
      <c r="B150" s="134">
        <v>136</v>
      </c>
      <c r="C150" s="395"/>
      <c r="D150" s="396"/>
      <c r="E150" s="395"/>
      <c r="F150" s="396"/>
      <c r="G150" s="107"/>
      <c r="H150" s="109"/>
      <c r="I150" s="395"/>
      <c r="J150" s="396"/>
      <c r="K150" s="110"/>
      <c r="L150" s="86">
        <f>IF(G150=1,参照データ!$L$2,IF(G150=2,参照データ!$L$3,IF(G150=3,参照データ!$L$4,0)))</f>
        <v>0</v>
      </c>
      <c r="M150" s="87">
        <f t="shared" si="25"/>
        <v>0</v>
      </c>
      <c r="N150" s="87">
        <f t="shared" si="26"/>
        <v>0</v>
      </c>
      <c r="O150" s="117"/>
      <c r="P150" s="88">
        <f>IF(G150=1,参照データ!$N$2,IF(G150=2,参照データ!$N$3,IF(G150=3,参照データ!$N$4,0)))</f>
        <v>0</v>
      </c>
      <c r="Q150" s="87">
        <f t="shared" si="27"/>
        <v>0</v>
      </c>
      <c r="R150" s="119"/>
      <c r="S150" s="118"/>
      <c r="T150" s="89">
        <f t="shared" si="28"/>
        <v>0</v>
      </c>
      <c r="U150" s="89">
        <f t="shared" si="29"/>
        <v>0</v>
      </c>
      <c r="V150" s="89">
        <f t="shared" si="30"/>
        <v>0</v>
      </c>
      <c r="W150" s="121"/>
      <c r="X150" s="121"/>
      <c r="Y150" s="121"/>
      <c r="Z150" s="121"/>
      <c r="AA150" s="144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56" t="b">
        <f>IF(AA150="3/3",$Q150*参照データ!$P$2,IF(AA150="2/3",$Q150*参照データ!$P$3,IF(AA150="1/3",$Q150*参照データ!$P$4)))</f>
        <v>0</v>
      </c>
      <c r="AO150" s="91" t="b">
        <f>IF(AB150="3/3",$N150*参照データ!$P$2,IF(AB150="2/3",$N150*参照データ!$P$3,IF(AB150="1/3",$N150*参照データ!$P$4,IF(AB150="対象外",0))))</f>
        <v>0</v>
      </c>
      <c r="AP150" s="90" t="b">
        <f>IF(AC150="3/3",$N150*参照データ!$P$2,IF(AC150="2/3",$N150*参照データ!$P$3,IF(AC150="1/3",$N150*参照データ!$P$4,IF(AC150="対象外",0))))</f>
        <v>0</v>
      </c>
      <c r="AQ150" s="90" t="b">
        <f>IF(AD150="3/3",$N150*参照データ!$P$2,IF(AD150="2/3",$N150*参照データ!$P$3,IF(AD150="1/3",$N150*参照データ!$P$4,IF(AD150="対象外",0))))</f>
        <v>0</v>
      </c>
      <c r="AR150" s="90" t="b">
        <f>IF(AE150="3/3",$N150*参照データ!$P$2,IF(AE150="2/3",$N150*参照データ!$P$3,IF(AE150="1/3",$N150*参照データ!$P$4,IF(AE150="対象外",0))))</f>
        <v>0</v>
      </c>
      <c r="AS150" s="90" t="b">
        <f>IF(AF150="3/3",$N150*参照データ!$P$2,IF(AF150="2/3",$N150*参照データ!$P$3,IF(AF150="1/3",$N150*参照データ!$P$4,IF(AF150="対象外",0))))</f>
        <v>0</v>
      </c>
      <c r="AT150" s="90" t="b">
        <f>IF(AG150="3/3",$N150*参照データ!$P$2,IF(AG150="2/3",$N150*参照データ!$P$3,IF(AG150="1/3",$N150*参照データ!$P$4,IF(AG150="対象外",0))))</f>
        <v>0</v>
      </c>
      <c r="AU150" s="90" t="b">
        <f>IF(AH150="3/3",$N150*参照データ!$P$2,IF(AH150="2/3",$N150*参照データ!$P$3,IF(AH150="1/3",$N150*参照データ!$P$4,IF(AH150="対象外",0))))</f>
        <v>0</v>
      </c>
      <c r="AV150" s="90" t="b">
        <f>IF(AI150="3/3",$N150*参照データ!$P$2,IF(AI150="2/3",$N150*参照データ!$P$3,IF(AI150="1/3",$N150*参照データ!$P$4,IF(AI150="対象外",0))))</f>
        <v>0</v>
      </c>
      <c r="AW150" s="90" t="b">
        <f>IF(AJ150="3/3",$N150*参照データ!$P$2,IF(AJ150="2/3",$N150*参照データ!$P$3,IF(AJ150="1/3",$N150*参照データ!$P$4,IF(AJ150="対象外",0))))</f>
        <v>0</v>
      </c>
      <c r="AX150" s="90" t="b">
        <f>IF(AK150="3/3",$N150*参照データ!$P$2,IF(AK150="2/3",$N150*参照データ!$P$3,IF(AK150="1/3",$N150*参照データ!$P$4,IF(AK150="対象外",0))))</f>
        <v>0</v>
      </c>
      <c r="AY150" s="90" t="b">
        <f>IF(AL150="3/3",$N150*参照データ!$P$2,IF(AL150="2/3",$N150*参照データ!$P$3,IF(AL150="1/3",$N150*参照データ!$P$4,IF(AL150="対象外",0))))</f>
        <v>0</v>
      </c>
      <c r="AZ150" s="90" t="b">
        <f>IF(AM150="3/3",$N150*参照データ!$P$2,IF(AM150="2/3",$N150*参照データ!$P$3,IF(AM150="1/3",$N150*参照データ!$P$4,IF(AM150="対象外",0))))</f>
        <v>0</v>
      </c>
      <c r="BA150" s="91">
        <f t="shared" si="31"/>
        <v>0</v>
      </c>
      <c r="BB150" s="137" t="s">
        <v>46</v>
      </c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  <c r="BM150" s="125"/>
      <c r="BN150" s="126"/>
    </row>
    <row r="151" spans="1:66" s="92" customFormat="1">
      <c r="A151" s="132" t="str">
        <f t="shared" si="24"/>
        <v/>
      </c>
      <c r="B151" s="134">
        <v>137</v>
      </c>
      <c r="C151" s="395"/>
      <c r="D151" s="396"/>
      <c r="E151" s="395"/>
      <c r="F151" s="396"/>
      <c r="G151" s="107"/>
      <c r="H151" s="109"/>
      <c r="I151" s="395"/>
      <c r="J151" s="396"/>
      <c r="K151" s="110"/>
      <c r="L151" s="86">
        <f>IF(G151=1,参照データ!$L$2,IF(G151=2,参照データ!$L$3,IF(G151=3,参照データ!$L$4,0)))</f>
        <v>0</v>
      </c>
      <c r="M151" s="87">
        <f t="shared" si="25"/>
        <v>0</v>
      </c>
      <c r="N151" s="87">
        <f t="shared" si="26"/>
        <v>0</v>
      </c>
      <c r="O151" s="117"/>
      <c r="P151" s="88">
        <f>IF(G151=1,参照データ!$N$2,IF(G151=2,参照データ!$N$3,IF(G151=3,参照データ!$N$4,0)))</f>
        <v>0</v>
      </c>
      <c r="Q151" s="87">
        <f t="shared" si="27"/>
        <v>0</v>
      </c>
      <c r="R151" s="119"/>
      <c r="S151" s="118"/>
      <c r="T151" s="89">
        <f t="shared" si="28"/>
        <v>0</v>
      </c>
      <c r="U151" s="89">
        <f t="shared" si="29"/>
        <v>0</v>
      </c>
      <c r="V151" s="89">
        <f t="shared" si="30"/>
        <v>0</v>
      </c>
      <c r="W151" s="121"/>
      <c r="X151" s="121"/>
      <c r="Y151" s="121"/>
      <c r="Z151" s="121"/>
      <c r="AA151" s="144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56" t="b">
        <f>IF(AA151="3/3",$Q151*参照データ!$P$2,IF(AA151="2/3",$Q151*参照データ!$P$3,IF(AA151="1/3",$Q151*参照データ!$P$4)))</f>
        <v>0</v>
      </c>
      <c r="AO151" s="91" t="b">
        <f>IF(AB151="3/3",$N151*参照データ!$P$2,IF(AB151="2/3",$N151*参照データ!$P$3,IF(AB151="1/3",$N151*参照データ!$P$4,IF(AB151="対象外",0))))</f>
        <v>0</v>
      </c>
      <c r="AP151" s="90" t="b">
        <f>IF(AC151="3/3",$N151*参照データ!$P$2,IF(AC151="2/3",$N151*参照データ!$P$3,IF(AC151="1/3",$N151*参照データ!$P$4,IF(AC151="対象外",0))))</f>
        <v>0</v>
      </c>
      <c r="AQ151" s="90" t="b">
        <f>IF(AD151="3/3",$N151*参照データ!$P$2,IF(AD151="2/3",$N151*参照データ!$P$3,IF(AD151="1/3",$N151*参照データ!$P$4,IF(AD151="対象外",0))))</f>
        <v>0</v>
      </c>
      <c r="AR151" s="90" t="b">
        <f>IF(AE151="3/3",$N151*参照データ!$P$2,IF(AE151="2/3",$N151*参照データ!$P$3,IF(AE151="1/3",$N151*参照データ!$P$4,IF(AE151="対象外",0))))</f>
        <v>0</v>
      </c>
      <c r="AS151" s="90" t="b">
        <f>IF(AF151="3/3",$N151*参照データ!$P$2,IF(AF151="2/3",$N151*参照データ!$P$3,IF(AF151="1/3",$N151*参照データ!$P$4,IF(AF151="対象外",0))))</f>
        <v>0</v>
      </c>
      <c r="AT151" s="90" t="b">
        <f>IF(AG151="3/3",$N151*参照データ!$P$2,IF(AG151="2/3",$N151*参照データ!$P$3,IF(AG151="1/3",$N151*参照データ!$P$4,IF(AG151="対象外",0))))</f>
        <v>0</v>
      </c>
      <c r="AU151" s="90" t="b">
        <f>IF(AH151="3/3",$N151*参照データ!$P$2,IF(AH151="2/3",$N151*参照データ!$P$3,IF(AH151="1/3",$N151*参照データ!$P$4,IF(AH151="対象外",0))))</f>
        <v>0</v>
      </c>
      <c r="AV151" s="90" t="b">
        <f>IF(AI151="3/3",$N151*参照データ!$P$2,IF(AI151="2/3",$N151*参照データ!$P$3,IF(AI151="1/3",$N151*参照データ!$P$4,IF(AI151="対象外",0))))</f>
        <v>0</v>
      </c>
      <c r="AW151" s="90" t="b">
        <f>IF(AJ151="3/3",$N151*参照データ!$P$2,IF(AJ151="2/3",$N151*参照データ!$P$3,IF(AJ151="1/3",$N151*参照データ!$P$4,IF(AJ151="対象外",0))))</f>
        <v>0</v>
      </c>
      <c r="AX151" s="90" t="b">
        <f>IF(AK151="3/3",$N151*参照データ!$P$2,IF(AK151="2/3",$N151*参照データ!$P$3,IF(AK151="1/3",$N151*参照データ!$P$4,IF(AK151="対象外",0))))</f>
        <v>0</v>
      </c>
      <c r="AY151" s="90" t="b">
        <f>IF(AL151="3/3",$N151*参照データ!$P$2,IF(AL151="2/3",$N151*参照データ!$P$3,IF(AL151="1/3",$N151*参照データ!$P$4,IF(AL151="対象外",0))))</f>
        <v>0</v>
      </c>
      <c r="AZ151" s="90" t="b">
        <f>IF(AM151="3/3",$N151*参照データ!$P$2,IF(AM151="2/3",$N151*参照データ!$P$3,IF(AM151="1/3",$N151*参照データ!$P$4,IF(AM151="対象外",0))))</f>
        <v>0</v>
      </c>
      <c r="BA151" s="91">
        <f t="shared" si="31"/>
        <v>0</v>
      </c>
      <c r="BB151" s="137" t="s">
        <v>46</v>
      </c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  <c r="BM151" s="125"/>
      <c r="BN151" s="126"/>
    </row>
    <row r="152" spans="1:66" s="92" customFormat="1">
      <c r="A152" s="132" t="str">
        <f t="shared" si="24"/>
        <v/>
      </c>
      <c r="B152" s="134">
        <v>138</v>
      </c>
      <c r="C152" s="395"/>
      <c r="D152" s="396"/>
      <c r="E152" s="395"/>
      <c r="F152" s="396"/>
      <c r="G152" s="107"/>
      <c r="H152" s="109"/>
      <c r="I152" s="395"/>
      <c r="J152" s="396"/>
      <c r="K152" s="110"/>
      <c r="L152" s="86">
        <f>IF(G152=1,参照データ!$L$2,IF(G152=2,参照データ!$L$3,IF(G152=3,参照データ!$L$4,0)))</f>
        <v>0</v>
      </c>
      <c r="M152" s="87">
        <f t="shared" si="25"/>
        <v>0</v>
      </c>
      <c r="N152" s="87">
        <f t="shared" si="26"/>
        <v>0</v>
      </c>
      <c r="O152" s="117"/>
      <c r="P152" s="88">
        <f>IF(G152=1,参照データ!$N$2,IF(G152=2,参照データ!$N$3,IF(G152=3,参照データ!$N$4,0)))</f>
        <v>0</v>
      </c>
      <c r="Q152" s="87">
        <f t="shared" si="27"/>
        <v>0</v>
      </c>
      <c r="R152" s="119"/>
      <c r="S152" s="118"/>
      <c r="T152" s="89">
        <f t="shared" si="28"/>
        <v>0</v>
      </c>
      <c r="U152" s="89">
        <f t="shared" si="29"/>
        <v>0</v>
      </c>
      <c r="V152" s="89">
        <f t="shared" si="30"/>
        <v>0</v>
      </c>
      <c r="W152" s="121"/>
      <c r="X152" s="121"/>
      <c r="Y152" s="121"/>
      <c r="Z152" s="121"/>
      <c r="AA152" s="144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56" t="b">
        <f>IF(AA152="3/3",$Q152*参照データ!$P$2,IF(AA152="2/3",$Q152*参照データ!$P$3,IF(AA152="1/3",$Q152*参照データ!$P$4)))</f>
        <v>0</v>
      </c>
      <c r="AO152" s="91" t="b">
        <f>IF(AB152="3/3",$N152*参照データ!$P$2,IF(AB152="2/3",$N152*参照データ!$P$3,IF(AB152="1/3",$N152*参照データ!$P$4,IF(AB152="対象外",0))))</f>
        <v>0</v>
      </c>
      <c r="AP152" s="90" t="b">
        <f>IF(AC152="3/3",$N152*参照データ!$P$2,IF(AC152="2/3",$N152*参照データ!$P$3,IF(AC152="1/3",$N152*参照データ!$P$4,IF(AC152="対象外",0))))</f>
        <v>0</v>
      </c>
      <c r="AQ152" s="90" t="b">
        <f>IF(AD152="3/3",$N152*参照データ!$P$2,IF(AD152="2/3",$N152*参照データ!$P$3,IF(AD152="1/3",$N152*参照データ!$P$4,IF(AD152="対象外",0))))</f>
        <v>0</v>
      </c>
      <c r="AR152" s="90" t="b">
        <f>IF(AE152="3/3",$N152*参照データ!$P$2,IF(AE152="2/3",$N152*参照データ!$P$3,IF(AE152="1/3",$N152*参照データ!$P$4,IF(AE152="対象外",0))))</f>
        <v>0</v>
      </c>
      <c r="AS152" s="90" t="b">
        <f>IF(AF152="3/3",$N152*参照データ!$P$2,IF(AF152="2/3",$N152*参照データ!$P$3,IF(AF152="1/3",$N152*参照データ!$P$4,IF(AF152="対象外",0))))</f>
        <v>0</v>
      </c>
      <c r="AT152" s="90" t="b">
        <f>IF(AG152="3/3",$N152*参照データ!$P$2,IF(AG152="2/3",$N152*参照データ!$P$3,IF(AG152="1/3",$N152*参照データ!$P$4,IF(AG152="対象外",0))))</f>
        <v>0</v>
      </c>
      <c r="AU152" s="90" t="b">
        <f>IF(AH152="3/3",$N152*参照データ!$P$2,IF(AH152="2/3",$N152*参照データ!$P$3,IF(AH152="1/3",$N152*参照データ!$P$4,IF(AH152="対象外",0))))</f>
        <v>0</v>
      </c>
      <c r="AV152" s="90" t="b">
        <f>IF(AI152="3/3",$N152*参照データ!$P$2,IF(AI152="2/3",$N152*参照データ!$P$3,IF(AI152="1/3",$N152*参照データ!$P$4,IF(AI152="対象外",0))))</f>
        <v>0</v>
      </c>
      <c r="AW152" s="90" t="b">
        <f>IF(AJ152="3/3",$N152*参照データ!$P$2,IF(AJ152="2/3",$N152*参照データ!$P$3,IF(AJ152="1/3",$N152*参照データ!$P$4,IF(AJ152="対象外",0))))</f>
        <v>0</v>
      </c>
      <c r="AX152" s="90" t="b">
        <f>IF(AK152="3/3",$N152*参照データ!$P$2,IF(AK152="2/3",$N152*参照データ!$P$3,IF(AK152="1/3",$N152*参照データ!$P$4,IF(AK152="対象外",0))))</f>
        <v>0</v>
      </c>
      <c r="AY152" s="90" t="b">
        <f>IF(AL152="3/3",$N152*参照データ!$P$2,IF(AL152="2/3",$N152*参照データ!$P$3,IF(AL152="1/3",$N152*参照データ!$P$4,IF(AL152="対象外",0))))</f>
        <v>0</v>
      </c>
      <c r="AZ152" s="90" t="b">
        <f>IF(AM152="3/3",$N152*参照データ!$P$2,IF(AM152="2/3",$N152*参照データ!$P$3,IF(AM152="1/3",$N152*参照データ!$P$4,IF(AM152="対象外",0))))</f>
        <v>0</v>
      </c>
      <c r="BA152" s="91">
        <f t="shared" si="31"/>
        <v>0</v>
      </c>
      <c r="BB152" s="137" t="s">
        <v>46</v>
      </c>
      <c r="BC152" s="125"/>
      <c r="BD152" s="125"/>
      <c r="BE152" s="125"/>
      <c r="BF152" s="125"/>
      <c r="BG152" s="125"/>
      <c r="BH152" s="125"/>
      <c r="BI152" s="125"/>
      <c r="BJ152" s="125"/>
      <c r="BK152" s="125"/>
      <c r="BL152" s="125"/>
      <c r="BM152" s="125"/>
      <c r="BN152" s="126"/>
    </row>
    <row r="153" spans="1:66" s="92" customFormat="1">
      <c r="A153" s="132" t="str">
        <f t="shared" si="24"/>
        <v/>
      </c>
      <c r="B153" s="134">
        <v>139</v>
      </c>
      <c r="C153" s="395"/>
      <c r="D153" s="396"/>
      <c r="E153" s="395"/>
      <c r="F153" s="396"/>
      <c r="G153" s="107"/>
      <c r="H153" s="109"/>
      <c r="I153" s="395"/>
      <c r="J153" s="396"/>
      <c r="K153" s="110"/>
      <c r="L153" s="86">
        <f>IF(G153=1,参照データ!$L$2,IF(G153=2,参照データ!$L$3,IF(G153=3,参照データ!$L$4,0)))</f>
        <v>0</v>
      </c>
      <c r="M153" s="87">
        <f t="shared" si="25"/>
        <v>0</v>
      </c>
      <c r="N153" s="87">
        <f t="shared" si="26"/>
        <v>0</v>
      </c>
      <c r="O153" s="117"/>
      <c r="P153" s="88">
        <f>IF(G153=1,参照データ!$N$2,IF(G153=2,参照データ!$N$3,IF(G153=3,参照データ!$N$4,0)))</f>
        <v>0</v>
      </c>
      <c r="Q153" s="87">
        <f t="shared" si="27"/>
        <v>0</v>
      </c>
      <c r="R153" s="119"/>
      <c r="S153" s="118"/>
      <c r="T153" s="89">
        <f t="shared" si="28"/>
        <v>0</v>
      </c>
      <c r="U153" s="89">
        <f t="shared" si="29"/>
        <v>0</v>
      </c>
      <c r="V153" s="89">
        <f t="shared" si="30"/>
        <v>0</v>
      </c>
      <c r="W153" s="121"/>
      <c r="X153" s="121"/>
      <c r="Y153" s="121"/>
      <c r="Z153" s="121"/>
      <c r="AA153" s="144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56" t="b">
        <f>IF(AA153="3/3",$Q153*参照データ!$P$2,IF(AA153="2/3",$Q153*参照データ!$P$3,IF(AA153="1/3",$Q153*参照データ!$P$4)))</f>
        <v>0</v>
      </c>
      <c r="AO153" s="91" t="b">
        <f>IF(AB153="3/3",$N153*参照データ!$P$2,IF(AB153="2/3",$N153*参照データ!$P$3,IF(AB153="1/3",$N153*参照データ!$P$4,IF(AB153="対象外",0))))</f>
        <v>0</v>
      </c>
      <c r="AP153" s="90" t="b">
        <f>IF(AC153="3/3",$N153*参照データ!$P$2,IF(AC153="2/3",$N153*参照データ!$P$3,IF(AC153="1/3",$N153*参照データ!$P$4,IF(AC153="対象外",0))))</f>
        <v>0</v>
      </c>
      <c r="AQ153" s="90" t="b">
        <f>IF(AD153="3/3",$N153*参照データ!$P$2,IF(AD153="2/3",$N153*参照データ!$P$3,IF(AD153="1/3",$N153*参照データ!$P$4,IF(AD153="対象外",0))))</f>
        <v>0</v>
      </c>
      <c r="AR153" s="90" t="b">
        <f>IF(AE153="3/3",$N153*参照データ!$P$2,IF(AE153="2/3",$N153*参照データ!$P$3,IF(AE153="1/3",$N153*参照データ!$P$4,IF(AE153="対象外",0))))</f>
        <v>0</v>
      </c>
      <c r="AS153" s="90" t="b">
        <f>IF(AF153="3/3",$N153*参照データ!$P$2,IF(AF153="2/3",$N153*参照データ!$P$3,IF(AF153="1/3",$N153*参照データ!$P$4,IF(AF153="対象外",0))))</f>
        <v>0</v>
      </c>
      <c r="AT153" s="90" t="b">
        <f>IF(AG153="3/3",$N153*参照データ!$P$2,IF(AG153="2/3",$N153*参照データ!$P$3,IF(AG153="1/3",$N153*参照データ!$P$4,IF(AG153="対象外",0))))</f>
        <v>0</v>
      </c>
      <c r="AU153" s="90" t="b">
        <f>IF(AH153="3/3",$N153*参照データ!$P$2,IF(AH153="2/3",$N153*参照データ!$P$3,IF(AH153="1/3",$N153*参照データ!$P$4,IF(AH153="対象外",0))))</f>
        <v>0</v>
      </c>
      <c r="AV153" s="90" t="b">
        <f>IF(AI153="3/3",$N153*参照データ!$P$2,IF(AI153="2/3",$N153*参照データ!$P$3,IF(AI153="1/3",$N153*参照データ!$P$4,IF(AI153="対象外",0))))</f>
        <v>0</v>
      </c>
      <c r="AW153" s="90" t="b">
        <f>IF(AJ153="3/3",$N153*参照データ!$P$2,IF(AJ153="2/3",$N153*参照データ!$P$3,IF(AJ153="1/3",$N153*参照データ!$P$4,IF(AJ153="対象外",0))))</f>
        <v>0</v>
      </c>
      <c r="AX153" s="90" t="b">
        <f>IF(AK153="3/3",$N153*参照データ!$P$2,IF(AK153="2/3",$N153*参照データ!$P$3,IF(AK153="1/3",$N153*参照データ!$P$4,IF(AK153="対象外",0))))</f>
        <v>0</v>
      </c>
      <c r="AY153" s="90" t="b">
        <f>IF(AL153="3/3",$N153*参照データ!$P$2,IF(AL153="2/3",$N153*参照データ!$P$3,IF(AL153="1/3",$N153*参照データ!$P$4,IF(AL153="対象外",0))))</f>
        <v>0</v>
      </c>
      <c r="AZ153" s="90" t="b">
        <f>IF(AM153="3/3",$N153*参照データ!$P$2,IF(AM153="2/3",$N153*参照データ!$P$3,IF(AM153="1/3",$N153*参照データ!$P$4,IF(AM153="対象外",0))))</f>
        <v>0</v>
      </c>
      <c r="BA153" s="91">
        <f t="shared" si="31"/>
        <v>0</v>
      </c>
      <c r="BB153" s="137" t="s">
        <v>46</v>
      </c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5"/>
      <c r="BM153" s="125"/>
      <c r="BN153" s="126"/>
    </row>
    <row r="154" spans="1:66" s="92" customFormat="1">
      <c r="A154" s="132" t="str">
        <f t="shared" si="24"/>
        <v/>
      </c>
      <c r="B154" s="134">
        <v>140</v>
      </c>
      <c r="C154" s="395"/>
      <c r="D154" s="396"/>
      <c r="E154" s="395"/>
      <c r="F154" s="396"/>
      <c r="G154" s="107"/>
      <c r="H154" s="109"/>
      <c r="I154" s="395"/>
      <c r="J154" s="396"/>
      <c r="K154" s="110"/>
      <c r="L154" s="86">
        <f>IF(G154=1,参照データ!$L$2,IF(G154=2,参照データ!$L$3,IF(G154=3,参照データ!$L$4,0)))</f>
        <v>0</v>
      </c>
      <c r="M154" s="87">
        <f t="shared" si="25"/>
        <v>0</v>
      </c>
      <c r="N154" s="87">
        <f t="shared" si="26"/>
        <v>0</v>
      </c>
      <c r="O154" s="117"/>
      <c r="P154" s="88">
        <f>IF(G154=1,参照データ!$N$2,IF(G154=2,参照データ!$N$3,IF(G154=3,参照データ!$N$4,0)))</f>
        <v>0</v>
      </c>
      <c r="Q154" s="87">
        <f t="shared" si="27"/>
        <v>0</v>
      </c>
      <c r="R154" s="119"/>
      <c r="S154" s="118"/>
      <c r="T154" s="89">
        <f t="shared" si="28"/>
        <v>0</v>
      </c>
      <c r="U154" s="89">
        <f t="shared" si="29"/>
        <v>0</v>
      </c>
      <c r="V154" s="89">
        <f t="shared" si="30"/>
        <v>0</v>
      </c>
      <c r="W154" s="121"/>
      <c r="X154" s="121"/>
      <c r="Y154" s="121"/>
      <c r="Z154" s="121"/>
      <c r="AA154" s="144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  <c r="AN154" s="156" t="b">
        <f>IF(AA154="3/3",$Q154*参照データ!$P$2,IF(AA154="2/3",$Q154*参照データ!$P$3,IF(AA154="1/3",$Q154*参照データ!$P$4)))</f>
        <v>0</v>
      </c>
      <c r="AO154" s="91" t="b">
        <f>IF(AB154="3/3",$N154*参照データ!$P$2,IF(AB154="2/3",$N154*参照データ!$P$3,IF(AB154="1/3",$N154*参照データ!$P$4,IF(AB154="対象外",0))))</f>
        <v>0</v>
      </c>
      <c r="AP154" s="90" t="b">
        <f>IF(AC154="3/3",$N154*参照データ!$P$2,IF(AC154="2/3",$N154*参照データ!$P$3,IF(AC154="1/3",$N154*参照データ!$P$4,IF(AC154="対象外",0))))</f>
        <v>0</v>
      </c>
      <c r="AQ154" s="90" t="b">
        <f>IF(AD154="3/3",$N154*参照データ!$P$2,IF(AD154="2/3",$N154*参照データ!$P$3,IF(AD154="1/3",$N154*参照データ!$P$4,IF(AD154="対象外",0))))</f>
        <v>0</v>
      </c>
      <c r="AR154" s="90" t="b">
        <f>IF(AE154="3/3",$N154*参照データ!$P$2,IF(AE154="2/3",$N154*参照データ!$P$3,IF(AE154="1/3",$N154*参照データ!$P$4,IF(AE154="対象外",0))))</f>
        <v>0</v>
      </c>
      <c r="AS154" s="90" t="b">
        <f>IF(AF154="3/3",$N154*参照データ!$P$2,IF(AF154="2/3",$N154*参照データ!$P$3,IF(AF154="1/3",$N154*参照データ!$P$4,IF(AF154="対象外",0))))</f>
        <v>0</v>
      </c>
      <c r="AT154" s="90" t="b">
        <f>IF(AG154="3/3",$N154*参照データ!$P$2,IF(AG154="2/3",$N154*参照データ!$P$3,IF(AG154="1/3",$N154*参照データ!$P$4,IF(AG154="対象外",0))))</f>
        <v>0</v>
      </c>
      <c r="AU154" s="90" t="b">
        <f>IF(AH154="3/3",$N154*参照データ!$P$2,IF(AH154="2/3",$N154*参照データ!$P$3,IF(AH154="1/3",$N154*参照データ!$P$4,IF(AH154="対象外",0))))</f>
        <v>0</v>
      </c>
      <c r="AV154" s="90" t="b">
        <f>IF(AI154="3/3",$N154*参照データ!$P$2,IF(AI154="2/3",$N154*参照データ!$P$3,IF(AI154="1/3",$N154*参照データ!$P$4,IF(AI154="対象外",0))))</f>
        <v>0</v>
      </c>
      <c r="AW154" s="90" t="b">
        <f>IF(AJ154="3/3",$N154*参照データ!$P$2,IF(AJ154="2/3",$N154*参照データ!$P$3,IF(AJ154="1/3",$N154*参照データ!$P$4,IF(AJ154="対象外",0))))</f>
        <v>0</v>
      </c>
      <c r="AX154" s="90" t="b">
        <f>IF(AK154="3/3",$N154*参照データ!$P$2,IF(AK154="2/3",$N154*参照データ!$P$3,IF(AK154="1/3",$N154*参照データ!$P$4,IF(AK154="対象外",0))))</f>
        <v>0</v>
      </c>
      <c r="AY154" s="90" t="b">
        <f>IF(AL154="3/3",$N154*参照データ!$P$2,IF(AL154="2/3",$N154*参照データ!$P$3,IF(AL154="1/3",$N154*参照データ!$P$4,IF(AL154="対象外",0))))</f>
        <v>0</v>
      </c>
      <c r="AZ154" s="90" t="b">
        <f>IF(AM154="3/3",$N154*参照データ!$P$2,IF(AM154="2/3",$N154*参照データ!$P$3,IF(AM154="1/3",$N154*参照データ!$P$4,IF(AM154="対象外",0))))</f>
        <v>0</v>
      </c>
      <c r="BA154" s="91">
        <f t="shared" si="31"/>
        <v>0</v>
      </c>
      <c r="BB154" s="137" t="s">
        <v>46</v>
      </c>
      <c r="BC154" s="125"/>
      <c r="BD154" s="125"/>
      <c r="BE154" s="125"/>
      <c r="BF154" s="125"/>
      <c r="BG154" s="125"/>
      <c r="BH154" s="125"/>
      <c r="BI154" s="125"/>
      <c r="BJ154" s="125"/>
      <c r="BK154" s="125"/>
      <c r="BL154" s="125"/>
      <c r="BM154" s="125"/>
      <c r="BN154" s="126"/>
    </row>
    <row r="155" spans="1:66" s="92" customFormat="1">
      <c r="A155" s="132" t="str">
        <f t="shared" si="24"/>
        <v/>
      </c>
      <c r="B155" s="134">
        <v>141</v>
      </c>
      <c r="C155" s="395"/>
      <c r="D155" s="396"/>
      <c r="E155" s="395"/>
      <c r="F155" s="396"/>
      <c r="G155" s="107"/>
      <c r="H155" s="109"/>
      <c r="I155" s="395"/>
      <c r="J155" s="396"/>
      <c r="K155" s="110"/>
      <c r="L155" s="86">
        <f>IF(G155=1,参照データ!$L$2,IF(G155=2,参照データ!$L$3,IF(G155=3,参照データ!$L$4,0)))</f>
        <v>0</v>
      </c>
      <c r="M155" s="87">
        <f t="shared" si="25"/>
        <v>0</v>
      </c>
      <c r="N155" s="87">
        <f t="shared" si="26"/>
        <v>0</v>
      </c>
      <c r="O155" s="117"/>
      <c r="P155" s="88">
        <f>IF(G155=1,参照データ!$N$2,IF(G155=2,参照データ!$N$3,IF(G155=3,参照データ!$N$4,0)))</f>
        <v>0</v>
      </c>
      <c r="Q155" s="87">
        <f t="shared" si="27"/>
        <v>0</v>
      </c>
      <c r="R155" s="119"/>
      <c r="S155" s="118"/>
      <c r="T155" s="89">
        <f t="shared" si="28"/>
        <v>0</v>
      </c>
      <c r="U155" s="89">
        <f t="shared" si="29"/>
        <v>0</v>
      </c>
      <c r="V155" s="89">
        <f t="shared" si="30"/>
        <v>0</v>
      </c>
      <c r="W155" s="121"/>
      <c r="X155" s="121"/>
      <c r="Y155" s="121"/>
      <c r="Z155" s="121"/>
      <c r="AA155" s="144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  <c r="AN155" s="156" t="b">
        <f>IF(AA155="3/3",$Q155*参照データ!$P$2,IF(AA155="2/3",$Q155*参照データ!$P$3,IF(AA155="1/3",$Q155*参照データ!$P$4)))</f>
        <v>0</v>
      </c>
      <c r="AO155" s="91" t="b">
        <f>IF(AB155="3/3",$N155*参照データ!$P$2,IF(AB155="2/3",$N155*参照データ!$P$3,IF(AB155="1/3",$N155*参照データ!$P$4,IF(AB155="対象外",0))))</f>
        <v>0</v>
      </c>
      <c r="AP155" s="90" t="b">
        <f>IF(AC155="3/3",$N155*参照データ!$P$2,IF(AC155="2/3",$N155*参照データ!$P$3,IF(AC155="1/3",$N155*参照データ!$P$4,IF(AC155="対象外",0))))</f>
        <v>0</v>
      </c>
      <c r="AQ155" s="90" t="b">
        <f>IF(AD155="3/3",$N155*参照データ!$P$2,IF(AD155="2/3",$N155*参照データ!$P$3,IF(AD155="1/3",$N155*参照データ!$P$4,IF(AD155="対象外",0))))</f>
        <v>0</v>
      </c>
      <c r="AR155" s="90" t="b">
        <f>IF(AE155="3/3",$N155*参照データ!$P$2,IF(AE155="2/3",$N155*参照データ!$P$3,IF(AE155="1/3",$N155*参照データ!$P$4,IF(AE155="対象外",0))))</f>
        <v>0</v>
      </c>
      <c r="AS155" s="90" t="b">
        <f>IF(AF155="3/3",$N155*参照データ!$P$2,IF(AF155="2/3",$N155*参照データ!$P$3,IF(AF155="1/3",$N155*参照データ!$P$4,IF(AF155="対象外",0))))</f>
        <v>0</v>
      </c>
      <c r="AT155" s="90" t="b">
        <f>IF(AG155="3/3",$N155*参照データ!$P$2,IF(AG155="2/3",$N155*参照データ!$P$3,IF(AG155="1/3",$N155*参照データ!$P$4,IF(AG155="対象外",0))))</f>
        <v>0</v>
      </c>
      <c r="AU155" s="90" t="b">
        <f>IF(AH155="3/3",$N155*参照データ!$P$2,IF(AH155="2/3",$N155*参照データ!$P$3,IF(AH155="1/3",$N155*参照データ!$P$4,IF(AH155="対象外",0))))</f>
        <v>0</v>
      </c>
      <c r="AV155" s="90" t="b">
        <f>IF(AI155="3/3",$N155*参照データ!$P$2,IF(AI155="2/3",$N155*参照データ!$P$3,IF(AI155="1/3",$N155*参照データ!$P$4,IF(AI155="対象外",0))))</f>
        <v>0</v>
      </c>
      <c r="AW155" s="90" t="b">
        <f>IF(AJ155="3/3",$N155*参照データ!$P$2,IF(AJ155="2/3",$N155*参照データ!$P$3,IF(AJ155="1/3",$N155*参照データ!$P$4,IF(AJ155="対象外",0))))</f>
        <v>0</v>
      </c>
      <c r="AX155" s="90" t="b">
        <f>IF(AK155="3/3",$N155*参照データ!$P$2,IF(AK155="2/3",$N155*参照データ!$P$3,IF(AK155="1/3",$N155*参照データ!$P$4,IF(AK155="対象外",0))))</f>
        <v>0</v>
      </c>
      <c r="AY155" s="90" t="b">
        <f>IF(AL155="3/3",$N155*参照データ!$P$2,IF(AL155="2/3",$N155*参照データ!$P$3,IF(AL155="1/3",$N155*参照データ!$P$4,IF(AL155="対象外",0))))</f>
        <v>0</v>
      </c>
      <c r="AZ155" s="90" t="b">
        <f>IF(AM155="3/3",$N155*参照データ!$P$2,IF(AM155="2/3",$N155*参照データ!$P$3,IF(AM155="1/3",$N155*参照データ!$P$4,IF(AM155="対象外",0))))</f>
        <v>0</v>
      </c>
      <c r="BA155" s="91">
        <f t="shared" si="31"/>
        <v>0</v>
      </c>
      <c r="BB155" s="137" t="s">
        <v>46</v>
      </c>
      <c r="BC155" s="125"/>
      <c r="BD155" s="125"/>
      <c r="BE155" s="125"/>
      <c r="BF155" s="125"/>
      <c r="BG155" s="125"/>
      <c r="BH155" s="125"/>
      <c r="BI155" s="125"/>
      <c r="BJ155" s="125"/>
      <c r="BK155" s="125"/>
      <c r="BL155" s="125"/>
      <c r="BM155" s="125"/>
      <c r="BN155" s="126"/>
    </row>
    <row r="156" spans="1:66" s="92" customFormat="1">
      <c r="A156" s="132" t="str">
        <f t="shared" si="24"/>
        <v/>
      </c>
      <c r="B156" s="134">
        <v>142</v>
      </c>
      <c r="C156" s="395"/>
      <c r="D156" s="396"/>
      <c r="E156" s="395"/>
      <c r="F156" s="396"/>
      <c r="G156" s="107"/>
      <c r="H156" s="109"/>
      <c r="I156" s="395"/>
      <c r="J156" s="396"/>
      <c r="K156" s="110"/>
      <c r="L156" s="86">
        <f>IF(G156=1,参照データ!$L$2,IF(G156=2,参照データ!$L$3,IF(G156=3,参照データ!$L$4,0)))</f>
        <v>0</v>
      </c>
      <c r="M156" s="87">
        <f t="shared" si="25"/>
        <v>0</v>
      </c>
      <c r="N156" s="87">
        <f t="shared" si="26"/>
        <v>0</v>
      </c>
      <c r="O156" s="117"/>
      <c r="P156" s="88">
        <f>IF(G156=1,参照データ!$N$2,IF(G156=2,参照データ!$N$3,IF(G156=3,参照データ!$N$4,0)))</f>
        <v>0</v>
      </c>
      <c r="Q156" s="87">
        <f t="shared" si="27"/>
        <v>0</v>
      </c>
      <c r="R156" s="119"/>
      <c r="S156" s="118"/>
      <c r="T156" s="89">
        <f t="shared" si="28"/>
        <v>0</v>
      </c>
      <c r="U156" s="89">
        <f t="shared" si="29"/>
        <v>0</v>
      </c>
      <c r="V156" s="89">
        <f t="shared" si="30"/>
        <v>0</v>
      </c>
      <c r="W156" s="121"/>
      <c r="X156" s="121"/>
      <c r="Y156" s="121"/>
      <c r="Z156" s="121"/>
      <c r="AA156" s="144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  <c r="AN156" s="156" t="b">
        <f>IF(AA156="3/3",$Q156*参照データ!$P$2,IF(AA156="2/3",$Q156*参照データ!$P$3,IF(AA156="1/3",$Q156*参照データ!$P$4)))</f>
        <v>0</v>
      </c>
      <c r="AO156" s="91" t="b">
        <f>IF(AB156="3/3",$N156*参照データ!$P$2,IF(AB156="2/3",$N156*参照データ!$P$3,IF(AB156="1/3",$N156*参照データ!$P$4,IF(AB156="対象外",0))))</f>
        <v>0</v>
      </c>
      <c r="AP156" s="90" t="b">
        <f>IF(AC156="3/3",$N156*参照データ!$P$2,IF(AC156="2/3",$N156*参照データ!$P$3,IF(AC156="1/3",$N156*参照データ!$P$4,IF(AC156="対象外",0))))</f>
        <v>0</v>
      </c>
      <c r="AQ156" s="90" t="b">
        <f>IF(AD156="3/3",$N156*参照データ!$P$2,IF(AD156="2/3",$N156*参照データ!$P$3,IF(AD156="1/3",$N156*参照データ!$P$4,IF(AD156="対象外",0))))</f>
        <v>0</v>
      </c>
      <c r="AR156" s="90" t="b">
        <f>IF(AE156="3/3",$N156*参照データ!$P$2,IF(AE156="2/3",$N156*参照データ!$P$3,IF(AE156="1/3",$N156*参照データ!$P$4,IF(AE156="対象外",0))))</f>
        <v>0</v>
      </c>
      <c r="AS156" s="90" t="b">
        <f>IF(AF156="3/3",$N156*参照データ!$P$2,IF(AF156="2/3",$N156*参照データ!$P$3,IF(AF156="1/3",$N156*参照データ!$P$4,IF(AF156="対象外",0))))</f>
        <v>0</v>
      </c>
      <c r="AT156" s="90" t="b">
        <f>IF(AG156="3/3",$N156*参照データ!$P$2,IF(AG156="2/3",$N156*参照データ!$P$3,IF(AG156="1/3",$N156*参照データ!$P$4,IF(AG156="対象外",0))))</f>
        <v>0</v>
      </c>
      <c r="AU156" s="90" t="b">
        <f>IF(AH156="3/3",$N156*参照データ!$P$2,IF(AH156="2/3",$N156*参照データ!$P$3,IF(AH156="1/3",$N156*参照データ!$P$4,IF(AH156="対象外",0))))</f>
        <v>0</v>
      </c>
      <c r="AV156" s="90" t="b">
        <f>IF(AI156="3/3",$N156*参照データ!$P$2,IF(AI156="2/3",$N156*参照データ!$P$3,IF(AI156="1/3",$N156*参照データ!$P$4,IF(AI156="対象外",0))))</f>
        <v>0</v>
      </c>
      <c r="AW156" s="90" t="b">
        <f>IF(AJ156="3/3",$N156*参照データ!$P$2,IF(AJ156="2/3",$N156*参照データ!$P$3,IF(AJ156="1/3",$N156*参照データ!$P$4,IF(AJ156="対象外",0))))</f>
        <v>0</v>
      </c>
      <c r="AX156" s="90" t="b">
        <f>IF(AK156="3/3",$N156*参照データ!$P$2,IF(AK156="2/3",$N156*参照データ!$P$3,IF(AK156="1/3",$N156*参照データ!$P$4,IF(AK156="対象外",0))))</f>
        <v>0</v>
      </c>
      <c r="AY156" s="90" t="b">
        <f>IF(AL156="3/3",$N156*参照データ!$P$2,IF(AL156="2/3",$N156*参照データ!$P$3,IF(AL156="1/3",$N156*参照データ!$P$4,IF(AL156="対象外",0))))</f>
        <v>0</v>
      </c>
      <c r="AZ156" s="90" t="b">
        <f>IF(AM156="3/3",$N156*参照データ!$P$2,IF(AM156="2/3",$N156*参照データ!$P$3,IF(AM156="1/3",$N156*参照データ!$P$4,IF(AM156="対象外",0))))</f>
        <v>0</v>
      </c>
      <c r="BA156" s="91">
        <f t="shared" si="31"/>
        <v>0</v>
      </c>
      <c r="BB156" s="137" t="s">
        <v>46</v>
      </c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5"/>
      <c r="BM156" s="125"/>
      <c r="BN156" s="126"/>
    </row>
    <row r="157" spans="1:66" s="92" customFormat="1">
      <c r="A157" s="132" t="str">
        <f t="shared" si="24"/>
        <v/>
      </c>
      <c r="B157" s="134">
        <v>143</v>
      </c>
      <c r="C157" s="395"/>
      <c r="D157" s="396"/>
      <c r="E157" s="395"/>
      <c r="F157" s="396"/>
      <c r="G157" s="107"/>
      <c r="H157" s="109"/>
      <c r="I157" s="395"/>
      <c r="J157" s="396"/>
      <c r="K157" s="110"/>
      <c r="L157" s="86">
        <f>IF(G157=1,参照データ!$L$2,IF(G157=2,参照データ!$L$3,IF(G157=3,参照データ!$L$4,0)))</f>
        <v>0</v>
      </c>
      <c r="M157" s="87">
        <f t="shared" si="25"/>
        <v>0</v>
      </c>
      <c r="N157" s="87">
        <f t="shared" si="26"/>
        <v>0</v>
      </c>
      <c r="O157" s="117"/>
      <c r="P157" s="88">
        <f>IF(G157=1,参照データ!$N$2,IF(G157=2,参照データ!$N$3,IF(G157=3,参照データ!$N$4,0)))</f>
        <v>0</v>
      </c>
      <c r="Q157" s="87">
        <f t="shared" si="27"/>
        <v>0</v>
      </c>
      <c r="R157" s="119"/>
      <c r="S157" s="118"/>
      <c r="T157" s="89">
        <f t="shared" si="28"/>
        <v>0</v>
      </c>
      <c r="U157" s="89">
        <f t="shared" si="29"/>
        <v>0</v>
      </c>
      <c r="V157" s="89">
        <f t="shared" si="30"/>
        <v>0</v>
      </c>
      <c r="W157" s="121"/>
      <c r="X157" s="121"/>
      <c r="Y157" s="121"/>
      <c r="Z157" s="121"/>
      <c r="AA157" s="144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56" t="b">
        <f>IF(AA157="3/3",$Q157*参照データ!$P$2,IF(AA157="2/3",$Q157*参照データ!$P$3,IF(AA157="1/3",$Q157*参照データ!$P$4)))</f>
        <v>0</v>
      </c>
      <c r="AO157" s="91" t="b">
        <f>IF(AB157="3/3",$N157*参照データ!$P$2,IF(AB157="2/3",$N157*参照データ!$P$3,IF(AB157="1/3",$N157*参照データ!$P$4,IF(AB157="対象外",0))))</f>
        <v>0</v>
      </c>
      <c r="AP157" s="90" t="b">
        <f>IF(AC157="3/3",$N157*参照データ!$P$2,IF(AC157="2/3",$N157*参照データ!$P$3,IF(AC157="1/3",$N157*参照データ!$P$4,IF(AC157="対象外",0))))</f>
        <v>0</v>
      </c>
      <c r="AQ157" s="90" t="b">
        <f>IF(AD157="3/3",$N157*参照データ!$P$2,IF(AD157="2/3",$N157*参照データ!$P$3,IF(AD157="1/3",$N157*参照データ!$P$4,IF(AD157="対象外",0))))</f>
        <v>0</v>
      </c>
      <c r="AR157" s="90" t="b">
        <f>IF(AE157="3/3",$N157*参照データ!$P$2,IF(AE157="2/3",$N157*参照データ!$P$3,IF(AE157="1/3",$N157*参照データ!$P$4,IF(AE157="対象外",0))))</f>
        <v>0</v>
      </c>
      <c r="AS157" s="90" t="b">
        <f>IF(AF157="3/3",$N157*参照データ!$P$2,IF(AF157="2/3",$N157*参照データ!$P$3,IF(AF157="1/3",$N157*参照データ!$P$4,IF(AF157="対象外",0))))</f>
        <v>0</v>
      </c>
      <c r="AT157" s="90" t="b">
        <f>IF(AG157="3/3",$N157*参照データ!$P$2,IF(AG157="2/3",$N157*参照データ!$P$3,IF(AG157="1/3",$N157*参照データ!$P$4,IF(AG157="対象外",0))))</f>
        <v>0</v>
      </c>
      <c r="AU157" s="90" t="b">
        <f>IF(AH157="3/3",$N157*参照データ!$P$2,IF(AH157="2/3",$N157*参照データ!$P$3,IF(AH157="1/3",$N157*参照データ!$P$4,IF(AH157="対象外",0))))</f>
        <v>0</v>
      </c>
      <c r="AV157" s="90" t="b">
        <f>IF(AI157="3/3",$N157*参照データ!$P$2,IF(AI157="2/3",$N157*参照データ!$P$3,IF(AI157="1/3",$N157*参照データ!$P$4,IF(AI157="対象外",0))))</f>
        <v>0</v>
      </c>
      <c r="AW157" s="90" t="b">
        <f>IF(AJ157="3/3",$N157*参照データ!$P$2,IF(AJ157="2/3",$N157*参照データ!$P$3,IF(AJ157="1/3",$N157*参照データ!$P$4,IF(AJ157="対象外",0))))</f>
        <v>0</v>
      </c>
      <c r="AX157" s="90" t="b">
        <f>IF(AK157="3/3",$N157*参照データ!$P$2,IF(AK157="2/3",$N157*参照データ!$P$3,IF(AK157="1/3",$N157*参照データ!$P$4,IF(AK157="対象外",0))))</f>
        <v>0</v>
      </c>
      <c r="AY157" s="90" t="b">
        <f>IF(AL157="3/3",$N157*参照データ!$P$2,IF(AL157="2/3",$N157*参照データ!$P$3,IF(AL157="1/3",$N157*参照データ!$P$4,IF(AL157="対象外",0))))</f>
        <v>0</v>
      </c>
      <c r="AZ157" s="90" t="b">
        <f>IF(AM157="3/3",$N157*参照データ!$P$2,IF(AM157="2/3",$N157*参照データ!$P$3,IF(AM157="1/3",$N157*参照データ!$P$4,IF(AM157="対象外",0))))</f>
        <v>0</v>
      </c>
      <c r="BA157" s="91">
        <f t="shared" si="31"/>
        <v>0</v>
      </c>
      <c r="BB157" s="137" t="s">
        <v>46</v>
      </c>
      <c r="BC157" s="125"/>
      <c r="BD157" s="125"/>
      <c r="BE157" s="125"/>
      <c r="BF157" s="125"/>
      <c r="BG157" s="125"/>
      <c r="BH157" s="125"/>
      <c r="BI157" s="125"/>
      <c r="BJ157" s="125"/>
      <c r="BK157" s="125"/>
      <c r="BL157" s="125"/>
      <c r="BM157" s="125"/>
      <c r="BN157" s="126"/>
    </row>
    <row r="158" spans="1:66" s="92" customFormat="1">
      <c r="A158" s="132" t="str">
        <f t="shared" si="24"/>
        <v/>
      </c>
      <c r="B158" s="134">
        <v>144</v>
      </c>
      <c r="C158" s="395"/>
      <c r="D158" s="396"/>
      <c r="E158" s="395"/>
      <c r="F158" s="396"/>
      <c r="G158" s="107"/>
      <c r="H158" s="109"/>
      <c r="I158" s="395"/>
      <c r="J158" s="396"/>
      <c r="K158" s="110"/>
      <c r="L158" s="86">
        <f>IF(G158=1,参照データ!$L$2,IF(G158=2,参照データ!$L$3,IF(G158=3,参照データ!$L$4,0)))</f>
        <v>0</v>
      </c>
      <c r="M158" s="87">
        <f t="shared" si="25"/>
        <v>0</v>
      </c>
      <c r="N158" s="87">
        <f t="shared" si="26"/>
        <v>0</v>
      </c>
      <c r="O158" s="117"/>
      <c r="P158" s="88">
        <f>IF(G158=1,参照データ!$N$2,IF(G158=2,参照データ!$N$3,IF(G158=3,参照データ!$N$4,0)))</f>
        <v>0</v>
      </c>
      <c r="Q158" s="87">
        <f t="shared" si="27"/>
        <v>0</v>
      </c>
      <c r="R158" s="119"/>
      <c r="S158" s="118"/>
      <c r="T158" s="89">
        <f t="shared" si="28"/>
        <v>0</v>
      </c>
      <c r="U158" s="89">
        <f t="shared" si="29"/>
        <v>0</v>
      </c>
      <c r="V158" s="89">
        <f t="shared" si="30"/>
        <v>0</v>
      </c>
      <c r="W158" s="121"/>
      <c r="X158" s="121"/>
      <c r="Y158" s="121"/>
      <c r="Z158" s="121"/>
      <c r="AA158" s="144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56" t="b">
        <f>IF(AA158="3/3",$Q158*参照データ!$P$2,IF(AA158="2/3",$Q158*参照データ!$P$3,IF(AA158="1/3",$Q158*参照データ!$P$4)))</f>
        <v>0</v>
      </c>
      <c r="AO158" s="91" t="b">
        <f>IF(AB158="3/3",$N158*参照データ!$P$2,IF(AB158="2/3",$N158*参照データ!$P$3,IF(AB158="1/3",$N158*参照データ!$P$4,IF(AB158="対象外",0))))</f>
        <v>0</v>
      </c>
      <c r="AP158" s="90" t="b">
        <f>IF(AC158="3/3",$N158*参照データ!$P$2,IF(AC158="2/3",$N158*参照データ!$P$3,IF(AC158="1/3",$N158*参照データ!$P$4,IF(AC158="対象外",0))))</f>
        <v>0</v>
      </c>
      <c r="AQ158" s="90" t="b">
        <f>IF(AD158="3/3",$N158*参照データ!$P$2,IF(AD158="2/3",$N158*参照データ!$P$3,IF(AD158="1/3",$N158*参照データ!$P$4,IF(AD158="対象外",0))))</f>
        <v>0</v>
      </c>
      <c r="AR158" s="90" t="b">
        <f>IF(AE158="3/3",$N158*参照データ!$P$2,IF(AE158="2/3",$N158*参照データ!$P$3,IF(AE158="1/3",$N158*参照データ!$P$4,IF(AE158="対象外",0))))</f>
        <v>0</v>
      </c>
      <c r="AS158" s="90" t="b">
        <f>IF(AF158="3/3",$N158*参照データ!$P$2,IF(AF158="2/3",$N158*参照データ!$P$3,IF(AF158="1/3",$N158*参照データ!$P$4,IF(AF158="対象外",0))))</f>
        <v>0</v>
      </c>
      <c r="AT158" s="90" t="b">
        <f>IF(AG158="3/3",$N158*参照データ!$P$2,IF(AG158="2/3",$N158*参照データ!$P$3,IF(AG158="1/3",$N158*参照データ!$P$4,IF(AG158="対象外",0))))</f>
        <v>0</v>
      </c>
      <c r="AU158" s="90" t="b">
        <f>IF(AH158="3/3",$N158*参照データ!$P$2,IF(AH158="2/3",$N158*参照データ!$P$3,IF(AH158="1/3",$N158*参照データ!$P$4,IF(AH158="対象外",0))))</f>
        <v>0</v>
      </c>
      <c r="AV158" s="90" t="b">
        <f>IF(AI158="3/3",$N158*参照データ!$P$2,IF(AI158="2/3",$N158*参照データ!$P$3,IF(AI158="1/3",$N158*参照データ!$P$4,IF(AI158="対象外",0))))</f>
        <v>0</v>
      </c>
      <c r="AW158" s="90" t="b">
        <f>IF(AJ158="3/3",$N158*参照データ!$P$2,IF(AJ158="2/3",$N158*参照データ!$P$3,IF(AJ158="1/3",$N158*参照データ!$P$4,IF(AJ158="対象外",0))))</f>
        <v>0</v>
      </c>
      <c r="AX158" s="90" t="b">
        <f>IF(AK158="3/3",$N158*参照データ!$P$2,IF(AK158="2/3",$N158*参照データ!$P$3,IF(AK158="1/3",$N158*参照データ!$P$4,IF(AK158="対象外",0))))</f>
        <v>0</v>
      </c>
      <c r="AY158" s="90" t="b">
        <f>IF(AL158="3/3",$N158*参照データ!$P$2,IF(AL158="2/3",$N158*参照データ!$P$3,IF(AL158="1/3",$N158*参照データ!$P$4,IF(AL158="対象外",0))))</f>
        <v>0</v>
      </c>
      <c r="AZ158" s="90" t="b">
        <f>IF(AM158="3/3",$N158*参照データ!$P$2,IF(AM158="2/3",$N158*参照データ!$P$3,IF(AM158="1/3",$N158*参照データ!$P$4,IF(AM158="対象外",0))))</f>
        <v>0</v>
      </c>
      <c r="BA158" s="91">
        <f t="shared" si="31"/>
        <v>0</v>
      </c>
      <c r="BB158" s="137" t="s">
        <v>46</v>
      </c>
      <c r="BC158" s="125"/>
      <c r="BD158" s="125"/>
      <c r="BE158" s="125"/>
      <c r="BF158" s="125"/>
      <c r="BG158" s="125"/>
      <c r="BH158" s="125"/>
      <c r="BI158" s="125"/>
      <c r="BJ158" s="125"/>
      <c r="BK158" s="125"/>
      <c r="BL158" s="125"/>
      <c r="BM158" s="125"/>
      <c r="BN158" s="126"/>
    </row>
    <row r="159" spans="1:66" s="92" customFormat="1">
      <c r="A159" s="132" t="str">
        <f t="shared" si="24"/>
        <v/>
      </c>
      <c r="B159" s="134">
        <v>145</v>
      </c>
      <c r="C159" s="395"/>
      <c r="D159" s="396"/>
      <c r="E159" s="395"/>
      <c r="F159" s="396"/>
      <c r="G159" s="107"/>
      <c r="H159" s="109"/>
      <c r="I159" s="395"/>
      <c r="J159" s="396"/>
      <c r="K159" s="110"/>
      <c r="L159" s="86">
        <f>IF(G159=1,参照データ!$L$2,IF(G159=2,参照データ!$L$3,IF(G159=3,参照データ!$L$4,0)))</f>
        <v>0</v>
      </c>
      <c r="M159" s="87">
        <f t="shared" si="25"/>
        <v>0</v>
      </c>
      <c r="N159" s="87">
        <f t="shared" si="26"/>
        <v>0</v>
      </c>
      <c r="O159" s="117"/>
      <c r="P159" s="88">
        <f>IF(G159=1,参照データ!$N$2,IF(G159=2,参照データ!$N$3,IF(G159=3,参照データ!$N$4,0)))</f>
        <v>0</v>
      </c>
      <c r="Q159" s="87">
        <f t="shared" si="27"/>
        <v>0</v>
      </c>
      <c r="R159" s="119"/>
      <c r="S159" s="118"/>
      <c r="T159" s="89">
        <f t="shared" si="28"/>
        <v>0</v>
      </c>
      <c r="U159" s="89">
        <f t="shared" si="29"/>
        <v>0</v>
      </c>
      <c r="V159" s="89">
        <f t="shared" si="30"/>
        <v>0</v>
      </c>
      <c r="W159" s="121"/>
      <c r="X159" s="121"/>
      <c r="Y159" s="121"/>
      <c r="Z159" s="121"/>
      <c r="AA159" s="144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  <c r="AN159" s="156" t="b">
        <f>IF(AA159="3/3",$Q159*参照データ!$P$2,IF(AA159="2/3",$Q159*参照データ!$P$3,IF(AA159="1/3",$Q159*参照データ!$P$4)))</f>
        <v>0</v>
      </c>
      <c r="AO159" s="91" t="b">
        <f>IF(AB159="3/3",$N159*参照データ!$P$2,IF(AB159="2/3",$N159*参照データ!$P$3,IF(AB159="1/3",$N159*参照データ!$P$4,IF(AB159="対象外",0))))</f>
        <v>0</v>
      </c>
      <c r="AP159" s="90" t="b">
        <f>IF(AC159="3/3",$N159*参照データ!$P$2,IF(AC159="2/3",$N159*参照データ!$P$3,IF(AC159="1/3",$N159*参照データ!$P$4,IF(AC159="対象外",0))))</f>
        <v>0</v>
      </c>
      <c r="AQ159" s="90" t="b">
        <f>IF(AD159="3/3",$N159*参照データ!$P$2,IF(AD159="2/3",$N159*参照データ!$P$3,IF(AD159="1/3",$N159*参照データ!$P$4,IF(AD159="対象外",0))))</f>
        <v>0</v>
      </c>
      <c r="AR159" s="90" t="b">
        <f>IF(AE159="3/3",$N159*参照データ!$P$2,IF(AE159="2/3",$N159*参照データ!$P$3,IF(AE159="1/3",$N159*参照データ!$P$4,IF(AE159="対象外",0))))</f>
        <v>0</v>
      </c>
      <c r="AS159" s="90" t="b">
        <f>IF(AF159="3/3",$N159*参照データ!$P$2,IF(AF159="2/3",$N159*参照データ!$P$3,IF(AF159="1/3",$N159*参照データ!$P$4,IF(AF159="対象外",0))))</f>
        <v>0</v>
      </c>
      <c r="AT159" s="90" t="b">
        <f>IF(AG159="3/3",$N159*参照データ!$P$2,IF(AG159="2/3",$N159*参照データ!$P$3,IF(AG159="1/3",$N159*参照データ!$P$4,IF(AG159="対象外",0))))</f>
        <v>0</v>
      </c>
      <c r="AU159" s="90" t="b">
        <f>IF(AH159="3/3",$N159*参照データ!$P$2,IF(AH159="2/3",$N159*参照データ!$P$3,IF(AH159="1/3",$N159*参照データ!$P$4,IF(AH159="対象外",0))))</f>
        <v>0</v>
      </c>
      <c r="AV159" s="90" t="b">
        <f>IF(AI159="3/3",$N159*参照データ!$P$2,IF(AI159="2/3",$N159*参照データ!$P$3,IF(AI159="1/3",$N159*参照データ!$P$4,IF(AI159="対象外",0))))</f>
        <v>0</v>
      </c>
      <c r="AW159" s="90" t="b">
        <f>IF(AJ159="3/3",$N159*参照データ!$P$2,IF(AJ159="2/3",$N159*参照データ!$P$3,IF(AJ159="1/3",$N159*参照データ!$P$4,IF(AJ159="対象外",0))))</f>
        <v>0</v>
      </c>
      <c r="AX159" s="90" t="b">
        <f>IF(AK159="3/3",$N159*参照データ!$P$2,IF(AK159="2/3",$N159*参照データ!$P$3,IF(AK159="1/3",$N159*参照データ!$P$4,IF(AK159="対象外",0))))</f>
        <v>0</v>
      </c>
      <c r="AY159" s="90" t="b">
        <f>IF(AL159="3/3",$N159*参照データ!$P$2,IF(AL159="2/3",$N159*参照データ!$P$3,IF(AL159="1/3",$N159*参照データ!$P$4,IF(AL159="対象外",0))))</f>
        <v>0</v>
      </c>
      <c r="AZ159" s="90" t="b">
        <f>IF(AM159="3/3",$N159*参照データ!$P$2,IF(AM159="2/3",$N159*参照データ!$P$3,IF(AM159="1/3",$N159*参照データ!$P$4,IF(AM159="対象外",0))))</f>
        <v>0</v>
      </c>
      <c r="BA159" s="91">
        <f t="shared" si="31"/>
        <v>0</v>
      </c>
      <c r="BB159" s="137" t="s">
        <v>46</v>
      </c>
      <c r="BC159" s="125"/>
      <c r="BD159" s="125"/>
      <c r="BE159" s="125"/>
      <c r="BF159" s="125"/>
      <c r="BG159" s="125"/>
      <c r="BH159" s="125"/>
      <c r="BI159" s="125"/>
      <c r="BJ159" s="125"/>
      <c r="BK159" s="125"/>
      <c r="BL159" s="125"/>
      <c r="BM159" s="125"/>
      <c r="BN159" s="126"/>
    </row>
    <row r="160" spans="1:66" s="92" customFormat="1">
      <c r="A160" s="132" t="str">
        <f t="shared" si="24"/>
        <v/>
      </c>
      <c r="B160" s="134">
        <v>146</v>
      </c>
      <c r="C160" s="395"/>
      <c r="D160" s="396"/>
      <c r="E160" s="395"/>
      <c r="F160" s="396"/>
      <c r="G160" s="107"/>
      <c r="H160" s="109"/>
      <c r="I160" s="395"/>
      <c r="J160" s="396"/>
      <c r="K160" s="110"/>
      <c r="L160" s="86">
        <f>IF(G160=1,参照データ!$L$2,IF(G160=2,参照データ!$L$3,IF(G160=3,参照データ!$L$4,0)))</f>
        <v>0</v>
      </c>
      <c r="M160" s="87">
        <f t="shared" si="25"/>
        <v>0</v>
      </c>
      <c r="N160" s="87">
        <f t="shared" si="26"/>
        <v>0</v>
      </c>
      <c r="O160" s="117"/>
      <c r="P160" s="88">
        <f>IF(G160=1,参照データ!$N$2,IF(G160=2,参照データ!$N$3,IF(G160=3,参照データ!$N$4,0)))</f>
        <v>0</v>
      </c>
      <c r="Q160" s="87">
        <f t="shared" si="27"/>
        <v>0</v>
      </c>
      <c r="R160" s="119"/>
      <c r="S160" s="118"/>
      <c r="T160" s="89">
        <f t="shared" si="28"/>
        <v>0</v>
      </c>
      <c r="U160" s="89">
        <f t="shared" si="29"/>
        <v>0</v>
      </c>
      <c r="V160" s="89">
        <f t="shared" si="30"/>
        <v>0</v>
      </c>
      <c r="W160" s="121"/>
      <c r="X160" s="121"/>
      <c r="Y160" s="121"/>
      <c r="Z160" s="121"/>
      <c r="AA160" s="144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  <c r="AN160" s="156" t="b">
        <f>IF(AA160="3/3",$Q160*参照データ!$P$2,IF(AA160="2/3",$Q160*参照データ!$P$3,IF(AA160="1/3",$Q160*参照データ!$P$4)))</f>
        <v>0</v>
      </c>
      <c r="AO160" s="91" t="b">
        <f>IF(AB160="3/3",$N160*参照データ!$P$2,IF(AB160="2/3",$N160*参照データ!$P$3,IF(AB160="1/3",$N160*参照データ!$P$4,IF(AB160="対象外",0))))</f>
        <v>0</v>
      </c>
      <c r="AP160" s="90" t="b">
        <f>IF(AC160="3/3",$N160*参照データ!$P$2,IF(AC160="2/3",$N160*参照データ!$P$3,IF(AC160="1/3",$N160*参照データ!$P$4,IF(AC160="対象外",0))))</f>
        <v>0</v>
      </c>
      <c r="AQ160" s="90" t="b">
        <f>IF(AD160="3/3",$N160*参照データ!$P$2,IF(AD160="2/3",$N160*参照データ!$P$3,IF(AD160="1/3",$N160*参照データ!$P$4,IF(AD160="対象外",0))))</f>
        <v>0</v>
      </c>
      <c r="AR160" s="90" t="b">
        <f>IF(AE160="3/3",$N160*参照データ!$P$2,IF(AE160="2/3",$N160*参照データ!$P$3,IF(AE160="1/3",$N160*参照データ!$P$4,IF(AE160="対象外",0))))</f>
        <v>0</v>
      </c>
      <c r="AS160" s="90" t="b">
        <f>IF(AF160="3/3",$N160*参照データ!$P$2,IF(AF160="2/3",$N160*参照データ!$P$3,IF(AF160="1/3",$N160*参照データ!$P$4,IF(AF160="対象外",0))))</f>
        <v>0</v>
      </c>
      <c r="AT160" s="90" t="b">
        <f>IF(AG160="3/3",$N160*参照データ!$P$2,IF(AG160="2/3",$N160*参照データ!$P$3,IF(AG160="1/3",$N160*参照データ!$P$4,IF(AG160="対象外",0))))</f>
        <v>0</v>
      </c>
      <c r="AU160" s="90" t="b">
        <f>IF(AH160="3/3",$N160*参照データ!$P$2,IF(AH160="2/3",$N160*参照データ!$P$3,IF(AH160="1/3",$N160*参照データ!$P$4,IF(AH160="対象外",0))))</f>
        <v>0</v>
      </c>
      <c r="AV160" s="90" t="b">
        <f>IF(AI160="3/3",$N160*参照データ!$P$2,IF(AI160="2/3",$N160*参照データ!$P$3,IF(AI160="1/3",$N160*参照データ!$P$4,IF(AI160="対象外",0))))</f>
        <v>0</v>
      </c>
      <c r="AW160" s="90" t="b">
        <f>IF(AJ160="3/3",$N160*参照データ!$P$2,IF(AJ160="2/3",$N160*参照データ!$P$3,IF(AJ160="1/3",$N160*参照データ!$P$4,IF(AJ160="対象外",0))))</f>
        <v>0</v>
      </c>
      <c r="AX160" s="90" t="b">
        <f>IF(AK160="3/3",$N160*参照データ!$P$2,IF(AK160="2/3",$N160*参照データ!$P$3,IF(AK160="1/3",$N160*参照データ!$P$4,IF(AK160="対象外",0))))</f>
        <v>0</v>
      </c>
      <c r="AY160" s="90" t="b">
        <f>IF(AL160="3/3",$N160*参照データ!$P$2,IF(AL160="2/3",$N160*参照データ!$P$3,IF(AL160="1/3",$N160*参照データ!$P$4,IF(AL160="対象外",0))))</f>
        <v>0</v>
      </c>
      <c r="AZ160" s="90" t="b">
        <f>IF(AM160="3/3",$N160*参照データ!$P$2,IF(AM160="2/3",$N160*参照データ!$P$3,IF(AM160="1/3",$N160*参照データ!$P$4,IF(AM160="対象外",0))))</f>
        <v>0</v>
      </c>
      <c r="BA160" s="91">
        <f t="shared" si="31"/>
        <v>0</v>
      </c>
      <c r="BB160" s="137" t="s">
        <v>46</v>
      </c>
      <c r="BC160" s="125"/>
      <c r="BD160" s="125"/>
      <c r="BE160" s="125"/>
      <c r="BF160" s="125"/>
      <c r="BG160" s="125"/>
      <c r="BH160" s="125"/>
      <c r="BI160" s="125"/>
      <c r="BJ160" s="125"/>
      <c r="BK160" s="125"/>
      <c r="BL160" s="125"/>
      <c r="BM160" s="125"/>
      <c r="BN160" s="126"/>
    </row>
    <row r="161" spans="1:66" s="92" customFormat="1">
      <c r="A161" s="132" t="str">
        <f t="shared" si="24"/>
        <v/>
      </c>
      <c r="B161" s="134">
        <v>147</v>
      </c>
      <c r="C161" s="395"/>
      <c r="D161" s="396"/>
      <c r="E161" s="395"/>
      <c r="F161" s="396"/>
      <c r="G161" s="107"/>
      <c r="H161" s="109"/>
      <c r="I161" s="395"/>
      <c r="J161" s="396"/>
      <c r="K161" s="110"/>
      <c r="L161" s="86">
        <f>IF(G161=1,参照データ!$L$2,IF(G161=2,参照データ!$L$3,IF(G161=3,参照データ!$L$4,0)))</f>
        <v>0</v>
      </c>
      <c r="M161" s="87">
        <f t="shared" si="25"/>
        <v>0</v>
      </c>
      <c r="N161" s="87">
        <f t="shared" si="26"/>
        <v>0</v>
      </c>
      <c r="O161" s="117"/>
      <c r="P161" s="88">
        <f>IF(G161=1,参照データ!$N$2,IF(G161=2,参照データ!$N$3,IF(G161=3,参照データ!$N$4,0)))</f>
        <v>0</v>
      </c>
      <c r="Q161" s="87">
        <f t="shared" si="27"/>
        <v>0</v>
      </c>
      <c r="R161" s="119"/>
      <c r="S161" s="118"/>
      <c r="T161" s="89">
        <f t="shared" si="28"/>
        <v>0</v>
      </c>
      <c r="U161" s="89">
        <f t="shared" si="29"/>
        <v>0</v>
      </c>
      <c r="V161" s="89">
        <f t="shared" si="30"/>
        <v>0</v>
      </c>
      <c r="W161" s="121"/>
      <c r="X161" s="121"/>
      <c r="Y161" s="121"/>
      <c r="Z161" s="121"/>
      <c r="AA161" s="144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56" t="b">
        <f>IF(AA161="3/3",$Q161*参照データ!$P$2,IF(AA161="2/3",$Q161*参照データ!$P$3,IF(AA161="1/3",$Q161*参照データ!$P$4)))</f>
        <v>0</v>
      </c>
      <c r="AO161" s="91" t="b">
        <f>IF(AB161="3/3",$N161*参照データ!$P$2,IF(AB161="2/3",$N161*参照データ!$P$3,IF(AB161="1/3",$N161*参照データ!$P$4,IF(AB161="対象外",0))))</f>
        <v>0</v>
      </c>
      <c r="AP161" s="90" t="b">
        <f>IF(AC161="3/3",$N161*参照データ!$P$2,IF(AC161="2/3",$N161*参照データ!$P$3,IF(AC161="1/3",$N161*参照データ!$P$4,IF(AC161="対象外",0))))</f>
        <v>0</v>
      </c>
      <c r="AQ161" s="90" t="b">
        <f>IF(AD161="3/3",$N161*参照データ!$P$2,IF(AD161="2/3",$N161*参照データ!$P$3,IF(AD161="1/3",$N161*参照データ!$P$4,IF(AD161="対象外",0))))</f>
        <v>0</v>
      </c>
      <c r="AR161" s="90" t="b">
        <f>IF(AE161="3/3",$N161*参照データ!$P$2,IF(AE161="2/3",$N161*参照データ!$P$3,IF(AE161="1/3",$N161*参照データ!$P$4,IF(AE161="対象外",0))))</f>
        <v>0</v>
      </c>
      <c r="AS161" s="90" t="b">
        <f>IF(AF161="3/3",$N161*参照データ!$P$2,IF(AF161="2/3",$N161*参照データ!$P$3,IF(AF161="1/3",$N161*参照データ!$P$4,IF(AF161="対象外",0))))</f>
        <v>0</v>
      </c>
      <c r="AT161" s="90" t="b">
        <f>IF(AG161="3/3",$N161*参照データ!$P$2,IF(AG161="2/3",$N161*参照データ!$P$3,IF(AG161="1/3",$N161*参照データ!$P$4,IF(AG161="対象外",0))))</f>
        <v>0</v>
      </c>
      <c r="AU161" s="90" t="b">
        <f>IF(AH161="3/3",$N161*参照データ!$P$2,IF(AH161="2/3",$N161*参照データ!$P$3,IF(AH161="1/3",$N161*参照データ!$P$4,IF(AH161="対象外",0))))</f>
        <v>0</v>
      </c>
      <c r="AV161" s="90" t="b">
        <f>IF(AI161="3/3",$N161*参照データ!$P$2,IF(AI161="2/3",$N161*参照データ!$P$3,IF(AI161="1/3",$N161*参照データ!$P$4,IF(AI161="対象外",0))))</f>
        <v>0</v>
      </c>
      <c r="AW161" s="90" t="b">
        <f>IF(AJ161="3/3",$N161*参照データ!$P$2,IF(AJ161="2/3",$N161*参照データ!$P$3,IF(AJ161="1/3",$N161*参照データ!$P$4,IF(AJ161="対象外",0))))</f>
        <v>0</v>
      </c>
      <c r="AX161" s="90" t="b">
        <f>IF(AK161="3/3",$N161*参照データ!$P$2,IF(AK161="2/3",$N161*参照データ!$P$3,IF(AK161="1/3",$N161*参照データ!$P$4,IF(AK161="対象外",0))))</f>
        <v>0</v>
      </c>
      <c r="AY161" s="90" t="b">
        <f>IF(AL161="3/3",$N161*参照データ!$P$2,IF(AL161="2/3",$N161*参照データ!$P$3,IF(AL161="1/3",$N161*参照データ!$P$4,IF(AL161="対象外",0))))</f>
        <v>0</v>
      </c>
      <c r="AZ161" s="90" t="b">
        <f>IF(AM161="3/3",$N161*参照データ!$P$2,IF(AM161="2/3",$N161*参照データ!$P$3,IF(AM161="1/3",$N161*参照データ!$P$4,IF(AM161="対象外",0))))</f>
        <v>0</v>
      </c>
      <c r="BA161" s="91">
        <f t="shared" si="31"/>
        <v>0</v>
      </c>
      <c r="BB161" s="137" t="s">
        <v>46</v>
      </c>
      <c r="BC161" s="125"/>
      <c r="BD161" s="125"/>
      <c r="BE161" s="125"/>
      <c r="BF161" s="125"/>
      <c r="BG161" s="125"/>
      <c r="BH161" s="125"/>
      <c r="BI161" s="125"/>
      <c r="BJ161" s="125"/>
      <c r="BK161" s="125"/>
      <c r="BL161" s="125"/>
      <c r="BM161" s="125"/>
      <c r="BN161" s="126"/>
    </row>
    <row r="162" spans="1:66" s="92" customFormat="1">
      <c r="A162" s="132" t="str">
        <f t="shared" si="24"/>
        <v/>
      </c>
      <c r="B162" s="134">
        <v>148</v>
      </c>
      <c r="C162" s="395"/>
      <c r="D162" s="396"/>
      <c r="E162" s="395"/>
      <c r="F162" s="396"/>
      <c r="G162" s="107"/>
      <c r="H162" s="109"/>
      <c r="I162" s="395"/>
      <c r="J162" s="396"/>
      <c r="K162" s="110"/>
      <c r="L162" s="86">
        <f>IF(G162=1,参照データ!$L$2,IF(G162=2,参照データ!$L$3,IF(G162=3,参照データ!$L$4,0)))</f>
        <v>0</v>
      </c>
      <c r="M162" s="87">
        <f t="shared" si="25"/>
        <v>0</v>
      </c>
      <c r="N162" s="87">
        <f t="shared" si="26"/>
        <v>0</v>
      </c>
      <c r="O162" s="117"/>
      <c r="P162" s="88">
        <f>IF(G162=1,参照データ!$N$2,IF(G162=2,参照データ!$N$3,IF(G162=3,参照データ!$N$4,0)))</f>
        <v>0</v>
      </c>
      <c r="Q162" s="87">
        <f t="shared" si="27"/>
        <v>0</v>
      </c>
      <c r="R162" s="119"/>
      <c r="S162" s="118"/>
      <c r="T162" s="89">
        <f t="shared" si="28"/>
        <v>0</v>
      </c>
      <c r="U162" s="89">
        <f t="shared" si="29"/>
        <v>0</v>
      </c>
      <c r="V162" s="89">
        <f t="shared" si="30"/>
        <v>0</v>
      </c>
      <c r="W162" s="121"/>
      <c r="X162" s="121"/>
      <c r="Y162" s="121"/>
      <c r="Z162" s="121"/>
      <c r="AA162" s="144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56" t="b">
        <f>IF(AA162="3/3",$Q162*参照データ!$P$2,IF(AA162="2/3",$Q162*参照データ!$P$3,IF(AA162="1/3",$Q162*参照データ!$P$4)))</f>
        <v>0</v>
      </c>
      <c r="AO162" s="91" t="b">
        <f>IF(AB162="3/3",$N162*参照データ!$P$2,IF(AB162="2/3",$N162*参照データ!$P$3,IF(AB162="1/3",$N162*参照データ!$P$4,IF(AB162="対象外",0))))</f>
        <v>0</v>
      </c>
      <c r="AP162" s="90" t="b">
        <f>IF(AC162="3/3",$N162*参照データ!$P$2,IF(AC162="2/3",$N162*参照データ!$P$3,IF(AC162="1/3",$N162*参照データ!$P$4,IF(AC162="対象外",0))))</f>
        <v>0</v>
      </c>
      <c r="AQ162" s="90" t="b">
        <f>IF(AD162="3/3",$N162*参照データ!$P$2,IF(AD162="2/3",$N162*参照データ!$P$3,IF(AD162="1/3",$N162*参照データ!$P$4,IF(AD162="対象外",0))))</f>
        <v>0</v>
      </c>
      <c r="AR162" s="90" t="b">
        <f>IF(AE162="3/3",$N162*参照データ!$P$2,IF(AE162="2/3",$N162*参照データ!$P$3,IF(AE162="1/3",$N162*参照データ!$P$4,IF(AE162="対象外",0))))</f>
        <v>0</v>
      </c>
      <c r="AS162" s="90" t="b">
        <f>IF(AF162="3/3",$N162*参照データ!$P$2,IF(AF162="2/3",$N162*参照データ!$P$3,IF(AF162="1/3",$N162*参照データ!$P$4,IF(AF162="対象外",0))))</f>
        <v>0</v>
      </c>
      <c r="AT162" s="90" t="b">
        <f>IF(AG162="3/3",$N162*参照データ!$P$2,IF(AG162="2/3",$N162*参照データ!$P$3,IF(AG162="1/3",$N162*参照データ!$P$4,IF(AG162="対象外",0))))</f>
        <v>0</v>
      </c>
      <c r="AU162" s="90" t="b">
        <f>IF(AH162="3/3",$N162*参照データ!$P$2,IF(AH162="2/3",$N162*参照データ!$P$3,IF(AH162="1/3",$N162*参照データ!$P$4,IF(AH162="対象外",0))))</f>
        <v>0</v>
      </c>
      <c r="AV162" s="90" t="b">
        <f>IF(AI162="3/3",$N162*参照データ!$P$2,IF(AI162="2/3",$N162*参照データ!$P$3,IF(AI162="1/3",$N162*参照データ!$P$4,IF(AI162="対象外",0))))</f>
        <v>0</v>
      </c>
      <c r="AW162" s="90" t="b">
        <f>IF(AJ162="3/3",$N162*参照データ!$P$2,IF(AJ162="2/3",$N162*参照データ!$P$3,IF(AJ162="1/3",$N162*参照データ!$P$4,IF(AJ162="対象外",0))))</f>
        <v>0</v>
      </c>
      <c r="AX162" s="90" t="b">
        <f>IF(AK162="3/3",$N162*参照データ!$P$2,IF(AK162="2/3",$N162*参照データ!$P$3,IF(AK162="1/3",$N162*参照データ!$P$4,IF(AK162="対象外",0))))</f>
        <v>0</v>
      </c>
      <c r="AY162" s="90" t="b">
        <f>IF(AL162="3/3",$N162*参照データ!$P$2,IF(AL162="2/3",$N162*参照データ!$P$3,IF(AL162="1/3",$N162*参照データ!$P$4,IF(AL162="対象外",0))))</f>
        <v>0</v>
      </c>
      <c r="AZ162" s="90" t="b">
        <f>IF(AM162="3/3",$N162*参照データ!$P$2,IF(AM162="2/3",$N162*参照データ!$P$3,IF(AM162="1/3",$N162*参照データ!$P$4,IF(AM162="対象外",0))))</f>
        <v>0</v>
      </c>
      <c r="BA162" s="91">
        <f t="shared" si="31"/>
        <v>0</v>
      </c>
      <c r="BB162" s="137" t="s">
        <v>46</v>
      </c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5"/>
      <c r="BM162" s="125"/>
      <c r="BN162" s="126"/>
    </row>
    <row r="163" spans="1:66" s="92" customFormat="1">
      <c r="A163" s="132" t="str">
        <f t="shared" si="24"/>
        <v/>
      </c>
      <c r="B163" s="134">
        <v>149</v>
      </c>
      <c r="C163" s="395"/>
      <c r="D163" s="396"/>
      <c r="E163" s="395"/>
      <c r="F163" s="396"/>
      <c r="G163" s="107"/>
      <c r="H163" s="109"/>
      <c r="I163" s="395"/>
      <c r="J163" s="396"/>
      <c r="K163" s="110"/>
      <c r="L163" s="86">
        <f>IF(G163=1,参照データ!$L$2,IF(G163=2,参照データ!$L$3,IF(G163=3,参照データ!$L$4,0)))</f>
        <v>0</v>
      </c>
      <c r="M163" s="87">
        <f t="shared" si="25"/>
        <v>0</v>
      </c>
      <c r="N163" s="87">
        <f t="shared" si="26"/>
        <v>0</v>
      </c>
      <c r="O163" s="117"/>
      <c r="P163" s="88">
        <f>IF(G163=1,参照データ!$N$2,IF(G163=2,参照データ!$N$3,IF(G163=3,参照データ!$N$4,0)))</f>
        <v>0</v>
      </c>
      <c r="Q163" s="87">
        <f t="shared" si="27"/>
        <v>0</v>
      </c>
      <c r="R163" s="119"/>
      <c r="S163" s="118"/>
      <c r="T163" s="89">
        <f t="shared" si="28"/>
        <v>0</v>
      </c>
      <c r="U163" s="89">
        <f t="shared" si="29"/>
        <v>0</v>
      </c>
      <c r="V163" s="89">
        <f t="shared" si="30"/>
        <v>0</v>
      </c>
      <c r="W163" s="121"/>
      <c r="X163" s="121"/>
      <c r="Y163" s="121"/>
      <c r="Z163" s="121"/>
      <c r="AA163" s="144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56" t="b">
        <f>IF(AA163="3/3",$Q163*参照データ!$P$2,IF(AA163="2/3",$Q163*参照データ!$P$3,IF(AA163="1/3",$Q163*参照データ!$P$4)))</f>
        <v>0</v>
      </c>
      <c r="AO163" s="91" t="b">
        <f>IF(AB163="3/3",$N163*参照データ!$P$2,IF(AB163="2/3",$N163*参照データ!$P$3,IF(AB163="1/3",$N163*参照データ!$P$4,IF(AB163="対象外",0))))</f>
        <v>0</v>
      </c>
      <c r="AP163" s="90" t="b">
        <f>IF(AC163="3/3",$N163*参照データ!$P$2,IF(AC163="2/3",$N163*参照データ!$P$3,IF(AC163="1/3",$N163*参照データ!$P$4,IF(AC163="対象外",0))))</f>
        <v>0</v>
      </c>
      <c r="AQ163" s="90" t="b">
        <f>IF(AD163="3/3",$N163*参照データ!$P$2,IF(AD163="2/3",$N163*参照データ!$P$3,IF(AD163="1/3",$N163*参照データ!$P$4,IF(AD163="対象外",0))))</f>
        <v>0</v>
      </c>
      <c r="AR163" s="90" t="b">
        <f>IF(AE163="3/3",$N163*参照データ!$P$2,IF(AE163="2/3",$N163*参照データ!$P$3,IF(AE163="1/3",$N163*参照データ!$P$4,IF(AE163="対象外",0))))</f>
        <v>0</v>
      </c>
      <c r="AS163" s="90" t="b">
        <f>IF(AF163="3/3",$N163*参照データ!$P$2,IF(AF163="2/3",$N163*参照データ!$P$3,IF(AF163="1/3",$N163*参照データ!$P$4,IF(AF163="対象外",0))))</f>
        <v>0</v>
      </c>
      <c r="AT163" s="90" t="b">
        <f>IF(AG163="3/3",$N163*参照データ!$P$2,IF(AG163="2/3",$N163*参照データ!$P$3,IF(AG163="1/3",$N163*参照データ!$P$4,IF(AG163="対象外",0))))</f>
        <v>0</v>
      </c>
      <c r="AU163" s="90" t="b">
        <f>IF(AH163="3/3",$N163*参照データ!$P$2,IF(AH163="2/3",$N163*参照データ!$P$3,IF(AH163="1/3",$N163*参照データ!$P$4,IF(AH163="対象外",0))))</f>
        <v>0</v>
      </c>
      <c r="AV163" s="90" t="b">
        <f>IF(AI163="3/3",$N163*参照データ!$P$2,IF(AI163="2/3",$N163*参照データ!$P$3,IF(AI163="1/3",$N163*参照データ!$P$4,IF(AI163="対象外",0))))</f>
        <v>0</v>
      </c>
      <c r="AW163" s="90" t="b">
        <f>IF(AJ163="3/3",$N163*参照データ!$P$2,IF(AJ163="2/3",$N163*参照データ!$P$3,IF(AJ163="1/3",$N163*参照データ!$P$4,IF(AJ163="対象外",0))))</f>
        <v>0</v>
      </c>
      <c r="AX163" s="90" t="b">
        <f>IF(AK163="3/3",$N163*参照データ!$P$2,IF(AK163="2/3",$N163*参照データ!$P$3,IF(AK163="1/3",$N163*参照データ!$P$4,IF(AK163="対象外",0))))</f>
        <v>0</v>
      </c>
      <c r="AY163" s="90" t="b">
        <f>IF(AL163="3/3",$N163*参照データ!$P$2,IF(AL163="2/3",$N163*参照データ!$P$3,IF(AL163="1/3",$N163*参照データ!$P$4,IF(AL163="対象外",0))))</f>
        <v>0</v>
      </c>
      <c r="AZ163" s="90" t="b">
        <f>IF(AM163="3/3",$N163*参照データ!$P$2,IF(AM163="2/3",$N163*参照データ!$P$3,IF(AM163="1/3",$N163*参照データ!$P$4,IF(AM163="対象外",0))))</f>
        <v>0</v>
      </c>
      <c r="BA163" s="91">
        <f t="shared" si="31"/>
        <v>0</v>
      </c>
      <c r="BB163" s="137" t="s">
        <v>46</v>
      </c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5"/>
      <c r="BM163" s="125"/>
      <c r="BN163" s="126"/>
    </row>
    <row r="164" spans="1:66" s="92" customFormat="1">
      <c r="A164" s="132" t="str">
        <f t="shared" si="24"/>
        <v/>
      </c>
      <c r="B164" s="134">
        <v>150</v>
      </c>
      <c r="C164" s="395"/>
      <c r="D164" s="396"/>
      <c r="E164" s="395"/>
      <c r="F164" s="396"/>
      <c r="G164" s="107"/>
      <c r="H164" s="109"/>
      <c r="I164" s="395"/>
      <c r="J164" s="396"/>
      <c r="K164" s="110"/>
      <c r="L164" s="86">
        <f>IF(G164=1,参照データ!$L$2,IF(G164=2,参照データ!$L$3,IF(G164=3,参照データ!$L$4,0)))</f>
        <v>0</v>
      </c>
      <c r="M164" s="87">
        <f t="shared" si="25"/>
        <v>0</v>
      </c>
      <c r="N164" s="87">
        <f t="shared" si="26"/>
        <v>0</v>
      </c>
      <c r="O164" s="117"/>
      <c r="P164" s="88">
        <f>IF(G164=1,参照データ!$N$2,IF(G164=2,参照データ!$N$3,IF(G164=3,参照データ!$N$4,0)))</f>
        <v>0</v>
      </c>
      <c r="Q164" s="87">
        <f t="shared" si="27"/>
        <v>0</v>
      </c>
      <c r="R164" s="119"/>
      <c r="S164" s="118"/>
      <c r="T164" s="89">
        <f t="shared" si="28"/>
        <v>0</v>
      </c>
      <c r="U164" s="89">
        <f t="shared" si="29"/>
        <v>0</v>
      </c>
      <c r="V164" s="89">
        <f t="shared" si="30"/>
        <v>0</v>
      </c>
      <c r="W164" s="121"/>
      <c r="X164" s="121"/>
      <c r="Y164" s="121"/>
      <c r="Z164" s="121"/>
      <c r="AA164" s="144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56" t="b">
        <f>IF(AA164="3/3",$Q164*参照データ!$P$2,IF(AA164="2/3",$Q164*参照データ!$P$3,IF(AA164="1/3",$Q164*参照データ!$P$4)))</f>
        <v>0</v>
      </c>
      <c r="AO164" s="91" t="b">
        <f>IF(AB164="3/3",$N164*参照データ!$P$2,IF(AB164="2/3",$N164*参照データ!$P$3,IF(AB164="1/3",$N164*参照データ!$P$4,IF(AB164="対象外",0))))</f>
        <v>0</v>
      </c>
      <c r="AP164" s="90" t="b">
        <f>IF(AC164="3/3",$N164*参照データ!$P$2,IF(AC164="2/3",$N164*参照データ!$P$3,IF(AC164="1/3",$N164*参照データ!$P$4,IF(AC164="対象外",0))))</f>
        <v>0</v>
      </c>
      <c r="AQ164" s="90" t="b">
        <f>IF(AD164="3/3",$N164*参照データ!$P$2,IF(AD164="2/3",$N164*参照データ!$P$3,IF(AD164="1/3",$N164*参照データ!$P$4,IF(AD164="対象外",0))))</f>
        <v>0</v>
      </c>
      <c r="AR164" s="90" t="b">
        <f>IF(AE164="3/3",$N164*参照データ!$P$2,IF(AE164="2/3",$N164*参照データ!$P$3,IF(AE164="1/3",$N164*参照データ!$P$4,IF(AE164="対象外",0))))</f>
        <v>0</v>
      </c>
      <c r="AS164" s="90" t="b">
        <f>IF(AF164="3/3",$N164*参照データ!$P$2,IF(AF164="2/3",$N164*参照データ!$P$3,IF(AF164="1/3",$N164*参照データ!$P$4,IF(AF164="対象外",0))))</f>
        <v>0</v>
      </c>
      <c r="AT164" s="90" t="b">
        <f>IF(AG164="3/3",$N164*参照データ!$P$2,IF(AG164="2/3",$N164*参照データ!$P$3,IF(AG164="1/3",$N164*参照データ!$P$4,IF(AG164="対象外",0))))</f>
        <v>0</v>
      </c>
      <c r="AU164" s="90" t="b">
        <f>IF(AH164="3/3",$N164*参照データ!$P$2,IF(AH164="2/3",$N164*参照データ!$P$3,IF(AH164="1/3",$N164*参照データ!$P$4,IF(AH164="対象外",0))))</f>
        <v>0</v>
      </c>
      <c r="AV164" s="90" t="b">
        <f>IF(AI164="3/3",$N164*参照データ!$P$2,IF(AI164="2/3",$N164*参照データ!$P$3,IF(AI164="1/3",$N164*参照データ!$P$4,IF(AI164="対象外",0))))</f>
        <v>0</v>
      </c>
      <c r="AW164" s="90" t="b">
        <f>IF(AJ164="3/3",$N164*参照データ!$P$2,IF(AJ164="2/3",$N164*参照データ!$P$3,IF(AJ164="1/3",$N164*参照データ!$P$4,IF(AJ164="対象外",0))))</f>
        <v>0</v>
      </c>
      <c r="AX164" s="90" t="b">
        <f>IF(AK164="3/3",$N164*参照データ!$P$2,IF(AK164="2/3",$N164*参照データ!$P$3,IF(AK164="1/3",$N164*参照データ!$P$4,IF(AK164="対象外",0))))</f>
        <v>0</v>
      </c>
      <c r="AY164" s="90" t="b">
        <f>IF(AL164="3/3",$N164*参照データ!$P$2,IF(AL164="2/3",$N164*参照データ!$P$3,IF(AL164="1/3",$N164*参照データ!$P$4,IF(AL164="対象外",0))))</f>
        <v>0</v>
      </c>
      <c r="AZ164" s="90" t="b">
        <f>IF(AM164="3/3",$N164*参照データ!$P$2,IF(AM164="2/3",$N164*参照データ!$P$3,IF(AM164="1/3",$N164*参照データ!$P$4,IF(AM164="対象外",0))))</f>
        <v>0</v>
      </c>
      <c r="BA164" s="91">
        <f t="shared" si="31"/>
        <v>0</v>
      </c>
      <c r="BB164" s="137" t="s">
        <v>46</v>
      </c>
      <c r="BC164" s="125"/>
      <c r="BD164" s="125"/>
      <c r="BE164" s="125"/>
      <c r="BF164" s="125"/>
      <c r="BG164" s="125"/>
      <c r="BH164" s="125"/>
      <c r="BI164" s="125"/>
      <c r="BJ164" s="125"/>
      <c r="BK164" s="125"/>
      <c r="BL164" s="125"/>
      <c r="BM164" s="125"/>
      <c r="BN164" s="126"/>
    </row>
    <row r="165" spans="1:66" s="92" customFormat="1">
      <c r="A165" s="132" t="str">
        <f t="shared" si="24"/>
        <v/>
      </c>
      <c r="B165" s="134">
        <v>151</v>
      </c>
      <c r="C165" s="395"/>
      <c r="D165" s="396"/>
      <c r="E165" s="395"/>
      <c r="F165" s="396"/>
      <c r="G165" s="107"/>
      <c r="H165" s="109"/>
      <c r="I165" s="395"/>
      <c r="J165" s="396"/>
      <c r="K165" s="110"/>
      <c r="L165" s="86">
        <f>IF(G165=1,参照データ!$L$2,IF(G165=2,参照データ!$L$3,IF(G165=3,参照データ!$L$4,0)))</f>
        <v>0</v>
      </c>
      <c r="M165" s="87">
        <f t="shared" si="25"/>
        <v>0</v>
      </c>
      <c r="N165" s="87">
        <f t="shared" si="26"/>
        <v>0</v>
      </c>
      <c r="O165" s="117"/>
      <c r="P165" s="88">
        <f>IF(G165=1,参照データ!$N$2,IF(G165=2,参照データ!$N$3,IF(G165=3,参照データ!$N$4,0)))</f>
        <v>0</v>
      </c>
      <c r="Q165" s="87">
        <f t="shared" si="27"/>
        <v>0</v>
      </c>
      <c r="R165" s="119"/>
      <c r="S165" s="118"/>
      <c r="T165" s="89">
        <f t="shared" si="28"/>
        <v>0</v>
      </c>
      <c r="U165" s="89">
        <f t="shared" si="29"/>
        <v>0</v>
      </c>
      <c r="V165" s="89">
        <f t="shared" si="30"/>
        <v>0</v>
      </c>
      <c r="W165" s="121"/>
      <c r="X165" s="121"/>
      <c r="Y165" s="121"/>
      <c r="Z165" s="121"/>
      <c r="AA165" s="144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56" t="b">
        <f>IF(AA165="3/3",$Q165*参照データ!$P$2,IF(AA165="2/3",$Q165*参照データ!$P$3,IF(AA165="1/3",$Q165*参照データ!$P$4)))</f>
        <v>0</v>
      </c>
      <c r="AO165" s="91" t="b">
        <f>IF(AB165="3/3",$N165*参照データ!$P$2,IF(AB165="2/3",$N165*参照データ!$P$3,IF(AB165="1/3",$N165*参照データ!$P$4,IF(AB165="対象外",0))))</f>
        <v>0</v>
      </c>
      <c r="AP165" s="90" t="b">
        <f>IF(AC165="3/3",$N165*参照データ!$P$2,IF(AC165="2/3",$N165*参照データ!$P$3,IF(AC165="1/3",$N165*参照データ!$P$4,IF(AC165="対象外",0))))</f>
        <v>0</v>
      </c>
      <c r="AQ165" s="90" t="b">
        <f>IF(AD165="3/3",$N165*参照データ!$P$2,IF(AD165="2/3",$N165*参照データ!$P$3,IF(AD165="1/3",$N165*参照データ!$P$4,IF(AD165="対象外",0))))</f>
        <v>0</v>
      </c>
      <c r="AR165" s="90" t="b">
        <f>IF(AE165="3/3",$N165*参照データ!$P$2,IF(AE165="2/3",$N165*参照データ!$P$3,IF(AE165="1/3",$N165*参照データ!$P$4,IF(AE165="対象外",0))))</f>
        <v>0</v>
      </c>
      <c r="AS165" s="90" t="b">
        <f>IF(AF165="3/3",$N165*参照データ!$P$2,IF(AF165="2/3",$N165*参照データ!$P$3,IF(AF165="1/3",$N165*参照データ!$P$4,IF(AF165="対象外",0))))</f>
        <v>0</v>
      </c>
      <c r="AT165" s="90" t="b">
        <f>IF(AG165="3/3",$N165*参照データ!$P$2,IF(AG165="2/3",$N165*参照データ!$P$3,IF(AG165="1/3",$N165*参照データ!$P$4,IF(AG165="対象外",0))))</f>
        <v>0</v>
      </c>
      <c r="AU165" s="90" t="b">
        <f>IF(AH165="3/3",$N165*参照データ!$P$2,IF(AH165="2/3",$N165*参照データ!$P$3,IF(AH165="1/3",$N165*参照データ!$P$4,IF(AH165="対象外",0))))</f>
        <v>0</v>
      </c>
      <c r="AV165" s="90" t="b">
        <f>IF(AI165="3/3",$N165*参照データ!$P$2,IF(AI165="2/3",$N165*参照データ!$P$3,IF(AI165="1/3",$N165*参照データ!$P$4,IF(AI165="対象外",0))))</f>
        <v>0</v>
      </c>
      <c r="AW165" s="90" t="b">
        <f>IF(AJ165="3/3",$N165*参照データ!$P$2,IF(AJ165="2/3",$N165*参照データ!$P$3,IF(AJ165="1/3",$N165*参照データ!$P$4,IF(AJ165="対象外",0))))</f>
        <v>0</v>
      </c>
      <c r="AX165" s="90" t="b">
        <f>IF(AK165="3/3",$N165*参照データ!$P$2,IF(AK165="2/3",$N165*参照データ!$P$3,IF(AK165="1/3",$N165*参照データ!$P$4,IF(AK165="対象外",0))))</f>
        <v>0</v>
      </c>
      <c r="AY165" s="90" t="b">
        <f>IF(AL165="3/3",$N165*参照データ!$P$2,IF(AL165="2/3",$N165*参照データ!$P$3,IF(AL165="1/3",$N165*参照データ!$P$4,IF(AL165="対象外",0))))</f>
        <v>0</v>
      </c>
      <c r="AZ165" s="90" t="b">
        <f>IF(AM165="3/3",$N165*参照データ!$P$2,IF(AM165="2/3",$N165*参照データ!$P$3,IF(AM165="1/3",$N165*参照データ!$P$4,IF(AM165="対象外",0))))</f>
        <v>0</v>
      </c>
      <c r="BA165" s="91">
        <f t="shared" si="31"/>
        <v>0</v>
      </c>
      <c r="BB165" s="137" t="s">
        <v>46</v>
      </c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  <c r="BM165" s="125"/>
      <c r="BN165" s="126"/>
    </row>
    <row r="166" spans="1:66" s="92" customFormat="1">
      <c r="A166" s="132" t="str">
        <f t="shared" si="24"/>
        <v/>
      </c>
      <c r="B166" s="134">
        <v>152</v>
      </c>
      <c r="C166" s="395"/>
      <c r="D166" s="396"/>
      <c r="E166" s="395"/>
      <c r="F166" s="396"/>
      <c r="G166" s="107"/>
      <c r="H166" s="109"/>
      <c r="I166" s="395"/>
      <c r="J166" s="396"/>
      <c r="K166" s="110"/>
      <c r="L166" s="86">
        <f>IF(G166=1,参照データ!$L$2,IF(G166=2,参照データ!$L$3,IF(G166=3,参照データ!$L$4,0)))</f>
        <v>0</v>
      </c>
      <c r="M166" s="87">
        <f t="shared" si="25"/>
        <v>0</v>
      </c>
      <c r="N166" s="87">
        <f t="shared" si="26"/>
        <v>0</v>
      </c>
      <c r="O166" s="117"/>
      <c r="P166" s="88">
        <f>IF(G166=1,参照データ!$N$2,IF(G166=2,参照データ!$N$3,IF(G166=3,参照データ!$N$4,0)))</f>
        <v>0</v>
      </c>
      <c r="Q166" s="87">
        <f t="shared" si="27"/>
        <v>0</v>
      </c>
      <c r="R166" s="119"/>
      <c r="S166" s="118"/>
      <c r="T166" s="89">
        <f t="shared" si="28"/>
        <v>0</v>
      </c>
      <c r="U166" s="89">
        <f t="shared" si="29"/>
        <v>0</v>
      </c>
      <c r="V166" s="89">
        <f t="shared" si="30"/>
        <v>0</v>
      </c>
      <c r="W166" s="121"/>
      <c r="X166" s="121"/>
      <c r="Y166" s="121"/>
      <c r="Z166" s="121"/>
      <c r="AA166" s="144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56" t="b">
        <f>IF(AA166="3/3",$Q166*参照データ!$P$2,IF(AA166="2/3",$Q166*参照データ!$P$3,IF(AA166="1/3",$Q166*参照データ!$P$4)))</f>
        <v>0</v>
      </c>
      <c r="AO166" s="91" t="b">
        <f>IF(AB166="3/3",$N166*参照データ!$P$2,IF(AB166="2/3",$N166*参照データ!$P$3,IF(AB166="1/3",$N166*参照データ!$P$4,IF(AB166="対象外",0))))</f>
        <v>0</v>
      </c>
      <c r="AP166" s="90" t="b">
        <f>IF(AC166="3/3",$N166*参照データ!$P$2,IF(AC166="2/3",$N166*参照データ!$P$3,IF(AC166="1/3",$N166*参照データ!$P$4,IF(AC166="対象外",0))))</f>
        <v>0</v>
      </c>
      <c r="AQ166" s="90" t="b">
        <f>IF(AD166="3/3",$N166*参照データ!$P$2,IF(AD166="2/3",$N166*参照データ!$P$3,IF(AD166="1/3",$N166*参照データ!$P$4,IF(AD166="対象外",0))))</f>
        <v>0</v>
      </c>
      <c r="AR166" s="90" t="b">
        <f>IF(AE166="3/3",$N166*参照データ!$P$2,IF(AE166="2/3",$N166*参照データ!$P$3,IF(AE166="1/3",$N166*参照データ!$P$4,IF(AE166="対象外",0))))</f>
        <v>0</v>
      </c>
      <c r="AS166" s="90" t="b">
        <f>IF(AF166="3/3",$N166*参照データ!$P$2,IF(AF166="2/3",$N166*参照データ!$P$3,IF(AF166="1/3",$N166*参照データ!$P$4,IF(AF166="対象外",0))))</f>
        <v>0</v>
      </c>
      <c r="AT166" s="90" t="b">
        <f>IF(AG166="3/3",$N166*参照データ!$P$2,IF(AG166="2/3",$N166*参照データ!$P$3,IF(AG166="1/3",$N166*参照データ!$P$4,IF(AG166="対象外",0))))</f>
        <v>0</v>
      </c>
      <c r="AU166" s="90" t="b">
        <f>IF(AH166="3/3",$N166*参照データ!$P$2,IF(AH166="2/3",$N166*参照データ!$P$3,IF(AH166="1/3",$N166*参照データ!$P$4,IF(AH166="対象外",0))))</f>
        <v>0</v>
      </c>
      <c r="AV166" s="90" t="b">
        <f>IF(AI166="3/3",$N166*参照データ!$P$2,IF(AI166="2/3",$N166*参照データ!$P$3,IF(AI166="1/3",$N166*参照データ!$P$4,IF(AI166="対象外",0))))</f>
        <v>0</v>
      </c>
      <c r="AW166" s="90" t="b">
        <f>IF(AJ166="3/3",$N166*参照データ!$P$2,IF(AJ166="2/3",$N166*参照データ!$P$3,IF(AJ166="1/3",$N166*参照データ!$P$4,IF(AJ166="対象外",0))))</f>
        <v>0</v>
      </c>
      <c r="AX166" s="90" t="b">
        <f>IF(AK166="3/3",$N166*参照データ!$P$2,IF(AK166="2/3",$N166*参照データ!$P$3,IF(AK166="1/3",$N166*参照データ!$P$4,IF(AK166="対象外",0))))</f>
        <v>0</v>
      </c>
      <c r="AY166" s="90" t="b">
        <f>IF(AL166="3/3",$N166*参照データ!$P$2,IF(AL166="2/3",$N166*参照データ!$P$3,IF(AL166="1/3",$N166*参照データ!$P$4,IF(AL166="対象外",0))))</f>
        <v>0</v>
      </c>
      <c r="AZ166" s="90" t="b">
        <f>IF(AM166="3/3",$N166*参照データ!$P$2,IF(AM166="2/3",$N166*参照データ!$P$3,IF(AM166="1/3",$N166*参照データ!$P$4,IF(AM166="対象外",0))))</f>
        <v>0</v>
      </c>
      <c r="BA166" s="91">
        <f t="shared" si="31"/>
        <v>0</v>
      </c>
      <c r="BB166" s="137" t="s">
        <v>46</v>
      </c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5"/>
      <c r="BM166" s="125"/>
      <c r="BN166" s="126"/>
    </row>
    <row r="167" spans="1:66" s="92" customFormat="1">
      <c r="A167" s="132" t="str">
        <f t="shared" si="24"/>
        <v/>
      </c>
      <c r="B167" s="134">
        <v>153</v>
      </c>
      <c r="C167" s="395"/>
      <c r="D167" s="396"/>
      <c r="E167" s="395"/>
      <c r="F167" s="396"/>
      <c r="G167" s="107"/>
      <c r="H167" s="109"/>
      <c r="I167" s="395"/>
      <c r="J167" s="396"/>
      <c r="K167" s="110"/>
      <c r="L167" s="86">
        <f>IF(G167=1,参照データ!$L$2,IF(G167=2,参照データ!$L$3,IF(G167=3,参照データ!$L$4,0)))</f>
        <v>0</v>
      </c>
      <c r="M167" s="87">
        <f t="shared" si="25"/>
        <v>0</v>
      </c>
      <c r="N167" s="87">
        <f t="shared" si="26"/>
        <v>0</v>
      </c>
      <c r="O167" s="117"/>
      <c r="P167" s="88">
        <f>IF(G167=1,参照データ!$N$2,IF(G167=2,参照データ!$N$3,IF(G167=3,参照データ!$N$4,0)))</f>
        <v>0</v>
      </c>
      <c r="Q167" s="87">
        <f t="shared" si="27"/>
        <v>0</v>
      </c>
      <c r="R167" s="119"/>
      <c r="S167" s="118"/>
      <c r="T167" s="89">
        <f t="shared" si="28"/>
        <v>0</v>
      </c>
      <c r="U167" s="89">
        <f t="shared" si="29"/>
        <v>0</v>
      </c>
      <c r="V167" s="89">
        <f t="shared" si="30"/>
        <v>0</v>
      </c>
      <c r="W167" s="121"/>
      <c r="X167" s="121"/>
      <c r="Y167" s="121"/>
      <c r="Z167" s="121"/>
      <c r="AA167" s="144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56" t="b">
        <f>IF(AA167="3/3",$Q167*参照データ!$P$2,IF(AA167="2/3",$Q167*参照データ!$P$3,IF(AA167="1/3",$Q167*参照データ!$P$4)))</f>
        <v>0</v>
      </c>
      <c r="AO167" s="91" t="b">
        <f>IF(AB167="3/3",$N167*参照データ!$P$2,IF(AB167="2/3",$N167*参照データ!$P$3,IF(AB167="1/3",$N167*参照データ!$P$4,IF(AB167="対象外",0))))</f>
        <v>0</v>
      </c>
      <c r="AP167" s="90" t="b">
        <f>IF(AC167="3/3",$N167*参照データ!$P$2,IF(AC167="2/3",$N167*参照データ!$P$3,IF(AC167="1/3",$N167*参照データ!$P$4,IF(AC167="対象外",0))))</f>
        <v>0</v>
      </c>
      <c r="AQ167" s="90" t="b">
        <f>IF(AD167="3/3",$N167*参照データ!$P$2,IF(AD167="2/3",$N167*参照データ!$P$3,IF(AD167="1/3",$N167*参照データ!$P$4,IF(AD167="対象外",0))))</f>
        <v>0</v>
      </c>
      <c r="AR167" s="90" t="b">
        <f>IF(AE167="3/3",$N167*参照データ!$P$2,IF(AE167="2/3",$N167*参照データ!$P$3,IF(AE167="1/3",$N167*参照データ!$P$4,IF(AE167="対象外",0))))</f>
        <v>0</v>
      </c>
      <c r="AS167" s="90" t="b">
        <f>IF(AF167="3/3",$N167*参照データ!$P$2,IF(AF167="2/3",$N167*参照データ!$P$3,IF(AF167="1/3",$N167*参照データ!$P$4,IF(AF167="対象外",0))))</f>
        <v>0</v>
      </c>
      <c r="AT167" s="90" t="b">
        <f>IF(AG167="3/3",$N167*参照データ!$P$2,IF(AG167="2/3",$N167*参照データ!$P$3,IF(AG167="1/3",$N167*参照データ!$P$4,IF(AG167="対象外",0))))</f>
        <v>0</v>
      </c>
      <c r="AU167" s="90" t="b">
        <f>IF(AH167="3/3",$N167*参照データ!$P$2,IF(AH167="2/3",$N167*参照データ!$P$3,IF(AH167="1/3",$N167*参照データ!$P$4,IF(AH167="対象外",0))))</f>
        <v>0</v>
      </c>
      <c r="AV167" s="90" t="b">
        <f>IF(AI167="3/3",$N167*参照データ!$P$2,IF(AI167="2/3",$N167*参照データ!$P$3,IF(AI167="1/3",$N167*参照データ!$P$4,IF(AI167="対象外",0))))</f>
        <v>0</v>
      </c>
      <c r="AW167" s="90" t="b">
        <f>IF(AJ167="3/3",$N167*参照データ!$P$2,IF(AJ167="2/3",$N167*参照データ!$P$3,IF(AJ167="1/3",$N167*参照データ!$P$4,IF(AJ167="対象外",0))))</f>
        <v>0</v>
      </c>
      <c r="AX167" s="90" t="b">
        <f>IF(AK167="3/3",$N167*参照データ!$P$2,IF(AK167="2/3",$N167*参照データ!$P$3,IF(AK167="1/3",$N167*参照データ!$P$4,IF(AK167="対象外",0))))</f>
        <v>0</v>
      </c>
      <c r="AY167" s="90" t="b">
        <f>IF(AL167="3/3",$N167*参照データ!$P$2,IF(AL167="2/3",$N167*参照データ!$P$3,IF(AL167="1/3",$N167*参照データ!$P$4,IF(AL167="対象外",0))))</f>
        <v>0</v>
      </c>
      <c r="AZ167" s="90" t="b">
        <f>IF(AM167="3/3",$N167*参照データ!$P$2,IF(AM167="2/3",$N167*参照データ!$P$3,IF(AM167="1/3",$N167*参照データ!$P$4,IF(AM167="対象外",0))))</f>
        <v>0</v>
      </c>
      <c r="BA167" s="91">
        <f t="shared" si="31"/>
        <v>0</v>
      </c>
      <c r="BB167" s="137" t="s">
        <v>46</v>
      </c>
      <c r="BC167" s="125"/>
      <c r="BD167" s="125"/>
      <c r="BE167" s="125"/>
      <c r="BF167" s="125"/>
      <c r="BG167" s="125"/>
      <c r="BH167" s="125"/>
      <c r="BI167" s="125"/>
      <c r="BJ167" s="125"/>
      <c r="BK167" s="125"/>
      <c r="BL167" s="125"/>
      <c r="BM167" s="125"/>
      <c r="BN167" s="126"/>
    </row>
    <row r="168" spans="1:66" s="92" customFormat="1">
      <c r="A168" s="132" t="str">
        <f t="shared" si="24"/>
        <v/>
      </c>
      <c r="B168" s="134">
        <v>154</v>
      </c>
      <c r="C168" s="395"/>
      <c r="D168" s="396"/>
      <c r="E168" s="395"/>
      <c r="F168" s="396"/>
      <c r="G168" s="107"/>
      <c r="H168" s="109"/>
      <c r="I168" s="395"/>
      <c r="J168" s="396"/>
      <c r="K168" s="110"/>
      <c r="L168" s="86">
        <f>IF(G168=1,参照データ!$L$2,IF(G168=2,参照データ!$L$3,IF(G168=3,参照データ!$L$4,0)))</f>
        <v>0</v>
      </c>
      <c r="M168" s="87">
        <f t="shared" si="25"/>
        <v>0</v>
      </c>
      <c r="N168" s="87">
        <f t="shared" si="26"/>
        <v>0</v>
      </c>
      <c r="O168" s="117"/>
      <c r="P168" s="88">
        <f>IF(G168=1,参照データ!$N$2,IF(G168=2,参照データ!$N$3,IF(G168=3,参照データ!$N$4,0)))</f>
        <v>0</v>
      </c>
      <c r="Q168" s="87">
        <f t="shared" si="27"/>
        <v>0</v>
      </c>
      <c r="R168" s="119"/>
      <c r="S168" s="118"/>
      <c r="T168" s="89">
        <f t="shared" si="28"/>
        <v>0</v>
      </c>
      <c r="U168" s="89">
        <f t="shared" si="29"/>
        <v>0</v>
      </c>
      <c r="V168" s="89">
        <f t="shared" si="30"/>
        <v>0</v>
      </c>
      <c r="W168" s="121"/>
      <c r="X168" s="121"/>
      <c r="Y168" s="121"/>
      <c r="Z168" s="121"/>
      <c r="AA168" s="144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56" t="b">
        <f>IF(AA168="3/3",$Q168*参照データ!$P$2,IF(AA168="2/3",$Q168*参照データ!$P$3,IF(AA168="1/3",$Q168*参照データ!$P$4)))</f>
        <v>0</v>
      </c>
      <c r="AO168" s="91" t="b">
        <f>IF(AB168="3/3",$N168*参照データ!$P$2,IF(AB168="2/3",$N168*参照データ!$P$3,IF(AB168="1/3",$N168*参照データ!$P$4,IF(AB168="対象外",0))))</f>
        <v>0</v>
      </c>
      <c r="AP168" s="90" t="b">
        <f>IF(AC168="3/3",$N168*参照データ!$P$2,IF(AC168="2/3",$N168*参照データ!$P$3,IF(AC168="1/3",$N168*参照データ!$P$4,IF(AC168="対象外",0))))</f>
        <v>0</v>
      </c>
      <c r="AQ168" s="90" t="b">
        <f>IF(AD168="3/3",$N168*参照データ!$P$2,IF(AD168="2/3",$N168*参照データ!$P$3,IF(AD168="1/3",$N168*参照データ!$P$4,IF(AD168="対象外",0))))</f>
        <v>0</v>
      </c>
      <c r="AR168" s="90" t="b">
        <f>IF(AE168="3/3",$N168*参照データ!$P$2,IF(AE168="2/3",$N168*参照データ!$P$3,IF(AE168="1/3",$N168*参照データ!$P$4,IF(AE168="対象外",0))))</f>
        <v>0</v>
      </c>
      <c r="AS168" s="90" t="b">
        <f>IF(AF168="3/3",$N168*参照データ!$P$2,IF(AF168="2/3",$N168*参照データ!$P$3,IF(AF168="1/3",$N168*参照データ!$P$4,IF(AF168="対象外",0))))</f>
        <v>0</v>
      </c>
      <c r="AT168" s="90" t="b">
        <f>IF(AG168="3/3",$N168*参照データ!$P$2,IF(AG168="2/3",$N168*参照データ!$P$3,IF(AG168="1/3",$N168*参照データ!$P$4,IF(AG168="対象外",0))))</f>
        <v>0</v>
      </c>
      <c r="AU168" s="90" t="b">
        <f>IF(AH168="3/3",$N168*参照データ!$P$2,IF(AH168="2/3",$N168*参照データ!$P$3,IF(AH168="1/3",$N168*参照データ!$P$4,IF(AH168="対象外",0))))</f>
        <v>0</v>
      </c>
      <c r="AV168" s="90" t="b">
        <f>IF(AI168="3/3",$N168*参照データ!$P$2,IF(AI168="2/3",$N168*参照データ!$P$3,IF(AI168="1/3",$N168*参照データ!$P$4,IF(AI168="対象外",0))))</f>
        <v>0</v>
      </c>
      <c r="AW168" s="90" t="b">
        <f>IF(AJ168="3/3",$N168*参照データ!$P$2,IF(AJ168="2/3",$N168*参照データ!$P$3,IF(AJ168="1/3",$N168*参照データ!$P$4,IF(AJ168="対象外",0))))</f>
        <v>0</v>
      </c>
      <c r="AX168" s="90" t="b">
        <f>IF(AK168="3/3",$N168*参照データ!$P$2,IF(AK168="2/3",$N168*参照データ!$P$3,IF(AK168="1/3",$N168*参照データ!$P$4,IF(AK168="対象外",0))))</f>
        <v>0</v>
      </c>
      <c r="AY168" s="90" t="b">
        <f>IF(AL168="3/3",$N168*参照データ!$P$2,IF(AL168="2/3",$N168*参照データ!$P$3,IF(AL168="1/3",$N168*参照データ!$P$4,IF(AL168="対象外",0))))</f>
        <v>0</v>
      </c>
      <c r="AZ168" s="90" t="b">
        <f>IF(AM168="3/3",$N168*参照データ!$P$2,IF(AM168="2/3",$N168*参照データ!$P$3,IF(AM168="1/3",$N168*参照データ!$P$4,IF(AM168="対象外",0))))</f>
        <v>0</v>
      </c>
      <c r="BA168" s="91">
        <f t="shared" si="31"/>
        <v>0</v>
      </c>
      <c r="BB168" s="137" t="s">
        <v>46</v>
      </c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  <c r="BM168" s="125"/>
      <c r="BN168" s="126"/>
    </row>
    <row r="169" spans="1:66" s="92" customFormat="1">
      <c r="A169" s="132" t="str">
        <f t="shared" si="24"/>
        <v/>
      </c>
      <c r="B169" s="134">
        <v>155</v>
      </c>
      <c r="C169" s="395"/>
      <c r="D169" s="396"/>
      <c r="E169" s="395"/>
      <c r="F169" s="396"/>
      <c r="G169" s="107"/>
      <c r="H169" s="109"/>
      <c r="I169" s="395"/>
      <c r="J169" s="396"/>
      <c r="K169" s="110"/>
      <c r="L169" s="86">
        <f>IF(G169=1,参照データ!$L$2,IF(G169=2,参照データ!$L$3,IF(G169=3,参照データ!$L$4,0)))</f>
        <v>0</v>
      </c>
      <c r="M169" s="87">
        <f t="shared" si="25"/>
        <v>0</v>
      </c>
      <c r="N169" s="87">
        <f t="shared" si="26"/>
        <v>0</v>
      </c>
      <c r="O169" s="117"/>
      <c r="P169" s="88">
        <f>IF(G169=1,参照データ!$N$2,IF(G169=2,参照データ!$N$3,IF(G169=3,参照データ!$N$4,0)))</f>
        <v>0</v>
      </c>
      <c r="Q169" s="87">
        <f t="shared" si="27"/>
        <v>0</v>
      </c>
      <c r="R169" s="119"/>
      <c r="S169" s="118"/>
      <c r="T169" s="89">
        <f t="shared" si="28"/>
        <v>0</v>
      </c>
      <c r="U169" s="89">
        <f t="shared" si="29"/>
        <v>0</v>
      </c>
      <c r="V169" s="89">
        <f t="shared" si="30"/>
        <v>0</v>
      </c>
      <c r="W169" s="121"/>
      <c r="X169" s="121"/>
      <c r="Y169" s="121"/>
      <c r="Z169" s="121"/>
      <c r="AA169" s="144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56" t="b">
        <f>IF(AA169="3/3",$Q169*参照データ!$P$2,IF(AA169="2/3",$Q169*参照データ!$P$3,IF(AA169="1/3",$Q169*参照データ!$P$4)))</f>
        <v>0</v>
      </c>
      <c r="AO169" s="91" t="b">
        <f>IF(AB169="3/3",$N169*参照データ!$P$2,IF(AB169="2/3",$N169*参照データ!$P$3,IF(AB169="1/3",$N169*参照データ!$P$4,IF(AB169="対象外",0))))</f>
        <v>0</v>
      </c>
      <c r="AP169" s="90" t="b">
        <f>IF(AC169="3/3",$N169*参照データ!$P$2,IF(AC169="2/3",$N169*参照データ!$P$3,IF(AC169="1/3",$N169*参照データ!$P$4,IF(AC169="対象外",0))))</f>
        <v>0</v>
      </c>
      <c r="AQ169" s="90" t="b">
        <f>IF(AD169="3/3",$N169*参照データ!$P$2,IF(AD169="2/3",$N169*参照データ!$P$3,IF(AD169="1/3",$N169*参照データ!$P$4,IF(AD169="対象外",0))))</f>
        <v>0</v>
      </c>
      <c r="AR169" s="90" t="b">
        <f>IF(AE169="3/3",$N169*参照データ!$P$2,IF(AE169="2/3",$N169*参照データ!$P$3,IF(AE169="1/3",$N169*参照データ!$P$4,IF(AE169="対象外",0))))</f>
        <v>0</v>
      </c>
      <c r="AS169" s="90" t="b">
        <f>IF(AF169="3/3",$N169*参照データ!$P$2,IF(AF169="2/3",$N169*参照データ!$P$3,IF(AF169="1/3",$N169*参照データ!$P$4,IF(AF169="対象外",0))))</f>
        <v>0</v>
      </c>
      <c r="AT169" s="90" t="b">
        <f>IF(AG169="3/3",$N169*参照データ!$P$2,IF(AG169="2/3",$N169*参照データ!$P$3,IF(AG169="1/3",$N169*参照データ!$P$4,IF(AG169="対象外",0))))</f>
        <v>0</v>
      </c>
      <c r="AU169" s="90" t="b">
        <f>IF(AH169="3/3",$N169*参照データ!$P$2,IF(AH169="2/3",$N169*参照データ!$P$3,IF(AH169="1/3",$N169*参照データ!$P$4,IF(AH169="対象外",0))))</f>
        <v>0</v>
      </c>
      <c r="AV169" s="90" t="b">
        <f>IF(AI169="3/3",$N169*参照データ!$P$2,IF(AI169="2/3",$N169*参照データ!$P$3,IF(AI169="1/3",$N169*参照データ!$P$4,IF(AI169="対象外",0))))</f>
        <v>0</v>
      </c>
      <c r="AW169" s="90" t="b">
        <f>IF(AJ169="3/3",$N169*参照データ!$P$2,IF(AJ169="2/3",$N169*参照データ!$P$3,IF(AJ169="1/3",$N169*参照データ!$P$4,IF(AJ169="対象外",0))))</f>
        <v>0</v>
      </c>
      <c r="AX169" s="90" t="b">
        <f>IF(AK169="3/3",$N169*参照データ!$P$2,IF(AK169="2/3",$N169*参照データ!$P$3,IF(AK169="1/3",$N169*参照データ!$P$4,IF(AK169="対象外",0))))</f>
        <v>0</v>
      </c>
      <c r="AY169" s="90" t="b">
        <f>IF(AL169="3/3",$N169*参照データ!$P$2,IF(AL169="2/3",$N169*参照データ!$P$3,IF(AL169="1/3",$N169*参照データ!$P$4,IF(AL169="対象外",0))))</f>
        <v>0</v>
      </c>
      <c r="AZ169" s="90" t="b">
        <f>IF(AM169="3/3",$N169*参照データ!$P$2,IF(AM169="2/3",$N169*参照データ!$P$3,IF(AM169="1/3",$N169*参照データ!$P$4,IF(AM169="対象外",0))))</f>
        <v>0</v>
      </c>
      <c r="BA169" s="91">
        <f t="shared" si="31"/>
        <v>0</v>
      </c>
      <c r="BB169" s="137" t="s">
        <v>46</v>
      </c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  <c r="BM169" s="125"/>
      <c r="BN169" s="126"/>
    </row>
    <row r="170" spans="1:66" s="92" customFormat="1">
      <c r="A170" s="132" t="str">
        <f t="shared" si="24"/>
        <v/>
      </c>
      <c r="B170" s="134">
        <v>156</v>
      </c>
      <c r="C170" s="395"/>
      <c r="D170" s="396"/>
      <c r="E170" s="395"/>
      <c r="F170" s="396"/>
      <c r="G170" s="107"/>
      <c r="H170" s="109"/>
      <c r="I170" s="395"/>
      <c r="J170" s="396"/>
      <c r="K170" s="110"/>
      <c r="L170" s="86">
        <f>IF(G170=1,参照データ!$L$2,IF(G170=2,参照データ!$L$3,IF(G170=3,参照データ!$L$4,0)))</f>
        <v>0</v>
      </c>
      <c r="M170" s="87">
        <f t="shared" si="25"/>
        <v>0</v>
      </c>
      <c r="N170" s="87">
        <f t="shared" si="26"/>
        <v>0</v>
      </c>
      <c r="O170" s="117"/>
      <c r="P170" s="88">
        <f>IF(G170=1,参照データ!$N$2,IF(G170=2,参照データ!$N$3,IF(G170=3,参照データ!$N$4,0)))</f>
        <v>0</v>
      </c>
      <c r="Q170" s="87">
        <f t="shared" si="27"/>
        <v>0</v>
      </c>
      <c r="R170" s="119"/>
      <c r="S170" s="118"/>
      <c r="T170" s="89">
        <f t="shared" si="28"/>
        <v>0</v>
      </c>
      <c r="U170" s="89">
        <f t="shared" si="29"/>
        <v>0</v>
      </c>
      <c r="V170" s="89">
        <f t="shared" si="30"/>
        <v>0</v>
      </c>
      <c r="W170" s="121"/>
      <c r="X170" s="121"/>
      <c r="Y170" s="121"/>
      <c r="Z170" s="121"/>
      <c r="AA170" s="144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56" t="b">
        <f>IF(AA170="3/3",$Q170*参照データ!$P$2,IF(AA170="2/3",$Q170*参照データ!$P$3,IF(AA170="1/3",$Q170*参照データ!$P$4)))</f>
        <v>0</v>
      </c>
      <c r="AO170" s="91" t="b">
        <f>IF(AB170="3/3",$N170*参照データ!$P$2,IF(AB170="2/3",$N170*参照データ!$P$3,IF(AB170="1/3",$N170*参照データ!$P$4,IF(AB170="対象外",0))))</f>
        <v>0</v>
      </c>
      <c r="AP170" s="90" t="b">
        <f>IF(AC170="3/3",$N170*参照データ!$P$2,IF(AC170="2/3",$N170*参照データ!$P$3,IF(AC170="1/3",$N170*参照データ!$P$4,IF(AC170="対象外",0))))</f>
        <v>0</v>
      </c>
      <c r="AQ170" s="90" t="b">
        <f>IF(AD170="3/3",$N170*参照データ!$P$2,IF(AD170="2/3",$N170*参照データ!$P$3,IF(AD170="1/3",$N170*参照データ!$P$4,IF(AD170="対象外",0))))</f>
        <v>0</v>
      </c>
      <c r="AR170" s="90" t="b">
        <f>IF(AE170="3/3",$N170*参照データ!$P$2,IF(AE170="2/3",$N170*参照データ!$P$3,IF(AE170="1/3",$N170*参照データ!$P$4,IF(AE170="対象外",0))))</f>
        <v>0</v>
      </c>
      <c r="AS170" s="90" t="b">
        <f>IF(AF170="3/3",$N170*参照データ!$P$2,IF(AF170="2/3",$N170*参照データ!$P$3,IF(AF170="1/3",$N170*参照データ!$P$4,IF(AF170="対象外",0))))</f>
        <v>0</v>
      </c>
      <c r="AT170" s="90" t="b">
        <f>IF(AG170="3/3",$N170*参照データ!$P$2,IF(AG170="2/3",$N170*参照データ!$P$3,IF(AG170="1/3",$N170*参照データ!$P$4,IF(AG170="対象外",0))))</f>
        <v>0</v>
      </c>
      <c r="AU170" s="90" t="b">
        <f>IF(AH170="3/3",$N170*参照データ!$P$2,IF(AH170="2/3",$N170*参照データ!$P$3,IF(AH170="1/3",$N170*参照データ!$P$4,IF(AH170="対象外",0))))</f>
        <v>0</v>
      </c>
      <c r="AV170" s="90" t="b">
        <f>IF(AI170="3/3",$N170*参照データ!$P$2,IF(AI170="2/3",$N170*参照データ!$P$3,IF(AI170="1/3",$N170*参照データ!$P$4,IF(AI170="対象外",0))))</f>
        <v>0</v>
      </c>
      <c r="AW170" s="90" t="b">
        <f>IF(AJ170="3/3",$N170*参照データ!$P$2,IF(AJ170="2/3",$N170*参照データ!$P$3,IF(AJ170="1/3",$N170*参照データ!$P$4,IF(AJ170="対象外",0))))</f>
        <v>0</v>
      </c>
      <c r="AX170" s="90" t="b">
        <f>IF(AK170="3/3",$N170*参照データ!$P$2,IF(AK170="2/3",$N170*参照データ!$P$3,IF(AK170="1/3",$N170*参照データ!$P$4,IF(AK170="対象外",0))))</f>
        <v>0</v>
      </c>
      <c r="AY170" s="90" t="b">
        <f>IF(AL170="3/3",$N170*参照データ!$P$2,IF(AL170="2/3",$N170*参照データ!$P$3,IF(AL170="1/3",$N170*参照データ!$P$4,IF(AL170="対象外",0))))</f>
        <v>0</v>
      </c>
      <c r="AZ170" s="90" t="b">
        <f>IF(AM170="3/3",$N170*参照データ!$P$2,IF(AM170="2/3",$N170*参照データ!$P$3,IF(AM170="1/3",$N170*参照データ!$P$4,IF(AM170="対象外",0))))</f>
        <v>0</v>
      </c>
      <c r="BA170" s="91">
        <f t="shared" si="31"/>
        <v>0</v>
      </c>
      <c r="BB170" s="137" t="s">
        <v>46</v>
      </c>
      <c r="BC170" s="125"/>
      <c r="BD170" s="125"/>
      <c r="BE170" s="125"/>
      <c r="BF170" s="125"/>
      <c r="BG170" s="125"/>
      <c r="BH170" s="125"/>
      <c r="BI170" s="125"/>
      <c r="BJ170" s="125"/>
      <c r="BK170" s="125"/>
      <c r="BL170" s="125"/>
      <c r="BM170" s="125"/>
      <c r="BN170" s="126"/>
    </row>
    <row r="171" spans="1:66" s="92" customFormat="1">
      <c r="A171" s="132" t="str">
        <f t="shared" si="24"/>
        <v/>
      </c>
      <c r="B171" s="134">
        <v>157</v>
      </c>
      <c r="C171" s="395"/>
      <c r="D171" s="396"/>
      <c r="E171" s="395"/>
      <c r="F171" s="396"/>
      <c r="G171" s="107"/>
      <c r="H171" s="109"/>
      <c r="I171" s="395"/>
      <c r="J171" s="396"/>
      <c r="K171" s="110"/>
      <c r="L171" s="86">
        <f>IF(G171=1,参照データ!$L$2,IF(G171=2,参照データ!$L$3,IF(G171=3,参照データ!$L$4,0)))</f>
        <v>0</v>
      </c>
      <c r="M171" s="87">
        <f t="shared" si="25"/>
        <v>0</v>
      </c>
      <c r="N171" s="87">
        <f t="shared" si="26"/>
        <v>0</v>
      </c>
      <c r="O171" s="117"/>
      <c r="P171" s="88">
        <f>IF(G171=1,参照データ!$N$2,IF(G171=2,参照データ!$N$3,IF(G171=3,参照データ!$N$4,0)))</f>
        <v>0</v>
      </c>
      <c r="Q171" s="87">
        <f t="shared" si="27"/>
        <v>0</v>
      </c>
      <c r="R171" s="119"/>
      <c r="S171" s="118"/>
      <c r="T171" s="89">
        <f t="shared" si="28"/>
        <v>0</v>
      </c>
      <c r="U171" s="89">
        <f t="shared" si="29"/>
        <v>0</v>
      </c>
      <c r="V171" s="89">
        <f t="shared" si="30"/>
        <v>0</v>
      </c>
      <c r="W171" s="121"/>
      <c r="X171" s="121"/>
      <c r="Y171" s="121"/>
      <c r="Z171" s="121"/>
      <c r="AA171" s="144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56" t="b">
        <f>IF(AA171="3/3",$Q171*参照データ!$P$2,IF(AA171="2/3",$Q171*参照データ!$P$3,IF(AA171="1/3",$Q171*参照データ!$P$4)))</f>
        <v>0</v>
      </c>
      <c r="AO171" s="91" t="b">
        <f>IF(AB171="3/3",$N171*参照データ!$P$2,IF(AB171="2/3",$N171*参照データ!$P$3,IF(AB171="1/3",$N171*参照データ!$P$4,IF(AB171="対象外",0))))</f>
        <v>0</v>
      </c>
      <c r="AP171" s="90" t="b">
        <f>IF(AC171="3/3",$N171*参照データ!$P$2,IF(AC171="2/3",$N171*参照データ!$P$3,IF(AC171="1/3",$N171*参照データ!$P$4,IF(AC171="対象外",0))))</f>
        <v>0</v>
      </c>
      <c r="AQ171" s="90" t="b">
        <f>IF(AD171="3/3",$N171*参照データ!$P$2,IF(AD171="2/3",$N171*参照データ!$P$3,IF(AD171="1/3",$N171*参照データ!$P$4,IF(AD171="対象外",0))))</f>
        <v>0</v>
      </c>
      <c r="AR171" s="90" t="b">
        <f>IF(AE171="3/3",$N171*参照データ!$P$2,IF(AE171="2/3",$N171*参照データ!$P$3,IF(AE171="1/3",$N171*参照データ!$P$4,IF(AE171="対象外",0))))</f>
        <v>0</v>
      </c>
      <c r="AS171" s="90" t="b">
        <f>IF(AF171="3/3",$N171*参照データ!$P$2,IF(AF171="2/3",$N171*参照データ!$P$3,IF(AF171="1/3",$N171*参照データ!$P$4,IF(AF171="対象外",0))))</f>
        <v>0</v>
      </c>
      <c r="AT171" s="90" t="b">
        <f>IF(AG171="3/3",$N171*参照データ!$P$2,IF(AG171="2/3",$N171*参照データ!$P$3,IF(AG171="1/3",$N171*参照データ!$P$4,IF(AG171="対象外",0))))</f>
        <v>0</v>
      </c>
      <c r="AU171" s="90" t="b">
        <f>IF(AH171="3/3",$N171*参照データ!$P$2,IF(AH171="2/3",$N171*参照データ!$P$3,IF(AH171="1/3",$N171*参照データ!$P$4,IF(AH171="対象外",0))))</f>
        <v>0</v>
      </c>
      <c r="AV171" s="90" t="b">
        <f>IF(AI171="3/3",$N171*参照データ!$P$2,IF(AI171="2/3",$N171*参照データ!$P$3,IF(AI171="1/3",$N171*参照データ!$P$4,IF(AI171="対象外",0))))</f>
        <v>0</v>
      </c>
      <c r="AW171" s="90" t="b">
        <f>IF(AJ171="3/3",$N171*参照データ!$P$2,IF(AJ171="2/3",$N171*参照データ!$P$3,IF(AJ171="1/3",$N171*参照データ!$P$4,IF(AJ171="対象外",0))))</f>
        <v>0</v>
      </c>
      <c r="AX171" s="90" t="b">
        <f>IF(AK171="3/3",$N171*参照データ!$P$2,IF(AK171="2/3",$N171*参照データ!$P$3,IF(AK171="1/3",$N171*参照データ!$P$4,IF(AK171="対象外",0))))</f>
        <v>0</v>
      </c>
      <c r="AY171" s="90" t="b">
        <f>IF(AL171="3/3",$N171*参照データ!$P$2,IF(AL171="2/3",$N171*参照データ!$P$3,IF(AL171="1/3",$N171*参照データ!$P$4,IF(AL171="対象外",0))))</f>
        <v>0</v>
      </c>
      <c r="AZ171" s="90" t="b">
        <f>IF(AM171="3/3",$N171*参照データ!$P$2,IF(AM171="2/3",$N171*参照データ!$P$3,IF(AM171="1/3",$N171*参照データ!$P$4,IF(AM171="対象外",0))))</f>
        <v>0</v>
      </c>
      <c r="BA171" s="91">
        <f t="shared" si="31"/>
        <v>0</v>
      </c>
      <c r="BB171" s="137" t="s">
        <v>46</v>
      </c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  <c r="BM171" s="125"/>
      <c r="BN171" s="126"/>
    </row>
    <row r="172" spans="1:66" s="92" customFormat="1">
      <c r="A172" s="132" t="str">
        <f t="shared" si="24"/>
        <v/>
      </c>
      <c r="B172" s="134">
        <v>158</v>
      </c>
      <c r="C172" s="395"/>
      <c r="D172" s="396"/>
      <c r="E172" s="395"/>
      <c r="F172" s="396"/>
      <c r="G172" s="107"/>
      <c r="H172" s="109"/>
      <c r="I172" s="395"/>
      <c r="J172" s="396"/>
      <c r="K172" s="110"/>
      <c r="L172" s="86">
        <f>IF(G172=1,参照データ!$L$2,IF(G172=2,参照データ!$L$3,IF(G172=3,参照データ!$L$4,0)))</f>
        <v>0</v>
      </c>
      <c r="M172" s="87">
        <f t="shared" si="25"/>
        <v>0</v>
      </c>
      <c r="N172" s="87">
        <f t="shared" si="26"/>
        <v>0</v>
      </c>
      <c r="O172" s="117"/>
      <c r="P172" s="88">
        <f>IF(G172=1,参照データ!$N$2,IF(G172=2,参照データ!$N$3,IF(G172=3,参照データ!$N$4,0)))</f>
        <v>0</v>
      </c>
      <c r="Q172" s="87">
        <f t="shared" si="27"/>
        <v>0</v>
      </c>
      <c r="R172" s="119"/>
      <c r="S172" s="118"/>
      <c r="T172" s="89">
        <f t="shared" si="28"/>
        <v>0</v>
      </c>
      <c r="U172" s="89">
        <f t="shared" si="29"/>
        <v>0</v>
      </c>
      <c r="V172" s="89">
        <f t="shared" si="30"/>
        <v>0</v>
      </c>
      <c r="W172" s="121"/>
      <c r="X172" s="121"/>
      <c r="Y172" s="121"/>
      <c r="Z172" s="121"/>
      <c r="AA172" s="144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56" t="b">
        <f>IF(AA172="3/3",$Q172*参照データ!$P$2,IF(AA172="2/3",$Q172*参照データ!$P$3,IF(AA172="1/3",$Q172*参照データ!$P$4)))</f>
        <v>0</v>
      </c>
      <c r="AO172" s="91" t="b">
        <f>IF(AB172="3/3",$N172*参照データ!$P$2,IF(AB172="2/3",$N172*参照データ!$P$3,IF(AB172="1/3",$N172*参照データ!$P$4,IF(AB172="対象外",0))))</f>
        <v>0</v>
      </c>
      <c r="AP172" s="90" t="b">
        <f>IF(AC172="3/3",$N172*参照データ!$P$2,IF(AC172="2/3",$N172*参照データ!$P$3,IF(AC172="1/3",$N172*参照データ!$P$4,IF(AC172="対象外",0))))</f>
        <v>0</v>
      </c>
      <c r="AQ172" s="90" t="b">
        <f>IF(AD172="3/3",$N172*参照データ!$P$2,IF(AD172="2/3",$N172*参照データ!$P$3,IF(AD172="1/3",$N172*参照データ!$P$4,IF(AD172="対象外",0))))</f>
        <v>0</v>
      </c>
      <c r="AR172" s="90" t="b">
        <f>IF(AE172="3/3",$N172*参照データ!$P$2,IF(AE172="2/3",$N172*参照データ!$P$3,IF(AE172="1/3",$N172*参照データ!$P$4,IF(AE172="対象外",0))))</f>
        <v>0</v>
      </c>
      <c r="AS172" s="90" t="b">
        <f>IF(AF172="3/3",$N172*参照データ!$P$2,IF(AF172="2/3",$N172*参照データ!$P$3,IF(AF172="1/3",$N172*参照データ!$P$4,IF(AF172="対象外",0))))</f>
        <v>0</v>
      </c>
      <c r="AT172" s="90" t="b">
        <f>IF(AG172="3/3",$N172*参照データ!$P$2,IF(AG172="2/3",$N172*参照データ!$P$3,IF(AG172="1/3",$N172*参照データ!$P$4,IF(AG172="対象外",0))))</f>
        <v>0</v>
      </c>
      <c r="AU172" s="90" t="b">
        <f>IF(AH172="3/3",$N172*参照データ!$P$2,IF(AH172="2/3",$N172*参照データ!$P$3,IF(AH172="1/3",$N172*参照データ!$P$4,IF(AH172="対象外",0))))</f>
        <v>0</v>
      </c>
      <c r="AV172" s="90" t="b">
        <f>IF(AI172="3/3",$N172*参照データ!$P$2,IF(AI172="2/3",$N172*参照データ!$P$3,IF(AI172="1/3",$N172*参照データ!$P$4,IF(AI172="対象外",0))))</f>
        <v>0</v>
      </c>
      <c r="AW172" s="90" t="b">
        <f>IF(AJ172="3/3",$N172*参照データ!$P$2,IF(AJ172="2/3",$N172*参照データ!$P$3,IF(AJ172="1/3",$N172*参照データ!$P$4,IF(AJ172="対象外",0))))</f>
        <v>0</v>
      </c>
      <c r="AX172" s="90" t="b">
        <f>IF(AK172="3/3",$N172*参照データ!$P$2,IF(AK172="2/3",$N172*参照データ!$P$3,IF(AK172="1/3",$N172*参照データ!$P$4,IF(AK172="対象外",0))))</f>
        <v>0</v>
      </c>
      <c r="AY172" s="90" t="b">
        <f>IF(AL172="3/3",$N172*参照データ!$P$2,IF(AL172="2/3",$N172*参照データ!$P$3,IF(AL172="1/3",$N172*参照データ!$P$4,IF(AL172="対象外",0))))</f>
        <v>0</v>
      </c>
      <c r="AZ172" s="90" t="b">
        <f>IF(AM172="3/3",$N172*参照データ!$P$2,IF(AM172="2/3",$N172*参照データ!$P$3,IF(AM172="1/3",$N172*参照データ!$P$4,IF(AM172="対象外",0))))</f>
        <v>0</v>
      </c>
      <c r="BA172" s="91">
        <f t="shared" si="31"/>
        <v>0</v>
      </c>
      <c r="BB172" s="137" t="s">
        <v>46</v>
      </c>
      <c r="BC172" s="125"/>
      <c r="BD172" s="125"/>
      <c r="BE172" s="125"/>
      <c r="BF172" s="125"/>
      <c r="BG172" s="125"/>
      <c r="BH172" s="125"/>
      <c r="BI172" s="125"/>
      <c r="BJ172" s="125"/>
      <c r="BK172" s="125"/>
      <c r="BL172" s="125"/>
      <c r="BM172" s="125"/>
      <c r="BN172" s="126"/>
    </row>
    <row r="173" spans="1:66" s="92" customFormat="1">
      <c r="A173" s="132" t="str">
        <f t="shared" si="24"/>
        <v/>
      </c>
      <c r="B173" s="134">
        <v>159</v>
      </c>
      <c r="C173" s="395"/>
      <c r="D173" s="396"/>
      <c r="E173" s="395"/>
      <c r="F173" s="396"/>
      <c r="G173" s="107"/>
      <c r="H173" s="109"/>
      <c r="I173" s="395"/>
      <c r="J173" s="396"/>
      <c r="K173" s="110"/>
      <c r="L173" s="86">
        <f>IF(G173=1,参照データ!$L$2,IF(G173=2,参照データ!$L$3,IF(G173=3,参照データ!$L$4,0)))</f>
        <v>0</v>
      </c>
      <c r="M173" s="87">
        <f t="shared" si="25"/>
        <v>0</v>
      </c>
      <c r="N173" s="87">
        <f t="shared" si="26"/>
        <v>0</v>
      </c>
      <c r="O173" s="117"/>
      <c r="P173" s="88">
        <f>IF(G173=1,参照データ!$N$2,IF(G173=2,参照データ!$N$3,IF(G173=3,参照データ!$N$4,0)))</f>
        <v>0</v>
      </c>
      <c r="Q173" s="87">
        <f t="shared" si="27"/>
        <v>0</v>
      </c>
      <c r="R173" s="119"/>
      <c r="S173" s="118"/>
      <c r="T173" s="89">
        <f t="shared" si="28"/>
        <v>0</v>
      </c>
      <c r="U173" s="89">
        <f t="shared" si="29"/>
        <v>0</v>
      </c>
      <c r="V173" s="89">
        <f t="shared" si="30"/>
        <v>0</v>
      </c>
      <c r="W173" s="121"/>
      <c r="X173" s="121"/>
      <c r="Y173" s="121"/>
      <c r="Z173" s="121"/>
      <c r="AA173" s="144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56" t="b">
        <f>IF(AA173="3/3",$Q173*参照データ!$P$2,IF(AA173="2/3",$Q173*参照データ!$P$3,IF(AA173="1/3",$Q173*参照データ!$P$4)))</f>
        <v>0</v>
      </c>
      <c r="AO173" s="91" t="b">
        <f>IF(AB173="3/3",$N173*参照データ!$P$2,IF(AB173="2/3",$N173*参照データ!$P$3,IF(AB173="1/3",$N173*参照データ!$P$4,IF(AB173="対象外",0))))</f>
        <v>0</v>
      </c>
      <c r="AP173" s="90" t="b">
        <f>IF(AC173="3/3",$N173*参照データ!$P$2,IF(AC173="2/3",$N173*参照データ!$P$3,IF(AC173="1/3",$N173*参照データ!$P$4,IF(AC173="対象外",0))))</f>
        <v>0</v>
      </c>
      <c r="AQ173" s="90" t="b">
        <f>IF(AD173="3/3",$N173*参照データ!$P$2,IF(AD173="2/3",$N173*参照データ!$P$3,IF(AD173="1/3",$N173*参照データ!$P$4,IF(AD173="対象外",0))))</f>
        <v>0</v>
      </c>
      <c r="AR173" s="90" t="b">
        <f>IF(AE173="3/3",$N173*参照データ!$P$2,IF(AE173="2/3",$N173*参照データ!$P$3,IF(AE173="1/3",$N173*参照データ!$P$4,IF(AE173="対象外",0))))</f>
        <v>0</v>
      </c>
      <c r="AS173" s="90" t="b">
        <f>IF(AF173="3/3",$N173*参照データ!$P$2,IF(AF173="2/3",$N173*参照データ!$P$3,IF(AF173="1/3",$N173*参照データ!$P$4,IF(AF173="対象外",0))))</f>
        <v>0</v>
      </c>
      <c r="AT173" s="90" t="b">
        <f>IF(AG173="3/3",$N173*参照データ!$P$2,IF(AG173="2/3",$N173*参照データ!$P$3,IF(AG173="1/3",$N173*参照データ!$P$4,IF(AG173="対象外",0))))</f>
        <v>0</v>
      </c>
      <c r="AU173" s="90" t="b">
        <f>IF(AH173="3/3",$N173*参照データ!$P$2,IF(AH173="2/3",$N173*参照データ!$P$3,IF(AH173="1/3",$N173*参照データ!$P$4,IF(AH173="対象外",0))))</f>
        <v>0</v>
      </c>
      <c r="AV173" s="90" t="b">
        <f>IF(AI173="3/3",$N173*参照データ!$P$2,IF(AI173="2/3",$N173*参照データ!$P$3,IF(AI173="1/3",$N173*参照データ!$P$4,IF(AI173="対象外",0))))</f>
        <v>0</v>
      </c>
      <c r="AW173" s="90" t="b">
        <f>IF(AJ173="3/3",$N173*参照データ!$P$2,IF(AJ173="2/3",$N173*参照データ!$P$3,IF(AJ173="1/3",$N173*参照データ!$P$4,IF(AJ173="対象外",0))))</f>
        <v>0</v>
      </c>
      <c r="AX173" s="90" t="b">
        <f>IF(AK173="3/3",$N173*参照データ!$P$2,IF(AK173="2/3",$N173*参照データ!$P$3,IF(AK173="1/3",$N173*参照データ!$P$4,IF(AK173="対象外",0))))</f>
        <v>0</v>
      </c>
      <c r="AY173" s="90" t="b">
        <f>IF(AL173="3/3",$N173*参照データ!$P$2,IF(AL173="2/3",$N173*参照データ!$P$3,IF(AL173="1/3",$N173*参照データ!$P$4,IF(AL173="対象外",0))))</f>
        <v>0</v>
      </c>
      <c r="AZ173" s="90" t="b">
        <f>IF(AM173="3/3",$N173*参照データ!$P$2,IF(AM173="2/3",$N173*参照データ!$P$3,IF(AM173="1/3",$N173*参照データ!$P$4,IF(AM173="対象外",0))))</f>
        <v>0</v>
      </c>
      <c r="BA173" s="91">
        <f t="shared" si="31"/>
        <v>0</v>
      </c>
      <c r="BB173" s="137" t="s">
        <v>46</v>
      </c>
      <c r="BC173" s="125"/>
      <c r="BD173" s="125"/>
      <c r="BE173" s="125"/>
      <c r="BF173" s="125"/>
      <c r="BG173" s="125"/>
      <c r="BH173" s="125"/>
      <c r="BI173" s="125"/>
      <c r="BJ173" s="125"/>
      <c r="BK173" s="125"/>
      <c r="BL173" s="125"/>
      <c r="BM173" s="125"/>
      <c r="BN173" s="126"/>
    </row>
    <row r="174" spans="1:66" s="92" customFormat="1">
      <c r="A174" s="132" t="str">
        <f t="shared" si="24"/>
        <v/>
      </c>
      <c r="B174" s="134">
        <v>160</v>
      </c>
      <c r="C174" s="395"/>
      <c r="D174" s="396"/>
      <c r="E174" s="395"/>
      <c r="F174" s="396"/>
      <c r="G174" s="107"/>
      <c r="H174" s="109"/>
      <c r="I174" s="395"/>
      <c r="J174" s="396"/>
      <c r="K174" s="110"/>
      <c r="L174" s="86">
        <f>IF(G174=1,参照データ!$L$2,IF(G174=2,参照データ!$L$3,IF(G174=3,参照データ!$L$4,0)))</f>
        <v>0</v>
      </c>
      <c r="M174" s="87">
        <f t="shared" si="25"/>
        <v>0</v>
      </c>
      <c r="N174" s="87">
        <f t="shared" si="26"/>
        <v>0</v>
      </c>
      <c r="O174" s="117"/>
      <c r="P174" s="88">
        <f>IF(G174=1,参照データ!$N$2,IF(G174=2,参照データ!$N$3,IF(G174=3,参照データ!$N$4,0)))</f>
        <v>0</v>
      </c>
      <c r="Q174" s="87">
        <f t="shared" si="27"/>
        <v>0</v>
      </c>
      <c r="R174" s="119"/>
      <c r="S174" s="118"/>
      <c r="T174" s="89">
        <f t="shared" si="28"/>
        <v>0</v>
      </c>
      <c r="U174" s="89">
        <f t="shared" si="29"/>
        <v>0</v>
      </c>
      <c r="V174" s="89">
        <f t="shared" si="30"/>
        <v>0</v>
      </c>
      <c r="W174" s="121"/>
      <c r="X174" s="121"/>
      <c r="Y174" s="121"/>
      <c r="Z174" s="121"/>
      <c r="AA174" s="144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56" t="b">
        <f>IF(AA174="3/3",$Q174*参照データ!$P$2,IF(AA174="2/3",$Q174*参照データ!$P$3,IF(AA174="1/3",$Q174*参照データ!$P$4)))</f>
        <v>0</v>
      </c>
      <c r="AO174" s="91" t="b">
        <f>IF(AB174="3/3",$N174*参照データ!$P$2,IF(AB174="2/3",$N174*参照データ!$P$3,IF(AB174="1/3",$N174*参照データ!$P$4,IF(AB174="対象外",0))))</f>
        <v>0</v>
      </c>
      <c r="AP174" s="90" t="b">
        <f>IF(AC174="3/3",$N174*参照データ!$P$2,IF(AC174="2/3",$N174*参照データ!$P$3,IF(AC174="1/3",$N174*参照データ!$P$4,IF(AC174="対象外",0))))</f>
        <v>0</v>
      </c>
      <c r="AQ174" s="90" t="b">
        <f>IF(AD174="3/3",$N174*参照データ!$P$2,IF(AD174="2/3",$N174*参照データ!$P$3,IF(AD174="1/3",$N174*参照データ!$P$4,IF(AD174="対象外",0))))</f>
        <v>0</v>
      </c>
      <c r="AR174" s="90" t="b">
        <f>IF(AE174="3/3",$N174*参照データ!$P$2,IF(AE174="2/3",$N174*参照データ!$P$3,IF(AE174="1/3",$N174*参照データ!$P$4,IF(AE174="対象外",0))))</f>
        <v>0</v>
      </c>
      <c r="AS174" s="90" t="b">
        <f>IF(AF174="3/3",$N174*参照データ!$P$2,IF(AF174="2/3",$N174*参照データ!$P$3,IF(AF174="1/3",$N174*参照データ!$P$4,IF(AF174="対象外",0))))</f>
        <v>0</v>
      </c>
      <c r="AT174" s="90" t="b">
        <f>IF(AG174="3/3",$N174*参照データ!$P$2,IF(AG174="2/3",$N174*参照データ!$P$3,IF(AG174="1/3",$N174*参照データ!$P$4,IF(AG174="対象外",0))))</f>
        <v>0</v>
      </c>
      <c r="AU174" s="90" t="b">
        <f>IF(AH174="3/3",$N174*参照データ!$P$2,IF(AH174="2/3",$N174*参照データ!$P$3,IF(AH174="1/3",$N174*参照データ!$P$4,IF(AH174="対象外",0))))</f>
        <v>0</v>
      </c>
      <c r="AV174" s="90" t="b">
        <f>IF(AI174="3/3",$N174*参照データ!$P$2,IF(AI174="2/3",$N174*参照データ!$P$3,IF(AI174="1/3",$N174*参照データ!$P$4,IF(AI174="対象外",0))))</f>
        <v>0</v>
      </c>
      <c r="AW174" s="90" t="b">
        <f>IF(AJ174="3/3",$N174*参照データ!$P$2,IF(AJ174="2/3",$N174*参照データ!$P$3,IF(AJ174="1/3",$N174*参照データ!$P$4,IF(AJ174="対象外",0))))</f>
        <v>0</v>
      </c>
      <c r="AX174" s="90" t="b">
        <f>IF(AK174="3/3",$N174*参照データ!$P$2,IF(AK174="2/3",$N174*参照データ!$P$3,IF(AK174="1/3",$N174*参照データ!$P$4,IF(AK174="対象外",0))))</f>
        <v>0</v>
      </c>
      <c r="AY174" s="90" t="b">
        <f>IF(AL174="3/3",$N174*参照データ!$P$2,IF(AL174="2/3",$N174*参照データ!$P$3,IF(AL174="1/3",$N174*参照データ!$P$4,IF(AL174="対象外",0))))</f>
        <v>0</v>
      </c>
      <c r="AZ174" s="90" t="b">
        <f>IF(AM174="3/3",$N174*参照データ!$P$2,IF(AM174="2/3",$N174*参照データ!$P$3,IF(AM174="1/3",$N174*参照データ!$P$4,IF(AM174="対象外",0))))</f>
        <v>0</v>
      </c>
      <c r="BA174" s="91">
        <f t="shared" si="31"/>
        <v>0</v>
      </c>
      <c r="BB174" s="137" t="s">
        <v>46</v>
      </c>
      <c r="BC174" s="125"/>
      <c r="BD174" s="125"/>
      <c r="BE174" s="125"/>
      <c r="BF174" s="125"/>
      <c r="BG174" s="125"/>
      <c r="BH174" s="125"/>
      <c r="BI174" s="125"/>
      <c r="BJ174" s="125"/>
      <c r="BK174" s="125"/>
      <c r="BL174" s="125"/>
      <c r="BM174" s="125"/>
      <c r="BN174" s="126"/>
    </row>
    <row r="175" spans="1:66" s="92" customFormat="1">
      <c r="A175" s="132" t="str">
        <f t="shared" si="24"/>
        <v/>
      </c>
      <c r="B175" s="134">
        <v>161</v>
      </c>
      <c r="C175" s="395"/>
      <c r="D175" s="396"/>
      <c r="E175" s="395"/>
      <c r="F175" s="396"/>
      <c r="G175" s="107"/>
      <c r="H175" s="109"/>
      <c r="I175" s="395"/>
      <c r="J175" s="396"/>
      <c r="K175" s="110"/>
      <c r="L175" s="86">
        <f>IF(G175=1,参照データ!$L$2,IF(G175=2,参照データ!$L$3,IF(G175=3,参照データ!$L$4,0)))</f>
        <v>0</v>
      </c>
      <c r="M175" s="87">
        <f t="shared" si="25"/>
        <v>0</v>
      </c>
      <c r="N175" s="87">
        <f t="shared" si="26"/>
        <v>0</v>
      </c>
      <c r="O175" s="117"/>
      <c r="P175" s="88">
        <f>IF(G175=1,参照データ!$N$2,IF(G175=2,参照データ!$N$3,IF(G175=3,参照データ!$N$4,0)))</f>
        <v>0</v>
      </c>
      <c r="Q175" s="87">
        <f t="shared" si="27"/>
        <v>0</v>
      </c>
      <c r="R175" s="119"/>
      <c r="S175" s="118"/>
      <c r="T175" s="89">
        <f t="shared" si="28"/>
        <v>0</v>
      </c>
      <c r="U175" s="89">
        <f t="shared" si="29"/>
        <v>0</v>
      </c>
      <c r="V175" s="89">
        <f t="shared" si="30"/>
        <v>0</v>
      </c>
      <c r="W175" s="121"/>
      <c r="X175" s="121"/>
      <c r="Y175" s="121"/>
      <c r="Z175" s="121"/>
      <c r="AA175" s="144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56" t="b">
        <f>IF(AA175="3/3",$Q175*参照データ!$P$2,IF(AA175="2/3",$Q175*参照データ!$P$3,IF(AA175="1/3",$Q175*参照データ!$P$4)))</f>
        <v>0</v>
      </c>
      <c r="AO175" s="91" t="b">
        <f>IF(AB175="3/3",$N175*参照データ!$P$2,IF(AB175="2/3",$N175*参照データ!$P$3,IF(AB175="1/3",$N175*参照データ!$P$4,IF(AB175="対象外",0))))</f>
        <v>0</v>
      </c>
      <c r="AP175" s="90" t="b">
        <f>IF(AC175="3/3",$N175*参照データ!$P$2,IF(AC175="2/3",$N175*参照データ!$P$3,IF(AC175="1/3",$N175*参照データ!$P$4,IF(AC175="対象外",0))))</f>
        <v>0</v>
      </c>
      <c r="AQ175" s="90" t="b">
        <f>IF(AD175="3/3",$N175*参照データ!$P$2,IF(AD175="2/3",$N175*参照データ!$P$3,IF(AD175="1/3",$N175*参照データ!$P$4,IF(AD175="対象外",0))))</f>
        <v>0</v>
      </c>
      <c r="AR175" s="90" t="b">
        <f>IF(AE175="3/3",$N175*参照データ!$P$2,IF(AE175="2/3",$N175*参照データ!$P$3,IF(AE175="1/3",$N175*参照データ!$P$4,IF(AE175="対象外",0))))</f>
        <v>0</v>
      </c>
      <c r="AS175" s="90" t="b">
        <f>IF(AF175="3/3",$N175*参照データ!$P$2,IF(AF175="2/3",$N175*参照データ!$P$3,IF(AF175="1/3",$N175*参照データ!$P$4,IF(AF175="対象外",0))))</f>
        <v>0</v>
      </c>
      <c r="AT175" s="90" t="b">
        <f>IF(AG175="3/3",$N175*参照データ!$P$2,IF(AG175="2/3",$N175*参照データ!$P$3,IF(AG175="1/3",$N175*参照データ!$P$4,IF(AG175="対象外",0))))</f>
        <v>0</v>
      </c>
      <c r="AU175" s="90" t="b">
        <f>IF(AH175="3/3",$N175*参照データ!$P$2,IF(AH175="2/3",$N175*参照データ!$P$3,IF(AH175="1/3",$N175*参照データ!$P$4,IF(AH175="対象外",0))))</f>
        <v>0</v>
      </c>
      <c r="AV175" s="90" t="b">
        <f>IF(AI175="3/3",$N175*参照データ!$P$2,IF(AI175="2/3",$N175*参照データ!$P$3,IF(AI175="1/3",$N175*参照データ!$P$4,IF(AI175="対象外",0))))</f>
        <v>0</v>
      </c>
      <c r="AW175" s="90" t="b">
        <f>IF(AJ175="3/3",$N175*参照データ!$P$2,IF(AJ175="2/3",$N175*参照データ!$P$3,IF(AJ175="1/3",$N175*参照データ!$P$4,IF(AJ175="対象外",0))))</f>
        <v>0</v>
      </c>
      <c r="AX175" s="90" t="b">
        <f>IF(AK175="3/3",$N175*参照データ!$P$2,IF(AK175="2/3",$N175*参照データ!$P$3,IF(AK175="1/3",$N175*参照データ!$P$4,IF(AK175="対象外",0))))</f>
        <v>0</v>
      </c>
      <c r="AY175" s="90" t="b">
        <f>IF(AL175="3/3",$N175*参照データ!$P$2,IF(AL175="2/3",$N175*参照データ!$P$3,IF(AL175="1/3",$N175*参照データ!$P$4,IF(AL175="対象外",0))))</f>
        <v>0</v>
      </c>
      <c r="AZ175" s="90" t="b">
        <f>IF(AM175="3/3",$N175*参照データ!$P$2,IF(AM175="2/3",$N175*参照データ!$P$3,IF(AM175="1/3",$N175*参照データ!$P$4,IF(AM175="対象外",0))))</f>
        <v>0</v>
      </c>
      <c r="BA175" s="91">
        <f t="shared" si="31"/>
        <v>0</v>
      </c>
      <c r="BB175" s="137" t="s">
        <v>46</v>
      </c>
      <c r="BC175" s="125"/>
      <c r="BD175" s="125"/>
      <c r="BE175" s="125"/>
      <c r="BF175" s="125"/>
      <c r="BG175" s="125"/>
      <c r="BH175" s="125"/>
      <c r="BI175" s="125"/>
      <c r="BJ175" s="125"/>
      <c r="BK175" s="125"/>
      <c r="BL175" s="125"/>
      <c r="BM175" s="125"/>
      <c r="BN175" s="126"/>
    </row>
    <row r="176" spans="1:66" s="92" customFormat="1">
      <c r="A176" s="132" t="str">
        <f t="shared" si="24"/>
        <v/>
      </c>
      <c r="B176" s="134">
        <v>162</v>
      </c>
      <c r="C176" s="395"/>
      <c r="D176" s="396"/>
      <c r="E176" s="395"/>
      <c r="F176" s="396"/>
      <c r="G176" s="107"/>
      <c r="H176" s="109"/>
      <c r="I176" s="395"/>
      <c r="J176" s="396"/>
      <c r="K176" s="110"/>
      <c r="L176" s="86">
        <f>IF(G176=1,参照データ!$L$2,IF(G176=2,参照データ!$L$3,IF(G176=3,参照データ!$L$4,0)))</f>
        <v>0</v>
      </c>
      <c r="M176" s="87">
        <f t="shared" si="25"/>
        <v>0</v>
      </c>
      <c r="N176" s="87">
        <f t="shared" si="26"/>
        <v>0</v>
      </c>
      <c r="O176" s="117"/>
      <c r="P176" s="88">
        <f>IF(G176=1,参照データ!$N$2,IF(G176=2,参照データ!$N$3,IF(G176=3,参照データ!$N$4,0)))</f>
        <v>0</v>
      </c>
      <c r="Q176" s="87">
        <f t="shared" si="27"/>
        <v>0</v>
      </c>
      <c r="R176" s="119"/>
      <c r="S176" s="118"/>
      <c r="T176" s="89">
        <f t="shared" si="28"/>
        <v>0</v>
      </c>
      <c r="U176" s="89">
        <f t="shared" si="29"/>
        <v>0</v>
      </c>
      <c r="V176" s="89">
        <f t="shared" si="30"/>
        <v>0</v>
      </c>
      <c r="W176" s="121"/>
      <c r="X176" s="121"/>
      <c r="Y176" s="121"/>
      <c r="Z176" s="121"/>
      <c r="AA176" s="144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56" t="b">
        <f>IF(AA176="3/3",$Q176*参照データ!$P$2,IF(AA176="2/3",$Q176*参照データ!$P$3,IF(AA176="1/3",$Q176*参照データ!$P$4)))</f>
        <v>0</v>
      </c>
      <c r="AO176" s="91" t="b">
        <f>IF(AB176="3/3",$N176*参照データ!$P$2,IF(AB176="2/3",$N176*参照データ!$P$3,IF(AB176="1/3",$N176*参照データ!$P$4,IF(AB176="対象外",0))))</f>
        <v>0</v>
      </c>
      <c r="AP176" s="90" t="b">
        <f>IF(AC176="3/3",$N176*参照データ!$P$2,IF(AC176="2/3",$N176*参照データ!$P$3,IF(AC176="1/3",$N176*参照データ!$P$4,IF(AC176="対象外",0))))</f>
        <v>0</v>
      </c>
      <c r="AQ176" s="90" t="b">
        <f>IF(AD176="3/3",$N176*参照データ!$P$2,IF(AD176="2/3",$N176*参照データ!$P$3,IF(AD176="1/3",$N176*参照データ!$P$4,IF(AD176="対象外",0))))</f>
        <v>0</v>
      </c>
      <c r="AR176" s="90" t="b">
        <f>IF(AE176="3/3",$N176*参照データ!$P$2,IF(AE176="2/3",$N176*参照データ!$P$3,IF(AE176="1/3",$N176*参照データ!$P$4,IF(AE176="対象外",0))))</f>
        <v>0</v>
      </c>
      <c r="AS176" s="90" t="b">
        <f>IF(AF176="3/3",$N176*参照データ!$P$2,IF(AF176="2/3",$N176*参照データ!$P$3,IF(AF176="1/3",$N176*参照データ!$P$4,IF(AF176="対象外",0))))</f>
        <v>0</v>
      </c>
      <c r="AT176" s="90" t="b">
        <f>IF(AG176="3/3",$N176*参照データ!$P$2,IF(AG176="2/3",$N176*参照データ!$P$3,IF(AG176="1/3",$N176*参照データ!$P$4,IF(AG176="対象外",0))))</f>
        <v>0</v>
      </c>
      <c r="AU176" s="90" t="b">
        <f>IF(AH176="3/3",$N176*参照データ!$P$2,IF(AH176="2/3",$N176*参照データ!$P$3,IF(AH176="1/3",$N176*参照データ!$P$4,IF(AH176="対象外",0))))</f>
        <v>0</v>
      </c>
      <c r="AV176" s="90" t="b">
        <f>IF(AI176="3/3",$N176*参照データ!$P$2,IF(AI176="2/3",$N176*参照データ!$P$3,IF(AI176="1/3",$N176*参照データ!$P$4,IF(AI176="対象外",0))))</f>
        <v>0</v>
      </c>
      <c r="AW176" s="90" t="b">
        <f>IF(AJ176="3/3",$N176*参照データ!$P$2,IF(AJ176="2/3",$N176*参照データ!$P$3,IF(AJ176="1/3",$N176*参照データ!$P$4,IF(AJ176="対象外",0))))</f>
        <v>0</v>
      </c>
      <c r="AX176" s="90" t="b">
        <f>IF(AK176="3/3",$N176*参照データ!$P$2,IF(AK176="2/3",$N176*参照データ!$P$3,IF(AK176="1/3",$N176*参照データ!$P$4,IF(AK176="対象外",0))))</f>
        <v>0</v>
      </c>
      <c r="AY176" s="90" t="b">
        <f>IF(AL176="3/3",$N176*参照データ!$P$2,IF(AL176="2/3",$N176*参照データ!$P$3,IF(AL176="1/3",$N176*参照データ!$P$4,IF(AL176="対象外",0))))</f>
        <v>0</v>
      </c>
      <c r="AZ176" s="90" t="b">
        <f>IF(AM176="3/3",$N176*参照データ!$P$2,IF(AM176="2/3",$N176*参照データ!$P$3,IF(AM176="1/3",$N176*参照データ!$P$4,IF(AM176="対象外",0))))</f>
        <v>0</v>
      </c>
      <c r="BA176" s="91">
        <f t="shared" si="31"/>
        <v>0</v>
      </c>
      <c r="BB176" s="137" t="s">
        <v>46</v>
      </c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5"/>
      <c r="BM176" s="125"/>
      <c r="BN176" s="126"/>
    </row>
    <row r="177" spans="1:66" s="92" customFormat="1">
      <c r="A177" s="132" t="str">
        <f t="shared" si="24"/>
        <v/>
      </c>
      <c r="B177" s="134">
        <v>163</v>
      </c>
      <c r="C177" s="395"/>
      <c r="D177" s="396"/>
      <c r="E177" s="395"/>
      <c r="F177" s="396"/>
      <c r="G177" s="107"/>
      <c r="H177" s="109"/>
      <c r="I177" s="395"/>
      <c r="J177" s="396"/>
      <c r="K177" s="110"/>
      <c r="L177" s="86">
        <f>IF(G177=1,参照データ!$L$2,IF(G177=2,参照データ!$L$3,IF(G177=3,参照データ!$L$4,0)))</f>
        <v>0</v>
      </c>
      <c r="M177" s="87">
        <f t="shared" si="25"/>
        <v>0</v>
      </c>
      <c r="N177" s="87">
        <f t="shared" si="26"/>
        <v>0</v>
      </c>
      <c r="O177" s="117"/>
      <c r="P177" s="88">
        <f>IF(G177=1,参照データ!$N$2,IF(G177=2,参照データ!$N$3,IF(G177=3,参照データ!$N$4,0)))</f>
        <v>0</v>
      </c>
      <c r="Q177" s="87">
        <f t="shared" si="27"/>
        <v>0</v>
      </c>
      <c r="R177" s="119"/>
      <c r="S177" s="118"/>
      <c r="T177" s="89">
        <f t="shared" si="28"/>
        <v>0</v>
      </c>
      <c r="U177" s="89">
        <f t="shared" si="29"/>
        <v>0</v>
      </c>
      <c r="V177" s="89">
        <f t="shared" si="30"/>
        <v>0</v>
      </c>
      <c r="W177" s="121"/>
      <c r="X177" s="121"/>
      <c r="Y177" s="121"/>
      <c r="Z177" s="121"/>
      <c r="AA177" s="144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56" t="b">
        <f>IF(AA177="3/3",$Q177*参照データ!$P$2,IF(AA177="2/3",$Q177*参照データ!$P$3,IF(AA177="1/3",$Q177*参照データ!$P$4)))</f>
        <v>0</v>
      </c>
      <c r="AO177" s="91" t="b">
        <f>IF(AB177="3/3",$N177*参照データ!$P$2,IF(AB177="2/3",$N177*参照データ!$P$3,IF(AB177="1/3",$N177*参照データ!$P$4,IF(AB177="対象外",0))))</f>
        <v>0</v>
      </c>
      <c r="AP177" s="90" t="b">
        <f>IF(AC177="3/3",$N177*参照データ!$P$2,IF(AC177="2/3",$N177*参照データ!$P$3,IF(AC177="1/3",$N177*参照データ!$P$4,IF(AC177="対象外",0))))</f>
        <v>0</v>
      </c>
      <c r="AQ177" s="90" t="b">
        <f>IF(AD177="3/3",$N177*参照データ!$P$2,IF(AD177="2/3",$N177*参照データ!$P$3,IF(AD177="1/3",$N177*参照データ!$P$4,IF(AD177="対象外",0))))</f>
        <v>0</v>
      </c>
      <c r="AR177" s="90" t="b">
        <f>IF(AE177="3/3",$N177*参照データ!$P$2,IF(AE177="2/3",$N177*参照データ!$P$3,IF(AE177="1/3",$N177*参照データ!$P$4,IF(AE177="対象外",0))))</f>
        <v>0</v>
      </c>
      <c r="AS177" s="90" t="b">
        <f>IF(AF177="3/3",$N177*参照データ!$P$2,IF(AF177="2/3",$N177*参照データ!$P$3,IF(AF177="1/3",$N177*参照データ!$P$4,IF(AF177="対象外",0))))</f>
        <v>0</v>
      </c>
      <c r="AT177" s="90" t="b">
        <f>IF(AG177="3/3",$N177*参照データ!$P$2,IF(AG177="2/3",$N177*参照データ!$P$3,IF(AG177="1/3",$N177*参照データ!$P$4,IF(AG177="対象外",0))))</f>
        <v>0</v>
      </c>
      <c r="AU177" s="90" t="b">
        <f>IF(AH177="3/3",$N177*参照データ!$P$2,IF(AH177="2/3",$N177*参照データ!$P$3,IF(AH177="1/3",$N177*参照データ!$P$4,IF(AH177="対象外",0))))</f>
        <v>0</v>
      </c>
      <c r="AV177" s="90" t="b">
        <f>IF(AI177="3/3",$N177*参照データ!$P$2,IF(AI177="2/3",$N177*参照データ!$P$3,IF(AI177="1/3",$N177*参照データ!$P$4,IF(AI177="対象外",0))))</f>
        <v>0</v>
      </c>
      <c r="AW177" s="90" t="b">
        <f>IF(AJ177="3/3",$N177*参照データ!$P$2,IF(AJ177="2/3",$N177*参照データ!$P$3,IF(AJ177="1/3",$N177*参照データ!$P$4,IF(AJ177="対象外",0))))</f>
        <v>0</v>
      </c>
      <c r="AX177" s="90" t="b">
        <f>IF(AK177="3/3",$N177*参照データ!$P$2,IF(AK177="2/3",$N177*参照データ!$P$3,IF(AK177="1/3",$N177*参照データ!$P$4,IF(AK177="対象外",0))))</f>
        <v>0</v>
      </c>
      <c r="AY177" s="90" t="b">
        <f>IF(AL177="3/3",$N177*参照データ!$P$2,IF(AL177="2/3",$N177*参照データ!$P$3,IF(AL177="1/3",$N177*参照データ!$P$4,IF(AL177="対象外",0))))</f>
        <v>0</v>
      </c>
      <c r="AZ177" s="90" t="b">
        <f>IF(AM177="3/3",$N177*参照データ!$P$2,IF(AM177="2/3",$N177*参照データ!$P$3,IF(AM177="1/3",$N177*参照データ!$P$4,IF(AM177="対象外",0))))</f>
        <v>0</v>
      </c>
      <c r="BA177" s="91">
        <f t="shared" si="31"/>
        <v>0</v>
      </c>
      <c r="BB177" s="137" t="s">
        <v>46</v>
      </c>
      <c r="BC177" s="125"/>
      <c r="BD177" s="125"/>
      <c r="BE177" s="125"/>
      <c r="BF177" s="125"/>
      <c r="BG177" s="125"/>
      <c r="BH177" s="125"/>
      <c r="BI177" s="125"/>
      <c r="BJ177" s="125"/>
      <c r="BK177" s="125"/>
      <c r="BL177" s="125"/>
      <c r="BM177" s="125"/>
      <c r="BN177" s="126"/>
    </row>
    <row r="178" spans="1:66" s="92" customFormat="1">
      <c r="A178" s="132" t="str">
        <f t="shared" si="24"/>
        <v/>
      </c>
      <c r="B178" s="134">
        <v>164</v>
      </c>
      <c r="C178" s="395"/>
      <c r="D178" s="396"/>
      <c r="E178" s="395"/>
      <c r="F178" s="396"/>
      <c r="G178" s="107"/>
      <c r="H178" s="109"/>
      <c r="I178" s="395"/>
      <c r="J178" s="396"/>
      <c r="K178" s="110"/>
      <c r="L178" s="86">
        <f>IF(G178=1,参照データ!$L$2,IF(G178=2,参照データ!$L$3,IF(G178=3,参照データ!$L$4,0)))</f>
        <v>0</v>
      </c>
      <c r="M178" s="87">
        <f t="shared" si="25"/>
        <v>0</v>
      </c>
      <c r="N178" s="87">
        <f t="shared" si="26"/>
        <v>0</v>
      </c>
      <c r="O178" s="117"/>
      <c r="P178" s="88">
        <f>IF(G178=1,参照データ!$N$2,IF(G178=2,参照データ!$N$3,IF(G178=3,参照データ!$N$4,0)))</f>
        <v>0</v>
      </c>
      <c r="Q178" s="87">
        <f t="shared" si="27"/>
        <v>0</v>
      </c>
      <c r="R178" s="119"/>
      <c r="S178" s="118"/>
      <c r="T178" s="89">
        <f t="shared" si="28"/>
        <v>0</v>
      </c>
      <c r="U178" s="89">
        <f t="shared" si="29"/>
        <v>0</v>
      </c>
      <c r="V178" s="89">
        <f t="shared" si="30"/>
        <v>0</v>
      </c>
      <c r="W178" s="121"/>
      <c r="X178" s="121"/>
      <c r="Y178" s="121"/>
      <c r="Z178" s="121"/>
      <c r="AA178" s="144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56" t="b">
        <f>IF(AA178="3/3",$Q178*参照データ!$P$2,IF(AA178="2/3",$Q178*参照データ!$P$3,IF(AA178="1/3",$Q178*参照データ!$P$4)))</f>
        <v>0</v>
      </c>
      <c r="AO178" s="91" t="b">
        <f>IF(AB178="3/3",$N178*参照データ!$P$2,IF(AB178="2/3",$N178*参照データ!$P$3,IF(AB178="1/3",$N178*参照データ!$P$4,IF(AB178="対象外",0))))</f>
        <v>0</v>
      </c>
      <c r="AP178" s="90" t="b">
        <f>IF(AC178="3/3",$N178*参照データ!$P$2,IF(AC178="2/3",$N178*参照データ!$P$3,IF(AC178="1/3",$N178*参照データ!$P$4,IF(AC178="対象外",0))))</f>
        <v>0</v>
      </c>
      <c r="AQ178" s="90" t="b">
        <f>IF(AD178="3/3",$N178*参照データ!$P$2,IF(AD178="2/3",$N178*参照データ!$P$3,IF(AD178="1/3",$N178*参照データ!$P$4,IF(AD178="対象外",0))))</f>
        <v>0</v>
      </c>
      <c r="AR178" s="90" t="b">
        <f>IF(AE178="3/3",$N178*参照データ!$P$2,IF(AE178="2/3",$N178*参照データ!$P$3,IF(AE178="1/3",$N178*参照データ!$P$4,IF(AE178="対象外",0))))</f>
        <v>0</v>
      </c>
      <c r="AS178" s="90" t="b">
        <f>IF(AF178="3/3",$N178*参照データ!$P$2,IF(AF178="2/3",$N178*参照データ!$P$3,IF(AF178="1/3",$N178*参照データ!$P$4,IF(AF178="対象外",0))))</f>
        <v>0</v>
      </c>
      <c r="AT178" s="90" t="b">
        <f>IF(AG178="3/3",$N178*参照データ!$P$2,IF(AG178="2/3",$N178*参照データ!$P$3,IF(AG178="1/3",$N178*参照データ!$P$4,IF(AG178="対象外",0))))</f>
        <v>0</v>
      </c>
      <c r="AU178" s="90" t="b">
        <f>IF(AH178="3/3",$N178*参照データ!$P$2,IF(AH178="2/3",$N178*参照データ!$P$3,IF(AH178="1/3",$N178*参照データ!$P$4,IF(AH178="対象外",0))))</f>
        <v>0</v>
      </c>
      <c r="AV178" s="90" t="b">
        <f>IF(AI178="3/3",$N178*参照データ!$P$2,IF(AI178="2/3",$N178*参照データ!$P$3,IF(AI178="1/3",$N178*参照データ!$P$4,IF(AI178="対象外",0))))</f>
        <v>0</v>
      </c>
      <c r="AW178" s="90" t="b">
        <f>IF(AJ178="3/3",$N178*参照データ!$P$2,IF(AJ178="2/3",$N178*参照データ!$P$3,IF(AJ178="1/3",$N178*参照データ!$P$4,IF(AJ178="対象外",0))))</f>
        <v>0</v>
      </c>
      <c r="AX178" s="90" t="b">
        <f>IF(AK178="3/3",$N178*参照データ!$P$2,IF(AK178="2/3",$N178*参照データ!$P$3,IF(AK178="1/3",$N178*参照データ!$P$4,IF(AK178="対象外",0))))</f>
        <v>0</v>
      </c>
      <c r="AY178" s="90" t="b">
        <f>IF(AL178="3/3",$N178*参照データ!$P$2,IF(AL178="2/3",$N178*参照データ!$P$3,IF(AL178="1/3",$N178*参照データ!$P$4,IF(AL178="対象外",0))))</f>
        <v>0</v>
      </c>
      <c r="AZ178" s="90" t="b">
        <f>IF(AM178="3/3",$N178*参照データ!$P$2,IF(AM178="2/3",$N178*参照データ!$P$3,IF(AM178="1/3",$N178*参照データ!$P$4,IF(AM178="対象外",0))))</f>
        <v>0</v>
      </c>
      <c r="BA178" s="91">
        <f t="shared" si="31"/>
        <v>0</v>
      </c>
      <c r="BB178" s="137" t="s">
        <v>46</v>
      </c>
      <c r="BC178" s="125"/>
      <c r="BD178" s="125"/>
      <c r="BE178" s="125"/>
      <c r="BF178" s="125"/>
      <c r="BG178" s="125"/>
      <c r="BH178" s="125"/>
      <c r="BI178" s="125"/>
      <c r="BJ178" s="125"/>
      <c r="BK178" s="125"/>
      <c r="BL178" s="125"/>
      <c r="BM178" s="125"/>
      <c r="BN178" s="126"/>
    </row>
    <row r="179" spans="1:66" s="92" customFormat="1">
      <c r="A179" s="132" t="str">
        <f t="shared" si="24"/>
        <v/>
      </c>
      <c r="B179" s="134">
        <v>165</v>
      </c>
      <c r="C179" s="395"/>
      <c r="D179" s="396"/>
      <c r="E179" s="395"/>
      <c r="F179" s="396"/>
      <c r="G179" s="107"/>
      <c r="H179" s="109"/>
      <c r="I179" s="395"/>
      <c r="J179" s="396"/>
      <c r="K179" s="110"/>
      <c r="L179" s="86">
        <f>IF(G179=1,参照データ!$L$2,IF(G179=2,参照データ!$L$3,IF(G179=3,参照データ!$L$4,0)))</f>
        <v>0</v>
      </c>
      <c r="M179" s="87">
        <f t="shared" si="25"/>
        <v>0</v>
      </c>
      <c r="N179" s="87">
        <f t="shared" si="26"/>
        <v>0</v>
      </c>
      <c r="O179" s="117"/>
      <c r="P179" s="88">
        <f>IF(G179=1,参照データ!$N$2,IF(G179=2,参照データ!$N$3,IF(G179=3,参照データ!$N$4,0)))</f>
        <v>0</v>
      </c>
      <c r="Q179" s="87">
        <f t="shared" si="27"/>
        <v>0</v>
      </c>
      <c r="R179" s="119"/>
      <c r="S179" s="118"/>
      <c r="T179" s="89">
        <f t="shared" si="28"/>
        <v>0</v>
      </c>
      <c r="U179" s="89">
        <f t="shared" si="29"/>
        <v>0</v>
      </c>
      <c r="V179" s="89">
        <f t="shared" si="30"/>
        <v>0</v>
      </c>
      <c r="W179" s="121"/>
      <c r="X179" s="121"/>
      <c r="Y179" s="121"/>
      <c r="Z179" s="121"/>
      <c r="AA179" s="144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56" t="b">
        <f>IF(AA179="3/3",$Q179*参照データ!$P$2,IF(AA179="2/3",$Q179*参照データ!$P$3,IF(AA179="1/3",$Q179*参照データ!$P$4)))</f>
        <v>0</v>
      </c>
      <c r="AO179" s="91" t="b">
        <f>IF(AB179="3/3",$N179*参照データ!$P$2,IF(AB179="2/3",$N179*参照データ!$P$3,IF(AB179="1/3",$N179*参照データ!$P$4,IF(AB179="対象外",0))))</f>
        <v>0</v>
      </c>
      <c r="AP179" s="90" t="b">
        <f>IF(AC179="3/3",$N179*参照データ!$P$2,IF(AC179="2/3",$N179*参照データ!$P$3,IF(AC179="1/3",$N179*参照データ!$P$4,IF(AC179="対象外",0))))</f>
        <v>0</v>
      </c>
      <c r="AQ179" s="90" t="b">
        <f>IF(AD179="3/3",$N179*参照データ!$P$2,IF(AD179="2/3",$N179*参照データ!$P$3,IF(AD179="1/3",$N179*参照データ!$P$4,IF(AD179="対象外",0))))</f>
        <v>0</v>
      </c>
      <c r="AR179" s="90" t="b">
        <f>IF(AE179="3/3",$N179*参照データ!$P$2,IF(AE179="2/3",$N179*参照データ!$P$3,IF(AE179="1/3",$N179*参照データ!$P$4,IF(AE179="対象外",0))))</f>
        <v>0</v>
      </c>
      <c r="AS179" s="90" t="b">
        <f>IF(AF179="3/3",$N179*参照データ!$P$2,IF(AF179="2/3",$N179*参照データ!$P$3,IF(AF179="1/3",$N179*参照データ!$P$4,IF(AF179="対象外",0))))</f>
        <v>0</v>
      </c>
      <c r="AT179" s="90" t="b">
        <f>IF(AG179="3/3",$N179*参照データ!$P$2,IF(AG179="2/3",$N179*参照データ!$P$3,IF(AG179="1/3",$N179*参照データ!$P$4,IF(AG179="対象外",0))))</f>
        <v>0</v>
      </c>
      <c r="AU179" s="90" t="b">
        <f>IF(AH179="3/3",$N179*参照データ!$P$2,IF(AH179="2/3",$N179*参照データ!$P$3,IF(AH179="1/3",$N179*参照データ!$P$4,IF(AH179="対象外",0))))</f>
        <v>0</v>
      </c>
      <c r="AV179" s="90" t="b">
        <f>IF(AI179="3/3",$N179*参照データ!$P$2,IF(AI179="2/3",$N179*参照データ!$P$3,IF(AI179="1/3",$N179*参照データ!$P$4,IF(AI179="対象外",0))))</f>
        <v>0</v>
      </c>
      <c r="AW179" s="90" t="b">
        <f>IF(AJ179="3/3",$N179*参照データ!$P$2,IF(AJ179="2/3",$N179*参照データ!$P$3,IF(AJ179="1/3",$N179*参照データ!$P$4,IF(AJ179="対象外",0))))</f>
        <v>0</v>
      </c>
      <c r="AX179" s="90" t="b">
        <f>IF(AK179="3/3",$N179*参照データ!$P$2,IF(AK179="2/3",$N179*参照データ!$P$3,IF(AK179="1/3",$N179*参照データ!$P$4,IF(AK179="対象外",0))))</f>
        <v>0</v>
      </c>
      <c r="AY179" s="90" t="b">
        <f>IF(AL179="3/3",$N179*参照データ!$P$2,IF(AL179="2/3",$N179*参照データ!$P$3,IF(AL179="1/3",$N179*参照データ!$P$4,IF(AL179="対象外",0))))</f>
        <v>0</v>
      </c>
      <c r="AZ179" s="90" t="b">
        <f>IF(AM179="3/3",$N179*参照データ!$P$2,IF(AM179="2/3",$N179*参照データ!$P$3,IF(AM179="1/3",$N179*参照データ!$P$4,IF(AM179="対象外",0))))</f>
        <v>0</v>
      </c>
      <c r="BA179" s="91">
        <f t="shared" si="31"/>
        <v>0</v>
      </c>
      <c r="BB179" s="137" t="s">
        <v>46</v>
      </c>
      <c r="BC179" s="125"/>
      <c r="BD179" s="125"/>
      <c r="BE179" s="125"/>
      <c r="BF179" s="125"/>
      <c r="BG179" s="125"/>
      <c r="BH179" s="125"/>
      <c r="BI179" s="125"/>
      <c r="BJ179" s="125"/>
      <c r="BK179" s="125"/>
      <c r="BL179" s="125"/>
      <c r="BM179" s="125"/>
      <c r="BN179" s="126"/>
    </row>
    <row r="180" spans="1:66" s="92" customFormat="1">
      <c r="A180" s="132" t="str">
        <f t="shared" si="24"/>
        <v/>
      </c>
      <c r="B180" s="134">
        <v>166</v>
      </c>
      <c r="C180" s="395"/>
      <c r="D180" s="396"/>
      <c r="E180" s="395"/>
      <c r="F180" s="396"/>
      <c r="G180" s="107"/>
      <c r="H180" s="109"/>
      <c r="I180" s="395"/>
      <c r="J180" s="396"/>
      <c r="K180" s="110"/>
      <c r="L180" s="86">
        <f>IF(G180=1,参照データ!$L$2,IF(G180=2,参照データ!$L$3,IF(G180=3,参照データ!$L$4,0)))</f>
        <v>0</v>
      </c>
      <c r="M180" s="87">
        <f t="shared" si="25"/>
        <v>0</v>
      </c>
      <c r="N180" s="87">
        <f t="shared" si="26"/>
        <v>0</v>
      </c>
      <c r="O180" s="117"/>
      <c r="P180" s="88">
        <f>IF(G180=1,参照データ!$N$2,IF(G180=2,参照データ!$N$3,IF(G180=3,参照データ!$N$4,0)))</f>
        <v>0</v>
      </c>
      <c r="Q180" s="87">
        <f t="shared" si="27"/>
        <v>0</v>
      </c>
      <c r="R180" s="119"/>
      <c r="S180" s="118"/>
      <c r="T180" s="89">
        <f t="shared" si="28"/>
        <v>0</v>
      </c>
      <c r="U180" s="89">
        <f t="shared" si="29"/>
        <v>0</v>
      </c>
      <c r="V180" s="89">
        <f t="shared" si="30"/>
        <v>0</v>
      </c>
      <c r="W180" s="121"/>
      <c r="X180" s="121"/>
      <c r="Y180" s="121"/>
      <c r="Z180" s="121"/>
      <c r="AA180" s="144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56" t="b">
        <f>IF(AA180="3/3",$Q180*参照データ!$P$2,IF(AA180="2/3",$Q180*参照データ!$P$3,IF(AA180="1/3",$Q180*参照データ!$P$4)))</f>
        <v>0</v>
      </c>
      <c r="AO180" s="91" t="b">
        <f>IF(AB180="3/3",$N180*参照データ!$P$2,IF(AB180="2/3",$N180*参照データ!$P$3,IF(AB180="1/3",$N180*参照データ!$P$4,IF(AB180="対象外",0))))</f>
        <v>0</v>
      </c>
      <c r="AP180" s="90" t="b">
        <f>IF(AC180="3/3",$N180*参照データ!$P$2,IF(AC180="2/3",$N180*参照データ!$P$3,IF(AC180="1/3",$N180*参照データ!$P$4,IF(AC180="対象外",0))))</f>
        <v>0</v>
      </c>
      <c r="AQ180" s="90" t="b">
        <f>IF(AD180="3/3",$N180*参照データ!$P$2,IF(AD180="2/3",$N180*参照データ!$P$3,IF(AD180="1/3",$N180*参照データ!$P$4,IF(AD180="対象外",0))))</f>
        <v>0</v>
      </c>
      <c r="AR180" s="90" t="b">
        <f>IF(AE180="3/3",$N180*参照データ!$P$2,IF(AE180="2/3",$N180*参照データ!$P$3,IF(AE180="1/3",$N180*参照データ!$P$4,IF(AE180="対象外",0))))</f>
        <v>0</v>
      </c>
      <c r="AS180" s="90" t="b">
        <f>IF(AF180="3/3",$N180*参照データ!$P$2,IF(AF180="2/3",$N180*参照データ!$P$3,IF(AF180="1/3",$N180*参照データ!$P$4,IF(AF180="対象外",0))))</f>
        <v>0</v>
      </c>
      <c r="AT180" s="90" t="b">
        <f>IF(AG180="3/3",$N180*参照データ!$P$2,IF(AG180="2/3",$N180*参照データ!$P$3,IF(AG180="1/3",$N180*参照データ!$P$4,IF(AG180="対象外",0))))</f>
        <v>0</v>
      </c>
      <c r="AU180" s="90" t="b">
        <f>IF(AH180="3/3",$N180*参照データ!$P$2,IF(AH180="2/3",$N180*参照データ!$P$3,IF(AH180="1/3",$N180*参照データ!$P$4,IF(AH180="対象外",0))))</f>
        <v>0</v>
      </c>
      <c r="AV180" s="90" t="b">
        <f>IF(AI180="3/3",$N180*参照データ!$P$2,IF(AI180="2/3",$N180*参照データ!$P$3,IF(AI180="1/3",$N180*参照データ!$P$4,IF(AI180="対象外",0))))</f>
        <v>0</v>
      </c>
      <c r="AW180" s="90" t="b">
        <f>IF(AJ180="3/3",$N180*参照データ!$P$2,IF(AJ180="2/3",$N180*参照データ!$P$3,IF(AJ180="1/3",$N180*参照データ!$P$4,IF(AJ180="対象外",0))))</f>
        <v>0</v>
      </c>
      <c r="AX180" s="90" t="b">
        <f>IF(AK180="3/3",$N180*参照データ!$P$2,IF(AK180="2/3",$N180*参照データ!$P$3,IF(AK180="1/3",$N180*参照データ!$P$4,IF(AK180="対象外",0))))</f>
        <v>0</v>
      </c>
      <c r="AY180" s="90" t="b">
        <f>IF(AL180="3/3",$N180*参照データ!$P$2,IF(AL180="2/3",$N180*参照データ!$P$3,IF(AL180="1/3",$N180*参照データ!$P$4,IF(AL180="対象外",0))))</f>
        <v>0</v>
      </c>
      <c r="AZ180" s="90" t="b">
        <f>IF(AM180="3/3",$N180*参照データ!$P$2,IF(AM180="2/3",$N180*参照データ!$P$3,IF(AM180="1/3",$N180*参照データ!$P$4,IF(AM180="対象外",0))))</f>
        <v>0</v>
      </c>
      <c r="BA180" s="91">
        <f t="shared" si="31"/>
        <v>0</v>
      </c>
      <c r="BB180" s="137" t="s">
        <v>46</v>
      </c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5"/>
      <c r="BM180" s="125"/>
      <c r="BN180" s="126"/>
    </row>
    <row r="181" spans="1:66" s="92" customFormat="1">
      <c r="A181" s="132" t="str">
        <f t="shared" si="24"/>
        <v/>
      </c>
      <c r="B181" s="134">
        <v>167</v>
      </c>
      <c r="C181" s="395"/>
      <c r="D181" s="396"/>
      <c r="E181" s="395"/>
      <c r="F181" s="396"/>
      <c r="G181" s="107"/>
      <c r="H181" s="109"/>
      <c r="I181" s="395"/>
      <c r="J181" s="396"/>
      <c r="K181" s="110"/>
      <c r="L181" s="86">
        <f>IF(G181=1,参照データ!$L$2,IF(G181=2,参照データ!$L$3,IF(G181=3,参照データ!$L$4,0)))</f>
        <v>0</v>
      </c>
      <c r="M181" s="87">
        <f t="shared" si="25"/>
        <v>0</v>
      </c>
      <c r="N181" s="87">
        <f t="shared" si="26"/>
        <v>0</v>
      </c>
      <c r="O181" s="117"/>
      <c r="P181" s="88">
        <f>IF(G181=1,参照データ!$N$2,IF(G181=2,参照データ!$N$3,IF(G181=3,参照データ!$N$4,0)))</f>
        <v>0</v>
      </c>
      <c r="Q181" s="87">
        <f t="shared" si="27"/>
        <v>0</v>
      </c>
      <c r="R181" s="119"/>
      <c r="S181" s="118"/>
      <c r="T181" s="89">
        <f t="shared" si="28"/>
        <v>0</v>
      </c>
      <c r="U181" s="89">
        <f t="shared" si="29"/>
        <v>0</v>
      </c>
      <c r="V181" s="89">
        <f t="shared" si="30"/>
        <v>0</v>
      </c>
      <c r="W181" s="121"/>
      <c r="X181" s="121"/>
      <c r="Y181" s="121"/>
      <c r="Z181" s="121"/>
      <c r="AA181" s="144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56" t="b">
        <f>IF(AA181="3/3",$Q181*参照データ!$P$2,IF(AA181="2/3",$Q181*参照データ!$P$3,IF(AA181="1/3",$Q181*参照データ!$P$4)))</f>
        <v>0</v>
      </c>
      <c r="AO181" s="91" t="b">
        <f>IF(AB181="3/3",$N181*参照データ!$P$2,IF(AB181="2/3",$N181*参照データ!$P$3,IF(AB181="1/3",$N181*参照データ!$P$4,IF(AB181="対象外",0))))</f>
        <v>0</v>
      </c>
      <c r="AP181" s="90" t="b">
        <f>IF(AC181="3/3",$N181*参照データ!$P$2,IF(AC181="2/3",$N181*参照データ!$P$3,IF(AC181="1/3",$N181*参照データ!$P$4,IF(AC181="対象外",0))))</f>
        <v>0</v>
      </c>
      <c r="AQ181" s="90" t="b">
        <f>IF(AD181="3/3",$N181*参照データ!$P$2,IF(AD181="2/3",$N181*参照データ!$P$3,IF(AD181="1/3",$N181*参照データ!$P$4,IF(AD181="対象外",0))))</f>
        <v>0</v>
      </c>
      <c r="AR181" s="90" t="b">
        <f>IF(AE181="3/3",$N181*参照データ!$P$2,IF(AE181="2/3",$N181*参照データ!$P$3,IF(AE181="1/3",$N181*参照データ!$P$4,IF(AE181="対象外",0))))</f>
        <v>0</v>
      </c>
      <c r="AS181" s="90" t="b">
        <f>IF(AF181="3/3",$N181*参照データ!$P$2,IF(AF181="2/3",$N181*参照データ!$P$3,IF(AF181="1/3",$N181*参照データ!$P$4,IF(AF181="対象外",0))))</f>
        <v>0</v>
      </c>
      <c r="AT181" s="90" t="b">
        <f>IF(AG181="3/3",$N181*参照データ!$P$2,IF(AG181="2/3",$N181*参照データ!$P$3,IF(AG181="1/3",$N181*参照データ!$P$4,IF(AG181="対象外",0))))</f>
        <v>0</v>
      </c>
      <c r="AU181" s="90" t="b">
        <f>IF(AH181="3/3",$N181*参照データ!$P$2,IF(AH181="2/3",$N181*参照データ!$P$3,IF(AH181="1/3",$N181*参照データ!$P$4,IF(AH181="対象外",0))))</f>
        <v>0</v>
      </c>
      <c r="AV181" s="90" t="b">
        <f>IF(AI181="3/3",$N181*参照データ!$P$2,IF(AI181="2/3",$N181*参照データ!$P$3,IF(AI181="1/3",$N181*参照データ!$P$4,IF(AI181="対象外",0))))</f>
        <v>0</v>
      </c>
      <c r="AW181" s="90" t="b">
        <f>IF(AJ181="3/3",$N181*参照データ!$P$2,IF(AJ181="2/3",$N181*参照データ!$P$3,IF(AJ181="1/3",$N181*参照データ!$P$4,IF(AJ181="対象外",0))))</f>
        <v>0</v>
      </c>
      <c r="AX181" s="90" t="b">
        <f>IF(AK181="3/3",$N181*参照データ!$P$2,IF(AK181="2/3",$N181*参照データ!$P$3,IF(AK181="1/3",$N181*参照データ!$P$4,IF(AK181="対象外",0))))</f>
        <v>0</v>
      </c>
      <c r="AY181" s="90" t="b">
        <f>IF(AL181="3/3",$N181*参照データ!$P$2,IF(AL181="2/3",$N181*参照データ!$P$3,IF(AL181="1/3",$N181*参照データ!$P$4,IF(AL181="対象外",0))))</f>
        <v>0</v>
      </c>
      <c r="AZ181" s="90" t="b">
        <f>IF(AM181="3/3",$N181*参照データ!$P$2,IF(AM181="2/3",$N181*参照データ!$P$3,IF(AM181="1/3",$N181*参照データ!$P$4,IF(AM181="対象外",0))))</f>
        <v>0</v>
      </c>
      <c r="BA181" s="91">
        <f t="shared" si="31"/>
        <v>0</v>
      </c>
      <c r="BB181" s="137" t="s">
        <v>46</v>
      </c>
      <c r="BC181" s="125"/>
      <c r="BD181" s="125"/>
      <c r="BE181" s="125"/>
      <c r="BF181" s="125"/>
      <c r="BG181" s="125"/>
      <c r="BH181" s="125"/>
      <c r="BI181" s="125"/>
      <c r="BJ181" s="125"/>
      <c r="BK181" s="125"/>
      <c r="BL181" s="125"/>
      <c r="BM181" s="125"/>
      <c r="BN181" s="126"/>
    </row>
    <row r="182" spans="1:66" s="92" customFormat="1">
      <c r="A182" s="132" t="str">
        <f t="shared" si="24"/>
        <v/>
      </c>
      <c r="B182" s="134">
        <v>168</v>
      </c>
      <c r="C182" s="395"/>
      <c r="D182" s="396"/>
      <c r="E182" s="395"/>
      <c r="F182" s="396"/>
      <c r="G182" s="107"/>
      <c r="H182" s="109"/>
      <c r="I182" s="395"/>
      <c r="J182" s="396"/>
      <c r="K182" s="110"/>
      <c r="L182" s="86">
        <f>IF(G182=1,参照データ!$L$2,IF(G182=2,参照データ!$L$3,IF(G182=3,参照データ!$L$4,0)))</f>
        <v>0</v>
      </c>
      <c r="M182" s="87">
        <f t="shared" si="25"/>
        <v>0</v>
      </c>
      <c r="N182" s="87">
        <f t="shared" si="26"/>
        <v>0</v>
      </c>
      <c r="O182" s="117"/>
      <c r="P182" s="88">
        <f>IF(G182=1,参照データ!$N$2,IF(G182=2,参照データ!$N$3,IF(G182=3,参照データ!$N$4,0)))</f>
        <v>0</v>
      </c>
      <c r="Q182" s="87">
        <f t="shared" si="27"/>
        <v>0</v>
      </c>
      <c r="R182" s="119"/>
      <c r="S182" s="118"/>
      <c r="T182" s="89">
        <f t="shared" si="28"/>
        <v>0</v>
      </c>
      <c r="U182" s="89">
        <f t="shared" si="29"/>
        <v>0</v>
      </c>
      <c r="V182" s="89">
        <f t="shared" si="30"/>
        <v>0</v>
      </c>
      <c r="W182" s="121"/>
      <c r="X182" s="121"/>
      <c r="Y182" s="121"/>
      <c r="Z182" s="121"/>
      <c r="AA182" s="144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56" t="b">
        <f>IF(AA182="3/3",$Q182*参照データ!$P$2,IF(AA182="2/3",$Q182*参照データ!$P$3,IF(AA182="1/3",$Q182*参照データ!$P$4)))</f>
        <v>0</v>
      </c>
      <c r="AO182" s="91" t="b">
        <f>IF(AB182="3/3",$N182*参照データ!$P$2,IF(AB182="2/3",$N182*参照データ!$P$3,IF(AB182="1/3",$N182*参照データ!$P$4,IF(AB182="対象外",0))))</f>
        <v>0</v>
      </c>
      <c r="AP182" s="90" t="b">
        <f>IF(AC182="3/3",$N182*参照データ!$P$2,IF(AC182="2/3",$N182*参照データ!$P$3,IF(AC182="1/3",$N182*参照データ!$P$4,IF(AC182="対象外",0))))</f>
        <v>0</v>
      </c>
      <c r="AQ182" s="90" t="b">
        <f>IF(AD182="3/3",$N182*参照データ!$P$2,IF(AD182="2/3",$N182*参照データ!$P$3,IF(AD182="1/3",$N182*参照データ!$P$4,IF(AD182="対象外",0))))</f>
        <v>0</v>
      </c>
      <c r="AR182" s="90" t="b">
        <f>IF(AE182="3/3",$N182*参照データ!$P$2,IF(AE182="2/3",$N182*参照データ!$P$3,IF(AE182="1/3",$N182*参照データ!$P$4,IF(AE182="対象外",0))))</f>
        <v>0</v>
      </c>
      <c r="AS182" s="90" t="b">
        <f>IF(AF182="3/3",$N182*参照データ!$P$2,IF(AF182="2/3",$N182*参照データ!$P$3,IF(AF182="1/3",$N182*参照データ!$P$4,IF(AF182="対象外",0))))</f>
        <v>0</v>
      </c>
      <c r="AT182" s="90" t="b">
        <f>IF(AG182="3/3",$N182*参照データ!$P$2,IF(AG182="2/3",$N182*参照データ!$P$3,IF(AG182="1/3",$N182*参照データ!$P$4,IF(AG182="対象外",0))))</f>
        <v>0</v>
      </c>
      <c r="AU182" s="90" t="b">
        <f>IF(AH182="3/3",$N182*参照データ!$P$2,IF(AH182="2/3",$N182*参照データ!$P$3,IF(AH182="1/3",$N182*参照データ!$P$4,IF(AH182="対象外",0))))</f>
        <v>0</v>
      </c>
      <c r="AV182" s="90" t="b">
        <f>IF(AI182="3/3",$N182*参照データ!$P$2,IF(AI182="2/3",$N182*参照データ!$P$3,IF(AI182="1/3",$N182*参照データ!$P$4,IF(AI182="対象外",0))))</f>
        <v>0</v>
      </c>
      <c r="AW182" s="90" t="b">
        <f>IF(AJ182="3/3",$N182*参照データ!$P$2,IF(AJ182="2/3",$N182*参照データ!$P$3,IF(AJ182="1/3",$N182*参照データ!$P$4,IF(AJ182="対象外",0))))</f>
        <v>0</v>
      </c>
      <c r="AX182" s="90" t="b">
        <f>IF(AK182="3/3",$N182*参照データ!$P$2,IF(AK182="2/3",$N182*参照データ!$P$3,IF(AK182="1/3",$N182*参照データ!$P$4,IF(AK182="対象外",0))))</f>
        <v>0</v>
      </c>
      <c r="AY182" s="90" t="b">
        <f>IF(AL182="3/3",$N182*参照データ!$P$2,IF(AL182="2/3",$N182*参照データ!$P$3,IF(AL182="1/3",$N182*参照データ!$P$4,IF(AL182="対象外",0))))</f>
        <v>0</v>
      </c>
      <c r="AZ182" s="90" t="b">
        <f>IF(AM182="3/3",$N182*参照データ!$P$2,IF(AM182="2/3",$N182*参照データ!$P$3,IF(AM182="1/3",$N182*参照データ!$P$4,IF(AM182="対象外",0))))</f>
        <v>0</v>
      </c>
      <c r="BA182" s="91">
        <f t="shared" si="31"/>
        <v>0</v>
      </c>
      <c r="BB182" s="137" t="s">
        <v>46</v>
      </c>
      <c r="BC182" s="125"/>
      <c r="BD182" s="125"/>
      <c r="BE182" s="125"/>
      <c r="BF182" s="125"/>
      <c r="BG182" s="125"/>
      <c r="BH182" s="125"/>
      <c r="BI182" s="125"/>
      <c r="BJ182" s="125"/>
      <c r="BK182" s="125"/>
      <c r="BL182" s="125"/>
      <c r="BM182" s="125"/>
      <c r="BN182" s="126"/>
    </row>
    <row r="183" spans="1:66" s="92" customFormat="1">
      <c r="A183" s="132" t="str">
        <f t="shared" si="24"/>
        <v/>
      </c>
      <c r="B183" s="134">
        <v>169</v>
      </c>
      <c r="C183" s="395"/>
      <c r="D183" s="396"/>
      <c r="E183" s="395"/>
      <c r="F183" s="396"/>
      <c r="G183" s="107"/>
      <c r="H183" s="109"/>
      <c r="I183" s="395"/>
      <c r="J183" s="396"/>
      <c r="K183" s="110"/>
      <c r="L183" s="86">
        <f>IF(G183=1,参照データ!$L$2,IF(G183=2,参照データ!$L$3,IF(G183=3,参照データ!$L$4,0)))</f>
        <v>0</v>
      </c>
      <c r="M183" s="87">
        <f t="shared" si="25"/>
        <v>0</v>
      </c>
      <c r="N183" s="87">
        <f t="shared" si="26"/>
        <v>0</v>
      </c>
      <c r="O183" s="117"/>
      <c r="P183" s="88">
        <f>IF(G183=1,参照データ!$N$2,IF(G183=2,参照データ!$N$3,IF(G183=3,参照データ!$N$4,0)))</f>
        <v>0</v>
      </c>
      <c r="Q183" s="87">
        <f t="shared" si="27"/>
        <v>0</v>
      </c>
      <c r="R183" s="119"/>
      <c r="S183" s="118"/>
      <c r="T183" s="89">
        <f t="shared" si="28"/>
        <v>0</v>
      </c>
      <c r="U183" s="89">
        <f t="shared" si="29"/>
        <v>0</v>
      </c>
      <c r="V183" s="89">
        <f t="shared" si="30"/>
        <v>0</v>
      </c>
      <c r="W183" s="121"/>
      <c r="X183" s="121"/>
      <c r="Y183" s="121"/>
      <c r="Z183" s="121"/>
      <c r="AA183" s="144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56" t="b">
        <f>IF(AA183="3/3",$Q183*参照データ!$P$2,IF(AA183="2/3",$Q183*参照データ!$P$3,IF(AA183="1/3",$Q183*参照データ!$P$4)))</f>
        <v>0</v>
      </c>
      <c r="AO183" s="91" t="b">
        <f>IF(AB183="3/3",$N183*参照データ!$P$2,IF(AB183="2/3",$N183*参照データ!$P$3,IF(AB183="1/3",$N183*参照データ!$P$4,IF(AB183="対象外",0))))</f>
        <v>0</v>
      </c>
      <c r="AP183" s="90" t="b">
        <f>IF(AC183="3/3",$N183*参照データ!$P$2,IF(AC183="2/3",$N183*参照データ!$P$3,IF(AC183="1/3",$N183*参照データ!$P$4,IF(AC183="対象外",0))))</f>
        <v>0</v>
      </c>
      <c r="AQ183" s="90" t="b">
        <f>IF(AD183="3/3",$N183*参照データ!$P$2,IF(AD183="2/3",$N183*参照データ!$P$3,IF(AD183="1/3",$N183*参照データ!$P$4,IF(AD183="対象外",0))))</f>
        <v>0</v>
      </c>
      <c r="AR183" s="90" t="b">
        <f>IF(AE183="3/3",$N183*参照データ!$P$2,IF(AE183="2/3",$N183*参照データ!$P$3,IF(AE183="1/3",$N183*参照データ!$P$4,IF(AE183="対象外",0))))</f>
        <v>0</v>
      </c>
      <c r="AS183" s="90" t="b">
        <f>IF(AF183="3/3",$N183*参照データ!$P$2,IF(AF183="2/3",$N183*参照データ!$P$3,IF(AF183="1/3",$N183*参照データ!$P$4,IF(AF183="対象外",0))))</f>
        <v>0</v>
      </c>
      <c r="AT183" s="90" t="b">
        <f>IF(AG183="3/3",$N183*参照データ!$P$2,IF(AG183="2/3",$N183*参照データ!$P$3,IF(AG183="1/3",$N183*参照データ!$P$4,IF(AG183="対象外",0))))</f>
        <v>0</v>
      </c>
      <c r="AU183" s="90" t="b">
        <f>IF(AH183="3/3",$N183*参照データ!$P$2,IF(AH183="2/3",$N183*参照データ!$P$3,IF(AH183="1/3",$N183*参照データ!$P$4,IF(AH183="対象外",0))))</f>
        <v>0</v>
      </c>
      <c r="AV183" s="90" t="b">
        <f>IF(AI183="3/3",$N183*参照データ!$P$2,IF(AI183="2/3",$N183*参照データ!$P$3,IF(AI183="1/3",$N183*参照データ!$P$4,IF(AI183="対象外",0))))</f>
        <v>0</v>
      </c>
      <c r="AW183" s="90" t="b">
        <f>IF(AJ183="3/3",$N183*参照データ!$P$2,IF(AJ183="2/3",$N183*参照データ!$P$3,IF(AJ183="1/3",$N183*参照データ!$P$4,IF(AJ183="対象外",0))))</f>
        <v>0</v>
      </c>
      <c r="AX183" s="90" t="b">
        <f>IF(AK183="3/3",$N183*参照データ!$P$2,IF(AK183="2/3",$N183*参照データ!$P$3,IF(AK183="1/3",$N183*参照データ!$P$4,IF(AK183="対象外",0))))</f>
        <v>0</v>
      </c>
      <c r="AY183" s="90" t="b">
        <f>IF(AL183="3/3",$N183*参照データ!$P$2,IF(AL183="2/3",$N183*参照データ!$P$3,IF(AL183="1/3",$N183*参照データ!$P$4,IF(AL183="対象外",0))))</f>
        <v>0</v>
      </c>
      <c r="AZ183" s="90" t="b">
        <f>IF(AM183="3/3",$N183*参照データ!$P$2,IF(AM183="2/3",$N183*参照データ!$P$3,IF(AM183="1/3",$N183*参照データ!$P$4,IF(AM183="対象外",0))))</f>
        <v>0</v>
      </c>
      <c r="BA183" s="91">
        <f t="shared" si="31"/>
        <v>0</v>
      </c>
      <c r="BB183" s="137" t="s">
        <v>46</v>
      </c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  <c r="BM183" s="125"/>
      <c r="BN183" s="126"/>
    </row>
    <row r="184" spans="1:66" s="92" customFormat="1">
      <c r="A184" s="132" t="str">
        <f t="shared" si="24"/>
        <v/>
      </c>
      <c r="B184" s="134">
        <v>170</v>
      </c>
      <c r="C184" s="395"/>
      <c r="D184" s="396"/>
      <c r="E184" s="395"/>
      <c r="F184" s="396"/>
      <c r="G184" s="107"/>
      <c r="H184" s="109"/>
      <c r="I184" s="395"/>
      <c r="J184" s="396"/>
      <c r="K184" s="110"/>
      <c r="L184" s="86">
        <f>IF(G184=1,参照データ!$L$2,IF(G184=2,参照データ!$L$3,IF(G184=3,参照データ!$L$4,0)))</f>
        <v>0</v>
      </c>
      <c r="M184" s="87">
        <f t="shared" si="25"/>
        <v>0</v>
      </c>
      <c r="N184" s="87">
        <f t="shared" si="26"/>
        <v>0</v>
      </c>
      <c r="O184" s="117"/>
      <c r="P184" s="88">
        <f>IF(G184=1,参照データ!$N$2,IF(G184=2,参照データ!$N$3,IF(G184=3,参照データ!$N$4,0)))</f>
        <v>0</v>
      </c>
      <c r="Q184" s="87">
        <f t="shared" si="27"/>
        <v>0</v>
      </c>
      <c r="R184" s="119"/>
      <c r="S184" s="118"/>
      <c r="T184" s="89">
        <f t="shared" si="28"/>
        <v>0</v>
      </c>
      <c r="U184" s="89">
        <f t="shared" si="29"/>
        <v>0</v>
      </c>
      <c r="V184" s="89">
        <f t="shared" si="30"/>
        <v>0</v>
      </c>
      <c r="W184" s="121"/>
      <c r="X184" s="121"/>
      <c r="Y184" s="121"/>
      <c r="Z184" s="121"/>
      <c r="AA184" s="144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56" t="b">
        <f>IF(AA184="3/3",$Q184*参照データ!$P$2,IF(AA184="2/3",$Q184*参照データ!$P$3,IF(AA184="1/3",$Q184*参照データ!$P$4)))</f>
        <v>0</v>
      </c>
      <c r="AO184" s="91" t="b">
        <f>IF(AB184="3/3",$N184*参照データ!$P$2,IF(AB184="2/3",$N184*参照データ!$P$3,IF(AB184="1/3",$N184*参照データ!$P$4,IF(AB184="対象外",0))))</f>
        <v>0</v>
      </c>
      <c r="AP184" s="90" t="b">
        <f>IF(AC184="3/3",$N184*参照データ!$P$2,IF(AC184="2/3",$N184*参照データ!$P$3,IF(AC184="1/3",$N184*参照データ!$P$4,IF(AC184="対象外",0))))</f>
        <v>0</v>
      </c>
      <c r="AQ184" s="90" t="b">
        <f>IF(AD184="3/3",$N184*参照データ!$P$2,IF(AD184="2/3",$N184*参照データ!$P$3,IF(AD184="1/3",$N184*参照データ!$P$4,IF(AD184="対象外",0))))</f>
        <v>0</v>
      </c>
      <c r="AR184" s="90" t="b">
        <f>IF(AE184="3/3",$N184*参照データ!$P$2,IF(AE184="2/3",$N184*参照データ!$P$3,IF(AE184="1/3",$N184*参照データ!$P$4,IF(AE184="対象外",0))))</f>
        <v>0</v>
      </c>
      <c r="AS184" s="90" t="b">
        <f>IF(AF184="3/3",$N184*参照データ!$P$2,IF(AF184="2/3",$N184*参照データ!$P$3,IF(AF184="1/3",$N184*参照データ!$P$4,IF(AF184="対象外",0))))</f>
        <v>0</v>
      </c>
      <c r="AT184" s="90" t="b">
        <f>IF(AG184="3/3",$N184*参照データ!$P$2,IF(AG184="2/3",$N184*参照データ!$P$3,IF(AG184="1/3",$N184*参照データ!$P$4,IF(AG184="対象外",0))))</f>
        <v>0</v>
      </c>
      <c r="AU184" s="90" t="b">
        <f>IF(AH184="3/3",$N184*参照データ!$P$2,IF(AH184="2/3",$N184*参照データ!$P$3,IF(AH184="1/3",$N184*参照データ!$P$4,IF(AH184="対象外",0))))</f>
        <v>0</v>
      </c>
      <c r="AV184" s="90" t="b">
        <f>IF(AI184="3/3",$N184*参照データ!$P$2,IF(AI184="2/3",$N184*参照データ!$P$3,IF(AI184="1/3",$N184*参照データ!$P$4,IF(AI184="対象外",0))))</f>
        <v>0</v>
      </c>
      <c r="AW184" s="90" t="b">
        <f>IF(AJ184="3/3",$N184*参照データ!$P$2,IF(AJ184="2/3",$N184*参照データ!$P$3,IF(AJ184="1/3",$N184*参照データ!$P$4,IF(AJ184="対象外",0))))</f>
        <v>0</v>
      </c>
      <c r="AX184" s="90" t="b">
        <f>IF(AK184="3/3",$N184*参照データ!$P$2,IF(AK184="2/3",$N184*参照データ!$P$3,IF(AK184="1/3",$N184*参照データ!$P$4,IF(AK184="対象外",0))))</f>
        <v>0</v>
      </c>
      <c r="AY184" s="90" t="b">
        <f>IF(AL184="3/3",$N184*参照データ!$P$2,IF(AL184="2/3",$N184*参照データ!$P$3,IF(AL184="1/3",$N184*参照データ!$P$4,IF(AL184="対象外",0))))</f>
        <v>0</v>
      </c>
      <c r="AZ184" s="90" t="b">
        <f>IF(AM184="3/3",$N184*参照データ!$P$2,IF(AM184="2/3",$N184*参照データ!$P$3,IF(AM184="1/3",$N184*参照データ!$P$4,IF(AM184="対象外",0))))</f>
        <v>0</v>
      </c>
      <c r="BA184" s="91">
        <f t="shared" si="31"/>
        <v>0</v>
      </c>
      <c r="BB184" s="137" t="s">
        <v>46</v>
      </c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5"/>
      <c r="BM184" s="125"/>
      <c r="BN184" s="126"/>
    </row>
    <row r="185" spans="1:66" s="92" customFormat="1">
      <c r="A185" s="132" t="str">
        <f t="shared" si="24"/>
        <v/>
      </c>
      <c r="B185" s="134">
        <v>171</v>
      </c>
      <c r="C185" s="395"/>
      <c r="D185" s="396"/>
      <c r="E185" s="395"/>
      <c r="F185" s="396"/>
      <c r="G185" s="107"/>
      <c r="H185" s="109"/>
      <c r="I185" s="395"/>
      <c r="J185" s="396"/>
      <c r="K185" s="110"/>
      <c r="L185" s="86">
        <f>IF(G185=1,参照データ!$L$2,IF(G185=2,参照データ!$L$3,IF(G185=3,参照データ!$L$4,0)))</f>
        <v>0</v>
      </c>
      <c r="M185" s="87">
        <f t="shared" si="25"/>
        <v>0</v>
      </c>
      <c r="N185" s="87">
        <f t="shared" si="26"/>
        <v>0</v>
      </c>
      <c r="O185" s="117"/>
      <c r="P185" s="88">
        <f>IF(G185=1,参照データ!$N$2,IF(G185=2,参照データ!$N$3,IF(G185=3,参照データ!$N$4,0)))</f>
        <v>0</v>
      </c>
      <c r="Q185" s="87">
        <f t="shared" si="27"/>
        <v>0</v>
      </c>
      <c r="R185" s="119"/>
      <c r="S185" s="118"/>
      <c r="T185" s="89">
        <f t="shared" si="28"/>
        <v>0</v>
      </c>
      <c r="U185" s="89">
        <f t="shared" si="29"/>
        <v>0</v>
      </c>
      <c r="V185" s="89">
        <f t="shared" si="30"/>
        <v>0</v>
      </c>
      <c r="W185" s="121"/>
      <c r="X185" s="121"/>
      <c r="Y185" s="121"/>
      <c r="Z185" s="121"/>
      <c r="AA185" s="144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56" t="b">
        <f>IF(AA185="3/3",$Q185*参照データ!$P$2,IF(AA185="2/3",$Q185*参照データ!$P$3,IF(AA185="1/3",$Q185*参照データ!$P$4)))</f>
        <v>0</v>
      </c>
      <c r="AO185" s="91" t="b">
        <f>IF(AB185="3/3",$N185*参照データ!$P$2,IF(AB185="2/3",$N185*参照データ!$P$3,IF(AB185="1/3",$N185*参照データ!$P$4,IF(AB185="対象外",0))))</f>
        <v>0</v>
      </c>
      <c r="AP185" s="90" t="b">
        <f>IF(AC185="3/3",$N185*参照データ!$P$2,IF(AC185="2/3",$N185*参照データ!$P$3,IF(AC185="1/3",$N185*参照データ!$P$4,IF(AC185="対象外",0))))</f>
        <v>0</v>
      </c>
      <c r="AQ185" s="90" t="b">
        <f>IF(AD185="3/3",$N185*参照データ!$P$2,IF(AD185="2/3",$N185*参照データ!$P$3,IF(AD185="1/3",$N185*参照データ!$P$4,IF(AD185="対象外",0))))</f>
        <v>0</v>
      </c>
      <c r="AR185" s="90" t="b">
        <f>IF(AE185="3/3",$N185*参照データ!$P$2,IF(AE185="2/3",$N185*参照データ!$P$3,IF(AE185="1/3",$N185*参照データ!$P$4,IF(AE185="対象外",0))))</f>
        <v>0</v>
      </c>
      <c r="AS185" s="90" t="b">
        <f>IF(AF185="3/3",$N185*参照データ!$P$2,IF(AF185="2/3",$N185*参照データ!$P$3,IF(AF185="1/3",$N185*参照データ!$P$4,IF(AF185="対象外",0))))</f>
        <v>0</v>
      </c>
      <c r="AT185" s="90" t="b">
        <f>IF(AG185="3/3",$N185*参照データ!$P$2,IF(AG185="2/3",$N185*参照データ!$P$3,IF(AG185="1/3",$N185*参照データ!$P$4,IF(AG185="対象外",0))))</f>
        <v>0</v>
      </c>
      <c r="AU185" s="90" t="b">
        <f>IF(AH185="3/3",$N185*参照データ!$P$2,IF(AH185="2/3",$N185*参照データ!$P$3,IF(AH185="1/3",$N185*参照データ!$P$4,IF(AH185="対象外",0))))</f>
        <v>0</v>
      </c>
      <c r="AV185" s="90" t="b">
        <f>IF(AI185="3/3",$N185*参照データ!$P$2,IF(AI185="2/3",$N185*参照データ!$P$3,IF(AI185="1/3",$N185*参照データ!$P$4,IF(AI185="対象外",0))))</f>
        <v>0</v>
      </c>
      <c r="AW185" s="90" t="b">
        <f>IF(AJ185="3/3",$N185*参照データ!$P$2,IF(AJ185="2/3",$N185*参照データ!$P$3,IF(AJ185="1/3",$N185*参照データ!$P$4,IF(AJ185="対象外",0))))</f>
        <v>0</v>
      </c>
      <c r="AX185" s="90" t="b">
        <f>IF(AK185="3/3",$N185*参照データ!$P$2,IF(AK185="2/3",$N185*参照データ!$P$3,IF(AK185="1/3",$N185*参照データ!$P$4,IF(AK185="対象外",0))))</f>
        <v>0</v>
      </c>
      <c r="AY185" s="90" t="b">
        <f>IF(AL185="3/3",$N185*参照データ!$P$2,IF(AL185="2/3",$N185*参照データ!$P$3,IF(AL185="1/3",$N185*参照データ!$P$4,IF(AL185="対象外",0))))</f>
        <v>0</v>
      </c>
      <c r="AZ185" s="90" t="b">
        <f>IF(AM185="3/3",$N185*参照データ!$P$2,IF(AM185="2/3",$N185*参照データ!$P$3,IF(AM185="1/3",$N185*参照データ!$P$4,IF(AM185="対象外",0))))</f>
        <v>0</v>
      </c>
      <c r="BA185" s="91">
        <f t="shared" si="31"/>
        <v>0</v>
      </c>
      <c r="BB185" s="137" t="s">
        <v>46</v>
      </c>
      <c r="BC185" s="125"/>
      <c r="BD185" s="125"/>
      <c r="BE185" s="125"/>
      <c r="BF185" s="125"/>
      <c r="BG185" s="125"/>
      <c r="BH185" s="125"/>
      <c r="BI185" s="125"/>
      <c r="BJ185" s="125"/>
      <c r="BK185" s="125"/>
      <c r="BL185" s="125"/>
      <c r="BM185" s="125"/>
      <c r="BN185" s="126"/>
    </row>
    <row r="186" spans="1:66" s="92" customFormat="1">
      <c r="A186" s="132" t="str">
        <f t="shared" si="24"/>
        <v/>
      </c>
      <c r="B186" s="134">
        <v>172</v>
      </c>
      <c r="C186" s="395"/>
      <c r="D186" s="396"/>
      <c r="E186" s="395"/>
      <c r="F186" s="396"/>
      <c r="G186" s="107"/>
      <c r="H186" s="109"/>
      <c r="I186" s="395"/>
      <c r="J186" s="396"/>
      <c r="K186" s="110"/>
      <c r="L186" s="86">
        <f>IF(G186=1,参照データ!$L$2,IF(G186=2,参照データ!$L$3,IF(G186=3,参照データ!$L$4,0)))</f>
        <v>0</v>
      </c>
      <c r="M186" s="87">
        <f t="shared" si="25"/>
        <v>0</v>
      </c>
      <c r="N186" s="87">
        <f t="shared" si="26"/>
        <v>0</v>
      </c>
      <c r="O186" s="117"/>
      <c r="P186" s="88">
        <f>IF(G186=1,参照データ!$N$2,IF(G186=2,参照データ!$N$3,IF(G186=3,参照データ!$N$4,0)))</f>
        <v>0</v>
      </c>
      <c r="Q186" s="87">
        <f t="shared" si="27"/>
        <v>0</v>
      </c>
      <c r="R186" s="119"/>
      <c r="S186" s="118"/>
      <c r="T186" s="89">
        <f t="shared" si="28"/>
        <v>0</v>
      </c>
      <c r="U186" s="89">
        <f t="shared" si="29"/>
        <v>0</v>
      </c>
      <c r="V186" s="89">
        <f t="shared" si="30"/>
        <v>0</v>
      </c>
      <c r="W186" s="121"/>
      <c r="X186" s="121"/>
      <c r="Y186" s="121"/>
      <c r="Z186" s="121"/>
      <c r="AA186" s="144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56" t="b">
        <f>IF(AA186="3/3",$Q186*参照データ!$P$2,IF(AA186="2/3",$Q186*参照データ!$P$3,IF(AA186="1/3",$Q186*参照データ!$P$4)))</f>
        <v>0</v>
      </c>
      <c r="AO186" s="91" t="b">
        <f>IF(AB186="3/3",$N186*参照データ!$P$2,IF(AB186="2/3",$N186*参照データ!$P$3,IF(AB186="1/3",$N186*参照データ!$P$4,IF(AB186="対象外",0))))</f>
        <v>0</v>
      </c>
      <c r="AP186" s="90" t="b">
        <f>IF(AC186="3/3",$N186*参照データ!$P$2,IF(AC186="2/3",$N186*参照データ!$P$3,IF(AC186="1/3",$N186*参照データ!$P$4,IF(AC186="対象外",0))))</f>
        <v>0</v>
      </c>
      <c r="AQ186" s="90" t="b">
        <f>IF(AD186="3/3",$N186*参照データ!$P$2,IF(AD186="2/3",$N186*参照データ!$P$3,IF(AD186="1/3",$N186*参照データ!$P$4,IF(AD186="対象外",0))))</f>
        <v>0</v>
      </c>
      <c r="AR186" s="90" t="b">
        <f>IF(AE186="3/3",$N186*参照データ!$P$2,IF(AE186="2/3",$N186*参照データ!$P$3,IF(AE186="1/3",$N186*参照データ!$P$4,IF(AE186="対象外",0))))</f>
        <v>0</v>
      </c>
      <c r="AS186" s="90" t="b">
        <f>IF(AF186="3/3",$N186*参照データ!$P$2,IF(AF186="2/3",$N186*参照データ!$P$3,IF(AF186="1/3",$N186*参照データ!$P$4,IF(AF186="対象外",0))))</f>
        <v>0</v>
      </c>
      <c r="AT186" s="90" t="b">
        <f>IF(AG186="3/3",$N186*参照データ!$P$2,IF(AG186="2/3",$N186*参照データ!$P$3,IF(AG186="1/3",$N186*参照データ!$P$4,IF(AG186="対象外",0))))</f>
        <v>0</v>
      </c>
      <c r="AU186" s="90" t="b">
        <f>IF(AH186="3/3",$N186*参照データ!$P$2,IF(AH186="2/3",$N186*参照データ!$P$3,IF(AH186="1/3",$N186*参照データ!$P$4,IF(AH186="対象外",0))))</f>
        <v>0</v>
      </c>
      <c r="AV186" s="90" t="b">
        <f>IF(AI186="3/3",$N186*参照データ!$P$2,IF(AI186="2/3",$N186*参照データ!$P$3,IF(AI186="1/3",$N186*参照データ!$P$4,IF(AI186="対象外",0))))</f>
        <v>0</v>
      </c>
      <c r="AW186" s="90" t="b">
        <f>IF(AJ186="3/3",$N186*参照データ!$P$2,IF(AJ186="2/3",$N186*参照データ!$P$3,IF(AJ186="1/3",$N186*参照データ!$P$4,IF(AJ186="対象外",0))))</f>
        <v>0</v>
      </c>
      <c r="AX186" s="90" t="b">
        <f>IF(AK186="3/3",$N186*参照データ!$P$2,IF(AK186="2/3",$N186*参照データ!$P$3,IF(AK186="1/3",$N186*参照データ!$P$4,IF(AK186="対象外",0))))</f>
        <v>0</v>
      </c>
      <c r="AY186" s="90" t="b">
        <f>IF(AL186="3/3",$N186*参照データ!$P$2,IF(AL186="2/3",$N186*参照データ!$P$3,IF(AL186="1/3",$N186*参照データ!$P$4,IF(AL186="対象外",0))))</f>
        <v>0</v>
      </c>
      <c r="AZ186" s="90" t="b">
        <f>IF(AM186="3/3",$N186*参照データ!$P$2,IF(AM186="2/3",$N186*参照データ!$P$3,IF(AM186="1/3",$N186*参照データ!$P$4,IF(AM186="対象外",0))))</f>
        <v>0</v>
      </c>
      <c r="BA186" s="91">
        <f t="shared" si="31"/>
        <v>0</v>
      </c>
      <c r="BB186" s="137" t="s">
        <v>46</v>
      </c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5"/>
      <c r="BM186" s="125"/>
      <c r="BN186" s="126"/>
    </row>
    <row r="187" spans="1:66" s="92" customFormat="1">
      <c r="A187" s="132" t="str">
        <f t="shared" si="24"/>
        <v/>
      </c>
      <c r="B187" s="134">
        <v>173</v>
      </c>
      <c r="C187" s="395"/>
      <c r="D187" s="396"/>
      <c r="E187" s="395"/>
      <c r="F187" s="396"/>
      <c r="G187" s="107"/>
      <c r="H187" s="109"/>
      <c r="I187" s="395"/>
      <c r="J187" s="396"/>
      <c r="K187" s="110"/>
      <c r="L187" s="86">
        <f>IF(G187=1,参照データ!$L$2,IF(G187=2,参照データ!$L$3,IF(G187=3,参照データ!$L$4,0)))</f>
        <v>0</v>
      </c>
      <c r="M187" s="87">
        <f t="shared" si="25"/>
        <v>0</v>
      </c>
      <c r="N187" s="87">
        <f t="shared" si="26"/>
        <v>0</v>
      </c>
      <c r="O187" s="117"/>
      <c r="P187" s="88">
        <f>IF(G187=1,参照データ!$N$2,IF(G187=2,参照データ!$N$3,IF(G187=3,参照データ!$N$4,0)))</f>
        <v>0</v>
      </c>
      <c r="Q187" s="87">
        <f t="shared" si="27"/>
        <v>0</v>
      </c>
      <c r="R187" s="119"/>
      <c r="S187" s="118"/>
      <c r="T187" s="89">
        <f t="shared" si="28"/>
        <v>0</v>
      </c>
      <c r="U187" s="89">
        <f t="shared" si="29"/>
        <v>0</v>
      </c>
      <c r="V187" s="89">
        <f t="shared" si="30"/>
        <v>0</v>
      </c>
      <c r="W187" s="121"/>
      <c r="X187" s="121"/>
      <c r="Y187" s="121"/>
      <c r="Z187" s="121"/>
      <c r="AA187" s="144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56" t="b">
        <f>IF(AA187="3/3",$Q187*参照データ!$P$2,IF(AA187="2/3",$Q187*参照データ!$P$3,IF(AA187="1/3",$Q187*参照データ!$P$4)))</f>
        <v>0</v>
      </c>
      <c r="AO187" s="91" t="b">
        <f>IF(AB187="3/3",$N187*参照データ!$P$2,IF(AB187="2/3",$N187*参照データ!$P$3,IF(AB187="1/3",$N187*参照データ!$P$4,IF(AB187="対象外",0))))</f>
        <v>0</v>
      </c>
      <c r="AP187" s="90" t="b">
        <f>IF(AC187="3/3",$N187*参照データ!$P$2,IF(AC187="2/3",$N187*参照データ!$P$3,IF(AC187="1/3",$N187*参照データ!$P$4,IF(AC187="対象外",0))))</f>
        <v>0</v>
      </c>
      <c r="AQ187" s="90" t="b">
        <f>IF(AD187="3/3",$N187*参照データ!$P$2,IF(AD187="2/3",$N187*参照データ!$P$3,IF(AD187="1/3",$N187*参照データ!$P$4,IF(AD187="対象外",0))))</f>
        <v>0</v>
      </c>
      <c r="AR187" s="90" t="b">
        <f>IF(AE187="3/3",$N187*参照データ!$P$2,IF(AE187="2/3",$N187*参照データ!$P$3,IF(AE187="1/3",$N187*参照データ!$P$4,IF(AE187="対象外",0))))</f>
        <v>0</v>
      </c>
      <c r="AS187" s="90" t="b">
        <f>IF(AF187="3/3",$N187*参照データ!$P$2,IF(AF187="2/3",$N187*参照データ!$P$3,IF(AF187="1/3",$N187*参照データ!$P$4,IF(AF187="対象外",0))))</f>
        <v>0</v>
      </c>
      <c r="AT187" s="90" t="b">
        <f>IF(AG187="3/3",$N187*参照データ!$P$2,IF(AG187="2/3",$N187*参照データ!$P$3,IF(AG187="1/3",$N187*参照データ!$P$4,IF(AG187="対象外",0))))</f>
        <v>0</v>
      </c>
      <c r="AU187" s="90" t="b">
        <f>IF(AH187="3/3",$N187*参照データ!$P$2,IF(AH187="2/3",$N187*参照データ!$P$3,IF(AH187="1/3",$N187*参照データ!$P$4,IF(AH187="対象外",0))))</f>
        <v>0</v>
      </c>
      <c r="AV187" s="90" t="b">
        <f>IF(AI187="3/3",$N187*参照データ!$P$2,IF(AI187="2/3",$N187*参照データ!$P$3,IF(AI187="1/3",$N187*参照データ!$P$4,IF(AI187="対象外",0))))</f>
        <v>0</v>
      </c>
      <c r="AW187" s="90" t="b">
        <f>IF(AJ187="3/3",$N187*参照データ!$P$2,IF(AJ187="2/3",$N187*参照データ!$P$3,IF(AJ187="1/3",$N187*参照データ!$P$4,IF(AJ187="対象外",0))))</f>
        <v>0</v>
      </c>
      <c r="AX187" s="90" t="b">
        <f>IF(AK187="3/3",$N187*参照データ!$P$2,IF(AK187="2/3",$N187*参照データ!$P$3,IF(AK187="1/3",$N187*参照データ!$P$4,IF(AK187="対象外",0))))</f>
        <v>0</v>
      </c>
      <c r="AY187" s="90" t="b">
        <f>IF(AL187="3/3",$N187*参照データ!$P$2,IF(AL187="2/3",$N187*参照データ!$P$3,IF(AL187="1/3",$N187*参照データ!$P$4,IF(AL187="対象外",0))))</f>
        <v>0</v>
      </c>
      <c r="AZ187" s="90" t="b">
        <f>IF(AM187="3/3",$N187*参照データ!$P$2,IF(AM187="2/3",$N187*参照データ!$P$3,IF(AM187="1/3",$N187*参照データ!$P$4,IF(AM187="対象外",0))))</f>
        <v>0</v>
      </c>
      <c r="BA187" s="91">
        <f t="shared" si="31"/>
        <v>0</v>
      </c>
      <c r="BB187" s="137" t="s">
        <v>46</v>
      </c>
      <c r="BC187" s="125"/>
      <c r="BD187" s="125"/>
      <c r="BE187" s="125"/>
      <c r="BF187" s="125"/>
      <c r="BG187" s="125"/>
      <c r="BH187" s="125"/>
      <c r="BI187" s="125"/>
      <c r="BJ187" s="125"/>
      <c r="BK187" s="125"/>
      <c r="BL187" s="125"/>
      <c r="BM187" s="125"/>
      <c r="BN187" s="126"/>
    </row>
    <row r="188" spans="1:66" s="92" customFormat="1">
      <c r="A188" s="132" t="str">
        <f t="shared" si="24"/>
        <v/>
      </c>
      <c r="B188" s="134">
        <v>174</v>
      </c>
      <c r="C188" s="395"/>
      <c r="D188" s="396"/>
      <c r="E188" s="395"/>
      <c r="F188" s="396"/>
      <c r="G188" s="107"/>
      <c r="H188" s="109"/>
      <c r="I188" s="395"/>
      <c r="J188" s="396"/>
      <c r="K188" s="110"/>
      <c r="L188" s="86">
        <f>IF(G188=1,参照データ!$L$2,IF(G188=2,参照データ!$L$3,IF(G188=3,参照データ!$L$4,0)))</f>
        <v>0</v>
      </c>
      <c r="M188" s="87">
        <f t="shared" si="25"/>
        <v>0</v>
      </c>
      <c r="N188" s="87">
        <f t="shared" si="26"/>
        <v>0</v>
      </c>
      <c r="O188" s="117"/>
      <c r="P188" s="88">
        <f>IF(G188=1,参照データ!$N$2,IF(G188=2,参照データ!$N$3,IF(G188=3,参照データ!$N$4,0)))</f>
        <v>0</v>
      </c>
      <c r="Q188" s="87">
        <f t="shared" si="27"/>
        <v>0</v>
      </c>
      <c r="R188" s="119"/>
      <c r="S188" s="118"/>
      <c r="T188" s="89">
        <f t="shared" si="28"/>
        <v>0</v>
      </c>
      <c r="U188" s="89">
        <f t="shared" si="29"/>
        <v>0</v>
      </c>
      <c r="V188" s="89">
        <f t="shared" si="30"/>
        <v>0</v>
      </c>
      <c r="W188" s="121"/>
      <c r="X188" s="121"/>
      <c r="Y188" s="121"/>
      <c r="Z188" s="121"/>
      <c r="AA188" s="144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  <c r="AN188" s="156" t="b">
        <f>IF(AA188="3/3",$Q188*参照データ!$P$2,IF(AA188="2/3",$Q188*参照データ!$P$3,IF(AA188="1/3",$Q188*参照データ!$P$4)))</f>
        <v>0</v>
      </c>
      <c r="AO188" s="91" t="b">
        <f>IF(AB188="3/3",$N188*参照データ!$P$2,IF(AB188="2/3",$N188*参照データ!$P$3,IF(AB188="1/3",$N188*参照データ!$P$4,IF(AB188="対象外",0))))</f>
        <v>0</v>
      </c>
      <c r="AP188" s="90" t="b">
        <f>IF(AC188="3/3",$N188*参照データ!$P$2,IF(AC188="2/3",$N188*参照データ!$P$3,IF(AC188="1/3",$N188*参照データ!$P$4,IF(AC188="対象外",0))))</f>
        <v>0</v>
      </c>
      <c r="AQ188" s="90" t="b">
        <f>IF(AD188="3/3",$N188*参照データ!$P$2,IF(AD188="2/3",$N188*参照データ!$P$3,IF(AD188="1/3",$N188*参照データ!$P$4,IF(AD188="対象外",0))))</f>
        <v>0</v>
      </c>
      <c r="AR188" s="90" t="b">
        <f>IF(AE188="3/3",$N188*参照データ!$P$2,IF(AE188="2/3",$N188*参照データ!$P$3,IF(AE188="1/3",$N188*参照データ!$P$4,IF(AE188="対象外",0))))</f>
        <v>0</v>
      </c>
      <c r="AS188" s="90" t="b">
        <f>IF(AF188="3/3",$N188*参照データ!$P$2,IF(AF188="2/3",$N188*参照データ!$P$3,IF(AF188="1/3",$N188*参照データ!$P$4,IF(AF188="対象外",0))))</f>
        <v>0</v>
      </c>
      <c r="AT188" s="90" t="b">
        <f>IF(AG188="3/3",$N188*参照データ!$P$2,IF(AG188="2/3",$N188*参照データ!$P$3,IF(AG188="1/3",$N188*参照データ!$P$4,IF(AG188="対象外",0))))</f>
        <v>0</v>
      </c>
      <c r="AU188" s="90" t="b">
        <f>IF(AH188="3/3",$N188*参照データ!$P$2,IF(AH188="2/3",$N188*参照データ!$P$3,IF(AH188="1/3",$N188*参照データ!$P$4,IF(AH188="対象外",0))))</f>
        <v>0</v>
      </c>
      <c r="AV188" s="90" t="b">
        <f>IF(AI188="3/3",$N188*参照データ!$P$2,IF(AI188="2/3",$N188*参照データ!$P$3,IF(AI188="1/3",$N188*参照データ!$P$4,IF(AI188="対象外",0))))</f>
        <v>0</v>
      </c>
      <c r="AW188" s="90" t="b">
        <f>IF(AJ188="3/3",$N188*参照データ!$P$2,IF(AJ188="2/3",$N188*参照データ!$P$3,IF(AJ188="1/3",$N188*参照データ!$P$4,IF(AJ188="対象外",0))))</f>
        <v>0</v>
      </c>
      <c r="AX188" s="90" t="b">
        <f>IF(AK188="3/3",$N188*参照データ!$P$2,IF(AK188="2/3",$N188*参照データ!$P$3,IF(AK188="1/3",$N188*参照データ!$P$4,IF(AK188="対象外",0))))</f>
        <v>0</v>
      </c>
      <c r="AY188" s="90" t="b">
        <f>IF(AL188="3/3",$N188*参照データ!$P$2,IF(AL188="2/3",$N188*参照データ!$P$3,IF(AL188="1/3",$N188*参照データ!$P$4,IF(AL188="対象外",0))))</f>
        <v>0</v>
      </c>
      <c r="AZ188" s="90" t="b">
        <f>IF(AM188="3/3",$N188*参照データ!$P$2,IF(AM188="2/3",$N188*参照データ!$P$3,IF(AM188="1/3",$N188*参照データ!$P$4,IF(AM188="対象外",0))))</f>
        <v>0</v>
      </c>
      <c r="BA188" s="91">
        <f t="shared" si="31"/>
        <v>0</v>
      </c>
      <c r="BB188" s="137" t="s">
        <v>46</v>
      </c>
      <c r="BC188" s="125"/>
      <c r="BD188" s="125"/>
      <c r="BE188" s="125"/>
      <c r="BF188" s="125"/>
      <c r="BG188" s="125"/>
      <c r="BH188" s="125"/>
      <c r="BI188" s="125"/>
      <c r="BJ188" s="125"/>
      <c r="BK188" s="125"/>
      <c r="BL188" s="125"/>
      <c r="BM188" s="125"/>
      <c r="BN188" s="126"/>
    </row>
    <row r="189" spans="1:66" s="92" customFormat="1">
      <c r="A189" s="132" t="str">
        <f t="shared" si="24"/>
        <v/>
      </c>
      <c r="B189" s="134">
        <v>175</v>
      </c>
      <c r="C189" s="395"/>
      <c r="D189" s="396"/>
      <c r="E189" s="395"/>
      <c r="F189" s="396"/>
      <c r="G189" s="107"/>
      <c r="H189" s="109"/>
      <c r="I189" s="395"/>
      <c r="J189" s="396"/>
      <c r="K189" s="110"/>
      <c r="L189" s="86">
        <f>IF(G189=1,参照データ!$L$2,IF(G189=2,参照データ!$L$3,IF(G189=3,参照データ!$L$4,0)))</f>
        <v>0</v>
      </c>
      <c r="M189" s="87">
        <f t="shared" si="25"/>
        <v>0</v>
      </c>
      <c r="N189" s="87">
        <f t="shared" si="26"/>
        <v>0</v>
      </c>
      <c r="O189" s="117"/>
      <c r="P189" s="88">
        <f>IF(G189=1,参照データ!$N$2,IF(G189=2,参照データ!$N$3,IF(G189=3,参照データ!$N$4,0)))</f>
        <v>0</v>
      </c>
      <c r="Q189" s="87">
        <f t="shared" si="27"/>
        <v>0</v>
      </c>
      <c r="R189" s="119"/>
      <c r="S189" s="118"/>
      <c r="T189" s="89">
        <f t="shared" si="28"/>
        <v>0</v>
      </c>
      <c r="U189" s="89">
        <f t="shared" si="29"/>
        <v>0</v>
      </c>
      <c r="V189" s="89">
        <f t="shared" si="30"/>
        <v>0</v>
      </c>
      <c r="W189" s="121"/>
      <c r="X189" s="121"/>
      <c r="Y189" s="121"/>
      <c r="Z189" s="121"/>
      <c r="AA189" s="144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56" t="b">
        <f>IF(AA189="3/3",$Q189*参照データ!$P$2,IF(AA189="2/3",$Q189*参照データ!$P$3,IF(AA189="1/3",$Q189*参照データ!$P$4)))</f>
        <v>0</v>
      </c>
      <c r="AO189" s="91" t="b">
        <f>IF(AB189="3/3",$N189*参照データ!$P$2,IF(AB189="2/3",$N189*参照データ!$P$3,IF(AB189="1/3",$N189*参照データ!$P$4,IF(AB189="対象外",0))))</f>
        <v>0</v>
      </c>
      <c r="AP189" s="90" t="b">
        <f>IF(AC189="3/3",$N189*参照データ!$P$2,IF(AC189="2/3",$N189*参照データ!$P$3,IF(AC189="1/3",$N189*参照データ!$P$4,IF(AC189="対象外",0))))</f>
        <v>0</v>
      </c>
      <c r="AQ189" s="90" t="b">
        <f>IF(AD189="3/3",$N189*参照データ!$P$2,IF(AD189="2/3",$N189*参照データ!$P$3,IF(AD189="1/3",$N189*参照データ!$P$4,IF(AD189="対象外",0))))</f>
        <v>0</v>
      </c>
      <c r="AR189" s="90" t="b">
        <f>IF(AE189="3/3",$N189*参照データ!$P$2,IF(AE189="2/3",$N189*参照データ!$P$3,IF(AE189="1/3",$N189*参照データ!$P$4,IF(AE189="対象外",0))))</f>
        <v>0</v>
      </c>
      <c r="AS189" s="90" t="b">
        <f>IF(AF189="3/3",$N189*参照データ!$P$2,IF(AF189="2/3",$N189*参照データ!$P$3,IF(AF189="1/3",$N189*参照データ!$P$4,IF(AF189="対象外",0))))</f>
        <v>0</v>
      </c>
      <c r="AT189" s="90" t="b">
        <f>IF(AG189="3/3",$N189*参照データ!$P$2,IF(AG189="2/3",$N189*参照データ!$P$3,IF(AG189="1/3",$N189*参照データ!$P$4,IF(AG189="対象外",0))))</f>
        <v>0</v>
      </c>
      <c r="AU189" s="90" t="b">
        <f>IF(AH189="3/3",$N189*参照データ!$P$2,IF(AH189="2/3",$N189*参照データ!$P$3,IF(AH189="1/3",$N189*参照データ!$P$4,IF(AH189="対象外",0))))</f>
        <v>0</v>
      </c>
      <c r="AV189" s="90" t="b">
        <f>IF(AI189="3/3",$N189*参照データ!$P$2,IF(AI189="2/3",$N189*参照データ!$P$3,IF(AI189="1/3",$N189*参照データ!$P$4,IF(AI189="対象外",0))))</f>
        <v>0</v>
      </c>
      <c r="AW189" s="90" t="b">
        <f>IF(AJ189="3/3",$N189*参照データ!$P$2,IF(AJ189="2/3",$N189*参照データ!$P$3,IF(AJ189="1/3",$N189*参照データ!$P$4,IF(AJ189="対象外",0))))</f>
        <v>0</v>
      </c>
      <c r="AX189" s="90" t="b">
        <f>IF(AK189="3/3",$N189*参照データ!$P$2,IF(AK189="2/3",$N189*参照データ!$P$3,IF(AK189="1/3",$N189*参照データ!$P$4,IF(AK189="対象外",0))))</f>
        <v>0</v>
      </c>
      <c r="AY189" s="90" t="b">
        <f>IF(AL189="3/3",$N189*参照データ!$P$2,IF(AL189="2/3",$N189*参照データ!$P$3,IF(AL189="1/3",$N189*参照データ!$P$4,IF(AL189="対象外",0))))</f>
        <v>0</v>
      </c>
      <c r="AZ189" s="90" t="b">
        <f>IF(AM189="3/3",$N189*参照データ!$P$2,IF(AM189="2/3",$N189*参照データ!$P$3,IF(AM189="1/3",$N189*参照データ!$P$4,IF(AM189="対象外",0))))</f>
        <v>0</v>
      </c>
      <c r="BA189" s="91">
        <f t="shared" si="31"/>
        <v>0</v>
      </c>
      <c r="BB189" s="137" t="s">
        <v>46</v>
      </c>
      <c r="BC189" s="125"/>
      <c r="BD189" s="125"/>
      <c r="BE189" s="125"/>
      <c r="BF189" s="125"/>
      <c r="BG189" s="125"/>
      <c r="BH189" s="125"/>
      <c r="BI189" s="125"/>
      <c r="BJ189" s="125"/>
      <c r="BK189" s="125"/>
      <c r="BL189" s="125"/>
      <c r="BM189" s="125"/>
      <c r="BN189" s="126"/>
    </row>
    <row r="190" spans="1:66" s="92" customFormat="1">
      <c r="A190" s="132" t="str">
        <f t="shared" si="24"/>
        <v/>
      </c>
      <c r="B190" s="134">
        <v>176</v>
      </c>
      <c r="C190" s="395"/>
      <c r="D190" s="396"/>
      <c r="E190" s="395"/>
      <c r="F190" s="396"/>
      <c r="G190" s="107"/>
      <c r="H190" s="109"/>
      <c r="I190" s="395"/>
      <c r="J190" s="396"/>
      <c r="K190" s="110"/>
      <c r="L190" s="86">
        <f>IF(G190=1,参照データ!$L$2,IF(G190=2,参照データ!$L$3,IF(G190=3,参照データ!$L$4,0)))</f>
        <v>0</v>
      </c>
      <c r="M190" s="87">
        <f t="shared" si="25"/>
        <v>0</v>
      </c>
      <c r="N190" s="87">
        <f t="shared" si="26"/>
        <v>0</v>
      </c>
      <c r="O190" s="117"/>
      <c r="P190" s="88">
        <f>IF(G190=1,参照データ!$N$2,IF(G190=2,参照データ!$N$3,IF(G190=3,参照データ!$N$4,0)))</f>
        <v>0</v>
      </c>
      <c r="Q190" s="87">
        <f t="shared" si="27"/>
        <v>0</v>
      </c>
      <c r="R190" s="119"/>
      <c r="S190" s="118"/>
      <c r="T190" s="89">
        <f t="shared" si="28"/>
        <v>0</v>
      </c>
      <c r="U190" s="89">
        <f t="shared" si="29"/>
        <v>0</v>
      </c>
      <c r="V190" s="89">
        <f t="shared" si="30"/>
        <v>0</v>
      </c>
      <c r="W190" s="121"/>
      <c r="X190" s="121"/>
      <c r="Y190" s="121"/>
      <c r="Z190" s="121"/>
      <c r="AA190" s="144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56" t="b">
        <f>IF(AA190="3/3",$Q190*参照データ!$P$2,IF(AA190="2/3",$Q190*参照データ!$P$3,IF(AA190="1/3",$Q190*参照データ!$P$4)))</f>
        <v>0</v>
      </c>
      <c r="AO190" s="91" t="b">
        <f>IF(AB190="3/3",$N190*参照データ!$P$2,IF(AB190="2/3",$N190*参照データ!$P$3,IF(AB190="1/3",$N190*参照データ!$P$4,IF(AB190="対象外",0))))</f>
        <v>0</v>
      </c>
      <c r="AP190" s="90" t="b">
        <f>IF(AC190="3/3",$N190*参照データ!$P$2,IF(AC190="2/3",$N190*参照データ!$P$3,IF(AC190="1/3",$N190*参照データ!$P$4,IF(AC190="対象外",0))))</f>
        <v>0</v>
      </c>
      <c r="AQ190" s="90" t="b">
        <f>IF(AD190="3/3",$N190*参照データ!$P$2,IF(AD190="2/3",$N190*参照データ!$P$3,IF(AD190="1/3",$N190*参照データ!$P$4,IF(AD190="対象外",0))))</f>
        <v>0</v>
      </c>
      <c r="AR190" s="90" t="b">
        <f>IF(AE190="3/3",$N190*参照データ!$P$2,IF(AE190="2/3",$N190*参照データ!$P$3,IF(AE190="1/3",$N190*参照データ!$P$4,IF(AE190="対象外",0))))</f>
        <v>0</v>
      </c>
      <c r="AS190" s="90" t="b">
        <f>IF(AF190="3/3",$N190*参照データ!$P$2,IF(AF190="2/3",$N190*参照データ!$P$3,IF(AF190="1/3",$N190*参照データ!$P$4,IF(AF190="対象外",0))))</f>
        <v>0</v>
      </c>
      <c r="AT190" s="90" t="b">
        <f>IF(AG190="3/3",$N190*参照データ!$P$2,IF(AG190="2/3",$N190*参照データ!$P$3,IF(AG190="1/3",$N190*参照データ!$P$4,IF(AG190="対象外",0))))</f>
        <v>0</v>
      </c>
      <c r="AU190" s="90" t="b">
        <f>IF(AH190="3/3",$N190*参照データ!$P$2,IF(AH190="2/3",$N190*参照データ!$P$3,IF(AH190="1/3",$N190*参照データ!$P$4,IF(AH190="対象外",0))))</f>
        <v>0</v>
      </c>
      <c r="AV190" s="90" t="b">
        <f>IF(AI190="3/3",$N190*参照データ!$P$2,IF(AI190="2/3",$N190*参照データ!$P$3,IF(AI190="1/3",$N190*参照データ!$P$4,IF(AI190="対象外",0))))</f>
        <v>0</v>
      </c>
      <c r="AW190" s="90" t="b">
        <f>IF(AJ190="3/3",$N190*参照データ!$P$2,IF(AJ190="2/3",$N190*参照データ!$P$3,IF(AJ190="1/3",$N190*参照データ!$P$4,IF(AJ190="対象外",0))))</f>
        <v>0</v>
      </c>
      <c r="AX190" s="90" t="b">
        <f>IF(AK190="3/3",$N190*参照データ!$P$2,IF(AK190="2/3",$N190*参照データ!$P$3,IF(AK190="1/3",$N190*参照データ!$P$4,IF(AK190="対象外",0))))</f>
        <v>0</v>
      </c>
      <c r="AY190" s="90" t="b">
        <f>IF(AL190="3/3",$N190*参照データ!$P$2,IF(AL190="2/3",$N190*参照データ!$P$3,IF(AL190="1/3",$N190*参照データ!$P$4,IF(AL190="対象外",0))))</f>
        <v>0</v>
      </c>
      <c r="AZ190" s="90" t="b">
        <f>IF(AM190="3/3",$N190*参照データ!$P$2,IF(AM190="2/3",$N190*参照データ!$P$3,IF(AM190="1/3",$N190*参照データ!$P$4,IF(AM190="対象外",0))))</f>
        <v>0</v>
      </c>
      <c r="BA190" s="91">
        <f t="shared" si="31"/>
        <v>0</v>
      </c>
      <c r="BB190" s="137" t="s">
        <v>46</v>
      </c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5"/>
      <c r="BM190" s="125"/>
      <c r="BN190" s="126"/>
    </row>
    <row r="191" spans="1:66" s="92" customFormat="1">
      <c r="A191" s="132" t="str">
        <f t="shared" si="24"/>
        <v/>
      </c>
      <c r="B191" s="134">
        <v>177</v>
      </c>
      <c r="C191" s="395"/>
      <c r="D191" s="396"/>
      <c r="E191" s="395"/>
      <c r="F191" s="396"/>
      <c r="G191" s="107"/>
      <c r="H191" s="109"/>
      <c r="I191" s="395"/>
      <c r="J191" s="396"/>
      <c r="K191" s="110"/>
      <c r="L191" s="86">
        <f>IF(G191=1,参照データ!$L$2,IF(G191=2,参照データ!$L$3,IF(G191=3,参照データ!$L$4,0)))</f>
        <v>0</v>
      </c>
      <c r="M191" s="87">
        <f t="shared" si="25"/>
        <v>0</v>
      </c>
      <c r="N191" s="87">
        <f t="shared" si="26"/>
        <v>0</v>
      </c>
      <c r="O191" s="117"/>
      <c r="P191" s="88">
        <f>IF(G191=1,参照データ!$N$2,IF(G191=2,参照データ!$N$3,IF(G191=3,参照データ!$N$4,0)))</f>
        <v>0</v>
      </c>
      <c r="Q191" s="87">
        <f t="shared" si="27"/>
        <v>0</v>
      </c>
      <c r="R191" s="119"/>
      <c r="S191" s="118"/>
      <c r="T191" s="89">
        <f t="shared" si="28"/>
        <v>0</v>
      </c>
      <c r="U191" s="89">
        <f t="shared" si="29"/>
        <v>0</v>
      </c>
      <c r="V191" s="89">
        <f t="shared" si="30"/>
        <v>0</v>
      </c>
      <c r="W191" s="121"/>
      <c r="X191" s="121"/>
      <c r="Y191" s="121"/>
      <c r="Z191" s="121"/>
      <c r="AA191" s="144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  <c r="AN191" s="156" t="b">
        <f>IF(AA191="3/3",$Q191*参照データ!$P$2,IF(AA191="2/3",$Q191*参照データ!$P$3,IF(AA191="1/3",$Q191*参照データ!$P$4)))</f>
        <v>0</v>
      </c>
      <c r="AO191" s="91" t="b">
        <f>IF(AB191="3/3",$N191*参照データ!$P$2,IF(AB191="2/3",$N191*参照データ!$P$3,IF(AB191="1/3",$N191*参照データ!$P$4,IF(AB191="対象外",0))))</f>
        <v>0</v>
      </c>
      <c r="AP191" s="90" t="b">
        <f>IF(AC191="3/3",$N191*参照データ!$P$2,IF(AC191="2/3",$N191*参照データ!$P$3,IF(AC191="1/3",$N191*参照データ!$P$4,IF(AC191="対象外",0))))</f>
        <v>0</v>
      </c>
      <c r="AQ191" s="90" t="b">
        <f>IF(AD191="3/3",$N191*参照データ!$P$2,IF(AD191="2/3",$N191*参照データ!$P$3,IF(AD191="1/3",$N191*参照データ!$P$4,IF(AD191="対象外",0))))</f>
        <v>0</v>
      </c>
      <c r="AR191" s="90" t="b">
        <f>IF(AE191="3/3",$N191*参照データ!$P$2,IF(AE191="2/3",$N191*参照データ!$P$3,IF(AE191="1/3",$N191*参照データ!$P$4,IF(AE191="対象外",0))))</f>
        <v>0</v>
      </c>
      <c r="AS191" s="90" t="b">
        <f>IF(AF191="3/3",$N191*参照データ!$P$2,IF(AF191="2/3",$N191*参照データ!$P$3,IF(AF191="1/3",$N191*参照データ!$P$4,IF(AF191="対象外",0))))</f>
        <v>0</v>
      </c>
      <c r="AT191" s="90" t="b">
        <f>IF(AG191="3/3",$N191*参照データ!$P$2,IF(AG191="2/3",$N191*参照データ!$P$3,IF(AG191="1/3",$N191*参照データ!$P$4,IF(AG191="対象外",0))))</f>
        <v>0</v>
      </c>
      <c r="AU191" s="90" t="b">
        <f>IF(AH191="3/3",$N191*参照データ!$P$2,IF(AH191="2/3",$N191*参照データ!$P$3,IF(AH191="1/3",$N191*参照データ!$P$4,IF(AH191="対象外",0))))</f>
        <v>0</v>
      </c>
      <c r="AV191" s="90" t="b">
        <f>IF(AI191="3/3",$N191*参照データ!$P$2,IF(AI191="2/3",$N191*参照データ!$P$3,IF(AI191="1/3",$N191*参照データ!$P$4,IF(AI191="対象外",0))))</f>
        <v>0</v>
      </c>
      <c r="AW191" s="90" t="b">
        <f>IF(AJ191="3/3",$N191*参照データ!$P$2,IF(AJ191="2/3",$N191*参照データ!$P$3,IF(AJ191="1/3",$N191*参照データ!$P$4,IF(AJ191="対象外",0))))</f>
        <v>0</v>
      </c>
      <c r="AX191" s="90" t="b">
        <f>IF(AK191="3/3",$N191*参照データ!$P$2,IF(AK191="2/3",$N191*参照データ!$P$3,IF(AK191="1/3",$N191*参照データ!$P$4,IF(AK191="対象外",0))))</f>
        <v>0</v>
      </c>
      <c r="AY191" s="90" t="b">
        <f>IF(AL191="3/3",$N191*参照データ!$P$2,IF(AL191="2/3",$N191*参照データ!$P$3,IF(AL191="1/3",$N191*参照データ!$P$4,IF(AL191="対象外",0))))</f>
        <v>0</v>
      </c>
      <c r="AZ191" s="90" t="b">
        <f>IF(AM191="3/3",$N191*参照データ!$P$2,IF(AM191="2/3",$N191*参照データ!$P$3,IF(AM191="1/3",$N191*参照データ!$P$4,IF(AM191="対象外",0))))</f>
        <v>0</v>
      </c>
      <c r="BA191" s="91">
        <f t="shared" si="31"/>
        <v>0</v>
      </c>
      <c r="BB191" s="137" t="s">
        <v>46</v>
      </c>
      <c r="BC191" s="125"/>
      <c r="BD191" s="125"/>
      <c r="BE191" s="125"/>
      <c r="BF191" s="125"/>
      <c r="BG191" s="125"/>
      <c r="BH191" s="125"/>
      <c r="BI191" s="125"/>
      <c r="BJ191" s="125"/>
      <c r="BK191" s="125"/>
      <c r="BL191" s="125"/>
      <c r="BM191" s="125"/>
      <c r="BN191" s="126"/>
    </row>
    <row r="192" spans="1:66" s="92" customFormat="1">
      <c r="A192" s="132" t="str">
        <f t="shared" si="24"/>
        <v/>
      </c>
      <c r="B192" s="134">
        <v>178</v>
      </c>
      <c r="C192" s="395"/>
      <c r="D192" s="396"/>
      <c r="E192" s="395"/>
      <c r="F192" s="396"/>
      <c r="G192" s="107"/>
      <c r="H192" s="109"/>
      <c r="I192" s="395"/>
      <c r="J192" s="396"/>
      <c r="K192" s="110"/>
      <c r="L192" s="86">
        <f>IF(G192=1,参照データ!$L$2,IF(G192=2,参照データ!$L$3,IF(G192=3,参照データ!$L$4,0)))</f>
        <v>0</v>
      </c>
      <c r="M192" s="87">
        <f t="shared" si="25"/>
        <v>0</v>
      </c>
      <c r="N192" s="87">
        <f t="shared" si="26"/>
        <v>0</v>
      </c>
      <c r="O192" s="117"/>
      <c r="P192" s="88">
        <f>IF(G192=1,参照データ!$N$2,IF(G192=2,参照データ!$N$3,IF(G192=3,参照データ!$N$4,0)))</f>
        <v>0</v>
      </c>
      <c r="Q192" s="87">
        <f t="shared" si="27"/>
        <v>0</v>
      </c>
      <c r="R192" s="119"/>
      <c r="S192" s="118"/>
      <c r="T192" s="89">
        <f t="shared" si="28"/>
        <v>0</v>
      </c>
      <c r="U192" s="89">
        <f t="shared" si="29"/>
        <v>0</v>
      </c>
      <c r="V192" s="89">
        <f t="shared" si="30"/>
        <v>0</v>
      </c>
      <c r="W192" s="121"/>
      <c r="X192" s="121"/>
      <c r="Y192" s="121"/>
      <c r="Z192" s="121"/>
      <c r="AA192" s="144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  <c r="AN192" s="156" t="b">
        <f>IF(AA192="3/3",$Q192*参照データ!$P$2,IF(AA192="2/3",$Q192*参照データ!$P$3,IF(AA192="1/3",$Q192*参照データ!$P$4)))</f>
        <v>0</v>
      </c>
      <c r="AO192" s="91" t="b">
        <f>IF(AB192="3/3",$N192*参照データ!$P$2,IF(AB192="2/3",$N192*参照データ!$P$3,IF(AB192="1/3",$N192*参照データ!$P$4,IF(AB192="対象外",0))))</f>
        <v>0</v>
      </c>
      <c r="AP192" s="90" t="b">
        <f>IF(AC192="3/3",$N192*参照データ!$P$2,IF(AC192="2/3",$N192*参照データ!$P$3,IF(AC192="1/3",$N192*参照データ!$P$4,IF(AC192="対象外",0))))</f>
        <v>0</v>
      </c>
      <c r="AQ192" s="90" t="b">
        <f>IF(AD192="3/3",$N192*参照データ!$P$2,IF(AD192="2/3",$N192*参照データ!$P$3,IF(AD192="1/3",$N192*参照データ!$P$4,IF(AD192="対象外",0))))</f>
        <v>0</v>
      </c>
      <c r="AR192" s="90" t="b">
        <f>IF(AE192="3/3",$N192*参照データ!$P$2,IF(AE192="2/3",$N192*参照データ!$P$3,IF(AE192="1/3",$N192*参照データ!$P$4,IF(AE192="対象外",0))))</f>
        <v>0</v>
      </c>
      <c r="AS192" s="90" t="b">
        <f>IF(AF192="3/3",$N192*参照データ!$P$2,IF(AF192="2/3",$N192*参照データ!$P$3,IF(AF192="1/3",$N192*参照データ!$P$4,IF(AF192="対象外",0))))</f>
        <v>0</v>
      </c>
      <c r="AT192" s="90" t="b">
        <f>IF(AG192="3/3",$N192*参照データ!$P$2,IF(AG192="2/3",$N192*参照データ!$P$3,IF(AG192="1/3",$N192*参照データ!$P$4,IF(AG192="対象外",0))))</f>
        <v>0</v>
      </c>
      <c r="AU192" s="90" t="b">
        <f>IF(AH192="3/3",$N192*参照データ!$P$2,IF(AH192="2/3",$N192*参照データ!$P$3,IF(AH192="1/3",$N192*参照データ!$P$4,IF(AH192="対象外",0))))</f>
        <v>0</v>
      </c>
      <c r="AV192" s="90" t="b">
        <f>IF(AI192="3/3",$N192*参照データ!$P$2,IF(AI192="2/3",$N192*参照データ!$P$3,IF(AI192="1/3",$N192*参照データ!$P$4,IF(AI192="対象外",0))))</f>
        <v>0</v>
      </c>
      <c r="AW192" s="90" t="b">
        <f>IF(AJ192="3/3",$N192*参照データ!$P$2,IF(AJ192="2/3",$N192*参照データ!$P$3,IF(AJ192="1/3",$N192*参照データ!$P$4,IF(AJ192="対象外",0))))</f>
        <v>0</v>
      </c>
      <c r="AX192" s="90" t="b">
        <f>IF(AK192="3/3",$N192*参照データ!$P$2,IF(AK192="2/3",$N192*参照データ!$P$3,IF(AK192="1/3",$N192*参照データ!$P$4,IF(AK192="対象外",0))))</f>
        <v>0</v>
      </c>
      <c r="AY192" s="90" t="b">
        <f>IF(AL192="3/3",$N192*参照データ!$P$2,IF(AL192="2/3",$N192*参照データ!$P$3,IF(AL192="1/3",$N192*参照データ!$P$4,IF(AL192="対象外",0))))</f>
        <v>0</v>
      </c>
      <c r="AZ192" s="90" t="b">
        <f>IF(AM192="3/3",$N192*参照データ!$P$2,IF(AM192="2/3",$N192*参照データ!$P$3,IF(AM192="1/3",$N192*参照データ!$P$4,IF(AM192="対象外",0))))</f>
        <v>0</v>
      </c>
      <c r="BA192" s="91">
        <f t="shared" si="31"/>
        <v>0</v>
      </c>
      <c r="BB192" s="137" t="s">
        <v>46</v>
      </c>
      <c r="BC192" s="125"/>
      <c r="BD192" s="125"/>
      <c r="BE192" s="125"/>
      <c r="BF192" s="125"/>
      <c r="BG192" s="125"/>
      <c r="BH192" s="125"/>
      <c r="BI192" s="125"/>
      <c r="BJ192" s="125"/>
      <c r="BK192" s="125"/>
      <c r="BL192" s="125"/>
      <c r="BM192" s="125"/>
      <c r="BN192" s="126"/>
    </row>
    <row r="193" spans="1:66" s="92" customFormat="1">
      <c r="A193" s="132" t="str">
        <f t="shared" si="24"/>
        <v/>
      </c>
      <c r="B193" s="134">
        <v>179</v>
      </c>
      <c r="C193" s="395"/>
      <c r="D193" s="396"/>
      <c r="E193" s="395"/>
      <c r="F193" s="396"/>
      <c r="G193" s="107"/>
      <c r="H193" s="109"/>
      <c r="I193" s="395"/>
      <c r="J193" s="396"/>
      <c r="K193" s="110"/>
      <c r="L193" s="86">
        <f>IF(G193=1,参照データ!$L$2,IF(G193=2,参照データ!$L$3,IF(G193=3,参照データ!$L$4,0)))</f>
        <v>0</v>
      </c>
      <c r="M193" s="87">
        <f t="shared" si="25"/>
        <v>0</v>
      </c>
      <c r="N193" s="87">
        <f t="shared" si="26"/>
        <v>0</v>
      </c>
      <c r="O193" s="117"/>
      <c r="P193" s="88">
        <f>IF(G193=1,参照データ!$N$2,IF(G193=2,参照データ!$N$3,IF(G193=3,参照データ!$N$4,0)))</f>
        <v>0</v>
      </c>
      <c r="Q193" s="87">
        <f t="shared" si="27"/>
        <v>0</v>
      </c>
      <c r="R193" s="119"/>
      <c r="S193" s="118"/>
      <c r="T193" s="89">
        <f t="shared" si="28"/>
        <v>0</v>
      </c>
      <c r="U193" s="89">
        <f t="shared" si="29"/>
        <v>0</v>
      </c>
      <c r="V193" s="89">
        <f t="shared" si="30"/>
        <v>0</v>
      </c>
      <c r="W193" s="121"/>
      <c r="X193" s="121"/>
      <c r="Y193" s="121"/>
      <c r="Z193" s="121"/>
      <c r="AA193" s="144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56" t="b">
        <f>IF(AA193="3/3",$Q193*参照データ!$P$2,IF(AA193="2/3",$Q193*参照データ!$P$3,IF(AA193="1/3",$Q193*参照データ!$P$4)))</f>
        <v>0</v>
      </c>
      <c r="AO193" s="91" t="b">
        <f>IF(AB193="3/3",$N193*参照データ!$P$2,IF(AB193="2/3",$N193*参照データ!$P$3,IF(AB193="1/3",$N193*参照データ!$P$4,IF(AB193="対象外",0))))</f>
        <v>0</v>
      </c>
      <c r="AP193" s="90" t="b">
        <f>IF(AC193="3/3",$N193*参照データ!$P$2,IF(AC193="2/3",$N193*参照データ!$P$3,IF(AC193="1/3",$N193*参照データ!$P$4,IF(AC193="対象外",0))))</f>
        <v>0</v>
      </c>
      <c r="AQ193" s="90" t="b">
        <f>IF(AD193="3/3",$N193*参照データ!$P$2,IF(AD193="2/3",$N193*参照データ!$P$3,IF(AD193="1/3",$N193*参照データ!$P$4,IF(AD193="対象外",0))))</f>
        <v>0</v>
      </c>
      <c r="AR193" s="90" t="b">
        <f>IF(AE193="3/3",$N193*参照データ!$P$2,IF(AE193="2/3",$N193*参照データ!$P$3,IF(AE193="1/3",$N193*参照データ!$P$4,IF(AE193="対象外",0))))</f>
        <v>0</v>
      </c>
      <c r="AS193" s="90" t="b">
        <f>IF(AF193="3/3",$N193*参照データ!$P$2,IF(AF193="2/3",$N193*参照データ!$P$3,IF(AF193="1/3",$N193*参照データ!$P$4,IF(AF193="対象外",0))))</f>
        <v>0</v>
      </c>
      <c r="AT193" s="90" t="b">
        <f>IF(AG193="3/3",$N193*参照データ!$P$2,IF(AG193="2/3",$N193*参照データ!$P$3,IF(AG193="1/3",$N193*参照データ!$P$4,IF(AG193="対象外",0))))</f>
        <v>0</v>
      </c>
      <c r="AU193" s="90" t="b">
        <f>IF(AH193="3/3",$N193*参照データ!$P$2,IF(AH193="2/3",$N193*参照データ!$P$3,IF(AH193="1/3",$N193*参照データ!$P$4,IF(AH193="対象外",0))))</f>
        <v>0</v>
      </c>
      <c r="AV193" s="90" t="b">
        <f>IF(AI193="3/3",$N193*参照データ!$P$2,IF(AI193="2/3",$N193*参照データ!$P$3,IF(AI193="1/3",$N193*参照データ!$P$4,IF(AI193="対象外",0))))</f>
        <v>0</v>
      </c>
      <c r="AW193" s="90" t="b">
        <f>IF(AJ193="3/3",$N193*参照データ!$P$2,IF(AJ193="2/3",$N193*参照データ!$P$3,IF(AJ193="1/3",$N193*参照データ!$P$4,IF(AJ193="対象外",0))))</f>
        <v>0</v>
      </c>
      <c r="AX193" s="90" t="b">
        <f>IF(AK193="3/3",$N193*参照データ!$P$2,IF(AK193="2/3",$N193*参照データ!$P$3,IF(AK193="1/3",$N193*参照データ!$P$4,IF(AK193="対象外",0))))</f>
        <v>0</v>
      </c>
      <c r="AY193" s="90" t="b">
        <f>IF(AL193="3/3",$N193*参照データ!$P$2,IF(AL193="2/3",$N193*参照データ!$P$3,IF(AL193="1/3",$N193*参照データ!$P$4,IF(AL193="対象外",0))))</f>
        <v>0</v>
      </c>
      <c r="AZ193" s="90" t="b">
        <f>IF(AM193="3/3",$N193*参照データ!$P$2,IF(AM193="2/3",$N193*参照データ!$P$3,IF(AM193="1/3",$N193*参照データ!$P$4,IF(AM193="対象外",0))))</f>
        <v>0</v>
      </c>
      <c r="BA193" s="91">
        <f t="shared" si="31"/>
        <v>0</v>
      </c>
      <c r="BB193" s="137" t="s">
        <v>46</v>
      </c>
      <c r="BC193" s="125"/>
      <c r="BD193" s="125"/>
      <c r="BE193" s="125"/>
      <c r="BF193" s="125"/>
      <c r="BG193" s="125"/>
      <c r="BH193" s="125"/>
      <c r="BI193" s="125"/>
      <c r="BJ193" s="125"/>
      <c r="BK193" s="125"/>
      <c r="BL193" s="125"/>
      <c r="BM193" s="125"/>
      <c r="BN193" s="126"/>
    </row>
    <row r="194" spans="1:66" s="92" customFormat="1">
      <c r="A194" s="132" t="str">
        <f t="shared" si="24"/>
        <v/>
      </c>
      <c r="B194" s="134">
        <v>180</v>
      </c>
      <c r="C194" s="395"/>
      <c r="D194" s="396"/>
      <c r="E194" s="395"/>
      <c r="F194" s="396"/>
      <c r="G194" s="107"/>
      <c r="H194" s="109"/>
      <c r="I194" s="395"/>
      <c r="J194" s="396"/>
      <c r="K194" s="110"/>
      <c r="L194" s="86">
        <f>IF(G194=1,参照データ!$L$2,IF(G194=2,参照データ!$L$3,IF(G194=3,参照データ!$L$4,0)))</f>
        <v>0</v>
      </c>
      <c r="M194" s="87">
        <f t="shared" si="25"/>
        <v>0</v>
      </c>
      <c r="N194" s="87">
        <f t="shared" si="26"/>
        <v>0</v>
      </c>
      <c r="O194" s="117"/>
      <c r="P194" s="88">
        <f>IF(G194=1,参照データ!$N$2,IF(G194=2,参照データ!$N$3,IF(G194=3,参照データ!$N$4,0)))</f>
        <v>0</v>
      </c>
      <c r="Q194" s="87">
        <f t="shared" si="27"/>
        <v>0</v>
      </c>
      <c r="R194" s="119"/>
      <c r="S194" s="118"/>
      <c r="T194" s="89">
        <f t="shared" si="28"/>
        <v>0</v>
      </c>
      <c r="U194" s="89">
        <f t="shared" si="29"/>
        <v>0</v>
      </c>
      <c r="V194" s="89">
        <f t="shared" si="30"/>
        <v>0</v>
      </c>
      <c r="W194" s="121"/>
      <c r="X194" s="121"/>
      <c r="Y194" s="121"/>
      <c r="Z194" s="121"/>
      <c r="AA194" s="144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56" t="b">
        <f>IF(AA194="3/3",$Q194*参照データ!$P$2,IF(AA194="2/3",$Q194*参照データ!$P$3,IF(AA194="1/3",$Q194*参照データ!$P$4)))</f>
        <v>0</v>
      </c>
      <c r="AO194" s="91" t="b">
        <f>IF(AB194="3/3",$N194*参照データ!$P$2,IF(AB194="2/3",$N194*参照データ!$P$3,IF(AB194="1/3",$N194*参照データ!$P$4,IF(AB194="対象外",0))))</f>
        <v>0</v>
      </c>
      <c r="AP194" s="90" t="b">
        <f>IF(AC194="3/3",$N194*参照データ!$P$2,IF(AC194="2/3",$N194*参照データ!$P$3,IF(AC194="1/3",$N194*参照データ!$P$4,IF(AC194="対象外",0))))</f>
        <v>0</v>
      </c>
      <c r="AQ194" s="90" t="b">
        <f>IF(AD194="3/3",$N194*参照データ!$P$2,IF(AD194="2/3",$N194*参照データ!$P$3,IF(AD194="1/3",$N194*参照データ!$P$4,IF(AD194="対象外",0))))</f>
        <v>0</v>
      </c>
      <c r="AR194" s="90" t="b">
        <f>IF(AE194="3/3",$N194*参照データ!$P$2,IF(AE194="2/3",$N194*参照データ!$P$3,IF(AE194="1/3",$N194*参照データ!$P$4,IF(AE194="対象外",0))))</f>
        <v>0</v>
      </c>
      <c r="AS194" s="90" t="b">
        <f>IF(AF194="3/3",$N194*参照データ!$P$2,IF(AF194="2/3",$N194*参照データ!$P$3,IF(AF194="1/3",$N194*参照データ!$P$4,IF(AF194="対象外",0))))</f>
        <v>0</v>
      </c>
      <c r="AT194" s="90" t="b">
        <f>IF(AG194="3/3",$N194*参照データ!$P$2,IF(AG194="2/3",$N194*参照データ!$P$3,IF(AG194="1/3",$N194*参照データ!$P$4,IF(AG194="対象外",0))))</f>
        <v>0</v>
      </c>
      <c r="AU194" s="90" t="b">
        <f>IF(AH194="3/3",$N194*参照データ!$P$2,IF(AH194="2/3",$N194*参照データ!$P$3,IF(AH194="1/3",$N194*参照データ!$P$4,IF(AH194="対象外",0))))</f>
        <v>0</v>
      </c>
      <c r="AV194" s="90" t="b">
        <f>IF(AI194="3/3",$N194*参照データ!$P$2,IF(AI194="2/3",$N194*参照データ!$P$3,IF(AI194="1/3",$N194*参照データ!$P$4,IF(AI194="対象外",0))))</f>
        <v>0</v>
      </c>
      <c r="AW194" s="90" t="b">
        <f>IF(AJ194="3/3",$N194*参照データ!$P$2,IF(AJ194="2/3",$N194*参照データ!$P$3,IF(AJ194="1/3",$N194*参照データ!$P$4,IF(AJ194="対象外",0))))</f>
        <v>0</v>
      </c>
      <c r="AX194" s="90" t="b">
        <f>IF(AK194="3/3",$N194*参照データ!$P$2,IF(AK194="2/3",$N194*参照データ!$P$3,IF(AK194="1/3",$N194*参照データ!$P$4,IF(AK194="対象外",0))))</f>
        <v>0</v>
      </c>
      <c r="AY194" s="90" t="b">
        <f>IF(AL194="3/3",$N194*参照データ!$P$2,IF(AL194="2/3",$N194*参照データ!$P$3,IF(AL194="1/3",$N194*参照データ!$P$4,IF(AL194="対象外",0))))</f>
        <v>0</v>
      </c>
      <c r="AZ194" s="90" t="b">
        <f>IF(AM194="3/3",$N194*参照データ!$P$2,IF(AM194="2/3",$N194*参照データ!$P$3,IF(AM194="1/3",$N194*参照データ!$P$4,IF(AM194="対象外",0))))</f>
        <v>0</v>
      </c>
      <c r="BA194" s="91">
        <f t="shared" si="31"/>
        <v>0</v>
      </c>
      <c r="BB194" s="137" t="s">
        <v>46</v>
      </c>
      <c r="BC194" s="125"/>
      <c r="BD194" s="125"/>
      <c r="BE194" s="125"/>
      <c r="BF194" s="125"/>
      <c r="BG194" s="125"/>
      <c r="BH194" s="125"/>
      <c r="BI194" s="125"/>
      <c r="BJ194" s="125"/>
      <c r="BK194" s="125"/>
      <c r="BL194" s="125"/>
      <c r="BM194" s="125"/>
      <c r="BN194" s="126"/>
    </row>
    <row r="195" spans="1:66" s="92" customFormat="1">
      <c r="A195" s="132" t="str">
        <f t="shared" si="24"/>
        <v/>
      </c>
      <c r="B195" s="134">
        <v>181</v>
      </c>
      <c r="C195" s="395"/>
      <c r="D195" s="396"/>
      <c r="E195" s="395"/>
      <c r="F195" s="396"/>
      <c r="G195" s="107"/>
      <c r="H195" s="109"/>
      <c r="I195" s="395"/>
      <c r="J195" s="396"/>
      <c r="K195" s="110"/>
      <c r="L195" s="86">
        <f>IF(G195=1,参照データ!$L$2,IF(G195=2,参照データ!$L$3,IF(G195=3,参照データ!$L$4,0)))</f>
        <v>0</v>
      </c>
      <c r="M195" s="87">
        <f t="shared" si="25"/>
        <v>0</v>
      </c>
      <c r="N195" s="87">
        <f t="shared" si="26"/>
        <v>0</v>
      </c>
      <c r="O195" s="117"/>
      <c r="P195" s="88">
        <f>IF(G195=1,参照データ!$N$2,IF(G195=2,参照データ!$N$3,IF(G195=3,参照データ!$N$4,0)))</f>
        <v>0</v>
      </c>
      <c r="Q195" s="87">
        <f t="shared" si="27"/>
        <v>0</v>
      </c>
      <c r="R195" s="119"/>
      <c r="S195" s="118"/>
      <c r="T195" s="89">
        <f t="shared" si="28"/>
        <v>0</v>
      </c>
      <c r="U195" s="89">
        <f t="shared" si="29"/>
        <v>0</v>
      </c>
      <c r="V195" s="89">
        <f t="shared" si="30"/>
        <v>0</v>
      </c>
      <c r="W195" s="121"/>
      <c r="X195" s="121"/>
      <c r="Y195" s="121"/>
      <c r="Z195" s="121"/>
      <c r="AA195" s="144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56" t="b">
        <f>IF(AA195="3/3",$Q195*参照データ!$P$2,IF(AA195="2/3",$Q195*参照データ!$P$3,IF(AA195="1/3",$Q195*参照データ!$P$4)))</f>
        <v>0</v>
      </c>
      <c r="AO195" s="91" t="b">
        <f>IF(AB195="3/3",$N195*参照データ!$P$2,IF(AB195="2/3",$N195*参照データ!$P$3,IF(AB195="1/3",$N195*参照データ!$P$4,IF(AB195="対象外",0))))</f>
        <v>0</v>
      </c>
      <c r="AP195" s="90" t="b">
        <f>IF(AC195="3/3",$N195*参照データ!$P$2,IF(AC195="2/3",$N195*参照データ!$P$3,IF(AC195="1/3",$N195*参照データ!$P$4,IF(AC195="対象外",0))))</f>
        <v>0</v>
      </c>
      <c r="AQ195" s="90" t="b">
        <f>IF(AD195="3/3",$N195*参照データ!$P$2,IF(AD195="2/3",$N195*参照データ!$P$3,IF(AD195="1/3",$N195*参照データ!$P$4,IF(AD195="対象外",0))))</f>
        <v>0</v>
      </c>
      <c r="AR195" s="90" t="b">
        <f>IF(AE195="3/3",$N195*参照データ!$P$2,IF(AE195="2/3",$N195*参照データ!$P$3,IF(AE195="1/3",$N195*参照データ!$P$4,IF(AE195="対象外",0))))</f>
        <v>0</v>
      </c>
      <c r="AS195" s="90" t="b">
        <f>IF(AF195="3/3",$N195*参照データ!$P$2,IF(AF195="2/3",$N195*参照データ!$P$3,IF(AF195="1/3",$N195*参照データ!$P$4,IF(AF195="対象外",0))))</f>
        <v>0</v>
      </c>
      <c r="AT195" s="90" t="b">
        <f>IF(AG195="3/3",$N195*参照データ!$P$2,IF(AG195="2/3",$N195*参照データ!$P$3,IF(AG195="1/3",$N195*参照データ!$P$4,IF(AG195="対象外",0))))</f>
        <v>0</v>
      </c>
      <c r="AU195" s="90" t="b">
        <f>IF(AH195="3/3",$N195*参照データ!$P$2,IF(AH195="2/3",$N195*参照データ!$P$3,IF(AH195="1/3",$N195*参照データ!$P$4,IF(AH195="対象外",0))))</f>
        <v>0</v>
      </c>
      <c r="AV195" s="90" t="b">
        <f>IF(AI195="3/3",$N195*参照データ!$P$2,IF(AI195="2/3",$N195*参照データ!$P$3,IF(AI195="1/3",$N195*参照データ!$P$4,IF(AI195="対象外",0))))</f>
        <v>0</v>
      </c>
      <c r="AW195" s="90" t="b">
        <f>IF(AJ195="3/3",$N195*参照データ!$P$2,IF(AJ195="2/3",$N195*参照データ!$P$3,IF(AJ195="1/3",$N195*参照データ!$P$4,IF(AJ195="対象外",0))))</f>
        <v>0</v>
      </c>
      <c r="AX195" s="90" t="b">
        <f>IF(AK195="3/3",$N195*参照データ!$P$2,IF(AK195="2/3",$N195*参照データ!$P$3,IF(AK195="1/3",$N195*参照データ!$P$4,IF(AK195="対象外",0))))</f>
        <v>0</v>
      </c>
      <c r="AY195" s="90" t="b">
        <f>IF(AL195="3/3",$N195*参照データ!$P$2,IF(AL195="2/3",$N195*参照データ!$P$3,IF(AL195="1/3",$N195*参照データ!$P$4,IF(AL195="対象外",0))))</f>
        <v>0</v>
      </c>
      <c r="AZ195" s="90" t="b">
        <f>IF(AM195="3/3",$N195*参照データ!$P$2,IF(AM195="2/3",$N195*参照データ!$P$3,IF(AM195="1/3",$N195*参照データ!$P$4,IF(AM195="対象外",0))))</f>
        <v>0</v>
      </c>
      <c r="BA195" s="91">
        <f t="shared" si="31"/>
        <v>0</v>
      </c>
      <c r="BB195" s="137" t="s">
        <v>46</v>
      </c>
      <c r="BC195" s="125"/>
      <c r="BD195" s="125"/>
      <c r="BE195" s="125"/>
      <c r="BF195" s="125"/>
      <c r="BG195" s="125"/>
      <c r="BH195" s="125"/>
      <c r="BI195" s="125"/>
      <c r="BJ195" s="125"/>
      <c r="BK195" s="125"/>
      <c r="BL195" s="125"/>
      <c r="BM195" s="125"/>
      <c r="BN195" s="126"/>
    </row>
    <row r="196" spans="1:66" s="92" customFormat="1">
      <c r="A196" s="132" t="str">
        <f t="shared" si="24"/>
        <v/>
      </c>
      <c r="B196" s="134">
        <v>182</v>
      </c>
      <c r="C196" s="395"/>
      <c r="D196" s="396"/>
      <c r="E196" s="395"/>
      <c r="F196" s="396"/>
      <c r="G196" s="107"/>
      <c r="H196" s="109"/>
      <c r="I196" s="395"/>
      <c r="J196" s="396"/>
      <c r="K196" s="110"/>
      <c r="L196" s="86">
        <f>IF(G196=1,参照データ!$L$2,IF(G196=2,参照データ!$L$3,IF(G196=3,参照データ!$L$4,0)))</f>
        <v>0</v>
      </c>
      <c r="M196" s="87">
        <f t="shared" si="25"/>
        <v>0</v>
      </c>
      <c r="N196" s="87">
        <f t="shared" si="26"/>
        <v>0</v>
      </c>
      <c r="O196" s="117"/>
      <c r="P196" s="88">
        <f>IF(G196=1,参照データ!$N$2,IF(G196=2,参照データ!$N$3,IF(G196=3,参照データ!$N$4,0)))</f>
        <v>0</v>
      </c>
      <c r="Q196" s="87">
        <f t="shared" si="27"/>
        <v>0</v>
      </c>
      <c r="R196" s="119"/>
      <c r="S196" s="118"/>
      <c r="T196" s="89">
        <f t="shared" si="28"/>
        <v>0</v>
      </c>
      <c r="U196" s="89">
        <f t="shared" si="29"/>
        <v>0</v>
      </c>
      <c r="V196" s="89">
        <f t="shared" si="30"/>
        <v>0</v>
      </c>
      <c r="W196" s="121"/>
      <c r="X196" s="121"/>
      <c r="Y196" s="121"/>
      <c r="Z196" s="121"/>
      <c r="AA196" s="144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56" t="b">
        <f>IF(AA196="3/3",$Q196*参照データ!$P$2,IF(AA196="2/3",$Q196*参照データ!$P$3,IF(AA196="1/3",$Q196*参照データ!$P$4)))</f>
        <v>0</v>
      </c>
      <c r="AO196" s="91" t="b">
        <f>IF(AB196="3/3",$N196*参照データ!$P$2,IF(AB196="2/3",$N196*参照データ!$P$3,IF(AB196="1/3",$N196*参照データ!$P$4,IF(AB196="対象外",0))))</f>
        <v>0</v>
      </c>
      <c r="AP196" s="90" t="b">
        <f>IF(AC196="3/3",$N196*参照データ!$P$2,IF(AC196="2/3",$N196*参照データ!$P$3,IF(AC196="1/3",$N196*参照データ!$P$4,IF(AC196="対象外",0))))</f>
        <v>0</v>
      </c>
      <c r="AQ196" s="90" t="b">
        <f>IF(AD196="3/3",$N196*参照データ!$P$2,IF(AD196="2/3",$N196*参照データ!$P$3,IF(AD196="1/3",$N196*参照データ!$P$4,IF(AD196="対象外",0))))</f>
        <v>0</v>
      </c>
      <c r="AR196" s="90" t="b">
        <f>IF(AE196="3/3",$N196*参照データ!$P$2,IF(AE196="2/3",$N196*参照データ!$P$3,IF(AE196="1/3",$N196*参照データ!$P$4,IF(AE196="対象外",0))))</f>
        <v>0</v>
      </c>
      <c r="AS196" s="90" t="b">
        <f>IF(AF196="3/3",$N196*参照データ!$P$2,IF(AF196="2/3",$N196*参照データ!$P$3,IF(AF196="1/3",$N196*参照データ!$P$4,IF(AF196="対象外",0))))</f>
        <v>0</v>
      </c>
      <c r="AT196" s="90" t="b">
        <f>IF(AG196="3/3",$N196*参照データ!$P$2,IF(AG196="2/3",$N196*参照データ!$P$3,IF(AG196="1/3",$N196*参照データ!$P$4,IF(AG196="対象外",0))))</f>
        <v>0</v>
      </c>
      <c r="AU196" s="90" t="b">
        <f>IF(AH196="3/3",$N196*参照データ!$P$2,IF(AH196="2/3",$N196*参照データ!$P$3,IF(AH196="1/3",$N196*参照データ!$P$4,IF(AH196="対象外",0))))</f>
        <v>0</v>
      </c>
      <c r="AV196" s="90" t="b">
        <f>IF(AI196="3/3",$N196*参照データ!$P$2,IF(AI196="2/3",$N196*参照データ!$P$3,IF(AI196="1/3",$N196*参照データ!$P$4,IF(AI196="対象外",0))))</f>
        <v>0</v>
      </c>
      <c r="AW196" s="90" t="b">
        <f>IF(AJ196="3/3",$N196*参照データ!$P$2,IF(AJ196="2/3",$N196*参照データ!$P$3,IF(AJ196="1/3",$N196*参照データ!$P$4,IF(AJ196="対象外",0))))</f>
        <v>0</v>
      </c>
      <c r="AX196" s="90" t="b">
        <f>IF(AK196="3/3",$N196*参照データ!$P$2,IF(AK196="2/3",$N196*参照データ!$P$3,IF(AK196="1/3",$N196*参照データ!$P$4,IF(AK196="対象外",0))))</f>
        <v>0</v>
      </c>
      <c r="AY196" s="90" t="b">
        <f>IF(AL196="3/3",$N196*参照データ!$P$2,IF(AL196="2/3",$N196*参照データ!$P$3,IF(AL196="1/3",$N196*参照データ!$P$4,IF(AL196="対象外",0))))</f>
        <v>0</v>
      </c>
      <c r="AZ196" s="90" t="b">
        <f>IF(AM196="3/3",$N196*参照データ!$P$2,IF(AM196="2/3",$N196*参照データ!$P$3,IF(AM196="1/3",$N196*参照データ!$P$4,IF(AM196="対象外",0))))</f>
        <v>0</v>
      </c>
      <c r="BA196" s="91">
        <f t="shared" si="31"/>
        <v>0</v>
      </c>
      <c r="BB196" s="137" t="s">
        <v>46</v>
      </c>
      <c r="BC196" s="125"/>
      <c r="BD196" s="125"/>
      <c r="BE196" s="125"/>
      <c r="BF196" s="125"/>
      <c r="BG196" s="125"/>
      <c r="BH196" s="125"/>
      <c r="BI196" s="125"/>
      <c r="BJ196" s="125"/>
      <c r="BK196" s="125"/>
      <c r="BL196" s="125"/>
      <c r="BM196" s="125"/>
      <c r="BN196" s="126"/>
    </row>
    <row r="197" spans="1:66" s="92" customFormat="1">
      <c r="A197" s="132" t="str">
        <f t="shared" si="24"/>
        <v/>
      </c>
      <c r="B197" s="134">
        <v>183</v>
      </c>
      <c r="C197" s="395"/>
      <c r="D197" s="396"/>
      <c r="E197" s="395"/>
      <c r="F197" s="396"/>
      <c r="G197" s="107"/>
      <c r="H197" s="109"/>
      <c r="I197" s="395"/>
      <c r="J197" s="396"/>
      <c r="K197" s="110"/>
      <c r="L197" s="86">
        <f>IF(G197=1,参照データ!$L$2,IF(G197=2,参照データ!$L$3,IF(G197=3,参照データ!$L$4,0)))</f>
        <v>0</v>
      </c>
      <c r="M197" s="87">
        <f t="shared" si="25"/>
        <v>0</v>
      </c>
      <c r="N197" s="87">
        <f t="shared" si="26"/>
        <v>0</v>
      </c>
      <c r="O197" s="117"/>
      <c r="P197" s="88">
        <f>IF(G197=1,参照データ!$N$2,IF(G197=2,参照データ!$N$3,IF(G197=3,参照データ!$N$4,0)))</f>
        <v>0</v>
      </c>
      <c r="Q197" s="87">
        <f t="shared" si="27"/>
        <v>0</v>
      </c>
      <c r="R197" s="119"/>
      <c r="S197" s="118"/>
      <c r="T197" s="89">
        <f t="shared" si="28"/>
        <v>0</v>
      </c>
      <c r="U197" s="89">
        <f t="shared" si="29"/>
        <v>0</v>
      </c>
      <c r="V197" s="89">
        <f t="shared" si="30"/>
        <v>0</v>
      </c>
      <c r="W197" s="121"/>
      <c r="X197" s="121"/>
      <c r="Y197" s="121"/>
      <c r="Z197" s="121"/>
      <c r="AA197" s="144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56" t="b">
        <f>IF(AA197="3/3",$Q197*参照データ!$P$2,IF(AA197="2/3",$Q197*参照データ!$P$3,IF(AA197="1/3",$Q197*参照データ!$P$4)))</f>
        <v>0</v>
      </c>
      <c r="AO197" s="91" t="b">
        <f>IF(AB197="3/3",$N197*参照データ!$P$2,IF(AB197="2/3",$N197*参照データ!$P$3,IF(AB197="1/3",$N197*参照データ!$P$4,IF(AB197="対象外",0))))</f>
        <v>0</v>
      </c>
      <c r="AP197" s="90" t="b">
        <f>IF(AC197="3/3",$N197*参照データ!$P$2,IF(AC197="2/3",$N197*参照データ!$P$3,IF(AC197="1/3",$N197*参照データ!$P$4,IF(AC197="対象外",0))))</f>
        <v>0</v>
      </c>
      <c r="AQ197" s="90" t="b">
        <f>IF(AD197="3/3",$N197*参照データ!$P$2,IF(AD197="2/3",$N197*参照データ!$P$3,IF(AD197="1/3",$N197*参照データ!$P$4,IF(AD197="対象外",0))))</f>
        <v>0</v>
      </c>
      <c r="AR197" s="90" t="b">
        <f>IF(AE197="3/3",$N197*参照データ!$P$2,IF(AE197="2/3",$N197*参照データ!$P$3,IF(AE197="1/3",$N197*参照データ!$P$4,IF(AE197="対象外",0))))</f>
        <v>0</v>
      </c>
      <c r="AS197" s="90" t="b">
        <f>IF(AF197="3/3",$N197*参照データ!$P$2,IF(AF197="2/3",$N197*参照データ!$P$3,IF(AF197="1/3",$N197*参照データ!$P$4,IF(AF197="対象外",0))))</f>
        <v>0</v>
      </c>
      <c r="AT197" s="90" t="b">
        <f>IF(AG197="3/3",$N197*参照データ!$P$2,IF(AG197="2/3",$N197*参照データ!$P$3,IF(AG197="1/3",$N197*参照データ!$P$4,IF(AG197="対象外",0))))</f>
        <v>0</v>
      </c>
      <c r="AU197" s="90" t="b">
        <f>IF(AH197="3/3",$N197*参照データ!$P$2,IF(AH197="2/3",$N197*参照データ!$P$3,IF(AH197="1/3",$N197*参照データ!$P$4,IF(AH197="対象外",0))))</f>
        <v>0</v>
      </c>
      <c r="AV197" s="90" t="b">
        <f>IF(AI197="3/3",$N197*参照データ!$P$2,IF(AI197="2/3",$N197*参照データ!$P$3,IF(AI197="1/3",$N197*参照データ!$P$4,IF(AI197="対象外",0))))</f>
        <v>0</v>
      </c>
      <c r="AW197" s="90" t="b">
        <f>IF(AJ197="3/3",$N197*参照データ!$P$2,IF(AJ197="2/3",$N197*参照データ!$P$3,IF(AJ197="1/3",$N197*参照データ!$P$4,IF(AJ197="対象外",0))))</f>
        <v>0</v>
      </c>
      <c r="AX197" s="90" t="b">
        <f>IF(AK197="3/3",$N197*参照データ!$P$2,IF(AK197="2/3",$N197*参照データ!$P$3,IF(AK197="1/3",$N197*参照データ!$P$4,IF(AK197="対象外",0))))</f>
        <v>0</v>
      </c>
      <c r="AY197" s="90" t="b">
        <f>IF(AL197="3/3",$N197*参照データ!$P$2,IF(AL197="2/3",$N197*参照データ!$P$3,IF(AL197="1/3",$N197*参照データ!$P$4,IF(AL197="対象外",0))))</f>
        <v>0</v>
      </c>
      <c r="AZ197" s="90" t="b">
        <f>IF(AM197="3/3",$N197*参照データ!$P$2,IF(AM197="2/3",$N197*参照データ!$P$3,IF(AM197="1/3",$N197*参照データ!$P$4,IF(AM197="対象外",0))))</f>
        <v>0</v>
      </c>
      <c r="BA197" s="91">
        <f t="shared" si="31"/>
        <v>0</v>
      </c>
      <c r="BB197" s="137" t="s">
        <v>46</v>
      </c>
      <c r="BC197" s="125"/>
      <c r="BD197" s="125"/>
      <c r="BE197" s="125"/>
      <c r="BF197" s="125"/>
      <c r="BG197" s="125"/>
      <c r="BH197" s="125"/>
      <c r="BI197" s="125"/>
      <c r="BJ197" s="125"/>
      <c r="BK197" s="125"/>
      <c r="BL197" s="125"/>
      <c r="BM197" s="125"/>
      <c r="BN197" s="126"/>
    </row>
    <row r="198" spans="1:66" s="92" customFormat="1">
      <c r="A198" s="132" t="str">
        <f t="shared" si="24"/>
        <v/>
      </c>
      <c r="B198" s="134">
        <v>184</v>
      </c>
      <c r="C198" s="395"/>
      <c r="D198" s="396"/>
      <c r="E198" s="395"/>
      <c r="F198" s="396"/>
      <c r="G198" s="107"/>
      <c r="H198" s="109"/>
      <c r="I198" s="395"/>
      <c r="J198" s="396"/>
      <c r="K198" s="110"/>
      <c r="L198" s="86">
        <f>IF(G198=1,参照データ!$L$2,IF(G198=2,参照データ!$L$3,IF(G198=3,参照データ!$L$4,0)))</f>
        <v>0</v>
      </c>
      <c r="M198" s="87">
        <f t="shared" si="25"/>
        <v>0</v>
      </c>
      <c r="N198" s="87">
        <f t="shared" si="26"/>
        <v>0</v>
      </c>
      <c r="O198" s="117"/>
      <c r="P198" s="88">
        <f>IF(G198=1,参照データ!$N$2,IF(G198=2,参照データ!$N$3,IF(G198=3,参照データ!$N$4,0)))</f>
        <v>0</v>
      </c>
      <c r="Q198" s="87">
        <f t="shared" si="27"/>
        <v>0</v>
      </c>
      <c r="R198" s="119"/>
      <c r="S198" s="118"/>
      <c r="T198" s="89">
        <f t="shared" si="28"/>
        <v>0</v>
      </c>
      <c r="U198" s="89">
        <f t="shared" si="29"/>
        <v>0</v>
      </c>
      <c r="V198" s="89">
        <f t="shared" si="30"/>
        <v>0</v>
      </c>
      <c r="W198" s="121"/>
      <c r="X198" s="121"/>
      <c r="Y198" s="121"/>
      <c r="Z198" s="121"/>
      <c r="AA198" s="144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56" t="b">
        <f>IF(AA198="3/3",$Q198*参照データ!$P$2,IF(AA198="2/3",$Q198*参照データ!$P$3,IF(AA198="1/3",$Q198*参照データ!$P$4)))</f>
        <v>0</v>
      </c>
      <c r="AO198" s="91" t="b">
        <f>IF(AB198="3/3",$N198*参照データ!$P$2,IF(AB198="2/3",$N198*参照データ!$P$3,IF(AB198="1/3",$N198*参照データ!$P$4,IF(AB198="対象外",0))))</f>
        <v>0</v>
      </c>
      <c r="AP198" s="90" t="b">
        <f>IF(AC198="3/3",$N198*参照データ!$P$2,IF(AC198="2/3",$N198*参照データ!$P$3,IF(AC198="1/3",$N198*参照データ!$P$4,IF(AC198="対象外",0))))</f>
        <v>0</v>
      </c>
      <c r="AQ198" s="90" t="b">
        <f>IF(AD198="3/3",$N198*参照データ!$P$2,IF(AD198="2/3",$N198*参照データ!$P$3,IF(AD198="1/3",$N198*参照データ!$P$4,IF(AD198="対象外",0))))</f>
        <v>0</v>
      </c>
      <c r="AR198" s="90" t="b">
        <f>IF(AE198="3/3",$N198*参照データ!$P$2,IF(AE198="2/3",$N198*参照データ!$P$3,IF(AE198="1/3",$N198*参照データ!$P$4,IF(AE198="対象外",0))))</f>
        <v>0</v>
      </c>
      <c r="AS198" s="90" t="b">
        <f>IF(AF198="3/3",$N198*参照データ!$P$2,IF(AF198="2/3",$N198*参照データ!$P$3,IF(AF198="1/3",$N198*参照データ!$P$4,IF(AF198="対象外",0))))</f>
        <v>0</v>
      </c>
      <c r="AT198" s="90" t="b">
        <f>IF(AG198="3/3",$N198*参照データ!$P$2,IF(AG198="2/3",$N198*参照データ!$P$3,IF(AG198="1/3",$N198*参照データ!$P$4,IF(AG198="対象外",0))))</f>
        <v>0</v>
      </c>
      <c r="AU198" s="90" t="b">
        <f>IF(AH198="3/3",$N198*参照データ!$P$2,IF(AH198="2/3",$N198*参照データ!$P$3,IF(AH198="1/3",$N198*参照データ!$P$4,IF(AH198="対象外",0))))</f>
        <v>0</v>
      </c>
      <c r="AV198" s="90" t="b">
        <f>IF(AI198="3/3",$N198*参照データ!$P$2,IF(AI198="2/3",$N198*参照データ!$P$3,IF(AI198="1/3",$N198*参照データ!$P$4,IF(AI198="対象外",0))))</f>
        <v>0</v>
      </c>
      <c r="AW198" s="90" t="b">
        <f>IF(AJ198="3/3",$N198*参照データ!$P$2,IF(AJ198="2/3",$N198*参照データ!$P$3,IF(AJ198="1/3",$N198*参照データ!$P$4,IF(AJ198="対象外",0))))</f>
        <v>0</v>
      </c>
      <c r="AX198" s="90" t="b">
        <f>IF(AK198="3/3",$N198*参照データ!$P$2,IF(AK198="2/3",$N198*参照データ!$P$3,IF(AK198="1/3",$N198*参照データ!$P$4,IF(AK198="対象外",0))))</f>
        <v>0</v>
      </c>
      <c r="AY198" s="90" t="b">
        <f>IF(AL198="3/3",$N198*参照データ!$P$2,IF(AL198="2/3",$N198*参照データ!$P$3,IF(AL198="1/3",$N198*参照データ!$P$4,IF(AL198="対象外",0))))</f>
        <v>0</v>
      </c>
      <c r="AZ198" s="90" t="b">
        <f>IF(AM198="3/3",$N198*参照データ!$P$2,IF(AM198="2/3",$N198*参照データ!$P$3,IF(AM198="1/3",$N198*参照データ!$P$4,IF(AM198="対象外",0))))</f>
        <v>0</v>
      </c>
      <c r="BA198" s="91">
        <f t="shared" si="31"/>
        <v>0</v>
      </c>
      <c r="BB198" s="137" t="s">
        <v>46</v>
      </c>
      <c r="BC198" s="125"/>
      <c r="BD198" s="125"/>
      <c r="BE198" s="125"/>
      <c r="BF198" s="125"/>
      <c r="BG198" s="125"/>
      <c r="BH198" s="125"/>
      <c r="BI198" s="125"/>
      <c r="BJ198" s="125"/>
      <c r="BK198" s="125"/>
      <c r="BL198" s="125"/>
      <c r="BM198" s="125"/>
      <c r="BN198" s="126"/>
    </row>
    <row r="199" spans="1:66" s="92" customFormat="1">
      <c r="A199" s="132" t="str">
        <f t="shared" si="24"/>
        <v/>
      </c>
      <c r="B199" s="134">
        <v>185</v>
      </c>
      <c r="C199" s="395"/>
      <c r="D199" s="396"/>
      <c r="E199" s="395"/>
      <c r="F199" s="396"/>
      <c r="G199" s="107"/>
      <c r="H199" s="109"/>
      <c r="I199" s="395"/>
      <c r="J199" s="396"/>
      <c r="K199" s="110"/>
      <c r="L199" s="86">
        <f>IF(G199=1,参照データ!$L$2,IF(G199=2,参照データ!$L$3,IF(G199=3,参照データ!$L$4,0)))</f>
        <v>0</v>
      </c>
      <c r="M199" s="87">
        <f t="shared" si="25"/>
        <v>0</v>
      </c>
      <c r="N199" s="87">
        <f t="shared" si="26"/>
        <v>0</v>
      </c>
      <c r="O199" s="117"/>
      <c r="P199" s="88">
        <f>IF(G199=1,参照データ!$N$2,IF(G199=2,参照データ!$N$3,IF(G199=3,参照データ!$N$4,0)))</f>
        <v>0</v>
      </c>
      <c r="Q199" s="87">
        <f t="shared" si="27"/>
        <v>0</v>
      </c>
      <c r="R199" s="119"/>
      <c r="S199" s="118"/>
      <c r="T199" s="89">
        <f t="shared" si="28"/>
        <v>0</v>
      </c>
      <c r="U199" s="89">
        <f t="shared" si="29"/>
        <v>0</v>
      </c>
      <c r="V199" s="89">
        <f t="shared" si="30"/>
        <v>0</v>
      </c>
      <c r="W199" s="121"/>
      <c r="X199" s="121"/>
      <c r="Y199" s="121"/>
      <c r="Z199" s="121"/>
      <c r="AA199" s="144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56" t="b">
        <f>IF(AA199="3/3",$Q199*参照データ!$P$2,IF(AA199="2/3",$Q199*参照データ!$P$3,IF(AA199="1/3",$Q199*参照データ!$P$4)))</f>
        <v>0</v>
      </c>
      <c r="AO199" s="91" t="b">
        <f>IF(AB199="3/3",$N199*参照データ!$P$2,IF(AB199="2/3",$N199*参照データ!$P$3,IF(AB199="1/3",$N199*参照データ!$P$4,IF(AB199="対象外",0))))</f>
        <v>0</v>
      </c>
      <c r="AP199" s="90" t="b">
        <f>IF(AC199="3/3",$N199*参照データ!$P$2,IF(AC199="2/3",$N199*参照データ!$P$3,IF(AC199="1/3",$N199*参照データ!$P$4,IF(AC199="対象外",0))))</f>
        <v>0</v>
      </c>
      <c r="AQ199" s="90" t="b">
        <f>IF(AD199="3/3",$N199*参照データ!$P$2,IF(AD199="2/3",$N199*参照データ!$P$3,IF(AD199="1/3",$N199*参照データ!$P$4,IF(AD199="対象外",0))))</f>
        <v>0</v>
      </c>
      <c r="AR199" s="90" t="b">
        <f>IF(AE199="3/3",$N199*参照データ!$P$2,IF(AE199="2/3",$N199*参照データ!$P$3,IF(AE199="1/3",$N199*参照データ!$P$4,IF(AE199="対象外",0))))</f>
        <v>0</v>
      </c>
      <c r="AS199" s="90" t="b">
        <f>IF(AF199="3/3",$N199*参照データ!$P$2,IF(AF199="2/3",$N199*参照データ!$P$3,IF(AF199="1/3",$N199*参照データ!$P$4,IF(AF199="対象外",0))))</f>
        <v>0</v>
      </c>
      <c r="AT199" s="90" t="b">
        <f>IF(AG199="3/3",$N199*参照データ!$P$2,IF(AG199="2/3",$N199*参照データ!$P$3,IF(AG199="1/3",$N199*参照データ!$P$4,IF(AG199="対象外",0))))</f>
        <v>0</v>
      </c>
      <c r="AU199" s="90" t="b">
        <f>IF(AH199="3/3",$N199*参照データ!$P$2,IF(AH199="2/3",$N199*参照データ!$P$3,IF(AH199="1/3",$N199*参照データ!$P$4,IF(AH199="対象外",0))))</f>
        <v>0</v>
      </c>
      <c r="AV199" s="90" t="b">
        <f>IF(AI199="3/3",$N199*参照データ!$P$2,IF(AI199="2/3",$N199*参照データ!$P$3,IF(AI199="1/3",$N199*参照データ!$P$4,IF(AI199="対象外",0))))</f>
        <v>0</v>
      </c>
      <c r="AW199" s="90" t="b">
        <f>IF(AJ199="3/3",$N199*参照データ!$P$2,IF(AJ199="2/3",$N199*参照データ!$P$3,IF(AJ199="1/3",$N199*参照データ!$P$4,IF(AJ199="対象外",0))))</f>
        <v>0</v>
      </c>
      <c r="AX199" s="90" t="b">
        <f>IF(AK199="3/3",$N199*参照データ!$P$2,IF(AK199="2/3",$N199*参照データ!$P$3,IF(AK199="1/3",$N199*参照データ!$P$4,IF(AK199="対象外",0))))</f>
        <v>0</v>
      </c>
      <c r="AY199" s="90" t="b">
        <f>IF(AL199="3/3",$N199*参照データ!$P$2,IF(AL199="2/3",$N199*参照データ!$P$3,IF(AL199="1/3",$N199*参照データ!$P$4,IF(AL199="対象外",0))))</f>
        <v>0</v>
      </c>
      <c r="AZ199" s="90" t="b">
        <f>IF(AM199="3/3",$N199*参照データ!$P$2,IF(AM199="2/3",$N199*参照データ!$P$3,IF(AM199="1/3",$N199*参照データ!$P$4,IF(AM199="対象外",0))))</f>
        <v>0</v>
      </c>
      <c r="BA199" s="91">
        <f t="shared" si="31"/>
        <v>0</v>
      </c>
      <c r="BB199" s="137" t="s">
        <v>46</v>
      </c>
      <c r="BC199" s="125"/>
      <c r="BD199" s="125"/>
      <c r="BE199" s="125"/>
      <c r="BF199" s="125"/>
      <c r="BG199" s="125"/>
      <c r="BH199" s="125"/>
      <c r="BI199" s="125"/>
      <c r="BJ199" s="125"/>
      <c r="BK199" s="125"/>
      <c r="BL199" s="125"/>
      <c r="BM199" s="125"/>
      <c r="BN199" s="126"/>
    </row>
    <row r="200" spans="1:66" s="92" customFormat="1">
      <c r="A200" s="132" t="str">
        <f t="shared" si="24"/>
        <v/>
      </c>
      <c r="B200" s="134">
        <v>186</v>
      </c>
      <c r="C200" s="395"/>
      <c r="D200" s="396"/>
      <c r="E200" s="395"/>
      <c r="F200" s="396"/>
      <c r="G200" s="107"/>
      <c r="H200" s="109"/>
      <c r="I200" s="395"/>
      <c r="J200" s="396"/>
      <c r="K200" s="110"/>
      <c r="L200" s="86">
        <f>IF(G200=1,参照データ!$L$2,IF(G200=2,参照データ!$L$3,IF(G200=3,参照データ!$L$4,0)))</f>
        <v>0</v>
      </c>
      <c r="M200" s="87">
        <f t="shared" si="25"/>
        <v>0</v>
      </c>
      <c r="N200" s="87">
        <f t="shared" si="26"/>
        <v>0</v>
      </c>
      <c r="O200" s="117"/>
      <c r="P200" s="88">
        <f>IF(G200=1,参照データ!$N$2,IF(G200=2,参照データ!$N$3,IF(G200=3,参照データ!$N$4,0)))</f>
        <v>0</v>
      </c>
      <c r="Q200" s="87">
        <f t="shared" si="27"/>
        <v>0</v>
      </c>
      <c r="R200" s="119"/>
      <c r="S200" s="118"/>
      <c r="T200" s="89">
        <f t="shared" si="28"/>
        <v>0</v>
      </c>
      <c r="U200" s="89">
        <f t="shared" si="29"/>
        <v>0</v>
      </c>
      <c r="V200" s="89">
        <f t="shared" si="30"/>
        <v>0</v>
      </c>
      <c r="W200" s="121"/>
      <c r="X200" s="121"/>
      <c r="Y200" s="121"/>
      <c r="Z200" s="121"/>
      <c r="AA200" s="144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56" t="b">
        <f>IF(AA200="3/3",$Q200*参照データ!$P$2,IF(AA200="2/3",$Q200*参照データ!$P$3,IF(AA200="1/3",$Q200*参照データ!$P$4)))</f>
        <v>0</v>
      </c>
      <c r="AO200" s="91" t="b">
        <f>IF(AB200="3/3",$N200*参照データ!$P$2,IF(AB200="2/3",$N200*参照データ!$P$3,IF(AB200="1/3",$N200*参照データ!$P$4,IF(AB200="対象外",0))))</f>
        <v>0</v>
      </c>
      <c r="AP200" s="90" t="b">
        <f>IF(AC200="3/3",$N200*参照データ!$P$2,IF(AC200="2/3",$N200*参照データ!$P$3,IF(AC200="1/3",$N200*参照データ!$P$4,IF(AC200="対象外",0))))</f>
        <v>0</v>
      </c>
      <c r="AQ200" s="90" t="b">
        <f>IF(AD200="3/3",$N200*参照データ!$P$2,IF(AD200="2/3",$N200*参照データ!$P$3,IF(AD200="1/3",$N200*参照データ!$P$4,IF(AD200="対象外",0))))</f>
        <v>0</v>
      </c>
      <c r="AR200" s="90" t="b">
        <f>IF(AE200="3/3",$N200*参照データ!$P$2,IF(AE200="2/3",$N200*参照データ!$P$3,IF(AE200="1/3",$N200*参照データ!$P$4,IF(AE200="対象外",0))))</f>
        <v>0</v>
      </c>
      <c r="AS200" s="90" t="b">
        <f>IF(AF200="3/3",$N200*参照データ!$P$2,IF(AF200="2/3",$N200*参照データ!$P$3,IF(AF200="1/3",$N200*参照データ!$P$4,IF(AF200="対象外",0))))</f>
        <v>0</v>
      </c>
      <c r="AT200" s="90" t="b">
        <f>IF(AG200="3/3",$N200*参照データ!$P$2,IF(AG200="2/3",$N200*参照データ!$P$3,IF(AG200="1/3",$N200*参照データ!$P$4,IF(AG200="対象外",0))))</f>
        <v>0</v>
      </c>
      <c r="AU200" s="90" t="b">
        <f>IF(AH200="3/3",$N200*参照データ!$P$2,IF(AH200="2/3",$N200*参照データ!$P$3,IF(AH200="1/3",$N200*参照データ!$P$4,IF(AH200="対象外",0))))</f>
        <v>0</v>
      </c>
      <c r="AV200" s="90" t="b">
        <f>IF(AI200="3/3",$N200*参照データ!$P$2,IF(AI200="2/3",$N200*参照データ!$P$3,IF(AI200="1/3",$N200*参照データ!$P$4,IF(AI200="対象外",0))))</f>
        <v>0</v>
      </c>
      <c r="AW200" s="90" t="b">
        <f>IF(AJ200="3/3",$N200*参照データ!$P$2,IF(AJ200="2/3",$N200*参照データ!$P$3,IF(AJ200="1/3",$N200*参照データ!$P$4,IF(AJ200="対象外",0))))</f>
        <v>0</v>
      </c>
      <c r="AX200" s="90" t="b">
        <f>IF(AK200="3/3",$N200*参照データ!$P$2,IF(AK200="2/3",$N200*参照データ!$P$3,IF(AK200="1/3",$N200*参照データ!$P$4,IF(AK200="対象外",0))))</f>
        <v>0</v>
      </c>
      <c r="AY200" s="90" t="b">
        <f>IF(AL200="3/3",$N200*参照データ!$P$2,IF(AL200="2/3",$N200*参照データ!$P$3,IF(AL200="1/3",$N200*参照データ!$P$4,IF(AL200="対象外",0))))</f>
        <v>0</v>
      </c>
      <c r="AZ200" s="90" t="b">
        <f>IF(AM200="3/3",$N200*参照データ!$P$2,IF(AM200="2/3",$N200*参照データ!$P$3,IF(AM200="1/3",$N200*参照データ!$P$4,IF(AM200="対象外",0))))</f>
        <v>0</v>
      </c>
      <c r="BA200" s="91">
        <f t="shared" si="31"/>
        <v>0</v>
      </c>
      <c r="BB200" s="137" t="s">
        <v>46</v>
      </c>
      <c r="BC200" s="125"/>
      <c r="BD200" s="125"/>
      <c r="BE200" s="125"/>
      <c r="BF200" s="125"/>
      <c r="BG200" s="125"/>
      <c r="BH200" s="125"/>
      <c r="BI200" s="125"/>
      <c r="BJ200" s="125"/>
      <c r="BK200" s="125"/>
      <c r="BL200" s="125"/>
      <c r="BM200" s="125"/>
      <c r="BN200" s="126"/>
    </row>
    <row r="201" spans="1:66" s="92" customFormat="1">
      <c r="A201" s="132" t="str">
        <f t="shared" si="24"/>
        <v/>
      </c>
      <c r="B201" s="134">
        <v>187</v>
      </c>
      <c r="C201" s="395"/>
      <c r="D201" s="396"/>
      <c r="E201" s="395"/>
      <c r="F201" s="396"/>
      <c r="G201" s="107"/>
      <c r="H201" s="109"/>
      <c r="I201" s="395"/>
      <c r="J201" s="396"/>
      <c r="K201" s="110"/>
      <c r="L201" s="86">
        <f>IF(G201=1,参照データ!$L$2,IF(G201=2,参照データ!$L$3,IF(G201=3,参照データ!$L$4,0)))</f>
        <v>0</v>
      </c>
      <c r="M201" s="87">
        <f t="shared" si="25"/>
        <v>0</v>
      </c>
      <c r="N201" s="87">
        <f t="shared" si="26"/>
        <v>0</v>
      </c>
      <c r="O201" s="117"/>
      <c r="P201" s="88">
        <f>IF(G201=1,参照データ!$N$2,IF(G201=2,参照データ!$N$3,IF(G201=3,参照データ!$N$4,0)))</f>
        <v>0</v>
      </c>
      <c r="Q201" s="87">
        <f t="shared" si="27"/>
        <v>0</v>
      </c>
      <c r="R201" s="119"/>
      <c r="S201" s="118"/>
      <c r="T201" s="89">
        <f t="shared" si="28"/>
        <v>0</v>
      </c>
      <c r="U201" s="89">
        <f t="shared" si="29"/>
        <v>0</v>
      </c>
      <c r="V201" s="89">
        <f t="shared" si="30"/>
        <v>0</v>
      </c>
      <c r="W201" s="121"/>
      <c r="X201" s="121"/>
      <c r="Y201" s="121"/>
      <c r="Z201" s="121"/>
      <c r="AA201" s="144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56" t="b">
        <f>IF(AA201="3/3",$Q201*参照データ!$P$2,IF(AA201="2/3",$Q201*参照データ!$P$3,IF(AA201="1/3",$Q201*参照データ!$P$4)))</f>
        <v>0</v>
      </c>
      <c r="AO201" s="91" t="b">
        <f>IF(AB201="3/3",$N201*参照データ!$P$2,IF(AB201="2/3",$N201*参照データ!$P$3,IF(AB201="1/3",$N201*参照データ!$P$4,IF(AB201="対象外",0))))</f>
        <v>0</v>
      </c>
      <c r="AP201" s="90" t="b">
        <f>IF(AC201="3/3",$N201*参照データ!$P$2,IF(AC201="2/3",$N201*参照データ!$P$3,IF(AC201="1/3",$N201*参照データ!$P$4,IF(AC201="対象外",0))))</f>
        <v>0</v>
      </c>
      <c r="AQ201" s="90" t="b">
        <f>IF(AD201="3/3",$N201*参照データ!$P$2,IF(AD201="2/3",$N201*参照データ!$P$3,IF(AD201="1/3",$N201*参照データ!$P$4,IF(AD201="対象外",0))))</f>
        <v>0</v>
      </c>
      <c r="AR201" s="90" t="b">
        <f>IF(AE201="3/3",$N201*参照データ!$P$2,IF(AE201="2/3",$N201*参照データ!$P$3,IF(AE201="1/3",$N201*参照データ!$P$4,IF(AE201="対象外",0))))</f>
        <v>0</v>
      </c>
      <c r="AS201" s="90" t="b">
        <f>IF(AF201="3/3",$N201*参照データ!$P$2,IF(AF201="2/3",$N201*参照データ!$P$3,IF(AF201="1/3",$N201*参照データ!$P$4,IF(AF201="対象外",0))))</f>
        <v>0</v>
      </c>
      <c r="AT201" s="90" t="b">
        <f>IF(AG201="3/3",$N201*参照データ!$P$2,IF(AG201="2/3",$N201*参照データ!$P$3,IF(AG201="1/3",$N201*参照データ!$P$4,IF(AG201="対象外",0))))</f>
        <v>0</v>
      </c>
      <c r="AU201" s="90" t="b">
        <f>IF(AH201="3/3",$N201*参照データ!$P$2,IF(AH201="2/3",$N201*参照データ!$P$3,IF(AH201="1/3",$N201*参照データ!$P$4,IF(AH201="対象外",0))))</f>
        <v>0</v>
      </c>
      <c r="AV201" s="90" t="b">
        <f>IF(AI201="3/3",$N201*参照データ!$P$2,IF(AI201="2/3",$N201*参照データ!$P$3,IF(AI201="1/3",$N201*参照データ!$P$4,IF(AI201="対象外",0))))</f>
        <v>0</v>
      </c>
      <c r="AW201" s="90" t="b">
        <f>IF(AJ201="3/3",$N201*参照データ!$P$2,IF(AJ201="2/3",$N201*参照データ!$P$3,IF(AJ201="1/3",$N201*参照データ!$P$4,IF(AJ201="対象外",0))))</f>
        <v>0</v>
      </c>
      <c r="AX201" s="90" t="b">
        <f>IF(AK201="3/3",$N201*参照データ!$P$2,IF(AK201="2/3",$N201*参照データ!$P$3,IF(AK201="1/3",$N201*参照データ!$P$4,IF(AK201="対象外",0))))</f>
        <v>0</v>
      </c>
      <c r="AY201" s="90" t="b">
        <f>IF(AL201="3/3",$N201*参照データ!$P$2,IF(AL201="2/3",$N201*参照データ!$P$3,IF(AL201="1/3",$N201*参照データ!$P$4,IF(AL201="対象外",0))))</f>
        <v>0</v>
      </c>
      <c r="AZ201" s="90" t="b">
        <f>IF(AM201="3/3",$N201*参照データ!$P$2,IF(AM201="2/3",$N201*参照データ!$P$3,IF(AM201="1/3",$N201*参照データ!$P$4,IF(AM201="対象外",0))))</f>
        <v>0</v>
      </c>
      <c r="BA201" s="91">
        <f t="shared" si="31"/>
        <v>0</v>
      </c>
      <c r="BB201" s="137" t="s">
        <v>46</v>
      </c>
      <c r="BC201" s="125"/>
      <c r="BD201" s="125"/>
      <c r="BE201" s="125"/>
      <c r="BF201" s="125"/>
      <c r="BG201" s="125"/>
      <c r="BH201" s="125"/>
      <c r="BI201" s="125"/>
      <c r="BJ201" s="125"/>
      <c r="BK201" s="125"/>
      <c r="BL201" s="125"/>
      <c r="BM201" s="125"/>
      <c r="BN201" s="126"/>
    </row>
    <row r="202" spans="1:66" s="92" customFormat="1">
      <c r="A202" s="132" t="str">
        <f t="shared" si="24"/>
        <v/>
      </c>
      <c r="B202" s="134">
        <v>188</v>
      </c>
      <c r="C202" s="395"/>
      <c r="D202" s="396"/>
      <c r="E202" s="395"/>
      <c r="F202" s="396"/>
      <c r="G202" s="107"/>
      <c r="H202" s="109"/>
      <c r="I202" s="395"/>
      <c r="J202" s="396"/>
      <c r="K202" s="110"/>
      <c r="L202" s="86">
        <f>IF(G202=1,参照データ!$L$2,IF(G202=2,参照データ!$L$3,IF(G202=3,参照データ!$L$4,0)))</f>
        <v>0</v>
      </c>
      <c r="M202" s="87">
        <f t="shared" si="25"/>
        <v>0</v>
      </c>
      <c r="N202" s="87">
        <f t="shared" si="26"/>
        <v>0</v>
      </c>
      <c r="O202" s="117"/>
      <c r="P202" s="88">
        <f>IF(G202=1,参照データ!$N$2,IF(G202=2,参照データ!$N$3,IF(G202=3,参照データ!$N$4,0)))</f>
        <v>0</v>
      </c>
      <c r="Q202" s="87">
        <f t="shared" si="27"/>
        <v>0</v>
      </c>
      <c r="R202" s="119"/>
      <c r="S202" s="118"/>
      <c r="T202" s="89">
        <f t="shared" si="28"/>
        <v>0</v>
      </c>
      <c r="U202" s="89">
        <f t="shared" si="29"/>
        <v>0</v>
      </c>
      <c r="V202" s="89">
        <f t="shared" si="30"/>
        <v>0</v>
      </c>
      <c r="W202" s="121"/>
      <c r="X202" s="121"/>
      <c r="Y202" s="121"/>
      <c r="Z202" s="121"/>
      <c r="AA202" s="144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56" t="b">
        <f>IF(AA202="3/3",$Q202*参照データ!$P$2,IF(AA202="2/3",$Q202*参照データ!$P$3,IF(AA202="1/3",$Q202*参照データ!$P$4)))</f>
        <v>0</v>
      </c>
      <c r="AO202" s="91" t="b">
        <f>IF(AB202="3/3",$N202*参照データ!$P$2,IF(AB202="2/3",$N202*参照データ!$P$3,IF(AB202="1/3",$N202*参照データ!$P$4,IF(AB202="対象外",0))))</f>
        <v>0</v>
      </c>
      <c r="AP202" s="90" t="b">
        <f>IF(AC202="3/3",$N202*参照データ!$P$2,IF(AC202="2/3",$N202*参照データ!$P$3,IF(AC202="1/3",$N202*参照データ!$P$4,IF(AC202="対象外",0))))</f>
        <v>0</v>
      </c>
      <c r="AQ202" s="90" t="b">
        <f>IF(AD202="3/3",$N202*参照データ!$P$2,IF(AD202="2/3",$N202*参照データ!$P$3,IF(AD202="1/3",$N202*参照データ!$P$4,IF(AD202="対象外",0))))</f>
        <v>0</v>
      </c>
      <c r="AR202" s="90" t="b">
        <f>IF(AE202="3/3",$N202*参照データ!$P$2,IF(AE202="2/3",$N202*参照データ!$P$3,IF(AE202="1/3",$N202*参照データ!$P$4,IF(AE202="対象外",0))))</f>
        <v>0</v>
      </c>
      <c r="AS202" s="90" t="b">
        <f>IF(AF202="3/3",$N202*参照データ!$P$2,IF(AF202="2/3",$N202*参照データ!$P$3,IF(AF202="1/3",$N202*参照データ!$P$4,IF(AF202="対象外",0))))</f>
        <v>0</v>
      </c>
      <c r="AT202" s="90" t="b">
        <f>IF(AG202="3/3",$N202*参照データ!$P$2,IF(AG202="2/3",$N202*参照データ!$P$3,IF(AG202="1/3",$N202*参照データ!$P$4,IF(AG202="対象外",0))))</f>
        <v>0</v>
      </c>
      <c r="AU202" s="90" t="b">
        <f>IF(AH202="3/3",$N202*参照データ!$P$2,IF(AH202="2/3",$N202*参照データ!$P$3,IF(AH202="1/3",$N202*参照データ!$P$4,IF(AH202="対象外",0))))</f>
        <v>0</v>
      </c>
      <c r="AV202" s="90" t="b">
        <f>IF(AI202="3/3",$N202*参照データ!$P$2,IF(AI202="2/3",$N202*参照データ!$P$3,IF(AI202="1/3",$N202*参照データ!$P$4,IF(AI202="対象外",0))))</f>
        <v>0</v>
      </c>
      <c r="AW202" s="90" t="b">
        <f>IF(AJ202="3/3",$N202*参照データ!$P$2,IF(AJ202="2/3",$N202*参照データ!$P$3,IF(AJ202="1/3",$N202*参照データ!$P$4,IF(AJ202="対象外",0))))</f>
        <v>0</v>
      </c>
      <c r="AX202" s="90" t="b">
        <f>IF(AK202="3/3",$N202*参照データ!$P$2,IF(AK202="2/3",$N202*参照データ!$P$3,IF(AK202="1/3",$N202*参照データ!$P$4,IF(AK202="対象外",0))))</f>
        <v>0</v>
      </c>
      <c r="AY202" s="90" t="b">
        <f>IF(AL202="3/3",$N202*参照データ!$P$2,IF(AL202="2/3",$N202*参照データ!$P$3,IF(AL202="1/3",$N202*参照データ!$P$4,IF(AL202="対象外",0))))</f>
        <v>0</v>
      </c>
      <c r="AZ202" s="90" t="b">
        <f>IF(AM202="3/3",$N202*参照データ!$P$2,IF(AM202="2/3",$N202*参照データ!$P$3,IF(AM202="1/3",$N202*参照データ!$P$4,IF(AM202="対象外",0))))</f>
        <v>0</v>
      </c>
      <c r="BA202" s="91">
        <f t="shared" si="31"/>
        <v>0</v>
      </c>
      <c r="BB202" s="137" t="s">
        <v>46</v>
      </c>
      <c r="BC202" s="125"/>
      <c r="BD202" s="125"/>
      <c r="BE202" s="125"/>
      <c r="BF202" s="125"/>
      <c r="BG202" s="125"/>
      <c r="BH202" s="125"/>
      <c r="BI202" s="125"/>
      <c r="BJ202" s="125"/>
      <c r="BK202" s="125"/>
      <c r="BL202" s="125"/>
      <c r="BM202" s="125"/>
      <c r="BN202" s="126"/>
    </row>
    <row r="203" spans="1:66" s="92" customFormat="1">
      <c r="A203" s="132" t="str">
        <f t="shared" si="24"/>
        <v/>
      </c>
      <c r="B203" s="134">
        <v>189</v>
      </c>
      <c r="C203" s="395"/>
      <c r="D203" s="396"/>
      <c r="E203" s="395"/>
      <c r="F203" s="396"/>
      <c r="G203" s="107"/>
      <c r="H203" s="109"/>
      <c r="I203" s="395"/>
      <c r="J203" s="396"/>
      <c r="K203" s="110"/>
      <c r="L203" s="86">
        <f>IF(G203=1,参照データ!$L$2,IF(G203=2,参照データ!$L$3,IF(G203=3,参照データ!$L$4,0)))</f>
        <v>0</v>
      </c>
      <c r="M203" s="87">
        <f t="shared" si="25"/>
        <v>0</v>
      </c>
      <c r="N203" s="87">
        <f t="shared" si="26"/>
        <v>0</v>
      </c>
      <c r="O203" s="117"/>
      <c r="P203" s="88">
        <f>IF(G203=1,参照データ!$N$2,IF(G203=2,参照データ!$N$3,IF(G203=3,参照データ!$N$4,0)))</f>
        <v>0</v>
      </c>
      <c r="Q203" s="87">
        <f t="shared" si="27"/>
        <v>0</v>
      </c>
      <c r="R203" s="119"/>
      <c r="S203" s="118"/>
      <c r="T203" s="89">
        <f t="shared" si="28"/>
        <v>0</v>
      </c>
      <c r="U203" s="89">
        <f t="shared" si="29"/>
        <v>0</v>
      </c>
      <c r="V203" s="89">
        <f t="shared" si="30"/>
        <v>0</v>
      </c>
      <c r="W203" s="121"/>
      <c r="X203" s="121"/>
      <c r="Y203" s="121"/>
      <c r="Z203" s="121"/>
      <c r="AA203" s="144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  <c r="AN203" s="156" t="b">
        <f>IF(AA203="3/3",$Q203*参照データ!$P$2,IF(AA203="2/3",$Q203*参照データ!$P$3,IF(AA203="1/3",$Q203*参照データ!$P$4)))</f>
        <v>0</v>
      </c>
      <c r="AO203" s="91" t="b">
        <f>IF(AB203="3/3",$N203*参照データ!$P$2,IF(AB203="2/3",$N203*参照データ!$P$3,IF(AB203="1/3",$N203*参照データ!$P$4,IF(AB203="対象外",0))))</f>
        <v>0</v>
      </c>
      <c r="AP203" s="90" t="b">
        <f>IF(AC203="3/3",$N203*参照データ!$P$2,IF(AC203="2/3",$N203*参照データ!$P$3,IF(AC203="1/3",$N203*参照データ!$P$4,IF(AC203="対象外",0))))</f>
        <v>0</v>
      </c>
      <c r="AQ203" s="90" t="b">
        <f>IF(AD203="3/3",$N203*参照データ!$P$2,IF(AD203="2/3",$N203*参照データ!$P$3,IF(AD203="1/3",$N203*参照データ!$P$4,IF(AD203="対象外",0))))</f>
        <v>0</v>
      </c>
      <c r="AR203" s="90" t="b">
        <f>IF(AE203="3/3",$N203*参照データ!$P$2,IF(AE203="2/3",$N203*参照データ!$P$3,IF(AE203="1/3",$N203*参照データ!$P$4,IF(AE203="対象外",0))))</f>
        <v>0</v>
      </c>
      <c r="AS203" s="90" t="b">
        <f>IF(AF203="3/3",$N203*参照データ!$P$2,IF(AF203="2/3",$N203*参照データ!$P$3,IF(AF203="1/3",$N203*参照データ!$P$4,IF(AF203="対象外",0))))</f>
        <v>0</v>
      </c>
      <c r="AT203" s="90" t="b">
        <f>IF(AG203="3/3",$N203*参照データ!$P$2,IF(AG203="2/3",$N203*参照データ!$P$3,IF(AG203="1/3",$N203*参照データ!$P$4,IF(AG203="対象外",0))))</f>
        <v>0</v>
      </c>
      <c r="AU203" s="90" t="b">
        <f>IF(AH203="3/3",$N203*参照データ!$P$2,IF(AH203="2/3",$N203*参照データ!$P$3,IF(AH203="1/3",$N203*参照データ!$P$4,IF(AH203="対象外",0))))</f>
        <v>0</v>
      </c>
      <c r="AV203" s="90" t="b">
        <f>IF(AI203="3/3",$N203*参照データ!$P$2,IF(AI203="2/3",$N203*参照データ!$P$3,IF(AI203="1/3",$N203*参照データ!$P$4,IF(AI203="対象外",0))))</f>
        <v>0</v>
      </c>
      <c r="AW203" s="90" t="b">
        <f>IF(AJ203="3/3",$N203*参照データ!$P$2,IF(AJ203="2/3",$N203*参照データ!$P$3,IF(AJ203="1/3",$N203*参照データ!$P$4,IF(AJ203="対象外",0))))</f>
        <v>0</v>
      </c>
      <c r="AX203" s="90" t="b">
        <f>IF(AK203="3/3",$N203*参照データ!$P$2,IF(AK203="2/3",$N203*参照データ!$P$3,IF(AK203="1/3",$N203*参照データ!$P$4,IF(AK203="対象外",0))))</f>
        <v>0</v>
      </c>
      <c r="AY203" s="90" t="b">
        <f>IF(AL203="3/3",$N203*参照データ!$P$2,IF(AL203="2/3",$N203*参照データ!$P$3,IF(AL203="1/3",$N203*参照データ!$P$4,IF(AL203="対象外",0))))</f>
        <v>0</v>
      </c>
      <c r="AZ203" s="90" t="b">
        <f>IF(AM203="3/3",$N203*参照データ!$P$2,IF(AM203="2/3",$N203*参照データ!$P$3,IF(AM203="1/3",$N203*参照データ!$P$4,IF(AM203="対象外",0))))</f>
        <v>0</v>
      </c>
      <c r="BA203" s="91">
        <f t="shared" si="31"/>
        <v>0</v>
      </c>
      <c r="BB203" s="137" t="s">
        <v>46</v>
      </c>
      <c r="BC203" s="125"/>
      <c r="BD203" s="125"/>
      <c r="BE203" s="125"/>
      <c r="BF203" s="125"/>
      <c r="BG203" s="125"/>
      <c r="BH203" s="125"/>
      <c r="BI203" s="125"/>
      <c r="BJ203" s="125"/>
      <c r="BK203" s="125"/>
      <c r="BL203" s="125"/>
      <c r="BM203" s="125"/>
      <c r="BN203" s="126"/>
    </row>
    <row r="204" spans="1:66" s="92" customFormat="1">
      <c r="A204" s="132" t="str">
        <f t="shared" si="24"/>
        <v/>
      </c>
      <c r="B204" s="134">
        <v>190</v>
      </c>
      <c r="C204" s="395"/>
      <c r="D204" s="396"/>
      <c r="E204" s="395"/>
      <c r="F204" s="396"/>
      <c r="G204" s="107"/>
      <c r="H204" s="109"/>
      <c r="I204" s="395"/>
      <c r="J204" s="396"/>
      <c r="K204" s="110"/>
      <c r="L204" s="86">
        <f>IF(G204=1,参照データ!$L$2,IF(G204=2,参照データ!$L$3,IF(G204=3,参照データ!$L$4,0)))</f>
        <v>0</v>
      </c>
      <c r="M204" s="87">
        <f t="shared" si="25"/>
        <v>0</v>
      </c>
      <c r="N204" s="87">
        <f t="shared" si="26"/>
        <v>0</v>
      </c>
      <c r="O204" s="117"/>
      <c r="P204" s="88">
        <f>IF(G204=1,参照データ!$N$2,IF(G204=2,参照データ!$N$3,IF(G204=3,参照データ!$N$4,0)))</f>
        <v>0</v>
      </c>
      <c r="Q204" s="87">
        <f t="shared" si="27"/>
        <v>0</v>
      </c>
      <c r="R204" s="119"/>
      <c r="S204" s="118"/>
      <c r="T204" s="89">
        <f t="shared" si="28"/>
        <v>0</v>
      </c>
      <c r="U204" s="89">
        <f t="shared" si="29"/>
        <v>0</v>
      </c>
      <c r="V204" s="89">
        <f t="shared" si="30"/>
        <v>0</v>
      </c>
      <c r="W204" s="121"/>
      <c r="X204" s="121"/>
      <c r="Y204" s="121"/>
      <c r="Z204" s="121"/>
      <c r="AA204" s="144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  <c r="AN204" s="156" t="b">
        <f>IF(AA204="3/3",$Q204*参照データ!$P$2,IF(AA204="2/3",$Q204*参照データ!$P$3,IF(AA204="1/3",$Q204*参照データ!$P$4)))</f>
        <v>0</v>
      </c>
      <c r="AO204" s="91" t="b">
        <f>IF(AB204="3/3",$N204*参照データ!$P$2,IF(AB204="2/3",$N204*参照データ!$P$3,IF(AB204="1/3",$N204*参照データ!$P$4,IF(AB204="対象外",0))))</f>
        <v>0</v>
      </c>
      <c r="AP204" s="90" t="b">
        <f>IF(AC204="3/3",$N204*参照データ!$P$2,IF(AC204="2/3",$N204*参照データ!$P$3,IF(AC204="1/3",$N204*参照データ!$P$4,IF(AC204="対象外",0))))</f>
        <v>0</v>
      </c>
      <c r="AQ204" s="90" t="b">
        <f>IF(AD204="3/3",$N204*参照データ!$P$2,IF(AD204="2/3",$N204*参照データ!$P$3,IF(AD204="1/3",$N204*参照データ!$P$4,IF(AD204="対象外",0))))</f>
        <v>0</v>
      </c>
      <c r="AR204" s="90" t="b">
        <f>IF(AE204="3/3",$N204*参照データ!$P$2,IF(AE204="2/3",$N204*参照データ!$P$3,IF(AE204="1/3",$N204*参照データ!$P$4,IF(AE204="対象外",0))))</f>
        <v>0</v>
      </c>
      <c r="AS204" s="90" t="b">
        <f>IF(AF204="3/3",$N204*参照データ!$P$2,IF(AF204="2/3",$N204*参照データ!$P$3,IF(AF204="1/3",$N204*参照データ!$P$4,IF(AF204="対象外",0))))</f>
        <v>0</v>
      </c>
      <c r="AT204" s="90" t="b">
        <f>IF(AG204="3/3",$N204*参照データ!$P$2,IF(AG204="2/3",$N204*参照データ!$P$3,IF(AG204="1/3",$N204*参照データ!$P$4,IF(AG204="対象外",0))))</f>
        <v>0</v>
      </c>
      <c r="AU204" s="90" t="b">
        <f>IF(AH204="3/3",$N204*参照データ!$P$2,IF(AH204="2/3",$N204*参照データ!$P$3,IF(AH204="1/3",$N204*参照データ!$P$4,IF(AH204="対象外",0))))</f>
        <v>0</v>
      </c>
      <c r="AV204" s="90" t="b">
        <f>IF(AI204="3/3",$N204*参照データ!$P$2,IF(AI204="2/3",$N204*参照データ!$P$3,IF(AI204="1/3",$N204*参照データ!$P$4,IF(AI204="対象外",0))))</f>
        <v>0</v>
      </c>
      <c r="AW204" s="90" t="b">
        <f>IF(AJ204="3/3",$N204*参照データ!$P$2,IF(AJ204="2/3",$N204*参照データ!$P$3,IF(AJ204="1/3",$N204*参照データ!$P$4,IF(AJ204="対象外",0))))</f>
        <v>0</v>
      </c>
      <c r="AX204" s="90" t="b">
        <f>IF(AK204="3/3",$N204*参照データ!$P$2,IF(AK204="2/3",$N204*参照データ!$P$3,IF(AK204="1/3",$N204*参照データ!$P$4,IF(AK204="対象外",0))))</f>
        <v>0</v>
      </c>
      <c r="AY204" s="90" t="b">
        <f>IF(AL204="3/3",$N204*参照データ!$P$2,IF(AL204="2/3",$N204*参照データ!$P$3,IF(AL204="1/3",$N204*参照データ!$P$4,IF(AL204="対象外",0))))</f>
        <v>0</v>
      </c>
      <c r="AZ204" s="90" t="b">
        <f>IF(AM204="3/3",$N204*参照データ!$P$2,IF(AM204="2/3",$N204*参照データ!$P$3,IF(AM204="1/3",$N204*参照データ!$P$4,IF(AM204="対象外",0))))</f>
        <v>0</v>
      </c>
      <c r="BA204" s="91">
        <f t="shared" si="31"/>
        <v>0</v>
      </c>
      <c r="BB204" s="137" t="s">
        <v>46</v>
      </c>
      <c r="BC204" s="125"/>
      <c r="BD204" s="125"/>
      <c r="BE204" s="125"/>
      <c r="BF204" s="125"/>
      <c r="BG204" s="125"/>
      <c r="BH204" s="125"/>
      <c r="BI204" s="125"/>
      <c r="BJ204" s="125"/>
      <c r="BK204" s="125"/>
      <c r="BL204" s="125"/>
      <c r="BM204" s="125"/>
      <c r="BN204" s="126"/>
    </row>
    <row r="205" spans="1:66" s="92" customFormat="1">
      <c r="A205" s="132" t="str">
        <f t="shared" si="24"/>
        <v/>
      </c>
      <c r="B205" s="134">
        <v>191</v>
      </c>
      <c r="C205" s="395"/>
      <c r="D205" s="396"/>
      <c r="E205" s="395"/>
      <c r="F205" s="396"/>
      <c r="G205" s="107"/>
      <c r="H205" s="109"/>
      <c r="I205" s="395"/>
      <c r="J205" s="396"/>
      <c r="K205" s="110"/>
      <c r="L205" s="86">
        <f>IF(G205=1,参照データ!$L$2,IF(G205=2,参照データ!$L$3,IF(G205=3,参照データ!$L$4,0)))</f>
        <v>0</v>
      </c>
      <c r="M205" s="87">
        <f t="shared" si="25"/>
        <v>0</v>
      </c>
      <c r="N205" s="87">
        <f t="shared" si="26"/>
        <v>0</v>
      </c>
      <c r="O205" s="117"/>
      <c r="P205" s="88">
        <f>IF(G205=1,参照データ!$N$2,IF(G205=2,参照データ!$N$3,IF(G205=3,参照データ!$N$4,0)))</f>
        <v>0</v>
      </c>
      <c r="Q205" s="87">
        <f t="shared" si="27"/>
        <v>0</v>
      </c>
      <c r="R205" s="119"/>
      <c r="S205" s="118"/>
      <c r="T205" s="89">
        <f t="shared" si="28"/>
        <v>0</v>
      </c>
      <c r="U205" s="89">
        <f t="shared" si="29"/>
        <v>0</v>
      </c>
      <c r="V205" s="89">
        <f t="shared" si="30"/>
        <v>0</v>
      </c>
      <c r="W205" s="121"/>
      <c r="X205" s="121"/>
      <c r="Y205" s="121"/>
      <c r="Z205" s="121"/>
      <c r="AA205" s="144"/>
      <c r="AB205" s="122"/>
      <c r="AC205" s="122"/>
      <c r="AD205" s="122"/>
      <c r="AE205" s="122"/>
      <c r="AF205" s="122"/>
      <c r="AG205" s="122"/>
      <c r="AH205" s="122"/>
      <c r="AI205" s="122"/>
      <c r="AJ205" s="122"/>
      <c r="AK205" s="122"/>
      <c r="AL205" s="122"/>
      <c r="AM205" s="122"/>
      <c r="AN205" s="156" t="b">
        <f>IF(AA205="3/3",$Q205*参照データ!$P$2,IF(AA205="2/3",$Q205*参照データ!$P$3,IF(AA205="1/3",$Q205*参照データ!$P$4)))</f>
        <v>0</v>
      </c>
      <c r="AO205" s="91" t="b">
        <f>IF(AB205="3/3",$N205*参照データ!$P$2,IF(AB205="2/3",$N205*参照データ!$P$3,IF(AB205="1/3",$N205*参照データ!$P$4,IF(AB205="対象外",0))))</f>
        <v>0</v>
      </c>
      <c r="AP205" s="90" t="b">
        <f>IF(AC205="3/3",$N205*参照データ!$P$2,IF(AC205="2/3",$N205*参照データ!$P$3,IF(AC205="1/3",$N205*参照データ!$P$4,IF(AC205="対象外",0))))</f>
        <v>0</v>
      </c>
      <c r="AQ205" s="90" t="b">
        <f>IF(AD205="3/3",$N205*参照データ!$P$2,IF(AD205="2/3",$N205*参照データ!$P$3,IF(AD205="1/3",$N205*参照データ!$P$4,IF(AD205="対象外",0))))</f>
        <v>0</v>
      </c>
      <c r="AR205" s="90" t="b">
        <f>IF(AE205="3/3",$N205*参照データ!$P$2,IF(AE205="2/3",$N205*参照データ!$P$3,IF(AE205="1/3",$N205*参照データ!$P$4,IF(AE205="対象外",0))))</f>
        <v>0</v>
      </c>
      <c r="AS205" s="90" t="b">
        <f>IF(AF205="3/3",$N205*参照データ!$P$2,IF(AF205="2/3",$N205*参照データ!$P$3,IF(AF205="1/3",$N205*参照データ!$P$4,IF(AF205="対象外",0))))</f>
        <v>0</v>
      </c>
      <c r="AT205" s="90" t="b">
        <f>IF(AG205="3/3",$N205*参照データ!$P$2,IF(AG205="2/3",$N205*参照データ!$P$3,IF(AG205="1/3",$N205*参照データ!$P$4,IF(AG205="対象外",0))))</f>
        <v>0</v>
      </c>
      <c r="AU205" s="90" t="b">
        <f>IF(AH205="3/3",$N205*参照データ!$P$2,IF(AH205="2/3",$N205*参照データ!$P$3,IF(AH205="1/3",$N205*参照データ!$P$4,IF(AH205="対象外",0))))</f>
        <v>0</v>
      </c>
      <c r="AV205" s="90" t="b">
        <f>IF(AI205="3/3",$N205*参照データ!$P$2,IF(AI205="2/3",$N205*参照データ!$P$3,IF(AI205="1/3",$N205*参照データ!$P$4,IF(AI205="対象外",0))))</f>
        <v>0</v>
      </c>
      <c r="AW205" s="90" t="b">
        <f>IF(AJ205="3/3",$N205*参照データ!$P$2,IF(AJ205="2/3",$N205*参照データ!$P$3,IF(AJ205="1/3",$N205*参照データ!$P$4,IF(AJ205="対象外",0))))</f>
        <v>0</v>
      </c>
      <c r="AX205" s="90" t="b">
        <f>IF(AK205="3/3",$N205*参照データ!$P$2,IF(AK205="2/3",$N205*参照データ!$P$3,IF(AK205="1/3",$N205*参照データ!$P$4,IF(AK205="対象外",0))))</f>
        <v>0</v>
      </c>
      <c r="AY205" s="90" t="b">
        <f>IF(AL205="3/3",$N205*参照データ!$P$2,IF(AL205="2/3",$N205*参照データ!$P$3,IF(AL205="1/3",$N205*参照データ!$P$4,IF(AL205="対象外",0))))</f>
        <v>0</v>
      </c>
      <c r="AZ205" s="90" t="b">
        <f>IF(AM205="3/3",$N205*参照データ!$P$2,IF(AM205="2/3",$N205*参照データ!$P$3,IF(AM205="1/3",$N205*参照データ!$P$4,IF(AM205="対象外",0))))</f>
        <v>0</v>
      </c>
      <c r="BA205" s="91">
        <f t="shared" si="31"/>
        <v>0</v>
      </c>
      <c r="BB205" s="137" t="s">
        <v>46</v>
      </c>
      <c r="BC205" s="125"/>
      <c r="BD205" s="125"/>
      <c r="BE205" s="125"/>
      <c r="BF205" s="125"/>
      <c r="BG205" s="125"/>
      <c r="BH205" s="125"/>
      <c r="BI205" s="125"/>
      <c r="BJ205" s="125"/>
      <c r="BK205" s="125"/>
      <c r="BL205" s="125"/>
      <c r="BM205" s="125"/>
      <c r="BN205" s="126"/>
    </row>
    <row r="206" spans="1:66" s="92" customFormat="1">
      <c r="A206" s="132" t="str">
        <f t="shared" si="24"/>
        <v/>
      </c>
      <c r="B206" s="134">
        <v>192</v>
      </c>
      <c r="C206" s="395"/>
      <c r="D206" s="396"/>
      <c r="E206" s="395"/>
      <c r="F206" s="396"/>
      <c r="G206" s="107"/>
      <c r="H206" s="109"/>
      <c r="I206" s="395"/>
      <c r="J206" s="396"/>
      <c r="K206" s="110"/>
      <c r="L206" s="86">
        <f>IF(G206=1,参照データ!$L$2,IF(G206=2,参照データ!$L$3,IF(G206=3,参照データ!$L$4,0)))</f>
        <v>0</v>
      </c>
      <c r="M206" s="87">
        <f t="shared" si="25"/>
        <v>0</v>
      </c>
      <c r="N206" s="87">
        <f t="shared" si="26"/>
        <v>0</v>
      </c>
      <c r="O206" s="117"/>
      <c r="P206" s="88">
        <f>IF(G206=1,参照データ!$N$2,IF(G206=2,参照データ!$N$3,IF(G206=3,参照データ!$N$4,0)))</f>
        <v>0</v>
      </c>
      <c r="Q206" s="87">
        <f t="shared" si="27"/>
        <v>0</v>
      </c>
      <c r="R206" s="119"/>
      <c r="S206" s="118"/>
      <c r="T206" s="89">
        <f t="shared" si="28"/>
        <v>0</v>
      </c>
      <c r="U206" s="89">
        <f t="shared" si="29"/>
        <v>0</v>
      </c>
      <c r="V206" s="89">
        <f t="shared" si="30"/>
        <v>0</v>
      </c>
      <c r="W206" s="121"/>
      <c r="X206" s="121"/>
      <c r="Y206" s="121"/>
      <c r="Z206" s="121"/>
      <c r="AA206" s="144"/>
      <c r="AB206" s="122"/>
      <c r="AC206" s="122"/>
      <c r="AD206" s="122"/>
      <c r="AE206" s="122"/>
      <c r="AF206" s="122"/>
      <c r="AG206" s="122"/>
      <c r="AH206" s="122"/>
      <c r="AI206" s="122"/>
      <c r="AJ206" s="122"/>
      <c r="AK206" s="122"/>
      <c r="AL206" s="122"/>
      <c r="AM206" s="122"/>
      <c r="AN206" s="156" t="b">
        <f>IF(AA206="3/3",$Q206*参照データ!$P$2,IF(AA206="2/3",$Q206*参照データ!$P$3,IF(AA206="1/3",$Q206*参照データ!$P$4)))</f>
        <v>0</v>
      </c>
      <c r="AO206" s="91" t="b">
        <f>IF(AB206="3/3",$N206*参照データ!$P$2,IF(AB206="2/3",$N206*参照データ!$P$3,IF(AB206="1/3",$N206*参照データ!$P$4,IF(AB206="対象外",0))))</f>
        <v>0</v>
      </c>
      <c r="AP206" s="90" t="b">
        <f>IF(AC206="3/3",$N206*参照データ!$P$2,IF(AC206="2/3",$N206*参照データ!$P$3,IF(AC206="1/3",$N206*参照データ!$P$4,IF(AC206="対象外",0))))</f>
        <v>0</v>
      </c>
      <c r="AQ206" s="90" t="b">
        <f>IF(AD206="3/3",$N206*参照データ!$P$2,IF(AD206="2/3",$N206*参照データ!$P$3,IF(AD206="1/3",$N206*参照データ!$P$4,IF(AD206="対象外",0))))</f>
        <v>0</v>
      </c>
      <c r="AR206" s="90" t="b">
        <f>IF(AE206="3/3",$N206*参照データ!$P$2,IF(AE206="2/3",$N206*参照データ!$P$3,IF(AE206="1/3",$N206*参照データ!$P$4,IF(AE206="対象外",0))))</f>
        <v>0</v>
      </c>
      <c r="AS206" s="90" t="b">
        <f>IF(AF206="3/3",$N206*参照データ!$P$2,IF(AF206="2/3",$N206*参照データ!$P$3,IF(AF206="1/3",$N206*参照データ!$P$4,IF(AF206="対象外",0))))</f>
        <v>0</v>
      </c>
      <c r="AT206" s="90" t="b">
        <f>IF(AG206="3/3",$N206*参照データ!$P$2,IF(AG206="2/3",$N206*参照データ!$P$3,IF(AG206="1/3",$N206*参照データ!$P$4,IF(AG206="対象外",0))))</f>
        <v>0</v>
      </c>
      <c r="AU206" s="90" t="b">
        <f>IF(AH206="3/3",$N206*参照データ!$P$2,IF(AH206="2/3",$N206*参照データ!$P$3,IF(AH206="1/3",$N206*参照データ!$P$4,IF(AH206="対象外",0))))</f>
        <v>0</v>
      </c>
      <c r="AV206" s="90" t="b">
        <f>IF(AI206="3/3",$N206*参照データ!$P$2,IF(AI206="2/3",$N206*参照データ!$P$3,IF(AI206="1/3",$N206*参照データ!$P$4,IF(AI206="対象外",0))))</f>
        <v>0</v>
      </c>
      <c r="AW206" s="90" t="b">
        <f>IF(AJ206="3/3",$N206*参照データ!$P$2,IF(AJ206="2/3",$N206*参照データ!$P$3,IF(AJ206="1/3",$N206*参照データ!$P$4,IF(AJ206="対象外",0))))</f>
        <v>0</v>
      </c>
      <c r="AX206" s="90" t="b">
        <f>IF(AK206="3/3",$N206*参照データ!$P$2,IF(AK206="2/3",$N206*参照データ!$P$3,IF(AK206="1/3",$N206*参照データ!$P$4,IF(AK206="対象外",0))))</f>
        <v>0</v>
      </c>
      <c r="AY206" s="90" t="b">
        <f>IF(AL206="3/3",$N206*参照データ!$P$2,IF(AL206="2/3",$N206*参照データ!$P$3,IF(AL206="1/3",$N206*参照データ!$P$4,IF(AL206="対象外",0))))</f>
        <v>0</v>
      </c>
      <c r="AZ206" s="90" t="b">
        <f>IF(AM206="3/3",$N206*参照データ!$P$2,IF(AM206="2/3",$N206*参照データ!$P$3,IF(AM206="1/3",$N206*参照データ!$P$4,IF(AM206="対象外",0))))</f>
        <v>0</v>
      </c>
      <c r="BA206" s="91">
        <f t="shared" si="31"/>
        <v>0</v>
      </c>
      <c r="BB206" s="137" t="s">
        <v>46</v>
      </c>
      <c r="BC206" s="125"/>
      <c r="BD206" s="125"/>
      <c r="BE206" s="125"/>
      <c r="BF206" s="125"/>
      <c r="BG206" s="125"/>
      <c r="BH206" s="125"/>
      <c r="BI206" s="125"/>
      <c r="BJ206" s="125"/>
      <c r="BK206" s="125"/>
      <c r="BL206" s="125"/>
      <c r="BM206" s="125"/>
      <c r="BN206" s="126"/>
    </row>
    <row r="207" spans="1:66" s="92" customFormat="1">
      <c r="A207" s="132" t="str">
        <f t="shared" si="24"/>
        <v/>
      </c>
      <c r="B207" s="134">
        <v>193</v>
      </c>
      <c r="C207" s="395"/>
      <c r="D207" s="396"/>
      <c r="E207" s="395"/>
      <c r="F207" s="396"/>
      <c r="G207" s="107"/>
      <c r="H207" s="109"/>
      <c r="I207" s="395"/>
      <c r="J207" s="396"/>
      <c r="K207" s="110"/>
      <c r="L207" s="86">
        <f>IF(G207=1,参照データ!$L$2,IF(G207=2,参照データ!$L$3,IF(G207=3,参照データ!$L$4,0)))</f>
        <v>0</v>
      </c>
      <c r="M207" s="87">
        <f t="shared" si="25"/>
        <v>0</v>
      </c>
      <c r="N207" s="87">
        <f t="shared" si="26"/>
        <v>0</v>
      </c>
      <c r="O207" s="117"/>
      <c r="P207" s="88">
        <f>IF(G207=1,参照データ!$N$2,IF(G207=2,参照データ!$N$3,IF(G207=3,参照データ!$N$4,0)))</f>
        <v>0</v>
      </c>
      <c r="Q207" s="87">
        <f t="shared" si="27"/>
        <v>0</v>
      </c>
      <c r="R207" s="119"/>
      <c r="S207" s="118"/>
      <c r="T207" s="89">
        <f t="shared" si="28"/>
        <v>0</v>
      </c>
      <c r="U207" s="89">
        <f t="shared" si="29"/>
        <v>0</v>
      </c>
      <c r="V207" s="89">
        <f t="shared" si="30"/>
        <v>0</v>
      </c>
      <c r="W207" s="121"/>
      <c r="X207" s="121"/>
      <c r="Y207" s="121"/>
      <c r="Z207" s="121"/>
      <c r="AA207" s="144"/>
      <c r="AB207" s="122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22"/>
      <c r="AM207" s="122"/>
      <c r="AN207" s="156" t="b">
        <f>IF(AA207="3/3",$Q207*参照データ!$P$2,IF(AA207="2/3",$Q207*参照データ!$P$3,IF(AA207="1/3",$Q207*参照データ!$P$4)))</f>
        <v>0</v>
      </c>
      <c r="AO207" s="91" t="b">
        <f>IF(AB207="3/3",$N207*参照データ!$P$2,IF(AB207="2/3",$N207*参照データ!$P$3,IF(AB207="1/3",$N207*参照データ!$P$4,IF(AB207="対象外",0))))</f>
        <v>0</v>
      </c>
      <c r="AP207" s="90" t="b">
        <f>IF(AC207="3/3",$N207*参照データ!$P$2,IF(AC207="2/3",$N207*参照データ!$P$3,IF(AC207="1/3",$N207*参照データ!$P$4,IF(AC207="対象外",0))))</f>
        <v>0</v>
      </c>
      <c r="AQ207" s="90" t="b">
        <f>IF(AD207="3/3",$N207*参照データ!$P$2,IF(AD207="2/3",$N207*参照データ!$P$3,IF(AD207="1/3",$N207*参照データ!$P$4,IF(AD207="対象外",0))))</f>
        <v>0</v>
      </c>
      <c r="AR207" s="90" t="b">
        <f>IF(AE207="3/3",$N207*参照データ!$P$2,IF(AE207="2/3",$N207*参照データ!$P$3,IF(AE207="1/3",$N207*参照データ!$P$4,IF(AE207="対象外",0))))</f>
        <v>0</v>
      </c>
      <c r="AS207" s="90" t="b">
        <f>IF(AF207="3/3",$N207*参照データ!$P$2,IF(AF207="2/3",$N207*参照データ!$P$3,IF(AF207="1/3",$N207*参照データ!$P$4,IF(AF207="対象外",0))))</f>
        <v>0</v>
      </c>
      <c r="AT207" s="90" t="b">
        <f>IF(AG207="3/3",$N207*参照データ!$P$2,IF(AG207="2/3",$N207*参照データ!$P$3,IF(AG207="1/3",$N207*参照データ!$P$4,IF(AG207="対象外",0))))</f>
        <v>0</v>
      </c>
      <c r="AU207" s="90" t="b">
        <f>IF(AH207="3/3",$N207*参照データ!$P$2,IF(AH207="2/3",$N207*参照データ!$P$3,IF(AH207="1/3",$N207*参照データ!$P$4,IF(AH207="対象外",0))))</f>
        <v>0</v>
      </c>
      <c r="AV207" s="90" t="b">
        <f>IF(AI207="3/3",$N207*参照データ!$P$2,IF(AI207="2/3",$N207*参照データ!$P$3,IF(AI207="1/3",$N207*参照データ!$P$4,IF(AI207="対象外",0))))</f>
        <v>0</v>
      </c>
      <c r="AW207" s="90" t="b">
        <f>IF(AJ207="3/3",$N207*参照データ!$P$2,IF(AJ207="2/3",$N207*参照データ!$P$3,IF(AJ207="1/3",$N207*参照データ!$P$4,IF(AJ207="対象外",0))))</f>
        <v>0</v>
      </c>
      <c r="AX207" s="90" t="b">
        <f>IF(AK207="3/3",$N207*参照データ!$P$2,IF(AK207="2/3",$N207*参照データ!$P$3,IF(AK207="1/3",$N207*参照データ!$P$4,IF(AK207="対象外",0))))</f>
        <v>0</v>
      </c>
      <c r="AY207" s="90" t="b">
        <f>IF(AL207="3/3",$N207*参照データ!$P$2,IF(AL207="2/3",$N207*参照データ!$P$3,IF(AL207="1/3",$N207*参照データ!$P$4,IF(AL207="対象外",0))))</f>
        <v>0</v>
      </c>
      <c r="AZ207" s="90" t="b">
        <f>IF(AM207="3/3",$N207*参照データ!$P$2,IF(AM207="2/3",$N207*参照データ!$P$3,IF(AM207="1/3",$N207*参照データ!$P$4,IF(AM207="対象外",0))))</f>
        <v>0</v>
      </c>
      <c r="BA207" s="91">
        <f t="shared" si="31"/>
        <v>0</v>
      </c>
      <c r="BB207" s="137" t="s">
        <v>46</v>
      </c>
      <c r="BC207" s="125"/>
      <c r="BD207" s="125"/>
      <c r="BE207" s="125"/>
      <c r="BF207" s="125"/>
      <c r="BG207" s="125"/>
      <c r="BH207" s="125"/>
      <c r="BI207" s="125"/>
      <c r="BJ207" s="125"/>
      <c r="BK207" s="125"/>
      <c r="BL207" s="125"/>
      <c r="BM207" s="125"/>
      <c r="BN207" s="126"/>
    </row>
    <row r="208" spans="1:66" s="92" customFormat="1">
      <c r="A208" s="132" t="str">
        <f t="shared" ref="A208:A214" si="32">I208&amp;""</f>
        <v/>
      </c>
      <c r="B208" s="134">
        <v>194</v>
      </c>
      <c r="C208" s="395"/>
      <c r="D208" s="396"/>
      <c r="E208" s="395"/>
      <c r="F208" s="396"/>
      <c r="G208" s="107"/>
      <c r="H208" s="109"/>
      <c r="I208" s="395"/>
      <c r="J208" s="396"/>
      <c r="K208" s="110"/>
      <c r="L208" s="86">
        <f>IF(G208=1,参照データ!$L$2,IF(G208=2,参照データ!$L$3,IF(G208=3,参照データ!$L$4,0)))</f>
        <v>0</v>
      </c>
      <c r="M208" s="87">
        <f t="shared" ref="M208:M214" si="33">MIN(K208:L208)</f>
        <v>0</v>
      </c>
      <c r="N208" s="87">
        <f t="shared" ref="N208:N214" si="34">M208/12</f>
        <v>0</v>
      </c>
      <c r="O208" s="117"/>
      <c r="P208" s="88">
        <f>IF(G208=1,参照データ!$N$2,IF(G208=2,参照データ!$N$3,IF(G208=3,参照データ!$N$4,0)))</f>
        <v>0</v>
      </c>
      <c r="Q208" s="87">
        <f t="shared" ref="Q208:Q214" si="35">MIN(O208:P208)</f>
        <v>0</v>
      </c>
      <c r="R208" s="119"/>
      <c r="S208" s="118"/>
      <c r="T208" s="89">
        <f t="shared" ref="T208:T214" si="36">ROUNDUP(BA208,-2)</f>
        <v>0</v>
      </c>
      <c r="U208" s="89">
        <f t="shared" ref="U208:U214" si="37">ROUNDUP(AN208,-2)</f>
        <v>0</v>
      </c>
      <c r="V208" s="89">
        <f t="shared" ref="V208:V214" si="38">T208+U208</f>
        <v>0</v>
      </c>
      <c r="W208" s="121"/>
      <c r="X208" s="121"/>
      <c r="Y208" s="121"/>
      <c r="Z208" s="121"/>
      <c r="AA208" s="144"/>
      <c r="AB208" s="122"/>
      <c r="AC208" s="122"/>
      <c r="AD208" s="122"/>
      <c r="AE208" s="122"/>
      <c r="AF208" s="122"/>
      <c r="AG208" s="122"/>
      <c r="AH208" s="122"/>
      <c r="AI208" s="122"/>
      <c r="AJ208" s="122"/>
      <c r="AK208" s="122"/>
      <c r="AL208" s="122"/>
      <c r="AM208" s="122"/>
      <c r="AN208" s="156" t="b">
        <f>IF(AA208="3/3",$Q208*参照データ!$P$2,IF(AA208="2/3",$Q208*参照データ!$P$3,IF(AA208="1/3",$Q208*参照データ!$P$4)))</f>
        <v>0</v>
      </c>
      <c r="AO208" s="91" t="b">
        <f>IF(AB208="3/3",$N208*参照データ!$P$2,IF(AB208="2/3",$N208*参照データ!$P$3,IF(AB208="1/3",$N208*参照データ!$P$4,IF(AB208="対象外",0))))</f>
        <v>0</v>
      </c>
      <c r="AP208" s="90" t="b">
        <f>IF(AC208="3/3",$N208*参照データ!$P$2,IF(AC208="2/3",$N208*参照データ!$P$3,IF(AC208="1/3",$N208*参照データ!$P$4,IF(AC208="対象外",0))))</f>
        <v>0</v>
      </c>
      <c r="AQ208" s="90" t="b">
        <f>IF(AD208="3/3",$N208*参照データ!$P$2,IF(AD208="2/3",$N208*参照データ!$P$3,IF(AD208="1/3",$N208*参照データ!$P$4,IF(AD208="対象外",0))))</f>
        <v>0</v>
      </c>
      <c r="AR208" s="90" t="b">
        <f>IF(AE208="3/3",$N208*参照データ!$P$2,IF(AE208="2/3",$N208*参照データ!$P$3,IF(AE208="1/3",$N208*参照データ!$P$4,IF(AE208="対象外",0))))</f>
        <v>0</v>
      </c>
      <c r="AS208" s="90" t="b">
        <f>IF(AF208="3/3",$N208*参照データ!$P$2,IF(AF208="2/3",$N208*参照データ!$P$3,IF(AF208="1/3",$N208*参照データ!$P$4,IF(AF208="対象外",0))))</f>
        <v>0</v>
      </c>
      <c r="AT208" s="90" t="b">
        <f>IF(AG208="3/3",$N208*参照データ!$P$2,IF(AG208="2/3",$N208*参照データ!$P$3,IF(AG208="1/3",$N208*参照データ!$P$4,IF(AG208="対象外",0))))</f>
        <v>0</v>
      </c>
      <c r="AU208" s="90" t="b">
        <f>IF(AH208="3/3",$N208*参照データ!$P$2,IF(AH208="2/3",$N208*参照データ!$P$3,IF(AH208="1/3",$N208*参照データ!$P$4,IF(AH208="対象外",0))))</f>
        <v>0</v>
      </c>
      <c r="AV208" s="90" t="b">
        <f>IF(AI208="3/3",$N208*参照データ!$P$2,IF(AI208="2/3",$N208*参照データ!$P$3,IF(AI208="1/3",$N208*参照データ!$P$4,IF(AI208="対象外",0))))</f>
        <v>0</v>
      </c>
      <c r="AW208" s="90" t="b">
        <f>IF(AJ208="3/3",$N208*参照データ!$P$2,IF(AJ208="2/3",$N208*参照データ!$P$3,IF(AJ208="1/3",$N208*参照データ!$P$4,IF(AJ208="対象外",0))))</f>
        <v>0</v>
      </c>
      <c r="AX208" s="90" t="b">
        <f>IF(AK208="3/3",$N208*参照データ!$P$2,IF(AK208="2/3",$N208*参照データ!$P$3,IF(AK208="1/3",$N208*参照データ!$P$4,IF(AK208="対象外",0))))</f>
        <v>0</v>
      </c>
      <c r="AY208" s="90" t="b">
        <f>IF(AL208="3/3",$N208*参照データ!$P$2,IF(AL208="2/3",$N208*参照データ!$P$3,IF(AL208="1/3",$N208*参照データ!$P$4,IF(AL208="対象外",0))))</f>
        <v>0</v>
      </c>
      <c r="AZ208" s="90" t="b">
        <f>IF(AM208="3/3",$N208*参照データ!$P$2,IF(AM208="2/3",$N208*参照データ!$P$3,IF(AM208="1/3",$N208*参照データ!$P$4,IF(AM208="対象外",0))))</f>
        <v>0</v>
      </c>
      <c r="BA208" s="91">
        <f t="shared" ref="BA208:BA214" si="39">SUM(AO208:AZ208)</f>
        <v>0</v>
      </c>
      <c r="BB208" s="137" t="s">
        <v>46</v>
      </c>
      <c r="BC208" s="125"/>
      <c r="BD208" s="125"/>
      <c r="BE208" s="125"/>
      <c r="BF208" s="125"/>
      <c r="BG208" s="125"/>
      <c r="BH208" s="125"/>
      <c r="BI208" s="125"/>
      <c r="BJ208" s="125"/>
      <c r="BK208" s="125"/>
      <c r="BL208" s="125"/>
      <c r="BM208" s="125"/>
      <c r="BN208" s="126"/>
    </row>
    <row r="209" spans="1:66" s="92" customFormat="1">
      <c r="A209" s="132" t="str">
        <f t="shared" si="32"/>
        <v/>
      </c>
      <c r="B209" s="134">
        <v>195</v>
      </c>
      <c r="C209" s="395"/>
      <c r="D209" s="396"/>
      <c r="E209" s="395"/>
      <c r="F209" s="396"/>
      <c r="G209" s="107"/>
      <c r="H209" s="109"/>
      <c r="I209" s="395"/>
      <c r="J209" s="396"/>
      <c r="K209" s="110"/>
      <c r="L209" s="86">
        <f>IF(G209=1,参照データ!$L$2,IF(G209=2,参照データ!$L$3,IF(G209=3,参照データ!$L$4,0)))</f>
        <v>0</v>
      </c>
      <c r="M209" s="87">
        <f t="shared" si="33"/>
        <v>0</v>
      </c>
      <c r="N209" s="87">
        <f t="shared" si="34"/>
        <v>0</v>
      </c>
      <c r="O209" s="117"/>
      <c r="P209" s="88">
        <f>IF(G209=1,参照データ!$N$2,IF(G209=2,参照データ!$N$3,IF(G209=3,参照データ!$N$4,0)))</f>
        <v>0</v>
      </c>
      <c r="Q209" s="87">
        <f t="shared" si="35"/>
        <v>0</v>
      </c>
      <c r="R209" s="119"/>
      <c r="S209" s="118"/>
      <c r="T209" s="89">
        <f t="shared" si="36"/>
        <v>0</v>
      </c>
      <c r="U209" s="89">
        <f t="shared" si="37"/>
        <v>0</v>
      </c>
      <c r="V209" s="89">
        <f t="shared" si="38"/>
        <v>0</v>
      </c>
      <c r="W209" s="121"/>
      <c r="X209" s="121"/>
      <c r="Y209" s="121"/>
      <c r="Z209" s="121"/>
      <c r="AA209" s="144"/>
      <c r="AB209" s="122"/>
      <c r="AC209" s="122"/>
      <c r="AD209" s="122"/>
      <c r="AE209" s="122"/>
      <c r="AF209" s="122"/>
      <c r="AG209" s="122"/>
      <c r="AH209" s="122"/>
      <c r="AI209" s="122"/>
      <c r="AJ209" s="122"/>
      <c r="AK209" s="122"/>
      <c r="AL209" s="122"/>
      <c r="AM209" s="122"/>
      <c r="AN209" s="156" t="b">
        <f>IF(AA209="3/3",$Q209*参照データ!$P$2,IF(AA209="2/3",$Q209*参照データ!$P$3,IF(AA209="1/3",$Q209*参照データ!$P$4)))</f>
        <v>0</v>
      </c>
      <c r="AO209" s="91" t="b">
        <f>IF(AB209="3/3",$N209*参照データ!$P$2,IF(AB209="2/3",$N209*参照データ!$P$3,IF(AB209="1/3",$N209*参照データ!$P$4,IF(AB209="対象外",0))))</f>
        <v>0</v>
      </c>
      <c r="AP209" s="90" t="b">
        <f>IF(AC209="3/3",$N209*参照データ!$P$2,IF(AC209="2/3",$N209*参照データ!$P$3,IF(AC209="1/3",$N209*参照データ!$P$4,IF(AC209="対象外",0))))</f>
        <v>0</v>
      </c>
      <c r="AQ209" s="90" t="b">
        <f>IF(AD209="3/3",$N209*参照データ!$P$2,IF(AD209="2/3",$N209*参照データ!$P$3,IF(AD209="1/3",$N209*参照データ!$P$4,IF(AD209="対象外",0))))</f>
        <v>0</v>
      </c>
      <c r="AR209" s="90" t="b">
        <f>IF(AE209="3/3",$N209*参照データ!$P$2,IF(AE209="2/3",$N209*参照データ!$P$3,IF(AE209="1/3",$N209*参照データ!$P$4,IF(AE209="対象外",0))))</f>
        <v>0</v>
      </c>
      <c r="AS209" s="90" t="b">
        <f>IF(AF209="3/3",$N209*参照データ!$P$2,IF(AF209="2/3",$N209*参照データ!$P$3,IF(AF209="1/3",$N209*参照データ!$P$4,IF(AF209="対象外",0))))</f>
        <v>0</v>
      </c>
      <c r="AT209" s="90" t="b">
        <f>IF(AG209="3/3",$N209*参照データ!$P$2,IF(AG209="2/3",$N209*参照データ!$P$3,IF(AG209="1/3",$N209*参照データ!$P$4,IF(AG209="対象外",0))))</f>
        <v>0</v>
      </c>
      <c r="AU209" s="90" t="b">
        <f>IF(AH209="3/3",$N209*参照データ!$P$2,IF(AH209="2/3",$N209*参照データ!$P$3,IF(AH209="1/3",$N209*参照データ!$P$4,IF(AH209="対象外",0))))</f>
        <v>0</v>
      </c>
      <c r="AV209" s="90" t="b">
        <f>IF(AI209="3/3",$N209*参照データ!$P$2,IF(AI209="2/3",$N209*参照データ!$P$3,IF(AI209="1/3",$N209*参照データ!$P$4,IF(AI209="対象外",0))))</f>
        <v>0</v>
      </c>
      <c r="AW209" s="90" t="b">
        <f>IF(AJ209="3/3",$N209*参照データ!$P$2,IF(AJ209="2/3",$N209*参照データ!$P$3,IF(AJ209="1/3",$N209*参照データ!$P$4,IF(AJ209="対象外",0))))</f>
        <v>0</v>
      </c>
      <c r="AX209" s="90" t="b">
        <f>IF(AK209="3/3",$N209*参照データ!$P$2,IF(AK209="2/3",$N209*参照データ!$P$3,IF(AK209="1/3",$N209*参照データ!$P$4,IF(AK209="対象外",0))))</f>
        <v>0</v>
      </c>
      <c r="AY209" s="90" t="b">
        <f>IF(AL209="3/3",$N209*参照データ!$P$2,IF(AL209="2/3",$N209*参照データ!$P$3,IF(AL209="1/3",$N209*参照データ!$P$4,IF(AL209="対象外",0))))</f>
        <v>0</v>
      </c>
      <c r="AZ209" s="90" t="b">
        <f>IF(AM209="3/3",$N209*参照データ!$P$2,IF(AM209="2/3",$N209*参照データ!$P$3,IF(AM209="1/3",$N209*参照データ!$P$4,IF(AM209="対象外",0))))</f>
        <v>0</v>
      </c>
      <c r="BA209" s="91">
        <f t="shared" si="39"/>
        <v>0</v>
      </c>
      <c r="BB209" s="137" t="s">
        <v>46</v>
      </c>
      <c r="BC209" s="125"/>
      <c r="BD209" s="125"/>
      <c r="BE209" s="125"/>
      <c r="BF209" s="125"/>
      <c r="BG209" s="125"/>
      <c r="BH209" s="125"/>
      <c r="BI209" s="125"/>
      <c r="BJ209" s="125"/>
      <c r="BK209" s="125"/>
      <c r="BL209" s="125"/>
      <c r="BM209" s="125"/>
      <c r="BN209" s="126"/>
    </row>
    <row r="210" spans="1:66" s="92" customFormat="1">
      <c r="A210" s="132" t="str">
        <f t="shared" si="32"/>
        <v/>
      </c>
      <c r="B210" s="134">
        <v>196</v>
      </c>
      <c r="C210" s="395"/>
      <c r="D210" s="396"/>
      <c r="E210" s="395"/>
      <c r="F210" s="396"/>
      <c r="G210" s="107"/>
      <c r="H210" s="109"/>
      <c r="I210" s="395"/>
      <c r="J210" s="396"/>
      <c r="K210" s="110"/>
      <c r="L210" s="86">
        <f>IF(G210=1,参照データ!$L$2,IF(G210=2,参照データ!$L$3,IF(G210=3,参照データ!$L$4,0)))</f>
        <v>0</v>
      </c>
      <c r="M210" s="87">
        <f t="shared" si="33"/>
        <v>0</v>
      </c>
      <c r="N210" s="87">
        <f t="shared" si="34"/>
        <v>0</v>
      </c>
      <c r="O210" s="117"/>
      <c r="P210" s="88">
        <f>IF(G210=1,参照データ!$N$2,IF(G210=2,参照データ!$N$3,IF(G210=3,参照データ!$N$4,0)))</f>
        <v>0</v>
      </c>
      <c r="Q210" s="87">
        <f t="shared" si="35"/>
        <v>0</v>
      </c>
      <c r="R210" s="119"/>
      <c r="S210" s="118"/>
      <c r="T210" s="89">
        <f t="shared" si="36"/>
        <v>0</v>
      </c>
      <c r="U210" s="89">
        <f t="shared" si="37"/>
        <v>0</v>
      </c>
      <c r="V210" s="89">
        <f t="shared" si="38"/>
        <v>0</v>
      </c>
      <c r="W210" s="121"/>
      <c r="X210" s="121"/>
      <c r="Y210" s="121"/>
      <c r="Z210" s="121"/>
      <c r="AA210" s="144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56" t="b">
        <f>IF(AA210="3/3",$Q210*参照データ!$P$2,IF(AA210="2/3",$Q210*参照データ!$P$3,IF(AA210="1/3",$Q210*参照データ!$P$4)))</f>
        <v>0</v>
      </c>
      <c r="AO210" s="91" t="b">
        <f>IF(AB210="3/3",$N210*参照データ!$P$2,IF(AB210="2/3",$N210*参照データ!$P$3,IF(AB210="1/3",$N210*参照データ!$P$4,IF(AB210="対象外",0))))</f>
        <v>0</v>
      </c>
      <c r="AP210" s="90" t="b">
        <f>IF(AC210="3/3",$N210*参照データ!$P$2,IF(AC210="2/3",$N210*参照データ!$P$3,IF(AC210="1/3",$N210*参照データ!$P$4,IF(AC210="対象外",0))))</f>
        <v>0</v>
      </c>
      <c r="AQ210" s="90" t="b">
        <f>IF(AD210="3/3",$N210*参照データ!$P$2,IF(AD210="2/3",$N210*参照データ!$P$3,IF(AD210="1/3",$N210*参照データ!$P$4,IF(AD210="対象外",0))))</f>
        <v>0</v>
      </c>
      <c r="AR210" s="90" t="b">
        <f>IF(AE210="3/3",$N210*参照データ!$P$2,IF(AE210="2/3",$N210*参照データ!$P$3,IF(AE210="1/3",$N210*参照データ!$P$4,IF(AE210="対象外",0))))</f>
        <v>0</v>
      </c>
      <c r="AS210" s="90" t="b">
        <f>IF(AF210="3/3",$N210*参照データ!$P$2,IF(AF210="2/3",$N210*参照データ!$P$3,IF(AF210="1/3",$N210*参照データ!$P$4,IF(AF210="対象外",0))))</f>
        <v>0</v>
      </c>
      <c r="AT210" s="90" t="b">
        <f>IF(AG210="3/3",$N210*参照データ!$P$2,IF(AG210="2/3",$N210*参照データ!$P$3,IF(AG210="1/3",$N210*参照データ!$P$4,IF(AG210="対象外",0))))</f>
        <v>0</v>
      </c>
      <c r="AU210" s="90" t="b">
        <f>IF(AH210="3/3",$N210*参照データ!$P$2,IF(AH210="2/3",$N210*参照データ!$P$3,IF(AH210="1/3",$N210*参照データ!$P$4,IF(AH210="対象外",0))))</f>
        <v>0</v>
      </c>
      <c r="AV210" s="90" t="b">
        <f>IF(AI210="3/3",$N210*参照データ!$P$2,IF(AI210="2/3",$N210*参照データ!$P$3,IF(AI210="1/3",$N210*参照データ!$P$4,IF(AI210="対象外",0))))</f>
        <v>0</v>
      </c>
      <c r="AW210" s="90" t="b">
        <f>IF(AJ210="3/3",$N210*参照データ!$P$2,IF(AJ210="2/3",$N210*参照データ!$P$3,IF(AJ210="1/3",$N210*参照データ!$P$4,IF(AJ210="対象外",0))))</f>
        <v>0</v>
      </c>
      <c r="AX210" s="90" t="b">
        <f>IF(AK210="3/3",$N210*参照データ!$P$2,IF(AK210="2/3",$N210*参照データ!$P$3,IF(AK210="1/3",$N210*参照データ!$P$4,IF(AK210="対象外",0))))</f>
        <v>0</v>
      </c>
      <c r="AY210" s="90" t="b">
        <f>IF(AL210="3/3",$N210*参照データ!$P$2,IF(AL210="2/3",$N210*参照データ!$P$3,IF(AL210="1/3",$N210*参照データ!$P$4,IF(AL210="対象外",0))))</f>
        <v>0</v>
      </c>
      <c r="AZ210" s="90" t="b">
        <f>IF(AM210="3/3",$N210*参照データ!$P$2,IF(AM210="2/3",$N210*参照データ!$P$3,IF(AM210="1/3",$N210*参照データ!$P$4,IF(AM210="対象外",0))))</f>
        <v>0</v>
      </c>
      <c r="BA210" s="91">
        <f t="shared" si="39"/>
        <v>0</v>
      </c>
      <c r="BB210" s="137" t="s">
        <v>46</v>
      </c>
      <c r="BC210" s="125"/>
      <c r="BD210" s="125"/>
      <c r="BE210" s="125"/>
      <c r="BF210" s="125"/>
      <c r="BG210" s="125"/>
      <c r="BH210" s="125"/>
      <c r="BI210" s="125"/>
      <c r="BJ210" s="125"/>
      <c r="BK210" s="125"/>
      <c r="BL210" s="125"/>
      <c r="BM210" s="125"/>
      <c r="BN210" s="126"/>
    </row>
    <row r="211" spans="1:66" s="92" customFormat="1">
      <c r="A211" s="132" t="str">
        <f t="shared" si="32"/>
        <v/>
      </c>
      <c r="B211" s="134">
        <v>197</v>
      </c>
      <c r="C211" s="395"/>
      <c r="D211" s="396"/>
      <c r="E211" s="395"/>
      <c r="F211" s="396"/>
      <c r="G211" s="107"/>
      <c r="H211" s="109"/>
      <c r="I211" s="395"/>
      <c r="J211" s="396"/>
      <c r="K211" s="110"/>
      <c r="L211" s="86">
        <f>IF(G211=1,参照データ!$L$2,IF(G211=2,参照データ!$L$3,IF(G211=3,参照データ!$L$4,0)))</f>
        <v>0</v>
      </c>
      <c r="M211" s="87">
        <f t="shared" si="33"/>
        <v>0</v>
      </c>
      <c r="N211" s="87">
        <f t="shared" si="34"/>
        <v>0</v>
      </c>
      <c r="O211" s="117"/>
      <c r="P211" s="88">
        <f>IF(G211=1,参照データ!$N$2,IF(G211=2,参照データ!$N$3,IF(G211=3,参照データ!$N$4,0)))</f>
        <v>0</v>
      </c>
      <c r="Q211" s="87">
        <f t="shared" si="35"/>
        <v>0</v>
      </c>
      <c r="R211" s="119"/>
      <c r="S211" s="118"/>
      <c r="T211" s="89">
        <f t="shared" si="36"/>
        <v>0</v>
      </c>
      <c r="U211" s="89">
        <f t="shared" si="37"/>
        <v>0</v>
      </c>
      <c r="V211" s="89">
        <f t="shared" si="38"/>
        <v>0</v>
      </c>
      <c r="W211" s="121"/>
      <c r="X211" s="121"/>
      <c r="Y211" s="121"/>
      <c r="Z211" s="121"/>
      <c r="AA211" s="144"/>
      <c r="AB211" s="122"/>
      <c r="AC211" s="122"/>
      <c r="AD211" s="122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56" t="b">
        <f>IF(AA211="3/3",$Q211*参照データ!$P$2,IF(AA211="2/3",$Q211*参照データ!$P$3,IF(AA211="1/3",$Q211*参照データ!$P$4)))</f>
        <v>0</v>
      </c>
      <c r="AO211" s="91" t="b">
        <f>IF(AB211="3/3",$N211*参照データ!$P$2,IF(AB211="2/3",$N211*参照データ!$P$3,IF(AB211="1/3",$N211*参照データ!$P$4,IF(AB211="対象外",0))))</f>
        <v>0</v>
      </c>
      <c r="AP211" s="90" t="b">
        <f>IF(AC211="3/3",$N211*参照データ!$P$2,IF(AC211="2/3",$N211*参照データ!$P$3,IF(AC211="1/3",$N211*参照データ!$P$4,IF(AC211="対象外",0))))</f>
        <v>0</v>
      </c>
      <c r="AQ211" s="90" t="b">
        <f>IF(AD211="3/3",$N211*参照データ!$P$2,IF(AD211="2/3",$N211*参照データ!$P$3,IF(AD211="1/3",$N211*参照データ!$P$4,IF(AD211="対象外",0))))</f>
        <v>0</v>
      </c>
      <c r="AR211" s="90" t="b">
        <f>IF(AE211="3/3",$N211*参照データ!$P$2,IF(AE211="2/3",$N211*参照データ!$P$3,IF(AE211="1/3",$N211*参照データ!$P$4,IF(AE211="対象外",0))))</f>
        <v>0</v>
      </c>
      <c r="AS211" s="90" t="b">
        <f>IF(AF211="3/3",$N211*参照データ!$P$2,IF(AF211="2/3",$N211*参照データ!$P$3,IF(AF211="1/3",$N211*参照データ!$P$4,IF(AF211="対象外",0))))</f>
        <v>0</v>
      </c>
      <c r="AT211" s="90" t="b">
        <f>IF(AG211="3/3",$N211*参照データ!$P$2,IF(AG211="2/3",$N211*参照データ!$P$3,IF(AG211="1/3",$N211*参照データ!$P$4,IF(AG211="対象外",0))))</f>
        <v>0</v>
      </c>
      <c r="AU211" s="90" t="b">
        <f>IF(AH211="3/3",$N211*参照データ!$P$2,IF(AH211="2/3",$N211*参照データ!$P$3,IF(AH211="1/3",$N211*参照データ!$P$4,IF(AH211="対象外",0))))</f>
        <v>0</v>
      </c>
      <c r="AV211" s="90" t="b">
        <f>IF(AI211="3/3",$N211*参照データ!$P$2,IF(AI211="2/3",$N211*参照データ!$P$3,IF(AI211="1/3",$N211*参照データ!$P$4,IF(AI211="対象外",0))))</f>
        <v>0</v>
      </c>
      <c r="AW211" s="90" t="b">
        <f>IF(AJ211="3/3",$N211*参照データ!$P$2,IF(AJ211="2/3",$N211*参照データ!$P$3,IF(AJ211="1/3",$N211*参照データ!$P$4,IF(AJ211="対象外",0))))</f>
        <v>0</v>
      </c>
      <c r="AX211" s="90" t="b">
        <f>IF(AK211="3/3",$N211*参照データ!$P$2,IF(AK211="2/3",$N211*参照データ!$P$3,IF(AK211="1/3",$N211*参照データ!$P$4,IF(AK211="対象外",0))))</f>
        <v>0</v>
      </c>
      <c r="AY211" s="90" t="b">
        <f>IF(AL211="3/3",$N211*参照データ!$P$2,IF(AL211="2/3",$N211*参照データ!$P$3,IF(AL211="1/3",$N211*参照データ!$P$4,IF(AL211="対象外",0))))</f>
        <v>0</v>
      </c>
      <c r="AZ211" s="90" t="b">
        <f>IF(AM211="3/3",$N211*参照データ!$P$2,IF(AM211="2/3",$N211*参照データ!$P$3,IF(AM211="1/3",$N211*参照データ!$P$4,IF(AM211="対象外",0))))</f>
        <v>0</v>
      </c>
      <c r="BA211" s="91">
        <f t="shared" si="39"/>
        <v>0</v>
      </c>
      <c r="BB211" s="137" t="s">
        <v>46</v>
      </c>
      <c r="BC211" s="125"/>
      <c r="BD211" s="125"/>
      <c r="BE211" s="125"/>
      <c r="BF211" s="125"/>
      <c r="BG211" s="125"/>
      <c r="BH211" s="125"/>
      <c r="BI211" s="125"/>
      <c r="BJ211" s="125"/>
      <c r="BK211" s="125"/>
      <c r="BL211" s="125"/>
      <c r="BM211" s="125"/>
      <c r="BN211" s="126"/>
    </row>
    <row r="212" spans="1:66" s="92" customFormat="1">
      <c r="A212" s="132" t="str">
        <f t="shared" si="32"/>
        <v/>
      </c>
      <c r="B212" s="134">
        <v>198</v>
      </c>
      <c r="C212" s="395"/>
      <c r="D212" s="396"/>
      <c r="E212" s="395"/>
      <c r="F212" s="396"/>
      <c r="G212" s="107"/>
      <c r="H212" s="109"/>
      <c r="I212" s="395"/>
      <c r="J212" s="396"/>
      <c r="K212" s="110"/>
      <c r="L212" s="86">
        <f>IF(G212=1,参照データ!$L$2,IF(G212=2,参照データ!$L$3,IF(G212=3,参照データ!$L$4,0)))</f>
        <v>0</v>
      </c>
      <c r="M212" s="87">
        <f t="shared" si="33"/>
        <v>0</v>
      </c>
      <c r="N212" s="87">
        <f t="shared" si="34"/>
        <v>0</v>
      </c>
      <c r="O212" s="117"/>
      <c r="P212" s="88">
        <f>IF(G212=1,参照データ!$N$2,IF(G212=2,参照データ!$N$3,IF(G212=3,参照データ!$N$4,0)))</f>
        <v>0</v>
      </c>
      <c r="Q212" s="87">
        <f t="shared" si="35"/>
        <v>0</v>
      </c>
      <c r="R212" s="119"/>
      <c r="S212" s="118"/>
      <c r="T212" s="89">
        <f t="shared" si="36"/>
        <v>0</v>
      </c>
      <c r="U212" s="89">
        <f t="shared" si="37"/>
        <v>0</v>
      </c>
      <c r="V212" s="89">
        <f t="shared" si="38"/>
        <v>0</v>
      </c>
      <c r="W212" s="121"/>
      <c r="X212" s="121"/>
      <c r="Y212" s="121"/>
      <c r="Z212" s="121"/>
      <c r="AA212" s="144"/>
      <c r="AB212" s="122"/>
      <c r="AC212" s="122"/>
      <c r="AD212" s="122"/>
      <c r="AE212" s="122"/>
      <c r="AF212" s="122"/>
      <c r="AG212" s="122"/>
      <c r="AH212" s="122"/>
      <c r="AI212" s="122"/>
      <c r="AJ212" s="122"/>
      <c r="AK212" s="122"/>
      <c r="AL212" s="122"/>
      <c r="AM212" s="122"/>
      <c r="AN212" s="156" t="b">
        <f>IF(AA212="3/3",$Q212*参照データ!$P$2,IF(AA212="2/3",$Q212*参照データ!$P$3,IF(AA212="1/3",$Q212*参照データ!$P$4)))</f>
        <v>0</v>
      </c>
      <c r="AO212" s="91" t="b">
        <f>IF(AB212="3/3",$N212*参照データ!$P$2,IF(AB212="2/3",$N212*参照データ!$P$3,IF(AB212="1/3",$N212*参照データ!$P$4,IF(AB212="対象外",0))))</f>
        <v>0</v>
      </c>
      <c r="AP212" s="90" t="b">
        <f>IF(AC212="3/3",$N212*参照データ!$P$2,IF(AC212="2/3",$N212*参照データ!$P$3,IF(AC212="1/3",$N212*参照データ!$P$4,IF(AC212="対象外",0))))</f>
        <v>0</v>
      </c>
      <c r="AQ212" s="90" t="b">
        <f>IF(AD212="3/3",$N212*参照データ!$P$2,IF(AD212="2/3",$N212*参照データ!$P$3,IF(AD212="1/3",$N212*参照データ!$P$4,IF(AD212="対象外",0))))</f>
        <v>0</v>
      </c>
      <c r="AR212" s="90" t="b">
        <f>IF(AE212="3/3",$N212*参照データ!$P$2,IF(AE212="2/3",$N212*参照データ!$P$3,IF(AE212="1/3",$N212*参照データ!$P$4,IF(AE212="対象外",0))))</f>
        <v>0</v>
      </c>
      <c r="AS212" s="90" t="b">
        <f>IF(AF212="3/3",$N212*参照データ!$P$2,IF(AF212="2/3",$N212*参照データ!$P$3,IF(AF212="1/3",$N212*参照データ!$P$4,IF(AF212="対象外",0))))</f>
        <v>0</v>
      </c>
      <c r="AT212" s="90" t="b">
        <f>IF(AG212="3/3",$N212*参照データ!$P$2,IF(AG212="2/3",$N212*参照データ!$P$3,IF(AG212="1/3",$N212*参照データ!$P$4,IF(AG212="対象外",0))))</f>
        <v>0</v>
      </c>
      <c r="AU212" s="90" t="b">
        <f>IF(AH212="3/3",$N212*参照データ!$P$2,IF(AH212="2/3",$N212*参照データ!$P$3,IF(AH212="1/3",$N212*参照データ!$P$4,IF(AH212="対象外",0))))</f>
        <v>0</v>
      </c>
      <c r="AV212" s="90" t="b">
        <f>IF(AI212="3/3",$N212*参照データ!$P$2,IF(AI212="2/3",$N212*参照データ!$P$3,IF(AI212="1/3",$N212*参照データ!$P$4,IF(AI212="対象外",0))))</f>
        <v>0</v>
      </c>
      <c r="AW212" s="90" t="b">
        <f>IF(AJ212="3/3",$N212*参照データ!$P$2,IF(AJ212="2/3",$N212*参照データ!$P$3,IF(AJ212="1/3",$N212*参照データ!$P$4,IF(AJ212="対象外",0))))</f>
        <v>0</v>
      </c>
      <c r="AX212" s="90" t="b">
        <f>IF(AK212="3/3",$N212*参照データ!$P$2,IF(AK212="2/3",$N212*参照データ!$P$3,IF(AK212="1/3",$N212*参照データ!$P$4,IF(AK212="対象外",0))))</f>
        <v>0</v>
      </c>
      <c r="AY212" s="90" t="b">
        <f>IF(AL212="3/3",$N212*参照データ!$P$2,IF(AL212="2/3",$N212*参照データ!$P$3,IF(AL212="1/3",$N212*参照データ!$P$4,IF(AL212="対象外",0))))</f>
        <v>0</v>
      </c>
      <c r="AZ212" s="90" t="b">
        <f>IF(AM212="3/3",$N212*参照データ!$P$2,IF(AM212="2/3",$N212*参照データ!$P$3,IF(AM212="1/3",$N212*参照データ!$P$4,IF(AM212="対象外",0))))</f>
        <v>0</v>
      </c>
      <c r="BA212" s="91">
        <f t="shared" si="39"/>
        <v>0</v>
      </c>
      <c r="BB212" s="137" t="s">
        <v>46</v>
      </c>
      <c r="BC212" s="125"/>
      <c r="BD212" s="125"/>
      <c r="BE212" s="125"/>
      <c r="BF212" s="125"/>
      <c r="BG212" s="125"/>
      <c r="BH212" s="125"/>
      <c r="BI212" s="125"/>
      <c r="BJ212" s="125"/>
      <c r="BK212" s="125"/>
      <c r="BL212" s="125"/>
      <c r="BM212" s="125"/>
      <c r="BN212" s="126"/>
    </row>
    <row r="213" spans="1:66" s="92" customFormat="1">
      <c r="A213" s="132" t="str">
        <f t="shared" si="32"/>
        <v/>
      </c>
      <c r="B213" s="134">
        <v>199</v>
      </c>
      <c r="C213" s="395"/>
      <c r="D213" s="396"/>
      <c r="E213" s="395"/>
      <c r="F213" s="396"/>
      <c r="G213" s="107"/>
      <c r="H213" s="109"/>
      <c r="I213" s="395"/>
      <c r="J213" s="396"/>
      <c r="K213" s="110"/>
      <c r="L213" s="86">
        <f>IF(G213=1,参照データ!$L$2,IF(G213=2,参照データ!$L$3,IF(G213=3,参照データ!$L$4,0)))</f>
        <v>0</v>
      </c>
      <c r="M213" s="87">
        <f t="shared" si="33"/>
        <v>0</v>
      </c>
      <c r="N213" s="87">
        <f t="shared" si="34"/>
        <v>0</v>
      </c>
      <c r="O213" s="117"/>
      <c r="P213" s="88">
        <f>IF(G213=1,参照データ!$N$2,IF(G213=2,参照データ!$N$3,IF(G213=3,参照データ!$N$4,0)))</f>
        <v>0</v>
      </c>
      <c r="Q213" s="87">
        <f t="shared" si="35"/>
        <v>0</v>
      </c>
      <c r="R213" s="119"/>
      <c r="S213" s="118"/>
      <c r="T213" s="89">
        <f t="shared" si="36"/>
        <v>0</v>
      </c>
      <c r="U213" s="89">
        <f t="shared" si="37"/>
        <v>0</v>
      </c>
      <c r="V213" s="89">
        <f t="shared" si="38"/>
        <v>0</v>
      </c>
      <c r="W213" s="121"/>
      <c r="X213" s="121"/>
      <c r="Y213" s="121"/>
      <c r="Z213" s="121"/>
      <c r="AA213" s="144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56" t="b">
        <f>IF(AA213="3/3",$Q213*参照データ!$P$2,IF(AA213="2/3",$Q213*参照データ!$P$3,IF(AA213="1/3",$Q213*参照データ!$P$4)))</f>
        <v>0</v>
      </c>
      <c r="AO213" s="91" t="b">
        <f>IF(AB213="3/3",$N213*参照データ!$P$2,IF(AB213="2/3",$N213*参照データ!$P$3,IF(AB213="1/3",$N213*参照データ!$P$4,IF(AB213="対象外",0))))</f>
        <v>0</v>
      </c>
      <c r="AP213" s="90" t="b">
        <f>IF(AC213="3/3",$N213*参照データ!$P$2,IF(AC213="2/3",$N213*参照データ!$P$3,IF(AC213="1/3",$N213*参照データ!$P$4,IF(AC213="対象外",0))))</f>
        <v>0</v>
      </c>
      <c r="AQ213" s="90" t="b">
        <f>IF(AD213="3/3",$N213*参照データ!$P$2,IF(AD213="2/3",$N213*参照データ!$P$3,IF(AD213="1/3",$N213*参照データ!$P$4,IF(AD213="対象外",0))))</f>
        <v>0</v>
      </c>
      <c r="AR213" s="90" t="b">
        <f>IF(AE213="3/3",$N213*参照データ!$P$2,IF(AE213="2/3",$N213*参照データ!$P$3,IF(AE213="1/3",$N213*参照データ!$P$4,IF(AE213="対象外",0))))</f>
        <v>0</v>
      </c>
      <c r="AS213" s="90" t="b">
        <f>IF(AF213="3/3",$N213*参照データ!$P$2,IF(AF213="2/3",$N213*参照データ!$P$3,IF(AF213="1/3",$N213*参照データ!$P$4,IF(AF213="対象外",0))))</f>
        <v>0</v>
      </c>
      <c r="AT213" s="90" t="b">
        <f>IF(AG213="3/3",$N213*参照データ!$P$2,IF(AG213="2/3",$N213*参照データ!$P$3,IF(AG213="1/3",$N213*参照データ!$P$4,IF(AG213="対象外",0))))</f>
        <v>0</v>
      </c>
      <c r="AU213" s="90" t="b">
        <f>IF(AH213="3/3",$N213*参照データ!$P$2,IF(AH213="2/3",$N213*参照データ!$P$3,IF(AH213="1/3",$N213*参照データ!$P$4,IF(AH213="対象外",0))))</f>
        <v>0</v>
      </c>
      <c r="AV213" s="90" t="b">
        <f>IF(AI213="3/3",$N213*参照データ!$P$2,IF(AI213="2/3",$N213*参照データ!$P$3,IF(AI213="1/3",$N213*参照データ!$P$4,IF(AI213="対象外",0))))</f>
        <v>0</v>
      </c>
      <c r="AW213" s="90" t="b">
        <f>IF(AJ213="3/3",$N213*参照データ!$P$2,IF(AJ213="2/3",$N213*参照データ!$P$3,IF(AJ213="1/3",$N213*参照データ!$P$4,IF(AJ213="対象外",0))))</f>
        <v>0</v>
      </c>
      <c r="AX213" s="90" t="b">
        <f>IF(AK213="3/3",$N213*参照データ!$P$2,IF(AK213="2/3",$N213*参照データ!$P$3,IF(AK213="1/3",$N213*参照データ!$P$4,IF(AK213="対象外",0))))</f>
        <v>0</v>
      </c>
      <c r="AY213" s="90" t="b">
        <f>IF(AL213="3/3",$N213*参照データ!$P$2,IF(AL213="2/3",$N213*参照データ!$P$3,IF(AL213="1/3",$N213*参照データ!$P$4,IF(AL213="対象外",0))))</f>
        <v>0</v>
      </c>
      <c r="AZ213" s="90" t="b">
        <f>IF(AM213="3/3",$N213*参照データ!$P$2,IF(AM213="2/3",$N213*参照データ!$P$3,IF(AM213="1/3",$N213*参照データ!$P$4,IF(AM213="対象外",0))))</f>
        <v>0</v>
      </c>
      <c r="BA213" s="91">
        <f t="shared" si="39"/>
        <v>0</v>
      </c>
      <c r="BB213" s="137" t="s">
        <v>46</v>
      </c>
      <c r="BC213" s="125"/>
      <c r="BD213" s="125"/>
      <c r="BE213" s="125"/>
      <c r="BF213" s="125"/>
      <c r="BG213" s="125"/>
      <c r="BH213" s="125"/>
      <c r="BI213" s="125"/>
      <c r="BJ213" s="125"/>
      <c r="BK213" s="125"/>
      <c r="BL213" s="125"/>
      <c r="BM213" s="125"/>
      <c r="BN213" s="126"/>
    </row>
    <row r="214" spans="1:66" s="92" customFormat="1">
      <c r="A214" s="132" t="str">
        <f t="shared" si="32"/>
        <v/>
      </c>
      <c r="B214" s="135">
        <v>200</v>
      </c>
      <c r="C214" s="399"/>
      <c r="D214" s="400"/>
      <c r="E214" s="399"/>
      <c r="F214" s="400"/>
      <c r="G214" s="111"/>
      <c r="H214" s="111"/>
      <c r="I214" s="399"/>
      <c r="J214" s="400"/>
      <c r="K214" s="112"/>
      <c r="L214" s="93">
        <f>IF(G214=1,参照データ!$L$2,IF(G214=2,参照データ!$L$3,IF(G214=3,参照データ!$L$4,0)))</f>
        <v>0</v>
      </c>
      <c r="M214" s="94">
        <f t="shared" si="33"/>
        <v>0</v>
      </c>
      <c r="N214" s="94">
        <f t="shared" si="34"/>
        <v>0</v>
      </c>
      <c r="O214" s="117"/>
      <c r="P214" s="95">
        <f>IF(G214=1,参照データ!$N$2,IF(G214=2,参照データ!$N$3,IF(G214=3,参照データ!$N$4,0)))</f>
        <v>0</v>
      </c>
      <c r="Q214" s="87">
        <f t="shared" si="35"/>
        <v>0</v>
      </c>
      <c r="R214" s="120"/>
      <c r="S214" s="120"/>
      <c r="T214" s="96">
        <f t="shared" si="36"/>
        <v>0</v>
      </c>
      <c r="U214" s="89">
        <f t="shared" si="37"/>
        <v>0</v>
      </c>
      <c r="V214" s="96">
        <f t="shared" si="38"/>
        <v>0</v>
      </c>
      <c r="W214" s="123"/>
      <c r="X214" s="123"/>
      <c r="Y214" s="123"/>
      <c r="Z214" s="123"/>
      <c r="AA214" s="144"/>
      <c r="AB214" s="124"/>
      <c r="AC214" s="124"/>
      <c r="AD214" s="124"/>
      <c r="AE214" s="124"/>
      <c r="AF214" s="124"/>
      <c r="AG214" s="124"/>
      <c r="AH214" s="124"/>
      <c r="AI214" s="124"/>
      <c r="AJ214" s="124"/>
      <c r="AK214" s="124"/>
      <c r="AL214" s="124"/>
      <c r="AM214" s="124"/>
      <c r="AN214" s="156" t="b">
        <f>IF(AA214="3/3",$Q214*参照データ!$P$2,IF(AA214="2/3",$Q214*参照データ!$P$3,IF(AA214="1/3",$Q214*参照データ!$P$4)))</f>
        <v>0</v>
      </c>
      <c r="AO214" s="146" t="b">
        <f>IF(AB214="3/3",$N214*参照データ!$P$2,IF(AB214="2/3",$N214*参照データ!$P$3,IF(AB214="1/3",$N214*参照データ!$P$4,IF(AB214="対象外",0))))</f>
        <v>0</v>
      </c>
      <c r="AP214" s="97" t="b">
        <f>IF(AC214="3/3",$N214*参照データ!$P$2,IF(AC214="2/3",$N214*参照データ!$P$3,IF(AC214="1/3",$N214*参照データ!$P$4,IF(AC214="対象外",0))))</f>
        <v>0</v>
      </c>
      <c r="AQ214" s="97" t="b">
        <f>IF(AD214="3/3",$N214*参照データ!$P$2,IF(AD214="2/3",$N214*参照データ!$P$3,IF(AD214="1/3",$N214*参照データ!$P$4,IF(AD214="対象外",0))))</f>
        <v>0</v>
      </c>
      <c r="AR214" s="97" t="b">
        <f>IF(AE214="3/3",$N214*参照データ!$P$2,IF(AE214="2/3",$N214*参照データ!$P$3,IF(AE214="1/3",$N214*参照データ!$P$4,IF(AE214="対象外",0))))</f>
        <v>0</v>
      </c>
      <c r="AS214" s="97" t="b">
        <f>IF(AF214="3/3",$N214*参照データ!$P$2,IF(AF214="2/3",$N214*参照データ!$P$3,IF(AF214="1/3",$N214*参照データ!$P$4,IF(AF214="対象外",0))))</f>
        <v>0</v>
      </c>
      <c r="AT214" s="97" t="b">
        <f>IF(AG214="3/3",$N214*参照データ!$P$2,IF(AG214="2/3",$N214*参照データ!$P$3,IF(AG214="1/3",$N214*参照データ!$P$4,IF(AG214="対象外",0))))</f>
        <v>0</v>
      </c>
      <c r="AU214" s="97" t="b">
        <f>IF(AH214="3/3",$N214*参照データ!$P$2,IF(AH214="2/3",$N214*参照データ!$P$3,IF(AH214="1/3",$N214*参照データ!$P$4,IF(AH214="対象外",0))))</f>
        <v>0</v>
      </c>
      <c r="AV214" s="97" t="b">
        <f>IF(AI214="3/3",$N214*参照データ!$P$2,IF(AI214="2/3",$N214*参照データ!$P$3,IF(AI214="1/3",$N214*参照データ!$P$4,IF(AI214="対象外",0))))</f>
        <v>0</v>
      </c>
      <c r="AW214" s="97" t="b">
        <f>IF(AJ214="3/3",$N214*参照データ!$P$2,IF(AJ214="2/3",$N214*参照データ!$P$3,IF(AJ214="1/3",$N214*参照データ!$P$4,IF(AJ214="対象外",0))))</f>
        <v>0</v>
      </c>
      <c r="AX214" s="97" t="b">
        <f>IF(AK214="3/3",$N214*参照データ!$P$2,IF(AK214="2/3",$N214*参照データ!$P$3,IF(AK214="1/3",$N214*参照データ!$P$4,IF(AK214="対象外",0))))</f>
        <v>0</v>
      </c>
      <c r="AY214" s="97" t="b">
        <f>IF(AL214="3/3",$N214*参照データ!$P$2,IF(AL214="2/3",$N214*参照データ!$P$3,IF(AL214="1/3",$N214*参照データ!$P$4,IF(AL214="対象外",0))))</f>
        <v>0</v>
      </c>
      <c r="AZ214" s="97" t="b">
        <f>IF(AM214="3/3",$N214*参照データ!$P$2,IF(AM214="2/3",$N214*参照データ!$P$3,IF(AM214="1/3",$N214*参照データ!$P$4,IF(AM214="対象外",0))))</f>
        <v>0</v>
      </c>
      <c r="BA214" s="98">
        <f t="shared" si="39"/>
        <v>0</v>
      </c>
      <c r="BB214" s="137" t="s">
        <v>46</v>
      </c>
      <c r="BC214" s="127"/>
      <c r="BD214" s="127"/>
      <c r="BE214" s="127"/>
      <c r="BF214" s="127"/>
      <c r="BG214" s="127"/>
      <c r="BH214" s="127"/>
      <c r="BI214" s="127"/>
      <c r="BJ214" s="127"/>
      <c r="BK214" s="127"/>
      <c r="BL214" s="127"/>
      <c r="BM214" s="127"/>
      <c r="BN214" s="127"/>
    </row>
    <row r="215" spans="1:66">
      <c r="B215" s="99"/>
    </row>
    <row r="216" spans="1:66">
      <c r="B216" s="99"/>
    </row>
    <row r="217" spans="1:66">
      <c r="B217" s="99"/>
    </row>
    <row r="218" spans="1:66">
      <c r="B218" s="99"/>
    </row>
    <row r="219" spans="1:66">
      <c r="B219" s="99"/>
    </row>
    <row r="220" spans="1:66">
      <c r="B220" s="99"/>
    </row>
    <row r="221" spans="1:66">
      <c r="B221" s="99"/>
    </row>
    <row r="222" spans="1:66">
      <c r="B222" s="99"/>
    </row>
    <row r="223" spans="1:66">
      <c r="B223" s="99"/>
    </row>
    <row r="224" spans="1:66">
      <c r="B224" s="99"/>
    </row>
    <row r="225" spans="2:2">
      <c r="B225" s="99"/>
    </row>
    <row r="226" spans="2:2">
      <c r="B226" s="99"/>
    </row>
    <row r="227" spans="2:2">
      <c r="B227" s="99"/>
    </row>
    <row r="228" spans="2:2">
      <c r="B228" s="99"/>
    </row>
    <row r="229" spans="2:2">
      <c r="B229" s="99"/>
    </row>
    <row r="230" spans="2:2">
      <c r="B230" s="99"/>
    </row>
    <row r="231" spans="2:2">
      <c r="B231" s="99"/>
    </row>
    <row r="232" spans="2:2">
      <c r="B232" s="99"/>
    </row>
    <row r="233" spans="2:2">
      <c r="B233" s="99"/>
    </row>
    <row r="234" spans="2:2">
      <c r="B234" s="99"/>
    </row>
    <row r="235" spans="2:2">
      <c r="B235" s="99"/>
    </row>
    <row r="236" spans="2:2">
      <c r="B236" s="99"/>
    </row>
    <row r="237" spans="2:2">
      <c r="B237" s="99"/>
    </row>
  </sheetData>
  <sheetProtection password="CEB7" sheet="1" formatCells="0" formatRows="0"/>
  <mergeCells count="546">
    <mergeCell ref="H2:J2"/>
    <mergeCell ref="H3:J3"/>
    <mergeCell ref="H4:J4"/>
    <mergeCell ref="O2:P2"/>
    <mergeCell ref="O3:P3"/>
    <mergeCell ref="T3:U3"/>
    <mergeCell ref="BA11:BA13"/>
    <mergeCell ref="AO6:AZ6"/>
    <mergeCell ref="AO7:AZ7"/>
    <mergeCell ref="AO8:AZ8"/>
    <mergeCell ref="AO10:AT10"/>
    <mergeCell ref="AU10:AZ10"/>
    <mergeCell ref="AO12:AT12"/>
    <mergeCell ref="AU12:AZ12"/>
    <mergeCell ref="AB6:AM6"/>
    <mergeCell ref="R6:R8"/>
    <mergeCell ref="R9:R13"/>
    <mergeCell ref="N10:N12"/>
    <mergeCell ref="M10:M12"/>
    <mergeCell ref="W6:W8"/>
    <mergeCell ref="W9:W13"/>
    <mergeCell ref="S6:S8"/>
    <mergeCell ref="S9:S13"/>
    <mergeCell ref="K9:L9"/>
    <mergeCell ref="AO14:AT14"/>
    <mergeCell ref="AU14:AZ14"/>
    <mergeCell ref="C209:D209"/>
    <mergeCell ref="E209:F209"/>
    <mergeCell ref="I209:J209"/>
    <mergeCell ref="C210:D210"/>
    <mergeCell ref="E210:F210"/>
    <mergeCell ref="I210:J210"/>
    <mergeCell ref="C206:D206"/>
    <mergeCell ref="E206:F206"/>
    <mergeCell ref="I206:J206"/>
    <mergeCell ref="C207:D207"/>
    <mergeCell ref="E207:F207"/>
    <mergeCell ref="I207:J207"/>
    <mergeCell ref="C208:D208"/>
    <mergeCell ref="E208:F208"/>
    <mergeCell ref="I208:J208"/>
    <mergeCell ref="C203:D203"/>
    <mergeCell ref="E203:F203"/>
    <mergeCell ref="I203:J203"/>
    <mergeCell ref="C204:D204"/>
    <mergeCell ref="E204:F204"/>
    <mergeCell ref="I204:J204"/>
    <mergeCell ref="C205:D205"/>
    <mergeCell ref="C214:D214"/>
    <mergeCell ref="E214:F214"/>
    <mergeCell ref="I214:J214"/>
    <mergeCell ref="C211:D211"/>
    <mergeCell ref="E211:F211"/>
    <mergeCell ref="I211:J211"/>
    <mergeCell ref="C212:D212"/>
    <mergeCell ref="E212:F212"/>
    <mergeCell ref="I212:J212"/>
    <mergeCell ref="C213:D213"/>
    <mergeCell ref="E213:F213"/>
    <mergeCell ref="I213:J213"/>
    <mergeCell ref="E205:F205"/>
    <mergeCell ref="I205:J205"/>
    <mergeCell ref="C200:D200"/>
    <mergeCell ref="E200:F200"/>
    <mergeCell ref="I200:J200"/>
    <mergeCell ref="C201:D201"/>
    <mergeCell ref="E201:F201"/>
    <mergeCell ref="I201:J201"/>
    <mergeCell ref="C202:D202"/>
    <mergeCell ref="E202:F202"/>
    <mergeCell ref="I202:J202"/>
    <mergeCell ref="C197:D197"/>
    <mergeCell ref="E197:F197"/>
    <mergeCell ref="I197:J197"/>
    <mergeCell ref="C198:D198"/>
    <mergeCell ref="E198:F198"/>
    <mergeCell ref="I198:J198"/>
    <mergeCell ref="C199:D199"/>
    <mergeCell ref="E199:F199"/>
    <mergeCell ref="I199:J199"/>
    <mergeCell ref="C194:D194"/>
    <mergeCell ref="E194:F194"/>
    <mergeCell ref="I194:J194"/>
    <mergeCell ref="C195:D195"/>
    <mergeCell ref="E195:F195"/>
    <mergeCell ref="I195:J195"/>
    <mergeCell ref="C196:D196"/>
    <mergeCell ref="E196:F196"/>
    <mergeCell ref="I196:J196"/>
    <mergeCell ref="C191:D191"/>
    <mergeCell ref="E191:F191"/>
    <mergeCell ref="I191:J191"/>
    <mergeCell ref="C192:D192"/>
    <mergeCell ref="E192:F192"/>
    <mergeCell ref="I192:J192"/>
    <mergeCell ref="C193:D193"/>
    <mergeCell ref="E193:F193"/>
    <mergeCell ref="I193:J193"/>
    <mergeCell ref="C188:D188"/>
    <mergeCell ref="E188:F188"/>
    <mergeCell ref="I188:J188"/>
    <mergeCell ref="C189:D189"/>
    <mergeCell ref="E189:F189"/>
    <mergeCell ref="I189:J189"/>
    <mergeCell ref="C190:D190"/>
    <mergeCell ref="E190:F190"/>
    <mergeCell ref="I190:J190"/>
    <mergeCell ref="C185:D185"/>
    <mergeCell ref="E185:F185"/>
    <mergeCell ref="I185:J185"/>
    <mergeCell ref="C186:D186"/>
    <mergeCell ref="E186:F186"/>
    <mergeCell ref="I186:J186"/>
    <mergeCell ref="C187:D187"/>
    <mergeCell ref="E187:F187"/>
    <mergeCell ref="I187:J187"/>
    <mergeCell ref="C182:D182"/>
    <mergeCell ref="E182:F182"/>
    <mergeCell ref="I182:J182"/>
    <mergeCell ref="C183:D183"/>
    <mergeCell ref="E183:F183"/>
    <mergeCell ref="I183:J183"/>
    <mergeCell ref="C184:D184"/>
    <mergeCell ref="E184:F184"/>
    <mergeCell ref="I184:J184"/>
    <mergeCell ref="C179:D179"/>
    <mergeCell ref="E179:F179"/>
    <mergeCell ref="I179:J179"/>
    <mergeCell ref="C180:D180"/>
    <mergeCell ref="E180:F180"/>
    <mergeCell ref="I180:J180"/>
    <mergeCell ref="C181:D181"/>
    <mergeCell ref="E181:F181"/>
    <mergeCell ref="I181:J181"/>
    <mergeCell ref="C176:D176"/>
    <mergeCell ref="E176:F176"/>
    <mergeCell ref="I176:J176"/>
    <mergeCell ref="C177:D177"/>
    <mergeCell ref="E177:F177"/>
    <mergeCell ref="I177:J177"/>
    <mergeCell ref="C178:D178"/>
    <mergeCell ref="E178:F178"/>
    <mergeCell ref="I178:J178"/>
    <mergeCell ref="C173:D173"/>
    <mergeCell ref="E173:F173"/>
    <mergeCell ref="I173:J173"/>
    <mergeCell ref="C174:D174"/>
    <mergeCell ref="E174:F174"/>
    <mergeCell ref="I174:J174"/>
    <mergeCell ref="C175:D175"/>
    <mergeCell ref="E175:F175"/>
    <mergeCell ref="I175:J175"/>
    <mergeCell ref="C170:D170"/>
    <mergeCell ref="E170:F170"/>
    <mergeCell ref="I170:J170"/>
    <mergeCell ref="C171:D171"/>
    <mergeCell ref="E171:F171"/>
    <mergeCell ref="I171:J171"/>
    <mergeCell ref="C172:D172"/>
    <mergeCell ref="E172:F172"/>
    <mergeCell ref="I172:J172"/>
    <mergeCell ref="C167:D167"/>
    <mergeCell ref="E167:F167"/>
    <mergeCell ref="I167:J167"/>
    <mergeCell ref="C168:D168"/>
    <mergeCell ref="E168:F168"/>
    <mergeCell ref="I168:J168"/>
    <mergeCell ref="C169:D169"/>
    <mergeCell ref="E169:F169"/>
    <mergeCell ref="I169:J169"/>
    <mergeCell ref="C164:D164"/>
    <mergeCell ref="E164:F164"/>
    <mergeCell ref="I164:J164"/>
    <mergeCell ref="C165:D165"/>
    <mergeCell ref="E165:F165"/>
    <mergeCell ref="I165:J165"/>
    <mergeCell ref="C166:D166"/>
    <mergeCell ref="E166:F166"/>
    <mergeCell ref="I166:J166"/>
    <mergeCell ref="C161:D161"/>
    <mergeCell ref="E161:F161"/>
    <mergeCell ref="I161:J161"/>
    <mergeCell ref="C162:D162"/>
    <mergeCell ref="E162:F162"/>
    <mergeCell ref="I162:J162"/>
    <mergeCell ref="C163:D163"/>
    <mergeCell ref="E163:F163"/>
    <mergeCell ref="I163:J163"/>
    <mergeCell ref="C158:D158"/>
    <mergeCell ref="E158:F158"/>
    <mergeCell ref="I158:J158"/>
    <mergeCell ref="C159:D159"/>
    <mergeCell ref="E159:F159"/>
    <mergeCell ref="I159:J159"/>
    <mergeCell ref="C160:D160"/>
    <mergeCell ref="E160:F160"/>
    <mergeCell ref="I160:J160"/>
    <mergeCell ref="C155:D155"/>
    <mergeCell ref="E155:F155"/>
    <mergeCell ref="I155:J155"/>
    <mergeCell ref="C156:D156"/>
    <mergeCell ref="E156:F156"/>
    <mergeCell ref="I156:J156"/>
    <mergeCell ref="C157:D157"/>
    <mergeCell ref="E157:F157"/>
    <mergeCell ref="I157:J157"/>
    <mergeCell ref="C152:D152"/>
    <mergeCell ref="E152:F152"/>
    <mergeCell ref="I152:J152"/>
    <mergeCell ref="C153:D153"/>
    <mergeCell ref="E153:F153"/>
    <mergeCell ref="I153:J153"/>
    <mergeCell ref="C154:D154"/>
    <mergeCell ref="E154:F154"/>
    <mergeCell ref="I154:J154"/>
    <mergeCell ref="C149:D149"/>
    <mergeCell ref="E149:F149"/>
    <mergeCell ref="I149:J149"/>
    <mergeCell ref="C150:D150"/>
    <mergeCell ref="E150:F150"/>
    <mergeCell ref="I150:J150"/>
    <mergeCell ref="C151:D151"/>
    <mergeCell ref="E151:F151"/>
    <mergeCell ref="I151:J151"/>
    <mergeCell ref="C146:D146"/>
    <mergeCell ref="E146:F146"/>
    <mergeCell ref="I146:J146"/>
    <mergeCell ref="C147:D147"/>
    <mergeCell ref="E147:F147"/>
    <mergeCell ref="I147:J147"/>
    <mergeCell ref="C148:D148"/>
    <mergeCell ref="E148:F148"/>
    <mergeCell ref="I148:J148"/>
    <mergeCell ref="C143:D143"/>
    <mergeCell ref="E143:F143"/>
    <mergeCell ref="I143:J143"/>
    <mergeCell ref="C144:D144"/>
    <mergeCell ref="E144:F144"/>
    <mergeCell ref="I144:J144"/>
    <mergeCell ref="C145:D145"/>
    <mergeCell ref="E145:F145"/>
    <mergeCell ref="I145:J145"/>
    <mergeCell ref="C140:D140"/>
    <mergeCell ref="E140:F140"/>
    <mergeCell ref="I140:J140"/>
    <mergeCell ref="C141:D141"/>
    <mergeCell ref="E141:F141"/>
    <mergeCell ref="I141:J141"/>
    <mergeCell ref="C142:D142"/>
    <mergeCell ref="E142:F142"/>
    <mergeCell ref="I142:J142"/>
    <mergeCell ref="C137:D137"/>
    <mergeCell ref="E137:F137"/>
    <mergeCell ref="I137:J137"/>
    <mergeCell ref="C138:D138"/>
    <mergeCell ref="E138:F138"/>
    <mergeCell ref="I138:J138"/>
    <mergeCell ref="C139:D139"/>
    <mergeCell ref="E139:F139"/>
    <mergeCell ref="I139:J139"/>
    <mergeCell ref="C134:D134"/>
    <mergeCell ref="E134:F134"/>
    <mergeCell ref="I134:J134"/>
    <mergeCell ref="C135:D135"/>
    <mergeCell ref="E135:F135"/>
    <mergeCell ref="I135:J135"/>
    <mergeCell ref="C136:D136"/>
    <mergeCell ref="E136:F136"/>
    <mergeCell ref="I136:J136"/>
    <mergeCell ref="C131:D131"/>
    <mergeCell ref="E131:F131"/>
    <mergeCell ref="I131:J131"/>
    <mergeCell ref="C132:D132"/>
    <mergeCell ref="E132:F132"/>
    <mergeCell ref="I132:J132"/>
    <mergeCell ref="C133:D133"/>
    <mergeCell ref="E133:F133"/>
    <mergeCell ref="I133:J133"/>
    <mergeCell ref="C130:D130"/>
    <mergeCell ref="E130:F130"/>
    <mergeCell ref="I130:J130"/>
    <mergeCell ref="C129:D129"/>
    <mergeCell ref="E129:F129"/>
    <mergeCell ref="I129:J129"/>
    <mergeCell ref="C126:D126"/>
    <mergeCell ref="E126:F126"/>
    <mergeCell ref="I126:J126"/>
    <mergeCell ref="C127:D127"/>
    <mergeCell ref="E127:F127"/>
    <mergeCell ref="I127:J127"/>
    <mergeCell ref="C128:D128"/>
    <mergeCell ref="E128:F128"/>
    <mergeCell ref="I128:J128"/>
    <mergeCell ref="C122:D122"/>
    <mergeCell ref="E122:F122"/>
    <mergeCell ref="I122:J122"/>
    <mergeCell ref="C124:D124"/>
    <mergeCell ref="E124:F124"/>
    <mergeCell ref="I124:J124"/>
    <mergeCell ref="C125:D125"/>
    <mergeCell ref="E125:F125"/>
    <mergeCell ref="I125:J125"/>
    <mergeCell ref="C115:D115"/>
    <mergeCell ref="E115:F115"/>
    <mergeCell ref="I115:J115"/>
    <mergeCell ref="C116:D116"/>
    <mergeCell ref="E116:F116"/>
    <mergeCell ref="I116:J116"/>
    <mergeCell ref="C123:D123"/>
    <mergeCell ref="E123:F123"/>
    <mergeCell ref="I123:J123"/>
    <mergeCell ref="C117:D117"/>
    <mergeCell ref="E117:F117"/>
    <mergeCell ref="I117:J117"/>
    <mergeCell ref="C118:D118"/>
    <mergeCell ref="E118:F118"/>
    <mergeCell ref="I118:J118"/>
    <mergeCell ref="C119:D119"/>
    <mergeCell ref="E119:F119"/>
    <mergeCell ref="I119:J119"/>
    <mergeCell ref="C120:D120"/>
    <mergeCell ref="E120:F120"/>
    <mergeCell ref="I120:J120"/>
    <mergeCell ref="C121:D121"/>
    <mergeCell ref="E121:F121"/>
    <mergeCell ref="I121:J121"/>
    <mergeCell ref="C107:D107"/>
    <mergeCell ref="E107:F107"/>
    <mergeCell ref="I107:J107"/>
    <mergeCell ref="C114:D114"/>
    <mergeCell ref="E114:F114"/>
    <mergeCell ref="I114:J114"/>
    <mergeCell ref="C111:D111"/>
    <mergeCell ref="E111:F111"/>
    <mergeCell ref="I111:J111"/>
    <mergeCell ref="C112:D112"/>
    <mergeCell ref="E112:F112"/>
    <mergeCell ref="I112:J112"/>
    <mergeCell ref="C113:D113"/>
    <mergeCell ref="E113:F113"/>
    <mergeCell ref="I113:J113"/>
    <mergeCell ref="C108:D108"/>
    <mergeCell ref="E108:F108"/>
    <mergeCell ref="I108:J108"/>
    <mergeCell ref="C109:D109"/>
    <mergeCell ref="E109:F109"/>
    <mergeCell ref="I109:J109"/>
    <mergeCell ref="C110:D110"/>
    <mergeCell ref="E110:F110"/>
    <mergeCell ref="I110:J110"/>
    <mergeCell ref="C104:D104"/>
    <mergeCell ref="E104:F104"/>
    <mergeCell ref="I104:J104"/>
    <mergeCell ref="C105:D105"/>
    <mergeCell ref="E105:F105"/>
    <mergeCell ref="I105:J105"/>
    <mergeCell ref="C106:D106"/>
    <mergeCell ref="E106:F106"/>
    <mergeCell ref="I106:J106"/>
    <mergeCell ref="C101:D101"/>
    <mergeCell ref="E101:F101"/>
    <mergeCell ref="I101:J101"/>
    <mergeCell ref="C102:D102"/>
    <mergeCell ref="E102:F102"/>
    <mergeCell ref="I102:J102"/>
    <mergeCell ref="C103:D103"/>
    <mergeCell ref="E103:F103"/>
    <mergeCell ref="I103:J103"/>
    <mergeCell ref="C98:D98"/>
    <mergeCell ref="E98:F98"/>
    <mergeCell ref="I98:J98"/>
    <mergeCell ref="C99:D99"/>
    <mergeCell ref="E99:F99"/>
    <mergeCell ref="I99:J99"/>
    <mergeCell ref="C100:D100"/>
    <mergeCell ref="E100:F100"/>
    <mergeCell ref="I100:J100"/>
    <mergeCell ref="C95:D95"/>
    <mergeCell ref="E95:F95"/>
    <mergeCell ref="I95:J95"/>
    <mergeCell ref="C96:D96"/>
    <mergeCell ref="E96:F96"/>
    <mergeCell ref="I96:J96"/>
    <mergeCell ref="C97:D97"/>
    <mergeCell ref="E97:F97"/>
    <mergeCell ref="I97:J97"/>
    <mergeCell ref="C92:D92"/>
    <mergeCell ref="E92:F92"/>
    <mergeCell ref="I92:J92"/>
    <mergeCell ref="C93:D93"/>
    <mergeCell ref="E93:F93"/>
    <mergeCell ref="I93:J93"/>
    <mergeCell ref="C94:D94"/>
    <mergeCell ref="E94:F94"/>
    <mergeCell ref="I94:J94"/>
    <mergeCell ref="C70:D70"/>
    <mergeCell ref="E70:F70"/>
    <mergeCell ref="I70:J70"/>
    <mergeCell ref="C90:D90"/>
    <mergeCell ref="E90:F90"/>
    <mergeCell ref="I90:J90"/>
    <mergeCell ref="C91:D91"/>
    <mergeCell ref="E91:F91"/>
    <mergeCell ref="I91:J91"/>
    <mergeCell ref="C67:D67"/>
    <mergeCell ref="E67:F67"/>
    <mergeCell ref="I67:J67"/>
    <mergeCell ref="C68:D68"/>
    <mergeCell ref="E68:F68"/>
    <mergeCell ref="I68:J68"/>
    <mergeCell ref="C69:D69"/>
    <mergeCell ref="E69:F69"/>
    <mergeCell ref="I69:J69"/>
    <mergeCell ref="C64:D64"/>
    <mergeCell ref="E64:F64"/>
    <mergeCell ref="I64:J64"/>
    <mergeCell ref="C65:D65"/>
    <mergeCell ref="E65:F65"/>
    <mergeCell ref="I65:J65"/>
    <mergeCell ref="C66:D66"/>
    <mergeCell ref="E66:F66"/>
    <mergeCell ref="I66:J66"/>
    <mergeCell ref="C61:D61"/>
    <mergeCell ref="E61:F61"/>
    <mergeCell ref="I61:J61"/>
    <mergeCell ref="C62:D62"/>
    <mergeCell ref="E62:F62"/>
    <mergeCell ref="I62:J62"/>
    <mergeCell ref="C63:D63"/>
    <mergeCell ref="E63:F63"/>
    <mergeCell ref="I63:J63"/>
    <mergeCell ref="C58:D58"/>
    <mergeCell ref="E58:F58"/>
    <mergeCell ref="I58:J58"/>
    <mergeCell ref="C59:D59"/>
    <mergeCell ref="E59:F59"/>
    <mergeCell ref="I59:J59"/>
    <mergeCell ref="C60:D60"/>
    <mergeCell ref="E60:F60"/>
    <mergeCell ref="I60:J60"/>
    <mergeCell ref="C55:D55"/>
    <mergeCell ref="C56:D56"/>
    <mergeCell ref="E56:F56"/>
    <mergeCell ref="I56:J56"/>
    <mergeCell ref="C57:D57"/>
    <mergeCell ref="E57:F57"/>
    <mergeCell ref="I57:J57"/>
    <mergeCell ref="C27:D27"/>
    <mergeCell ref="E27:F27"/>
    <mergeCell ref="I27:J27"/>
    <mergeCell ref="C28:D28"/>
    <mergeCell ref="E28:F28"/>
    <mergeCell ref="I28:J28"/>
    <mergeCell ref="C29:D29"/>
    <mergeCell ref="E29:F29"/>
    <mergeCell ref="I29:J29"/>
    <mergeCell ref="C24:D24"/>
    <mergeCell ref="E24:F24"/>
    <mergeCell ref="I24:J24"/>
    <mergeCell ref="C25:D25"/>
    <mergeCell ref="E25:F25"/>
    <mergeCell ref="I25:J25"/>
    <mergeCell ref="C26:D26"/>
    <mergeCell ref="E26:F26"/>
    <mergeCell ref="I26:J26"/>
    <mergeCell ref="C20:D20"/>
    <mergeCell ref="E20:F20"/>
    <mergeCell ref="I20:J20"/>
    <mergeCell ref="C21:D21"/>
    <mergeCell ref="E21:F21"/>
    <mergeCell ref="I21:J21"/>
    <mergeCell ref="C23:D23"/>
    <mergeCell ref="E23:F23"/>
    <mergeCell ref="I23:J23"/>
    <mergeCell ref="C17:D17"/>
    <mergeCell ref="E17:F17"/>
    <mergeCell ref="I17:J17"/>
    <mergeCell ref="C18:D18"/>
    <mergeCell ref="E18:F18"/>
    <mergeCell ref="I18:J18"/>
    <mergeCell ref="C19:D19"/>
    <mergeCell ref="E19:F19"/>
    <mergeCell ref="I19:J19"/>
    <mergeCell ref="BC14:BN14"/>
    <mergeCell ref="BB6:BN6"/>
    <mergeCell ref="BB7:BN7"/>
    <mergeCell ref="BB9:BB10"/>
    <mergeCell ref="BB11:BB13"/>
    <mergeCell ref="BF9:BI9"/>
    <mergeCell ref="BC10:BN10"/>
    <mergeCell ref="BE11:BE12"/>
    <mergeCell ref="BF11:BI12"/>
    <mergeCell ref="BC13:BN13"/>
    <mergeCell ref="C16:D16"/>
    <mergeCell ref="E16:F16"/>
    <mergeCell ref="I16:J16"/>
    <mergeCell ref="G6:G8"/>
    <mergeCell ref="G10:G13"/>
    <mergeCell ref="C15:D15"/>
    <mergeCell ref="E15:F15"/>
    <mergeCell ref="I15:J15"/>
    <mergeCell ref="C6:D8"/>
    <mergeCell ref="C9:D13"/>
    <mergeCell ref="E9:F13"/>
    <mergeCell ref="E6:F8"/>
    <mergeCell ref="H9:H13"/>
    <mergeCell ref="AH12:AM12"/>
    <mergeCell ref="AB12:AG12"/>
    <mergeCell ref="I9:J13"/>
    <mergeCell ref="I6:J8"/>
    <mergeCell ref="T9:T12"/>
    <mergeCell ref="U9:U12"/>
    <mergeCell ref="X6:X8"/>
    <mergeCell ref="Y6:Y8"/>
    <mergeCell ref="X9:Y10"/>
    <mergeCell ref="X11:X13"/>
    <mergeCell ref="Y11:Y13"/>
    <mergeCell ref="Z9:Z13"/>
    <mergeCell ref="Z6:Z8"/>
    <mergeCell ref="AA6:AA8"/>
    <mergeCell ref="AA9:AA13"/>
    <mergeCell ref="Q6:Q8"/>
    <mergeCell ref="S2:W2"/>
    <mergeCell ref="S4:U4"/>
    <mergeCell ref="C3:E3"/>
    <mergeCell ref="B6:B13"/>
    <mergeCell ref="H6:H8"/>
    <mergeCell ref="C2:E2"/>
    <mergeCell ref="AB14:AG14"/>
    <mergeCell ref="AH14:AM14"/>
    <mergeCell ref="T6:T8"/>
    <mergeCell ref="U6:U8"/>
    <mergeCell ref="K6:K7"/>
    <mergeCell ref="L6:L7"/>
    <mergeCell ref="O6:O8"/>
    <mergeCell ref="P6:P8"/>
    <mergeCell ref="K8:L8"/>
    <mergeCell ref="AB7:AM7"/>
    <mergeCell ref="AB8:AM8"/>
    <mergeCell ref="AB10:AG10"/>
    <mergeCell ref="AH10:AM10"/>
    <mergeCell ref="O9:P9"/>
    <mergeCell ref="K10:K12"/>
    <mergeCell ref="L10:L12"/>
    <mergeCell ref="O10:O12"/>
    <mergeCell ref="P10:P12"/>
  </mergeCells>
  <phoneticPr fontId="6"/>
  <conditionalFormatting sqref="BC15:BN214">
    <cfRule type="cellIs" dxfId="13" priority="1" operator="equal">
      <formula>"対象外"</formula>
    </cfRule>
    <cfRule type="cellIs" dxfId="12" priority="2" operator="equal">
      <formula>"認定取消"</formula>
    </cfRule>
    <cfRule type="cellIs" dxfId="11" priority="4" operator="equal">
      <formula>"支援停止"</formula>
    </cfRule>
    <cfRule type="cellIs" dxfId="10" priority="5" operator="equal">
      <formula>"卒業"</formula>
    </cfRule>
    <cfRule type="cellIs" dxfId="9" priority="6" operator="equal">
      <formula>"除籍"</formula>
    </cfRule>
    <cfRule type="cellIs" dxfId="8" priority="7" operator="equal">
      <formula>"退学"</formula>
    </cfRule>
    <cfRule type="cellIs" dxfId="7" priority="8" operator="equal">
      <formula>"留学"</formula>
    </cfRule>
    <cfRule type="cellIs" dxfId="6" priority="9" operator="equal">
      <formula>"家計急変"</formula>
    </cfRule>
    <cfRule type="cellIs" dxfId="5" priority="2338" operator="equal">
      <formula>"訓告"</formula>
    </cfRule>
    <cfRule type="cellIs" dxfId="4" priority="2339" operator="equal">
      <formula>"停学"</formula>
    </cfRule>
    <cfRule type="cellIs" dxfId="3" priority="2340" operator="equal">
      <formula>"在籍"</formula>
    </cfRule>
    <cfRule type="cellIs" dxfId="2" priority="2341" operator="equal">
      <formula>"遡及取消"</formula>
    </cfRule>
  </conditionalFormatting>
  <conditionalFormatting sqref="BC15:BN214">
    <cfRule type="cellIs" dxfId="1" priority="2331" operator="equal">
      <formula>"入学"</formula>
    </cfRule>
    <cfRule type="cellIs" dxfId="0" priority="2332" operator="equal">
      <formula>"休学"</formula>
    </cfRule>
  </conditionalFormatting>
  <dataValidations count="3">
    <dataValidation type="textLength" operator="equal" allowBlank="1" showInputMessage="1" showErrorMessage="1" errorTitle="文字数制限" error="このセルは設置者・学校種別によって入力文字数が異なります。セルコメントを確認してください。" sqref="D4">
      <formula1>$D$13</formula1>
    </dataValidation>
    <dataValidation type="textLength" operator="equal" allowBlank="1" showInputMessage="1" showErrorMessage="1" sqref="C4">
      <formula1>4</formula1>
    </dataValidation>
    <dataValidation type="textLength" operator="equal" allowBlank="1" showInputMessage="1" showErrorMessage="1" errorTitle="文字数制限" sqref="E4">
      <formula1>6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Width="0" orientation="landscape" cellComments="asDisplayed" r:id="rId1"/>
  <headerFooter>
    <oddHeader>&amp;R様式Ａ</oddHeader>
  </headerFooter>
  <colBreaks count="1" manualBreakCount="1">
    <brk id="26" max="58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参照データ!$H$2:$H$15</xm:f>
          </x14:formula1>
          <xm:sqref>BC15:BN214</xm:sqref>
        </x14:dataValidation>
        <x14:dataValidation type="list" allowBlank="1" showInputMessage="1" showErrorMessage="1">
          <x14:formula1>
            <xm:f>参照データ!$J$2:$J$5</xm:f>
          </x14:formula1>
          <xm:sqref>AB15:AM214</xm:sqref>
        </x14:dataValidation>
        <x14:dataValidation type="list" allowBlank="1" showInputMessage="1" showErrorMessage="1">
          <x14:formula1>
            <xm:f>参照データ!$A$2:$A$4</xm:f>
          </x14:formula1>
          <xm:sqref>G15:G214</xm:sqref>
        </x14:dataValidation>
        <x14:dataValidation type="list" allowBlank="1" showInputMessage="1" showErrorMessage="1">
          <x14:formula1>
            <xm:f>参照データ!$F$2</xm:f>
          </x14:formula1>
          <xm:sqref>S15:S214 W15:Y214</xm:sqref>
        </x14:dataValidation>
        <x14:dataValidation type="list" allowBlank="1" showInputMessage="1" showErrorMessage="1">
          <x14:formula1>
            <xm:f>参照データ!$J$2:$J$4</xm:f>
          </x14:formula1>
          <xm:sqref>AA15:AA214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opLeftCell="A13" zoomScaleNormal="100" workbookViewId="0">
      <selection activeCell="A15" sqref="A15:Y16"/>
    </sheetView>
  </sheetViews>
  <sheetFormatPr defaultRowHeight="13.5"/>
  <cols>
    <col min="1" max="24" width="3.125" customWidth="1"/>
  </cols>
  <sheetData>
    <row r="1" spans="1:33" s="6" customFormat="1" ht="21" customHeight="1">
      <c r="A1" s="6" t="s">
        <v>169</v>
      </c>
      <c r="AB1" s="17"/>
      <c r="AC1" s="18"/>
      <c r="AD1" s="18"/>
      <c r="AE1" s="18"/>
      <c r="AF1" s="18"/>
    </row>
    <row r="2" spans="1:33" s="6" customFormat="1" ht="21" customHeight="1">
      <c r="T2" s="6" t="s">
        <v>71</v>
      </c>
      <c r="V2" s="6" t="s">
        <v>75</v>
      </c>
      <c r="W2" s="8"/>
      <c r="X2" s="8" t="s">
        <v>72</v>
      </c>
      <c r="Y2" s="16"/>
      <c r="Z2" s="16"/>
      <c r="AA2" s="16"/>
      <c r="AB2" s="8"/>
      <c r="AC2" s="8"/>
      <c r="AD2" s="8"/>
      <c r="AE2" s="8"/>
      <c r="AF2" s="8"/>
    </row>
    <row r="3" spans="1:33" s="6" customFormat="1" ht="21" customHeight="1"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3" ht="14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7"/>
      <c r="X4" s="7"/>
      <c r="Y4" s="7"/>
      <c r="Z4" s="7"/>
      <c r="AA4" s="7"/>
      <c r="AB4" s="7"/>
      <c r="AC4" s="7"/>
      <c r="AD4" s="7"/>
      <c r="AE4" s="7"/>
      <c r="AF4" s="7"/>
      <c r="AG4" s="6"/>
    </row>
    <row r="5" spans="1:33" ht="14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4.25">
      <c r="A6" s="6"/>
      <c r="B6" s="6" t="s">
        <v>62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4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4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4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 t="s">
        <v>63</v>
      </c>
      <c r="R9" s="6"/>
      <c r="S9" s="6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6"/>
      <c r="AG9" s="6"/>
    </row>
    <row r="10" spans="1:33" ht="14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 t="s">
        <v>64</v>
      </c>
      <c r="R10" s="6"/>
      <c r="S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4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 t="s">
        <v>65</v>
      </c>
      <c r="R11" s="6"/>
      <c r="S11" s="6"/>
      <c r="U11" s="6"/>
      <c r="V11" s="6"/>
      <c r="W11" s="6"/>
      <c r="X11" s="6"/>
      <c r="Y11" s="6" t="s">
        <v>70</v>
      </c>
      <c r="Z11" s="6"/>
      <c r="AA11" s="6"/>
      <c r="AB11" s="6"/>
      <c r="AC11" s="6"/>
      <c r="AD11" s="6"/>
      <c r="AE11" s="6"/>
      <c r="AF11" s="6"/>
      <c r="AG11" s="6"/>
    </row>
    <row r="12" spans="1:33" ht="14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4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14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4.25" customHeight="1">
      <c r="A15" s="441" t="s">
        <v>73</v>
      </c>
      <c r="B15" s="441"/>
      <c r="C15" s="441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19"/>
      <c r="AA15" s="19"/>
      <c r="AB15" s="10"/>
      <c r="AC15" s="10"/>
      <c r="AD15" s="10"/>
      <c r="AE15" s="10"/>
      <c r="AF15" s="10"/>
      <c r="AG15" s="6"/>
    </row>
    <row r="16" spans="1:33" ht="14.25">
      <c r="A16" s="441"/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19"/>
      <c r="AA16" s="19"/>
      <c r="AB16" s="6"/>
      <c r="AC16" s="6"/>
      <c r="AD16" s="6"/>
      <c r="AE16" s="6"/>
      <c r="AF16" s="6"/>
      <c r="AG16" s="6"/>
    </row>
    <row r="17" spans="1:33" ht="14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4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4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20.100000000000001" customHeight="1">
      <c r="A20" s="442" t="s">
        <v>98</v>
      </c>
      <c r="B20" s="442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10"/>
      <c r="AA20" s="10"/>
      <c r="AB20" s="10"/>
      <c r="AC20" s="10"/>
      <c r="AD20" s="10"/>
      <c r="AE20" s="10"/>
      <c r="AF20" s="10"/>
      <c r="AG20" s="10"/>
    </row>
    <row r="21" spans="1:33" ht="20.100000000000001" customHeight="1">
      <c r="A21" s="442"/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10"/>
      <c r="AA21" s="10"/>
      <c r="AB21" s="10"/>
      <c r="AC21" s="10"/>
      <c r="AD21" s="10"/>
      <c r="AE21" s="10"/>
      <c r="AF21" s="10"/>
      <c r="AG21" s="10"/>
    </row>
    <row r="22" spans="1:33" ht="14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14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14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4.25">
      <c r="A25" s="439" t="s">
        <v>66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8"/>
      <c r="Z25" s="8"/>
      <c r="AA25" s="8"/>
      <c r="AB25" s="8"/>
      <c r="AC25" s="8"/>
      <c r="AD25" s="8"/>
      <c r="AE25" s="8"/>
      <c r="AF25" s="8"/>
      <c r="AG25" s="6"/>
    </row>
    <row r="26" spans="1:33" ht="14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4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4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4.25">
      <c r="A29" s="6"/>
      <c r="B29" s="6" t="s">
        <v>67</v>
      </c>
      <c r="C29" s="6"/>
      <c r="D29" s="6"/>
      <c r="E29" s="6"/>
      <c r="F29" s="6"/>
      <c r="G29" s="6"/>
      <c r="H29" s="6"/>
      <c r="I29" s="6"/>
      <c r="J29" s="6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14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4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7.25">
      <c r="A32" s="6"/>
      <c r="B32" s="6" t="s">
        <v>187</v>
      </c>
      <c r="C32" s="6"/>
      <c r="D32" s="6"/>
      <c r="E32" s="6"/>
      <c r="F32" s="6"/>
      <c r="G32" s="6"/>
      <c r="H32" s="6"/>
      <c r="I32" s="6"/>
      <c r="J32" s="6"/>
      <c r="K32" s="12" t="s">
        <v>81</v>
      </c>
      <c r="L32" s="13"/>
      <c r="M32" s="13"/>
      <c r="N32" s="13"/>
      <c r="O32" s="13"/>
      <c r="P32" s="13"/>
      <c r="Q32" s="13"/>
      <c r="R32" s="14"/>
      <c r="S32" s="15"/>
      <c r="T32" s="15"/>
      <c r="U32" s="15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4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4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7.25">
      <c r="A35" s="6"/>
      <c r="B35" s="6" t="s">
        <v>74</v>
      </c>
      <c r="C35" s="6"/>
      <c r="D35" s="6"/>
      <c r="E35" s="6"/>
      <c r="F35" s="6"/>
      <c r="G35" s="6"/>
      <c r="H35" s="6"/>
      <c r="I35" s="6"/>
      <c r="J35" s="6"/>
      <c r="K35" s="12" t="s">
        <v>68</v>
      </c>
      <c r="L35" s="440"/>
      <c r="M35" s="440"/>
      <c r="N35" s="440"/>
      <c r="O35" s="440"/>
      <c r="P35" s="440"/>
      <c r="Q35" s="440"/>
      <c r="R35" s="440"/>
      <c r="S35" s="6" t="s">
        <v>69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4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</sheetData>
  <mergeCells count="4">
    <mergeCell ref="A25:X25"/>
    <mergeCell ref="L35:R35"/>
    <mergeCell ref="A15:Y16"/>
    <mergeCell ref="A20:Y21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A11" zoomScaleNormal="100" workbookViewId="0">
      <selection activeCell="AA23" sqref="AA23"/>
    </sheetView>
  </sheetViews>
  <sheetFormatPr defaultRowHeight="13.5"/>
  <cols>
    <col min="1" max="24" width="3.125" customWidth="1"/>
  </cols>
  <sheetData>
    <row r="1" spans="1:33" s="6" customFormat="1" ht="21" customHeight="1">
      <c r="A1" s="6" t="s">
        <v>76</v>
      </c>
      <c r="AB1" s="17"/>
      <c r="AC1" s="18"/>
      <c r="AD1" s="18"/>
      <c r="AE1" s="18"/>
      <c r="AF1" s="18"/>
    </row>
    <row r="2" spans="1:33" s="6" customFormat="1" ht="21" customHeight="1">
      <c r="T2" s="6" t="s">
        <v>71</v>
      </c>
      <c r="V2" s="6" t="s">
        <v>75</v>
      </c>
      <c r="W2" s="8"/>
      <c r="X2" s="8" t="s">
        <v>72</v>
      </c>
      <c r="Y2" s="16"/>
      <c r="Z2" s="16"/>
      <c r="AA2" s="16"/>
      <c r="AB2" s="8"/>
      <c r="AC2" s="8"/>
      <c r="AD2" s="8"/>
      <c r="AE2" s="8"/>
      <c r="AF2" s="8"/>
    </row>
    <row r="3" spans="1:33" s="6" customFormat="1" ht="14.25"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3" ht="14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7"/>
      <c r="X4" s="7"/>
      <c r="Y4" s="7"/>
      <c r="Z4" s="7"/>
      <c r="AA4" s="7"/>
      <c r="AB4" s="7"/>
      <c r="AC4" s="7"/>
      <c r="AD4" s="7"/>
      <c r="AE4" s="7"/>
      <c r="AF4" s="7"/>
      <c r="AG4" s="6"/>
    </row>
    <row r="5" spans="1:33" ht="14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4.25">
      <c r="A6" s="6"/>
      <c r="B6" s="6" t="s">
        <v>62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4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4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4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 t="s">
        <v>63</v>
      </c>
      <c r="R9" s="6"/>
      <c r="S9" s="6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6"/>
      <c r="AG9" s="6"/>
    </row>
    <row r="10" spans="1:33" ht="14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 t="s">
        <v>64</v>
      </c>
      <c r="R10" s="6"/>
      <c r="S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4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 t="s">
        <v>65</v>
      </c>
      <c r="R11" s="6"/>
      <c r="S11" s="6"/>
      <c r="U11" s="6"/>
      <c r="V11" s="6"/>
      <c r="W11" s="6"/>
      <c r="X11" s="6"/>
      <c r="Y11" s="6" t="s">
        <v>70</v>
      </c>
      <c r="Z11" s="6"/>
      <c r="AA11" s="6"/>
      <c r="AB11" s="6"/>
      <c r="AC11" s="6"/>
      <c r="AD11" s="6"/>
      <c r="AE11" s="6"/>
      <c r="AF11" s="6"/>
      <c r="AG11" s="6"/>
    </row>
    <row r="12" spans="1:33" ht="14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4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14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4.25" customHeight="1">
      <c r="A15" s="441" t="s">
        <v>77</v>
      </c>
      <c r="B15" s="441"/>
      <c r="C15" s="441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19"/>
      <c r="AA15" s="19"/>
      <c r="AB15" s="10"/>
      <c r="AC15" s="10"/>
      <c r="AD15" s="10"/>
      <c r="AE15" s="10"/>
      <c r="AF15" s="10"/>
      <c r="AG15" s="6"/>
    </row>
    <row r="16" spans="1:33" ht="14.25">
      <c r="A16" s="441"/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19"/>
      <c r="AA16" s="19"/>
      <c r="AB16" s="6"/>
      <c r="AC16" s="6"/>
      <c r="AD16" s="6"/>
      <c r="AE16" s="6"/>
      <c r="AF16" s="6"/>
      <c r="AG16" s="6"/>
    </row>
    <row r="17" spans="1:33" ht="14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4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4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4.25">
      <c r="A20" s="442" t="s">
        <v>99</v>
      </c>
      <c r="B20" s="442"/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6"/>
      <c r="AA20" s="6"/>
      <c r="AB20" s="6"/>
      <c r="AC20" s="6"/>
      <c r="AD20" s="6"/>
      <c r="AE20" s="6"/>
      <c r="AF20" s="6"/>
      <c r="AG20" s="6"/>
    </row>
    <row r="21" spans="1:33" ht="20.100000000000001" customHeight="1">
      <c r="A21" s="442"/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10"/>
      <c r="AA21" s="10"/>
      <c r="AB21" s="10"/>
      <c r="AC21" s="10"/>
      <c r="AD21" s="10"/>
      <c r="AE21" s="10"/>
      <c r="AF21" s="10"/>
      <c r="AG21" s="10"/>
    </row>
    <row r="22" spans="1:33" ht="20.100000000000001" customHeight="1">
      <c r="A22" s="442"/>
      <c r="B22" s="442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2"/>
      <c r="Q22" s="442"/>
      <c r="R22" s="442"/>
      <c r="S22" s="442"/>
      <c r="T22" s="442"/>
      <c r="U22" s="442"/>
      <c r="V22" s="442"/>
      <c r="W22" s="442"/>
      <c r="X22" s="442"/>
      <c r="Y22" s="442"/>
      <c r="Z22" s="10"/>
      <c r="AA22" s="10"/>
      <c r="AB22" s="10"/>
      <c r="AC22" s="10"/>
      <c r="AD22" s="10"/>
      <c r="AE22" s="10"/>
      <c r="AF22" s="10"/>
      <c r="AG22" s="10"/>
    </row>
    <row r="23" spans="1:33" ht="14.25">
      <c r="A23" s="442"/>
      <c r="B23" s="442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442"/>
      <c r="Q23" s="442"/>
      <c r="R23" s="442"/>
      <c r="S23" s="442"/>
      <c r="T23" s="442"/>
      <c r="U23" s="442"/>
      <c r="V23" s="442"/>
      <c r="W23" s="442"/>
      <c r="X23" s="442"/>
      <c r="Y23" s="442"/>
      <c r="Z23" s="6"/>
      <c r="AA23" s="6"/>
      <c r="AB23" s="6"/>
      <c r="AC23" s="6"/>
      <c r="AD23" s="6"/>
      <c r="AE23" s="6"/>
      <c r="AF23" s="6"/>
      <c r="AG23" s="6"/>
    </row>
    <row r="24" spans="1:33" ht="14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4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14.25">
      <c r="A26" s="439" t="s">
        <v>66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8"/>
      <c r="Z26" s="8"/>
      <c r="AA26" s="8"/>
      <c r="AB26" s="8"/>
      <c r="AC26" s="8"/>
      <c r="AD26" s="8"/>
      <c r="AE26" s="8"/>
      <c r="AF26" s="8"/>
      <c r="AG26" s="6"/>
    </row>
    <row r="27" spans="1:33" ht="14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4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4.25">
      <c r="A29" s="6"/>
      <c r="B29" s="6" t="s">
        <v>67</v>
      </c>
      <c r="C29" s="6"/>
      <c r="D29" s="6"/>
      <c r="E29" s="6"/>
      <c r="F29" s="6"/>
      <c r="G29" s="6"/>
      <c r="H29" s="6"/>
      <c r="I29" s="6"/>
      <c r="J29" s="6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14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4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7.25">
      <c r="A32" s="6"/>
      <c r="B32" s="6" t="s">
        <v>187</v>
      </c>
      <c r="C32" s="6"/>
      <c r="D32" s="6"/>
      <c r="E32" s="6"/>
      <c r="F32" s="6"/>
      <c r="G32" s="6"/>
      <c r="H32" s="6"/>
      <c r="I32" s="6"/>
      <c r="J32" s="6"/>
      <c r="K32" s="12" t="s">
        <v>81</v>
      </c>
      <c r="L32" s="13"/>
      <c r="M32" s="13"/>
      <c r="N32" s="13"/>
      <c r="O32" s="13"/>
      <c r="P32" s="13"/>
      <c r="Q32" s="13"/>
      <c r="R32" s="14"/>
      <c r="S32" s="15"/>
      <c r="T32" s="15"/>
      <c r="U32" s="15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4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4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7.25">
      <c r="A35" s="6"/>
      <c r="B35" s="6" t="s">
        <v>78</v>
      </c>
      <c r="C35" s="6"/>
      <c r="D35" s="6"/>
      <c r="E35" s="6"/>
      <c r="F35" s="6"/>
      <c r="G35" s="6"/>
      <c r="H35" s="6"/>
      <c r="I35" s="6"/>
      <c r="J35" s="6"/>
      <c r="K35" s="12" t="s">
        <v>68</v>
      </c>
      <c r="L35" s="440"/>
      <c r="M35" s="440"/>
      <c r="N35" s="440"/>
      <c r="O35" s="440"/>
      <c r="P35" s="440"/>
      <c r="Q35" s="440"/>
      <c r="R35" s="440"/>
      <c r="S35" s="6" t="s">
        <v>69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4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8" spans="1:33" ht="17.25">
      <c r="A38" s="6"/>
      <c r="B38" s="6" t="s">
        <v>79</v>
      </c>
      <c r="C38" s="6"/>
      <c r="D38" s="6"/>
      <c r="E38" s="6"/>
      <c r="F38" s="6"/>
      <c r="G38" s="6"/>
      <c r="H38" s="6"/>
      <c r="I38" s="6"/>
      <c r="J38" s="6"/>
      <c r="K38" s="12" t="s">
        <v>68</v>
      </c>
      <c r="L38" s="440"/>
      <c r="M38" s="440"/>
      <c r="N38" s="440"/>
      <c r="O38" s="440"/>
      <c r="P38" s="440"/>
      <c r="Q38" s="440"/>
      <c r="R38" s="440"/>
      <c r="S38" s="6" t="s">
        <v>69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7.25">
      <c r="A39" s="6"/>
      <c r="B39" s="6"/>
      <c r="C39" s="6"/>
      <c r="D39" s="6"/>
      <c r="E39" s="6"/>
      <c r="F39" s="6"/>
      <c r="G39" s="6"/>
      <c r="H39" s="6"/>
      <c r="I39" s="6"/>
      <c r="J39" s="6"/>
      <c r="K39" s="12"/>
      <c r="L39" s="20"/>
      <c r="M39" s="20"/>
      <c r="N39" s="20"/>
      <c r="O39" s="20"/>
      <c r="P39" s="20"/>
      <c r="Q39" s="20"/>
      <c r="R39" s="20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4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7.25">
      <c r="A41" s="6"/>
      <c r="B41" s="6" t="s">
        <v>80</v>
      </c>
      <c r="C41" s="6"/>
      <c r="D41" s="6"/>
      <c r="E41" s="6"/>
      <c r="F41" s="6"/>
      <c r="G41" s="6"/>
      <c r="H41" s="6"/>
      <c r="I41" s="6"/>
      <c r="J41" s="6"/>
      <c r="K41" s="12" t="s">
        <v>68</v>
      </c>
      <c r="L41" s="440"/>
      <c r="M41" s="440"/>
      <c r="N41" s="440"/>
      <c r="O41" s="440"/>
      <c r="P41" s="440"/>
      <c r="Q41" s="440"/>
      <c r="R41" s="440"/>
      <c r="S41" s="6" t="s">
        <v>69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4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</sheetData>
  <mergeCells count="6">
    <mergeCell ref="A15:Y16"/>
    <mergeCell ref="A26:X26"/>
    <mergeCell ref="L35:R35"/>
    <mergeCell ref="L38:R38"/>
    <mergeCell ref="L41:R41"/>
    <mergeCell ref="A20:Y23"/>
  </mergeCells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sqref="A1:XFD1048576"/>
    </sheetView>
  </sheetViews>
  <sheetFormatPr defaultRowHeight="13.5"/>
  <sheetData>
    <row r="1" spans="1:16">
      <c r="B1" s="5"/>
    </row>
    <row r="2" spans="1:16">
      <c r="A2" s="160">
        <v>1</v>
      </c>
      <c r="B2" s="160" t="s">
        <v>16</v>
      </c>
      <c r="C2" s="161"/>
      <c r="D2" s="162" t="s">
        <v>125</v>
      </c>
      <c r="E2" s="161"/>
      <c r="F2" s="163" t="s">
        <v>124</v>
      </c>
      <c r="G2" s="161"/>
      <c r="H2" s="164" t="s">
        <v>47</v>
      </c>
      <c r="I2" s="161"/>
      <c r="J2" s="165" t="s">
        <v>84</v>
      </c>
      <c r="K2" s="161"/>
      <c r="L2" s="166">
        <v>590000</v>
      </c>
      <c r="M2" s="167"/>
      <c r="N2" s="166">
        <v>160000</v>
      </c>
      <c r="O2" s="168"/>
      <c r="P2" s="175">
        <v>1</v>
      </c>
    </row>
    <row r="3" spans="1:16">
      <c r="A3" s="170">
        <v>2</v>
      </c>
      <c r="B3" s="170" t="s">
        <v>17</v>
      </c>
      <c r="C3" s="161"/>
      <c r="D3" s="162" t="s">
        <v>21</v>
      </c>
      <c r="E3" s="161"/>
      <c r="F3" s="161"/>
      <c r="G3" s="161"/>
      <c r="H3" s="164" t="s">
        <v>48</v>
      </c>
      <c r="I3" s="161"/>
      <c r="J3" s="165" t="s">
        <v>100</v>
      </c>
      <c r="K3" s="161"/>
      <c r="L3" s="166">
        <v>390000</v>
      </c>
      <c r="M3" s="167"/>
      <c r="N3" s="166">
        <v>140000</v>
      </c>
      <c r="O3" s="168"/>
      <c r="P3" s="169">
        <v>0.66666666666666663</v>
      </c>
    </row>
    <row r="4" spans="1:16">
      <c r="A4" s="170">
        <v>3</v>
      </c>
      <c r="B4" s="170" t="s">
        <v>18</v>
      </c>
      <c r="C4" s="161"/>
      <c r="D4" s="161"/>
      <c r="E4" s="161"/>
      <c r="F4" s="161"/>
      <c r="G4" s="161"/>
      <c r="H4" s="164" t="s">
        <v>57</v>
      </c>
      <c r="I4" s="161"/>
      <c r="J4" s="165" t="s">
        <v>101</v>
      </c>
      <c r="K4" s="161"/>
      <c r="L4" s="166">
        <v>130000</v>
      </c>
      <c r="M4" s="167"/>
      <c r="N4" s="166">
        <v>30000</v>
      </c>
      <c r="O4" s="168"/>
      <c r="P4" s="169">
        <v>0.33333333333333331</v>
      </c>
    </row>
    <row r="5" spans="1:16">
      <c r="A5" s="171"/>
      <c r="B5" s="171"/>
      <c r="C5" s="172"/>
      <c r="D5" s="161"/>
      <c r="E5" s="161"/>
      <c r="F5" s="161"/>
      <c r="G5" s="161"/>
      <c r="H5" s="164" t="s">
        <v>50</v>
      </c>
      <c r="I5" s="161"/>
      <c r="J5" s="165" t="s">
        <v>83</v>
      </c>
      <c r="K5" s="161"/>
      <c r="L5" s="161" t="s">
        <v>104</v>
      </c>
      <c r="M5" s="161"/>
      <c r="N5" s="173" t="s">
        <v>105</v>
      </c>
      <c r="O5" s="161"/>
      <c r="P5" s="174" t="s">
        <v>106</v>
      </c>
    </row>
    <row r="6" spans="1:16">
      <c r="A6" s="172"/>
      <c r="B6" s="172"/>
      <c r="C6" s="161"/>
      <c r="D6" s="161"/>
      <c r="E6" s="161"/>
      <c r="F6" s="161"/>
      <c r="G6" s="161"/>
      <c r="H6" s="164" t="s">
        <v>51</v>
      </c>
      <c r="I6" s="161"/>
      <c r="J6" s="172"/>
      <c r="K6" s="161"/>
      <c r="L6" s="161"/>
      <c r="M6" s="161"/>
      <c r="N6" s="161"/>
      <c r="O6" s="161"/>
      <c r="P6" s="161"/>
    </row>
    <row r="7" spans="1:16">
      <c r="A7" s="161"/>
      <c r="B7" s="161"/>
      <c r="C7" s="161"/>
      <c r="D7" s="161"/>
      <c r="E7" s="161"/>
      <c r="F7" s="161"/>
      <c r="G7" s="161"/>
      <c r="H7" s="164" t="s">
        <v>52</v>
      </c>
      <c r="I7" s="161"/>
      <c r="J7" s="161"/>
      <c r="K7" s="161"/>
      <c r="L7" s="161"/>
      <c r="M7" s="161"/>
      <c r="N7" s="161"/>
      <c r="O7" s="161"/>
      <c r="P7" s="161"/>
    </row>
    <row r="8" spans="1:16">
      <c r="A8" s="161"/>
      <c r="B8" s="161"/>
      <c r="C8" s="161"/>
      <c r="D8" s="161"/>
      <c r="E8" s="161"/>
      <c r="F8" s="161"/>
      <c r="G8" s="161"/>
      <c r="H8" s="164" t="s">
        <v>53</v>
      </c>
      <c r="I8" s="161"/>
      <c r="J8" s="161"/>
      <c r="K8" s="161"/>
      <c r="L8" s="161"/>
      <c r="M8" s="161"/>
      <c r="N8" s="161"/>
      <c r="O8" s="161"/>
      <c r="P8" s="161"/>
    </row>
    <row r="9" spans="1:16">
      <c r="A9" s="161"/>
      <c r="B9" s="161"/>
      <c r="C9" s="161"/>
      <c r="D9" s="161"/>
      <c r="E9" s="161"/>
      <c r="F9" s="161"/>
      <c r="G9" s="161"/>
      <c r="H9" s="164" t="s">
        <v>177</v>
      </c>
      <c r="I9" s="161"/>
      <c r="J9" s="161"/>
      <c r="K9" s="161"/>
      <c r="L9" s="161"/>
      <c r="M9" s="161"/>
      <c r="N9" s="161"/>
      <c r="O9" s="161"/>
      <c r="P9" s="161"/>
    </row>
    <row r="10" spans="1:16">
      <c r="A10" s="161"/>
      <c r="B10" s="161"/>
      <c r="C10" s="161"/>
      <c r="D10" s="161"/>
      <c r="E10" s="161"/>
      <c r="F10" s="161"/>
      <c r="G10" s="161"/>
      <c r="H10" s="164" t="s">
        <v>54</v>
      </c>
      <c r="I10" s="161"/>
      <c r="J10" s="161"/>
      <c r="K10" s="161"/>
      <c r="L10" s="161"/>
      <c r="M10" s="161"/>
      <c r="N10" s="161"/>
      <c r="O10" s="161"/>
      <c r="P10" s="161"/>
    </row>
    <row r="11" spans="1:16">
      <c r="A11" s="161"/>
      <c r="B11" s="161"/>
      <c r="C11" s="161"/>
      <c r="D11" s="161"/>
      <c r="E11" s="161"/>
      <c r="F11" s="161"/>
      <c r="G11" s="161"/>
      <c r="H11" s="164" t="s">
        <v>55</v>
      </c>
      <c r="I11" s="161"/>
      <c r="J11" s="161"/>
      <c r="K11" s="161"/>
      <c r="L11" s="161"/>
      <c r="M11" s="161"/>
      <c r="N11" s="161"/>
      <c r="O11" s="161"/>
      <c r="P11" s="161"/>
    </row>
    <row r="12" spans="1:16">
      <c r="A12" s="161"/>
      <c r="B12" s="161"/>
      <c r="C12" s="161"/>
      <c r="D12" s="161"/>
      <c r="E12" s="161"/>
      <c r="F12" s="161"/>
      <c r="G12" s="161"/>
      <c r="H12" s="164" t="s">
        <v>49</v>
      </c>
      <c r="I12" s="161"/>
      <c r="J12" s="161"/>
      <c r="K12" s="161"/>
      <c r="L12" s="161"/>
      <c r="M12" s="161"/>
      <c r="N12" s="161"/>
      <c r="O12" s="161"/>
      <c r="P12" s="161"/>
    </row>
    <row r="13" spans="1:16">
      <c r="A13" s="161"/>
      <c r="B13" s="161"/>
      <c r="C13" s="161"/>
      <c r="D13" s="161"/>
      <c r="E13" s="161"/>
      <c r="F13" s="161"/>
      <c r="G13" s="161"/>
      <c r="H13" s="170" t="s">
        <v>166</v>
      </c>
      <c r="I13" s="161"/>
      <c r="J13" s="161"/>
      <c r="K13" s="161"/>
      <c r="L13" s="161"/>
      <c r="M13" s="161"/>
      <c r="N13" s="161"/>
      <c r="O13" s="161"/>
      <c r="P13" s="161"/>
    </row>
    <row r="14" spans="1:16">
      <c r="A14" s="161"/>
      <c r="B14" s="161"/>
      <c r="C14" s="161"/>
      <c r="D14" s="161"/>
      <c r="E14" s="161"/>
      <c r="F14" s="161"/>
      <c r="G14" s="161"/>
      <c r="H14" s="164" t="s">
        <v>56</v>
      </c>
      <c r="I14" s="161"/>
      <c r="J14" s="161"/>
      <c r="K14" s="161"/>
      <c r="L14" s="161"/>
      <c r="M14" s="161"/>
      <c r="N14" s="161"/>
      <c r="O14" s="161"/>
      <c r="P14" s="161"/>
    </row>
    <row r="15" spans="1:16">
      <c r="A15" s="161"/>
      <c r="B15" s="161"/>
      <c r="C15" s="161"/>
      <c r="D15" s="161"/>
      <c r="E15" s="161"/>
      <c r="F15" s="161"/>
      <c r="G15" s="161"/>
      <c r="H15" s="164" t="s">
        <v>141</v>
      </c>
      <c r="I15" s="161"/>
      <c r="J15" s="161"/>
      <c r="K15" s="161"/>
      <c r="L15" s="161"/>
      <c r="M15" s="161"/>
      <c r="N15" s="161"/>
      <c r="O15" s="161"/>
      <c r="P15" s="161"/>
    </row>
    <row r="17" spans="2:16" ht="29.25">
      <c r="K17" s="21"/>
      <c r="L17" s="22"/>
      <c r="M17" s="22"/>
      <c r="N17" s="22"/>
      <c r="O17" s="22"/>
      <c r="P17" s="22"/>
    </row>
    <row r="18" spans="2:16" ht="29.25">
      <c r="B18" s="443" t="s">
        <v>82</v>
      </c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22"/>
    </row>
    <row r="19" spans="2:16" ht="29.25" customHeight="1">
      <c r="B19" s="444"/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</row>
  </sheetData>
  <sheetProtection password="CEB7" sheet="1" selectLockedCells="1" selectUnlockedCells="1"/>
  <mergeCells count="1">
    <mergeCell ref="B18:O19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様式A</vt:lpstr>
      <vt:lpstr>様式1</vt:lpstr>
      <vt:lpstr>様式2（変更交付申請）</vt:lpstr>
      <vt:lpstr>参照データ</vt:lpstr>
      <vt:lpstr>様式A!Print_Area</vt:lpstr>
      <vt:lpstr>様式A!Print_Titles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2020-12-14T00:37:33Z</cp:lastPrinted>
  <dcterms:created xsi:type="dcterms:W3CDTF">2020-07-13T04:32:03Z</dcterms:created>
  <dcterms:modified xsi:type="dcterms:W3CDTF">2020-12-17T02:39:56Z</dcterms:modified>
</cp:coreProperties>
</file>