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1235$\doc\02 災害対策課\災害対策G\〇各種調査・照会・会議\令和７年度\20260224〆【ご依頼（227〆）】大阪府地域防災計画関連資料集の修正について\回答\"/>
    </mc:Choice>
  </mc:AlternateContent>
  <xr:revisionPtr revIDLastSave="0" documentId="13_ncr:1_{37E43694-CF6B-41B0-9318-73A010EA7D3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7" sheetId="3" r:id="rId1"/>
  </sheets>
  <definedNames>
    <definedName name="_xlnm.Print_Area" localSheetId="0">'R7'!$B$1:$L$20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3" l="1"/>
  <c r="F6" i="3"/>
  <c r="E6" i="3"/>
  <c r="E20" i="3" l="1"/>
  <c r="J20" i="3"/>
  <c r="I20" i="3"/>
  <c r="H20" i="3"/>
  <c r="G20" i="3"/>
  <c r="F20" i="3"/>
</calcChain>
</file>

<file path=xl/sharedStrings.xml><?xml version="1.0" encoding="utf-8"?>
<sst xmlns="http://schemas.openxmlformats.org/spreadsheetml/2006/main" count="31" uniqueCount="28">
  <si>
    <t>No</t>
    <phoneticPr fontId="3"/>
  </si>
  <si>
    <t>市町村名</t>
    <rPh sb="0" eb="3">
      <t>シチョウソン</t>
    </rPh>
    <rPh sb="3" eb="4">
      <t>メイ</t>
    </rPh>
    <phoneticPr fontId="3"/>
  </si>
  <si>
    <t>津波避難タワー等</t>
    <rPh sb="0" eb="4">
      <t>ツナミヒナン</t>
    </rPh>
    <rPh sb="7" eb="8">
      <t>トウ</t>
    </rPh>
    <phoneticPr fontId="3"/>
  </si>
  <si>
    <t>備考</t>
    <rPh sb="0" eb="2">
      <t>ビコウ</t>
    </rPh>
    <phoneticPr fontId="3"/>
  </si>
  <si>
    <t>施設数</t>
    <rPh sb="0" eb="2">
      <t>シセツ</t>
    </rPh>
    <rPh sb="2" eb="3">
      <t>スウ</t>
    </rPh>
    <phoneticPr fontId="3"/>
  </si>
  <si>
    <t>棟数</t>
    <rPh sb="0" eb="2">
      <t>トウスウ</t>
    </rPh>
    <phoneticPr fontId="3"/>
  </si>
  <si>
    <t>受入可能人数（人）</t>
    <rPh sb="0" eb="2">
      <t>ウケイ</t>
    </rPh>
    <rPh sb="2" eb="4">
      <t>カノウ</t>
    </rPh>
    <rPh sb="4" eb="6">
      <t>ニンズウ</t>
    </rPh>
    <rPh sb="7" eb="8">
      <t>ニン</t>
    </rPh>
    <phoneticPr fontId="3"/>
  </si>
  <si>
    <t>大阪市</t>
    <rPh sb="0" eb="3">
      <t>オオサカシ</t>
    </rPh>
    <phoneticPr fontId="3"/>
  </si>
  <si>
    <t>堺市</t>
    <rPh sb="0" eb="2">
      <t>サカイシ</t>
    </rPh>
    <phoneticPr fontId="3"/>
  </si>
  <si>
    <t>岸和田市</t>
    <rPh sb="0" eb="4">
      <t>キシワダシ</t>
    </rPh>
    <phoneticPr fontId="3"/>
  </si>
  <si>
    <t>豊中市</t>
    <rPh sb="0" eb="3">
      <t>トヨナカシ</t>
    </rPh>
    <phoneticPr fontId="3"/>
  </si>
  <si>
    <t>泉大津市</t>
    <rPh sb="0" eb="4">
      <t>イズミオオツシ</t>
    </rPh>
    <phoneticPr fontId="3"/>
  </si>
  <si>
    <t>貝塚市</t>
    <rPh sb="0" eb="3">
      <t>カイヅカシ</t>
    </rPh>
    <phoneticPr fontId="3"/>
  </si>
  <si>
    <t>泉佐野市</t>
    <rPh sb="0" eb="4">
      <t>イズミサノシ</t>
    </rPh>
    <phoneticPr fontId="3"/>
  </si>
  <si>
    <t>和泉市</t>
    <rPh sb="0" eb="3">
      <t>イズミシ</t>
    </rPh>
    <phoneticPr fontId="3"/>
  </si>
  <si>
    <t>高石市</t>
    <rPh sb="0" eb="3">
      <t>タカイシシ</t>
    </rPh>
    <phoneticPr fontId="3"/>
  </si>
  <si>
    <t>泉南市</t>
    <rPh sb="0" eb="2">
      <t>センナン</t>
    </rPh>
    <rPh sb="2" eb="3">
      <t>シ</t>
    </rPh>
    <phoneticPr fontId="3"/>
  </si>
  <si>
    <t>阪南市</t>
    <rPh sb="0" eb="3">
      <t>ハンナンシ</t>
    </rPh>
    <phoneticPr fontId="3"/>
  </si>
  <si>
    <t>忠岡町</t>
    <rPh sb="0" eb="1">
      <t>タダシ</t>
    </rPh>
    <rPh sb="1" eb="3">
      <t>オカチョウ</t>
    </rPh>
    <phoneticPr fontId="3"/>
  </si>
  <si>
    <t>田尻町</t>
    <rPh sb="0" eb="3">
      <t>タジリチョウ</t>
    </rPh>
    <phoneticPr fontId="3"/>
  </si>
  <si>
    <t>岬町</t>
    <rPh sb="0" eb="2">
      <t>ミサキチョウ</t>
    </rPh>
    <phoneticPr fontId="3"/>
  </si>
  <si>
    <t>合計</t>
    <rPh sb="0" eb="2">
      <t>ゴウケイ</t>
    </rPh>
    <phoneticPr fontId="3"/>
  </si>
  <si>
    <t>ー</t>
    <phoneticPr fontId="3"/>
  </si>
  <si>
    <t>令和7年7月1日時点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phoneticPr fontId="3"/>
  </si>
  <si>
    <t>【R７】津波避難ビル・タワー等に関する調査一覧</t>
    <rPh sb="4" eb="6">
      <t>ツナミ</t>
    </rPh>
    <rPh sb="6" eb="8">
      <t>ヒナン</t>
    </rPh>
    <rPh sb="14" eb="15">
      <t>トウ</t>
    </rPh>
    <rPh sb="16" eb="17">
      <t>カン</t>
    </rPh>
    <rPh sb="19" eb="21">
      <t>チョウサ</t>
    </rPh>
    <rPh sb="21" eb="23">
      <t>イチラン</t>
    </rPh>
    <phoneticPr fontId="3"/>
  </si>
  <si>
    <t>令和7年度</t>
    <rPh sb="0" eb="2">
      <t>レイワ</t>
    </rPh>
    <rPh sb="3" eb="4">
      <t>ネン</t>
    </rPh>
    <rPh sb="4" eb="5">
      <t>ド</t>
    </rPh>
    <phoneticPr fontId="3"/>
  </si>
  <si>
    <t>「水害時避難ビル」1302棟含む</t>
    <phoneticPr fontId="3"/>
  </si>
  <si>
    <t>津波避難ビル等</t>
    <rPh sb="0" eb="2">
      <t>ツナミ</t>
    </rPh>
    <rPh sb="2" eb="4">
      <t>ヒナン</t>
    </rPh>
    <rPh sb="6" eb="7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</si>
</sst>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9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" fillId="2" borderId="2" xfId="0" applyFont="1" applyFill="1" applyBorder="1" applyAlignment="1">
      <alignment vertical="center" shrinkToFit="1"/>
    </xf>
    <xf numFmtId="0" fontId="2" fillId="3" borderId="2" xfId="0" applyFont="1" applyFill="1" applyBorder="1" applyAlignment="1">
      <alignment vertical="center" shrinkToFit="1"/>
    </xf>
    <xf numFmtId="0" fontId="2" fillId="2" borderId="3" xfId="0" applyFont="1" applyFill="1" applyBorder="1" applyAlignment="1">
      <alignment vertical="center" shrinkToFit="1"/>
    </xf>
    <xf numFmtId="0" fontId="2" fillId="3" borderId="3" xfId="0" applyFont="1" applyFill="1" applyBorder="1" applyAlignment="1">
      <alignment vertical="center" shrinkToFit="1"/>
    </xf>
    <xf numFmtId="0" fontId="4" fillId="4" borderId="3" xfId="0" applyFont="1" applyFill="1" applyBorder="1" applyAlignment="1">
      <alignment vertical="center" shrinkToFit="1"/>
    </xf>
    <xf numFmtId="38" fontId="4" fillId="4" borderId="3" xfId="1" applyFont="1" applyFill="1" applyBorder="1" applyAlignment="1">
      <alignment vertical="center" shrinkToFit="1"/>
    </xf>
    <xf numFmtId="0" fontId="4" fillId="0" borderId="3" xfId="0" applyFont="1" applyFill="1" applyBorder="1" applyAlignment="1">
      <alignment vertical="center" shrinkToFit="1"/>
    </xf>
    <xf numFmtId="38" fontId="4" fillId="0" borderId="3" xfId="1" applyFont="1" applyFill="1" applyBorder="1" applyAlignment="1">
      <alignment vertical="center" shrinkToFit="1"/>
    </xf>
    <xf numFmtId="0" fontId="2" fillId="2" borderId="5" xfId="0" applyFont="1" applyFill="1" applyBorder="1" applyAlignment="1">
      <alignment vertical="center" shrinkToFit="1"/>
    </xf>
    <xf numFmtId="0" fontId="2" fillId="3" borderId="5" xfId="0" applyFont="1" applyFill="1" applyBorder="1" applyAlignment="1">
      <alignment vertical="center" shrinkToFit="1"/>
    </xf>
    <xf numFmtId="38" fontId="2" fillId="3" borderId="5" xfId="1" applyFont="1" applyFill="1" applyBorder="1" applyAlignment="1">
      <alignment vertical="center" shrinkToFit="1"/>
    </xf>
    <xf numFmtId="38" fontId="2" fillId="2" borderId="6" xfId="1" applyFont="1" applyFill="1" applyBorder="1" applyAlignment="1">
      <alignment vertical="center" shrinkToFit="1"/>
    </xf>
    <xf numFmtId="0" fontId="2" fillId="2" borderId="6" xfId="0" applyFont="1" applyFill="1" applyBorder="1" applyAlignment="1">
      <alignment vertical="center" shrinkToFit="1"/>
    </xf>
    <xf numFmtId="0" fontId="5" fillId="0" borderId="0" xfId="0" applyFont="1" applyAlignment="1">
      <alignment vertical="center"/>
    </xf>
    <xf numFmtId="0" fontId="2" fillId="0" borderId="3" xfId="0" applyFont="1" applyFill="1" applyBorder="1" applyAlignment="1">
      <alignment vertical="center" shrinkToFit="1"/>
    </xf>
    <xf numFmtId="0" fontId="2" fillId="0" borderId="5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right" vertical="center" shrinkToFit="1"/>
    </xf>
    <xf numFmtId="38" fontId="4" fillId="0" borderId="3" xfId="1" applyFont="1" applyFill="1" applyBorder="1" applyAlignment="1">
      <alignment horizontal="right" vertical="center" shrinkToFit="1"/>
    </xf>
    <xf numFmtId="38" fontId="4" fillId="4" borderId="2" xfId="1" applyFont="1" applyFill="1" applyBorder="1" applyAlignment="1">
      <alignment vertical="center" shrinkToFit="1"/>
    </xf>
    <xf numFmtId="0" fontId="4" fillId="0" borderId="2" xfId="0" applyFont="1" applyFill="1" applyBorder="1" applyAlignment="1">
      <alignment vertical="center" wrapText="1"/>
    </xf>
    <xf numFmtId="0" fontId="6" fillId="5" borderId="0" xfId="0" applyFont="1" applyFill="1" applyAlignment="1">
      <alignment vertical="center" shrinkToFit="1"/>
    </xf>
    <xf numFmtId="0" fontId="2" fillId="5" borderId="0" xfId="0" applyFont="1" applyFill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textRotation="255" shrinkToFit="1"/>
    </xf>
    <xf numFmtId="0" fontId="2" fillId="2" borderId="4" xfId="0" applyFont="1" applyFill="1" applyBorder="1" applyAlignment="1">
      <alignment horizontal="center" vertical="center" textRotation="255" shrinkToFit="1"/>
    </xf>
    <xf numFmtId="0" fontId="2" fillId="2" borderId="6" xfId="0" applyFont="1" applyFill="1" applyBorder="1" applyAlignment="1">
      <alignment horizontal="center" vertical="center" shrinkToFit="1"/>
    </xf>
    <xf numFmtId="0" fontId="6" fillId="5" borderId="0" xfId="0" applyFont="1" applyFill="1" applyAlignment="1">
      <alignment horizontal="right" vertical="center" shrinkToFit="1"/>
    </xf>
    <xf numFmtId="0" fontId="6" fillId="5" borderId="0" xfId="0" applyFont="1" applyFill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99FFCC"/>
      <color rgb="FF66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E6632-C1DC-49AF-8ED9-1EFC43E26168}">
  <dimension ref="B1:K21"/>
  <sheetViews>
    <sheetView tabSelected="1" zoomScaleNormal="100" zoomScaleSheetLayoutView="100" workbookViewId="0">
      <selection activeCell="E24" sqref="E24"/>
    </sheetView>
  </sheetViews>
  <sheetFormatPr defaultColWidth="9" defaultRowHeight="15" x14ac:dyDescent="0.45"/>
  <cols>
    <col min="1" max="1" width="0.8984375" style="1" customWidth="1"/>
    <col min="2" max="3" width="2.59765625" style="1" customWidth="1"/>
    <col min="4" max="10" width="9.59765625" style="1" customWidth="1"/>
    <col min="11" max="11" width="11.59765625" style="1" customWidth="1"/>
    <col min="12" max="12" width="0.59765625" style="1" customWidth="1"/>
    <col min="13" max="13" width="13.59765625" style="1" customWidth="1"/>
    <col min="14" max="16384" width="9" style="1"/>
  </cols>
  <sheetData>
    <row r="1" spans="2:11" ht="12" customHeight="1" x14ac:dyDescent="0.45">
      <c r="B1" s="24"/>
      <c r="C1" s="24"/>
      <c r="D1" s="24"/>
      <c r="E1" s="24"/>
      <c r="F1" s="24"/>
      <c r="G1" s="24"/>
      <c r="H1" s="24"/>
      <c r="I1" s="24"/>
      <c r="J1" s="29" t="s">
        <v>23</v>
      </c>
      <c r="K1" s="29"/>
    </row>
    <row r="2" spans="2:11" ht="15.6" customHeight="1" x14ac:dyDescent="0.45">
      <c r="B2" s="30" t="s">
        <v>24</v>
      </c>
      <c r="C2" s="30"/>
      <c r="D2" s="30"/>
      <c r="E2" s="30"/>
      <c r="F2" s="30"/>
      <c r="G2" s="30"/>
      <c r="H2" s="30"/>
      <c r="I2" s="30"/>
      <c r="J2" s="30"/>
      <c r="K2" s="30"/>
    </row>
    <row r="3" spans="2:11" ht="6" customHeight="1" x14ac:dyDescent="0.45"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2:11" ht="18.75" customHeight="1" x14ac:dyDescent="0.45">
      <c r="B4" s="31" t="s">
        <v>0</v>
      </c>
      <c r="C4" s="31"/>
      <c r="D4" s="31" t="s">
        <v>1</v>
      </c>
      <c r="E4" s="32" t="s">
        <v>27</v>
      </c>
      <c r="F4" s="32"/>
      <c r="G4" s="32"/>
      <c r="H4" s="31" t="s">
        <v>2</v>
      </c>
      <c r="I4" s="31"/>
      <c r="J4" s="31"/>
      <c r="K4" s="31" t="s">
        <v>3</v>
      </c>
    </row>
    <row r="5" spans="2:11" s="2" customFormat="1" ht="20.100000000000001" customHeight="1" x14ac:dyDescent="0.45">
      <c r="B5" s="31"/>
      <c r="C5" s="31"/>
      <c r="D5" s="31"/>
      <c r="E5" s="19" t="s">
        <v>4</v>
      </c>
      <c r="F5" s="19" t="s">
        <v>5</v>
      </c>
      <c r="G5" s="19" t="s">
        <v>6</v>
      </c>
      <c r="H5" s="19" t="s">
        <v>4</v>
      </c>
      <c r="I5" s="19" t="s">
        <v>5</v>
      </c>
      <c r="J5" s="19" t="s">
        <v>6</v>
      </c>
      <c r="K5" s="31"/>
    </row>
    <row r="6" spans="2:11" ht="47.4" customHeight="1" x14ac:dyDescent="0.45">
      <c r="B6" s="26" t="s">
        <v>25</v>
      </c>
      <c r="C6" s="3">
        <v>1</v>
      </c>
      <c r="D6" s="3" t="s">
        <v>7</v>
      </c>
      <c r="E6" s="22">
        <f>1095+773</f>
        <v>1868</v>
      </c>
      <c r="F6" s="22">
        <f>1730+1302</f>
        <v>3032</v>
      </c>
      <c r="G6" s="22">
        <f>994494+554432</f>
        <v>1548926</v>
      </c>
      <c r="H6" s="4">
        <v>0</v>
      </c>
      <c r="I6" s="4"/>
      <c r="J6" s="4"/>
      <c r="K6" s="23" t="s">
        <v>26</v>
      </c>
    </row>
    <row r="7" spans="2:11" ht="20.100000000000001" customHeight="1" x14ac:dyDescent="0.45">
      <c r="B7" s="26"/>
      <c r="C7" s="5">
        <v>2</v>
      </c>
      <c r="D7" s="5" t="s">
        <v>8</v>
      </c>
      <c r="E7" s="7">
        <v>144</v>
      </c>
      <c r="F7" s="7">
        <v>167</v>
      </c>
      <c r="G7" s="8">
        <v>114390</v>
      </c>
      <c r="H7" s="6">
        <v>0</v>
      </c>
      <c r="I7" s="6"/>
      <c r="J7" s="6"/>
      <c r="K7" s="9"/>
    </row>
    <row r="8" spans="2:11" ht="20.100000000000001" customHeight="1" x14ac:dyDescent="0.45">
      <c r="B8" s="26"/>
      <c r="C8" s="5">
        <v>3</v>
      </c>
      <c r="D8" s="5" t="s">
        <v>9</v>
      </c>
      <c r="E8" s="9">
        <v>15</v>
      </c>
      <c r="F8" s="9">
        <v>15</v>
      </c>
      <c r="G8" s="10">
        <v>25470</v>
      </c>
      <c r="H8" s="6">
        <v>0</v>
      </c>
      <c r="I8" s="6"/>
      <c r="J8" s="6"/>
      <c r="K8" s="9"/>
    </row>
    <row r="9" spans="2:11" ht="20.100000000000001" customHeight="1" x14ac:dyDescent="0.45">
      <c r="B9" s="26"/>
      <c r="C9" s="5">
        <v>4</v>
      </c>
      <c r="D9" s="5" t="s">
        <v>10</v>
      </c>
      <c r="E9" s="9">
        <v>1</v>
      </c>
      <c r="F9" s="9">
        <v>1</v>
      </c>
      <c r="G9" s="21">
        <v>120</v>
      </c>
      <c r="H9" s="6">
        <v>0</v>
      </c>
      <c r="I9" s="6"/>
      <c r="J9" s="6"/>
      <c r="K9" s="9"/>
    </row>
    <row r="10" spans="2:11" ht="20.100000000000001" customHeight="1" x14ac:dyDescent="0.45">
      <c r="B10" s="26"/>
      <c r="C10" s="5">
        <v>5</v>
      </c>
      <c r="D10" s="5" t="s">
        <v>11</v>
      </c>
      <c r="E10" s="9">
        <v>118</v>
      </c>
      <c r="F10" s="9">
        <v>118</v>
      </c>
      <c r="G10" s="10">
        <v>79845</v>
      </c>
      <c r="H10" s="6">
        <v>0</v>
      </c>
      <c r="I10" s="6"/>
      <c r="J10" s="6"/>
      <c r="K10" s="9"/>
    </row>
    <row r="11" spans="2:11" ht="20.100000000000001" customHeight="1" x14ac:dyDescent="0.45">
      <c r="B11" s="26"/>
      <c r="C11" s="5">
        <v>6</v>
      </c>
      <c r="D11" s="5" t="s">
        <v>12</v>
      </c>
      <c r="E11" s="9">
        <v>33</v>
      </c>
      <c r="F11" s="9">
        <v>33</v>
      </c>
      <c r="G11" s="10">
        <v>21761</v>
      </c>
      <c r="H11" s="6">
        <v>0</v>
      </c>
      <c r="I11" s="6"/>
      <c r="J11" s="6"/>
      <c r="K11" s="9"/>
    </row>
    <row r="12" spans="2:11" ht="20.100000000000001" customHeight="1" x14ac:dyDescent="0.45">
      <c r="B12" s="26"/>
      <c r="C12" s="5">
        <v>7</v>
      </c>
      <c r="D12" s="5" t="s">
        <v>13</v>
      </c>
      <c r="E12" s="9">
        <v>13</v>
      </c>
      <c r="F12" s="9">
        <v>13</v>
      </c>
      <c r="G12" s="10">
        <v>11197</v>
      </c>
      <c r="H12" s="6">
        <v>0</v>
      </c>
      <c r="I12" s="6"/>
      <c r="J12" s="6"/>
      <c r="K12" s="9"/>
    </row>
    <row r="13" spans="2:11" ht="20.100000000000001" customHeight="1" x14ac:dyDescent="0.45">
      <c r="B13" s="26"/>
      <c r="C13" s="5">
        <v>8</v>
      </c>
      <c r="D13" s="5" t="s">
        <v>14</v>
      </c>
      <c r="E13" s="9">
        <v>1</v>
      </c>
      <c r="F13" s="9">
        <v>1</v>
      </c>
      <c r="G13" s="10">
        <v>2800</v>
      </c>
      <c r="H13" s="6">
        <v>0</v>
      </c>
      <c r="I13" s="6"/>
      <c r="J13" s="6"/>
      <c r="K13" s="9"/>
    </row>
    <row r="14" spans="2:11" ht="20.100000000000001" customHeight="1" x14ac:dyDescent="0.45">
      <c r="B14" s="26"/>
      <c r="C14" s="5">
        <v>9</v>
      </c>
      <c r="D14" s="5" t="s">
        <v>15</v>
      </c>
      <c r="E14" s="9">
        <v>37</v>
      </c>
      <c r="F14" s="9">
        <v>43</v>
      </c>
      <c r="G14" s="10">
        <v>15425</v>
      </c>
      <c r="H14" s="17">
        <v>2</v>
      </c>
      <c r="I14" s="17">
        <v>2</v>
      </c>
      <c r="J14" s="9">
        <v>265</v>
      </c>
      <c r="K14" s="9"/>
    </row>
    <row r="15" spans="2:11" ht="20.100000000000001" customHeight="1" x14ac:dyDescent="0.45">
      <c r="B15" s="26"/>
      <c r="C15" s="5">
        <v>10</v>
      </c>
      <c r="D15" s="5" t="s">
        <v>16</v>
      </c>
      <c r="E15" s="7">
        <v>14</v>
      </c>
      <c r="F15" s="7">
        <v>14</v>
      </c>
      <c r="G15" s="8">
        <v>11730</v>
      </c>
      <c r="H15" s="6">
        <v>0</v>
      </c>
      <c r="I15" s="6"/>
      <c r="J15" s="6"/>
      <c r="K15" s="9"/>
    </row>
    <row r="16" spans="2:11" ht="20.100000000000001" customHeight="1" x14ac:dyDescent="0.45">
      <c r="B16" s="26"/>
      <c r="C16" s="5">
        <v>11</v>
      </c>
      <c r="D16" s="5" t="s">
        <v>17</v>
      </c>
      <c r="E16" s="9">
        <v>23</v>
      </c>
      <c r="F16" s="9">
        <v>23</v>
      </c>
      <c r="G16" s="10">
        <v>2132</v>
      </c>
      <c r="H16" s="9">
        <v>1</v>
      </c>
      <c r="I16" s="9">
        <v>1</v>
      </c>
      <c r="J16" s="20" t="s">
        <v>22</v>
      </c>
      <c r="K16" s="9"/>
    </row>
    <row r="17" spans="2:11" ht="20.100000000000001" customHeight="1" x14ac:dyDescent="0.45">
      <c r="B17" s="26"/>
      <c r="C17" s="5">
        <v>12</v>
      </c>
      <c r="D17" s="5" t="s">
        <v>18</v>
      </c>
      <c r="E17" s="9">
        <v>5</v>
      </c>
      <c r="F17" s="9">
        <v>5</v>
      </c>
      <c r="G17" s="10">
        <v>1251</v>
      </c>
      <c r="H17" s="6">
        <v>0</v>
      </c>
      <c r="I17" s="6"/>
      <c r="J17" s="6"/>
      <c r="K17" s="9"/>
    </row>
    <row r="18" spans="2:11" ht="20.100000000000001" customHeight="1" x14ac:dyDescent="0.45">
      <c r="B18" s="26"/>
      <c r="C18" s="5">
        <v>13</v>
      </c>
      <c r="D18" s="5" t="s">
        <v>19</v>
      </c>
      <c r="E18" s="9">
        <v>23</v>
      </c>
      <c r="F18" s="9">
        <v>23</v>
      </c>
      <c r="G18" s="10">
        <v>12555</v>
      </c>
      <c r="H18" s="6">
        <v>0</v>
      </c>
      <c r="I18" s="6"/>
      <c r="J18" s="6"/>
      <c r="K18" s="9"/>
    </row>
    <row r="19" spans="2:11" ht="20.100000000000001" customHeight="1" thickBot="1" x14ac:dyDescent="0.5">
      <c r="B19" s="27"/>
      <c r="C19" s="11">
        <v>14</v>
      </c>
      <c r="D19" s="11" t="s">
        <v>20</v>
      </c>
      <c r="E19" s="12"/>
      <c r="F19" s="12"/>
      <c r="G19" s="13"/>
      <c r="H19" s="18">
        <v>1</v>
      </c>
      <c r="I19" s="18">
        <v>1</v>
      </c>
      <c r="J19" s="18">
        <v>25</v>
      </c>
      <c r="K19" s="9"/>
    </row>
    <row r="20" spans="2:11" ht="24.9" customHeight="1" thickTop="1" x14ac:dyDescent="0.45">
      <c r="B20" s="28" t="s">
        <v>21</v>
      </c>
      <c r="C20" s="28"/>
      <c r="D20" s="28"/>
      <c r="E20" s="14">
        <f>SUM(E6:E19)</f>
        <v>2295</v>
      </c>
      <c r="F20" s="14">
        <f>SUM(F6:F19)</f>
        <v>3488</v>
      </c>
      <c r="G20" s="14">
        <f>SUM(G6:G19)</f>
        <v>1847602</v>
      </c>
      <c r="H20" s="15">
        <f t="shared" ref="H20:J20" si="0">SUM(H6:H19)</f>
        <v>4</v>
      </c>
      <c r="I20" s="15">
        <f t="shared" si="0"/>
        <v>4</v>
      </c>
      <c r="J20" s="15">
        <f t="shared" si="0"/>
        <v>290</v>
      </c>
      <c r="K20" s="15"/>
    </row>
    <row r="21" spans="2:11" x14ac:dyDescent="0.45">
      <c r="D21" s="16"/>
    </row>
  </sheetData>
  <mergeCells count="9">
    <mergeCell ref="B6:B19"/>
    <mergeCell ref="B20:D20"/>
    <mergeCell ref="J1:K1"/>
    <mergeCell ref="B2:K2"/>
    <mergeCell ref="B4:C5"/>
    <mergeCell ref="D4:D5"/>
    <mergeCell ref="E4:G4"/>
    <mergeCell ref="H4:J4"/>
    <mergeCell ref="K4:K5"/>
  </mergeCells>
  <phoneticPr fontId="3"/>
  <printOptions horizontalCentered="1"/>
  <pageMargins left="0.59055118110236227" right="0.19685039370078741" top="0.78740157480314965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2023-08-08T09:37:31Z</cp:lastPrinted>
  <dcterms:created xsi:type="dcterms:W3CDTF">2022-06-27T01:03:17Z</dcterms:created>
  <dcterms:modified xsi:type="dcterms:W3CDTF">2026-02-26T12:34:17Z</dcterms:modified>
</cp:coreProperties>
</file>