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73260CB-B600-455F-ABDE-CB42761CB037}" xr6:coauthVersionLast="47" xr6:coauthVersionMax="47" xr10:uidLastSave="{00000000-0000-0000-0000-000000000000}"/>
  <bookViews>
    <workbookView xWindow="-108" yWindow="-108" windowWidth="21216" windowHeight="14616" tabRatio="728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W7" i="1"/>
  <c r="H7" i="1"/>
  <c r="W6" i="1"/>
  <c r="H6" i="1"/>
  <c r="A6" i="1"/>
  <c r="A7" i="1" s="1"/>
  <c r="A8" i="1" s="1"/>
  <c r="W8" i="1" l="1"/>
</calcChain>
</file>

<file path=xl/sharedStrings.xml><?xml version="1.0" encoding="utf-8"?>
<sst xmlns="http://schemas.openxmlformats.org/spreadsheetml/2006/main" count="71" uniqueCount="52">
  <si>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</si>
  <si>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</si>
  <si>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</si>
  <si>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</si>
  <si>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</si>
  <si>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</si>
  <si>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</si>
  <si>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</si>
  <si>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</si>
  <si>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</si>
  <si>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</si>
  <si>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</si>
  <si>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１７ケ月</t>
    <rPh sb="2" eb="4">
      <t>カゲツ</t>
    </rPh>
    <phoneticPr fontId="2"/>
  </si>
  <si>
    <t>モノレール建設事務所</t>
    <rPh sb="5" eb="10">
      <t>ケンセツジムショ</t>
    </rPh>
    <phoneticPr fontId="2"/>
  </si>
  <si>
    <t>東大阪市</t>
  </si>
  <si>
    <t>建設コンサルタント</t>
  </si>
  <si>
    <t>130010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</si>
  <si>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</si>
  <si>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</si>
  <si>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</si>
  <si>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</si>
  <si>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</si>
  <si>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</si>
  <si>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</si>
  <si>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</si>
  <si>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</si>
  <si>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</si>
  <si>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</si>
  <si>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</si>
  <si>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</si>
  <si>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</si>
  <si>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</si>
  <si>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</si>
  <si>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</si>
  <si>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</si>
  <si>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</si>
  <si>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</si>
  <si>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荒本北一丁目地内　外</t>
    <rPh sb="0" eb="3">
      <t>アラモトキタ</t>
    </rPh>
    <rPh sb="3" eb="4">
      <t>イチ</t>
    </rPh>
    <rPh sb="4" eb="6">
      <t>チョウメ</t>
    </rPh>
    <rPh sb="6" eb="8">
      <t>チナイ</t>
    </rPh>
    <rPh sb="9" eb="10">
      <t>ホカ</t>
    </rPh>
    <phoneticPr fontId="2"/>
  </si>
  <si>
    <t>211230</t>
    <phoneticPr fontId="2"/>
  </si>
  <si>
    <t>外　交通誘導及び交通規制計画等検討業務委託</t>
    <rPh sb="0" eb="1">
      <t>ホカ</t>
    </rPh>
    <rPh sb="2" eb="6">
      <t>コウツウユウドウ</t>
    </rPh>
    <rPh sb="6" eb="7">
      <t>オヨ</t>
    </rPh>
    <rPh sb="8" eb="12">
      <t>コウツウキセイ</t>
    </rPh>
    <rPh sb="12" eb="15">
      <t>ケイカクトウ</t>
    </rPh>
    <rPh sb="15" eb="21">
      <t>ケントウギョウムイタク</t>
    </rPh>
    <phoneticPr fontId="2"/>
  </si>
  <si>
    <t>交通規制計画等検討　一式</t>
    <rPh sb="6" eb="7">
      <t>トウ</t>
    </rPh>
    <rPh sb="7" eb="9">
      <t>ケントウ</t>
    </rPh>
    <rPh sb="10" eb="12">
      <t>イッシキ</t>
    </rPh>
    <phoneticPr fontId="2"/>
  </si>
  <si>
    <t>第２四半期</t>
    <phoneticPr fontId="2"/>
  </si>
  <si>
    <t>　道路標識等移設詳細設計委託</t>
  </si>
  <si>
    <t>西岩田二丁目地内</t>
    <rPh sb="0" eb="3">
      <t>ニシイワタ</t>
    </rPh>
    <rPh sb="3" eb="6">
      <t>2チョウメ</t>
    </rPh>
    <rPh sb="6" eb="8">
      <t>チナイ</t>
    </rPh>
    <phoneticPr fontId="2"/>
  </si>
  <si>
    <t>道路標識詳細設計　一式</t>
    <rPh sb="0" eb="4">
      <t>ドウロヒョウシキ</t>
    </rPh>
    <rPh sb="4" eb="8">
      <t>ショウサイセッケイ</t>
    </rPh>
    <rPh sb="9" eb="11">
      <t>イッシキ</t>
    </rPh>
    <phoneticPr fontId="2"/>
  </si>
  <si>
    <t>　雨水貯留施設詳細設計委託</t>
    <rPh sb="1" eb="5">
      <t>ウスイチョリュウ</t>
    </rPh>
    <rPh sb="5" eb="7">
      <t>シセツ</t>
    </rPh>
    <rPh sb="7" eb="11">
      <t>ショウサイセッケイ</t>
    </rPh>
    <rPh sb="11" eb="13">
      <t>イタク</t>
    </rPh>
    <phoneticPr fontId="2"/>
  </si>
  <si>
    <t>雨水貯留施設詳細設計委託　一式</t>
    <rPh sb="0" eb="4">
      <t>ウスイチョリュウ</t>
    </rPh>
    <rPh sb="4" eb="6">
      <t>シセツ</t>
    </rPh>
    <rPh sb="6" eb="12">
      <t>ショウサイセッケイイタク</t>
    </rPh>
    <rPh sb="13" eb="15">
      <t>イッシキ</t>
    </rPh>
    <phoneticPr fontId="2"/>
  </si>
  <si>
    <t>更新</t>
    <rPh sb="0" eb="2">
      <t>コウシン</t>
    </rPh>
    <phoneticPr fontId="4"/>
  </si>
  <si>
    <t>（１３）</t>
    <phoneticPr fontId="2"/>
  </si>
  <si>
    <t xml:space="preserve">2025-20-900588	</t>
    <phoneticPr fontId="2"/>
  </si>
  <si>
    <t xml:space="preserve">2025-20-900589	</t>
    <phoneticPr fontId="2"/>
  </si>
  <si>
    <t>・取り止め</t>
    <rPh sb="1" eb="2">
      <t>ト</t>
    </rPh>
    <rPh sb="3" eb="4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</si>
</sst>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49" fontId="7" fillId="5" borderId="15" xfId="3" applyNumberFormat="1" applyFont="1" applyFill="1" applyBorder="1" applyAlignment="1" applyProtection="1">
      <alignment vertical="center" wrapText="1"/>
      <protection locked="0"/>
    </xf>
    <xf numFmtId="49" fontId="7" fillId="5" borderId="16" xfId="3" applyNumberFormat="1" applyFont="1" applyFill="1" applyBorder="1" applyAlignment="1">
      <alignment horizontal="center" vertical="center" wrapText="1"/>
    </xf>
    <xf numFmtId="176" fontId="7" fillId="5" borderId="16" xfId="3" applyNumberFormat="1" applyFont="1" applyFill="1" applyBorder="1" applyAlignment="1" applyProtection="1">
      <alignment vertical="center" shrinkToFit="1"/>
      <protection locked="0"/>
    </xf>
    <xf numFmtId="49" fontId="7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18" xfId="3" applyFont="1" applyFill="1" applyBorder="1" applyAlignment="1" applyProtection="1">
      <alignment horizontal="left" vertical="center" wrapText="1"/>
      <protection locked="0"/>
    </xf>
    <xf numFmtId="49" fontId="7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7" fillId="5" borderId="19" xfId="3" applyNumberFormat="1" applyFont="1" applyFill="1" applyBorder="1" applyAlignment="1" applyProtection="1">
      <alignment horizontal="center" vertical="center" shrinkToFit="1"/>
      <protection locked="0"/>
    </xf>
    <xf numFmtId="49" fontId="7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5" borderId="14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3" applyFont="1" applyFill="1" applyBorder="1" applyAlignment="1">
      <alignment horizontal="left" vertical="center" wrapText="1"/>
    </xf>
    <xf numFmtId="0" fontId="8" fillId="2" borderId="23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11" fillId="3" borderId="31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32" xfId="3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/>
    </xf>
    <xf numFmtId="49" fontId="7" fillId="5" borderId="34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5" xfId="1" applyFont="1" applyFill="1" applyBorder="1" applyAlignment="1">
      <alignment horizontal="center" vertical="center"/>
    </xf>
    <xf numFmtId="49" fontId="7" fillId="5" borderId="36" xfId="3" applyNumberFormat="1" applyFont="1" applyFill="1" applyBorder="1" applyAlignment="1" applyProtection="1">
      <alignment vertical="center" wrapText="1"/>
      <protection locked="0"/>
    </xf>
    <xf numFmtId="49" fontId="7" fillId="5" borderId="37" xfId="3" applyNumberFormat="1" applyFont="1" applyFill="1" applyBorder="1" applyAlignment="1">
      <alignment horizontal="center" vertical="center" wrapText="1"/>
    </xf>
    <xf numFmtId="176" fontId="7" fillId="5" borderId="37" xfId="3" applyNumberFormat="1" applyFont="1" applyFill="1" applyBorder="1" applyAlignment="1" applyProtection="1">
      <alignment vertical="center" shrinkToFit="1"/>
      <protection locked="0"/>
    </xf>
    <xf numFmtId="49" fontId="7" fillId="5" borderId="38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37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39" xfId="3" applyFont="1" applyFill="1" applyBorder="1" applyAlignment="1" applyProtection="1">
      <alignment horizontal="left" vertical="center" wrapText="1"/>
      <protection locked="0"/>
    </xf>
    <xf numFmtId="49" fontId="7" fillId="5" borderId="40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36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38" xfId="3" applyNumberFormat="1" applyFont="1" applyFill="1" applyBorder="1" applyAlignment="1" applyProtection="1">
      <alignment horizontal="center" vertical="center" wrapText="1"/>
      <protection locked="0"/>
    </xf>
    <xf numFmtId="49" fontId="7" fillId="5" borderId="41" xfId="3" applyNumberFormat="1" applyFont="1" applyFill="1" applyBorder="1" applyAlignment="1" applyProtection="1">
      <alignment horizontal="center" vertical="center" shrinkToFit="1"/>
      <protection locked="0"/>
    </xf>
    <xf numFmtId="49" fontId="7" fillId="5" borderId="36" xfId="3" applyNumberFormat="1" applyFont="1" applyFill="1" applyBorder="1" applyAlignment="1" applyProtection="1">
      <alignment horizontal="center" vertical="center" wrapText="1"/>
      <protection locked="0"/>
    </xf>
    <xf numFmtId="49" fontId="7" fillId="5" borderId="40" xfId="3" applyNumberFormat="1" applyFont="1" applyFill="1" applyBorder="1" applyAlignment="1" applyProtection="1">
      <alignment horizontal="center" vertical="center" wrapText="1"/>
      <protection locked="0"/>
    </xf>
    <xf numFmtId="49" fontId="7" fillId="5" borderId="4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3" applyFont="1" applyFill="1" applyBorder="1" applyAlignment="1">
      <alignment horizontal="left" vertical="center" wrapText="1"/>
    </xf>
    <xf numFmtId="0" fontId="8" fillId="2" borderId="23" xfId="3" applyFont="1" applyFill="1" applyBorder="1" applyAlignment="1">
      <alignment horizontal="left" vertical="center" wrapText="1"/>
    </xf>
    <xf numFmtId="0" fontId="8" fillId="2" borderId="24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20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2.&#33256;&#26178;&#20844;&#34920;/R70730_&#33256;&#26178;&#20844;&#34920;/02&#27770;&#35009;/&#12304;&#21442;&#32771;&#36039;&#26009;&#12305;R7&#23450;&#26399;&#20844;&#34920;&#12288;28_&#12304;&#12288;&#12514;&#12494;&#12524;&#12540;&#12523;&#24314;&#35373;&#20107;&#21209;&#25152;&#12288;&#12305;_Excel&#35519;&#26360;_&#25552;&#20986;_&#24314;&#12467;&#1253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banoA\AppData\Local\Microsoft\Windows\INetCache\Content.Outlook\829I6G69\2G&#36861;&#21152;&#65288;&#26032;&#27096;&#24335;R705&#65289;28_&#12304;&#12288;&#12514;&#12494;&#12524;&#12540;&#12523;&#24314;&#35373;&#20107;&#21209;&#25152;&#12288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</sheetPr>
  <dimension ref="A1:W8"/>
  <sheetViews>
    <sheetView showGridLines="0" tabSelected="1" view="pageBreakPreview" zoomScale="70" zoomScaleNormal="55" zoomScaleSheetLayoutView="70" workbookViewId="0">
      <pane ySplit="5" topLeftCell="A6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8" t="s">
        <v>0</v>
      </c>
      <c r="B1" s="55" t="s">
        <v>17</v>
      </c>
      <c r="C1" s="55" t="s">
        <v>18</v>
      </c>
      <c r="D1" s="55" t="s">
        <v>19</v>
      </c>
      <c r="E1" s="50" t="s">
        <v>1</v>
      </c>
      <c r="F1" s="51"/>
      <c r="G1" s="51"/>
      <c r="H1" s="51"/>
      <c r="I1" s="51"/>
      <c r="J1" s="51"/>
      <c r="K1" s="51"/>
      <c r="L1" s="51"/>
      <c r="M1" s="51"/>
      <c r="N1" s="51"/>
      <c r="O1" s="52"/>
      <c r="P1" s="22" t="s">
        <v>2</v>
      </c>
      <c r="Q1" s="23"/>
      <c r="R1" s="23"/>
      <c r="S1" s="23"/>
      <c r="T1" s="23"/>
      <c r="U1" s="23"/>
      <c r="V1" s="23"/>
      <c r="W1" s="24"/>
    </row>
    <row r="2" spans="1:23" s="4" customFormat="1" ht="15" customHeight="1" x14ac:dyDescent="0.45">
      <c r="A2" s="59"/>
      <c r="B2" s="56"/>
      <c r="C2" s="56"/>
      <c r="D2" s="56"/>
      <c r="E2" s="64" t="s">
        <v>20</v>
      </c>
      <c r="F2" s="64" t="s">
        <v>21</v>
      </c>
      <c r="G2" s="65" t="s">
        <v>3</v>
      </c>
      <c r="H2" s="66"/>
      <c r="I2" s="67"/>
      <c r="J2" s="53" t="s">
        <v>4</v>
      </c>
      <c r="K2" s="71"/>
      <c r="L2" s="71"/>
      <c r="M2" s="54"/>
      <c r="N2" s="64" t="s">
        <v>30</v>
      </c>
      <c r="O2" s="64" t="s">
        <v>29</v>
      </c>
      <c r="P2" s="64" t="s">
        <v>28</v>
      </c>
      <c r="Q2" s="64" t="s">
        <v>27</v>
      </c>
      <c r="R2" s="64" t="s">
        <v>32</v>
      </c>
      <c r="S2" s="64" t="s">
        <v>31</v>
      </c>
      <c r="T2" s="64" t="s">
        <v>33</v>
      </c>
      <c r="U2" s="64" t="s">
        <v>34</v>
      </c>
      <c r="V2" s="64" t="s">
        <v>35</v>
      </c>
      <c r="W2" s="61" t="s">
        <v>36</v>
      </c>
    </row>
    <row r="3" spans="1:23" s="4" customFormat="1" ht="15" customHeight="1" x14ac:dyDescent="0.45">
      <c r="A3" s="59"/>
      <c r="B3" s="56"/>
      <c r="C3" s="56"/>
      <c r="D3" s="56"/>
      <c r="E3" s="56"/>
      <c r="F3" s="56"/>
      <c r="G3" s="68"/>
      <c r="H3" s="69"/>
      <c r="I3" s="70"/>
      <c r="J3" s="53" t="s">
        <v>5</v>
      </c>
      <c r="K3" s="54"/>
      <c r="L3" s="53" t="s">
        <v>6</v>
      </c>
      <c r="M3" s="54"/>
      <c r="N3" s="56"/>
      <c r="O3" s="56"/>
      <c r="P3" s="56"/>
      <c r="Q3" s="56"/>
      <c r="R3" s="56"/>
      <c r="S3" s="56"/>
      <c r="T3" s="56"/>
      <c r="U3" s="56"/>
      <c r="V3" s="56"/>
      <c r="W3" s="62"/>
    </row>
    <row r="4" spans="1:23" s="4" customFormat="1" ht="66" customHeight="1" x14ac:dyDescent="0.45">
      <c r="A4" s="60"/>
      <c r="B4" s="57"/>
      <c r="C4" s="57"/>
      <c r="D4" s="57"/>
      <c r="E4" s="57"/>
      <c r="F4" s="57"/>
      <c r="G4" s="5" t="s">
        <v>22</v>
      </c>
      <c r="H4" s="9" t="s">
        <v>23</v>
      </c>
      <c r="I4" s="5" t="s">
        <v>26</v>
      </c>
      <c r="J4" s="5" t="s">
        <v>25</v>
      </c>
      <c r="K4" s="5" t="s">
        <v>24</v>
      </c>
      <c r="L4" s="5" t="s">
        <v>25</v>
      </c>
      <c r="M4" s="5" t="s">
        <v>24</v>
      </c>
      <c r="N4" s="57"/>
      <c r="O4" s="57"/>
      <c r="P4" s="57"/>
      <c r="Q4" s="57"/>
      <c r="R4" s="57"/>
      <c r="S4" s="57"/>
      <c r="T4" s="57"/>
      <c r="U4" s="57"/>
      <c r="V4" s="57"/>
      <c r="W4" s="63"/>
    </row>
    <row r="5" spans="1:23" s="3" customFormat="1" ht="14.4" customHeight="1" x14ac:dyDescent="0.45">
      <c r="A5" s="25"/>
      <c r="B5" s="26"/>
      <c r="C5" s="26"/>
      <c r="D5" s="27"/>
      <c r="E5" s="28"/>
      <c r="F5" s="29"/>
      <c r="G5" s="29"/>
      <c r="H5" s="30"/>
      <c r="I5" s="28"/>
      <c r="J5" s="31"/>
      <c r="K5" s="31"/>
      <c r="L5" s="32"/>
      <c r="M5" s="32"/>
      <c r="N5" s="6"/>
      <c r="O5" s="6"/>
      <c r="P5" s="28"/>
      <c r="Q5" s="26"/>
      <c r="R5" s="26"/>
      <c r="S5" s="8"/>
      <c r="T5" s="6"/>
      <c r="U5" s="6"/>
      <c r="V5" s="7"/>
      <c r="W5" s="33"/>
    </row>
    <row r="6" spans="1:23" s="4" customFormat="1" ht="75.75" customHeight="1" x14ac:dyDescent="0.45">
      <c r="A6" s="34">
        <f t="shared" ref="A6:A8" si="0">A5+1</f>
        <v>1</v>
      </c>
      <c r="B6" s="10" t="s">
        <v>47</v>
      </c>
      <c r="C6" s="11" t="s">
        <v>49</v>
      </c>
      <c r="D6" s="12">
        <v>45868</v>
      </c>
      <c r="E6" s="13" t="s">
        <v>8</v>
      </c>
      <c r="F6" s="13" t="s">
        <v>13</v>
      </c>
      <c r="G6" s="14" t="s">
        <v>16</v>
      </c>
      <c r="H6" s="15" t="str">
        <f>VLOOKUP(G6,'[3]（３）路河川マスタ'!$E$2:$F$7494,2,FALSE)</f>
        <v>大阪モノレール</v>
      </c>
      <c r="I6" s="16" t="s">
        <v>42</v>
      </c>
      <c r="J6" s="10" t="s">
        <v>14</v>
      </c>
      <c r="K6" s="17" t="s">
        <v>43</v>
      </c>
      <c r="L6" s="17"/>
      <c r="M6" s="16"/>
      <c r="N6" s="18" t="s">
        <v>15</v>
      </c>
      <c r="O6" s="19"/>
      <c r="P6" s="17" t="s">
        <v>44</v>
      </c>
      <c r="Q6" s="20" t="s">
        <v>10</v>
      </c>
      <c r="R6" s="20" t="s">
        <v>11</v>
      </c>
      <c r="S6" s="21" t="s">
        <v>9</v>
      </c>
      <c r="T6" s="10"/>
      <c r="U6" s="10" t="s">
        <v>48</v>
      </c>
      <c r="V6" s="10" t="s">
        <v>51</v>
      </c>
      <c r="W6" s="35" t="str">
        <f>F6</f>
        <v>モノレール建設事務所</v>
      </c>
    </row>
    <row r="7" spans="1:23" s="4" customFormat="1" ht="75.75" customHeight="1" x14ac:dyDescent="0.45">
      <c r="A7" s="34">
        <f t="shared" si="0"/>
        <v>2</v>
      </c>
      <c r="B7" s="10" t="s">
        <v>47</v>
      </c>
      <c r="C7" s="11" t="s">
        <v>50</v>
      </c>
      <c r="D7" s="12">
        <v>45868</v>
      </c>
      <c r="E7" s="13" t="s">
        <v>8</v>
      </c>
      <c r="F7" s="13" t="s">
        <v>13</v>
      </c>
      <c r="G7" s="14" t="s">
        <v>16</v>
      </c>
      <c r="H7" s="15" t="str">
        <f>VLOOKUP(G7,'[3]（３）路河川マスタ'!$E$2:$F$7494,2,FALSE)</f>
        <v>大阪モノレール</v>
      </c>
      <c r="I7" s="16" t="s">
        <v>45</v>
      </c>
      <c r="J7" s="10" t="s">
        <v>14</v>
      </c>
      <c r="K7" s="17" t="s">
        <v>43</v>
      </c>
      <c r="L7" s="17"/>
      <c r="M7" s="16"/>
      <c r="N7" s="18" t="s">
        <v>15</v>
      </c>
      <c r="O7" s="19"/>
      <c r="P7" s="17" t="s">
        <v>46</v>
      </c>
      <c r="Q7" s="20" t="s">
        <v>10</v>
      </c>
      <c r="R7" s="20" t="s">
        <v>11</v>
      </c>
      <c r="S7" s="21" t="s">
        <v>9</v>
      </c>
      <c r="T7" s="10"/>
      <c r="U7" s="10" t="s">
        <v>48</v>
      </c>
      <c r="V7" s="10" t="s">
        <v>51</v>
      </c>
      <c r="W7" s="35" t="str">
        <f t="shared" ref="W7" si="1">F7</f>
        <v>モノレール建設事務所</v>
      </c>
    </row>
    <row r="8" spans="1:23" s="4" customFormat="1" ht="75.75" customHeight="1" thickBot="1" x14ac:dyDescent="0.5">
      <c r="A8" s="36">
        <f t="shared" si="0"/>
        <v>3</v>
      </c>
      <c r="B8" s="37" t="s">
        <v>7</v>
      </c>
      <c r="C8" s="38"/>
      <c r="D8" s="39">
        <v>45868</v>
      </c>
      <c r="E8" s="40" t="s">
        <v>8</v>
      </c>
      <c r="F8" s="40" t="s">
        <v>13</v>
      </c>
      <c r="G8" s="41" t="s">
        <v>38</v>
      </c>
      <c r="H8" s="42" t="str">
        <f>VLOOKUP(G8,'[4]（３）路河川マスタ'!$E$2:$F$7494,2,FALSE)</f>
        <v>主要地方道　大阪中央環状線</v>
      </c>
      <c r="I8" s="43" t="s">
        <v>39</v>
      </c>
      <c r="J8" s="37" t="s">
        <v>14</v>
      </c>
      <c r="K8" s="44" t="s">
        <v>37</v>
      </c>
      <c r="L8" s="44"/>
      <c r="M8" s="43"/>
      <c r="N8" s="45" t="s">
        <v>15</v>
      </c>
      <c r="O8" s="46"/>
      <c r="P8" s="44" t="s">
        <v>40</v>
      </c>
      <c r="Q8" s="47" t="s">
        <v>41</v>
      </c>
      <c r="R8" s="47" t="s">
        <v>12</v>
      </c>
      <c r="S8" s="48" t="s">
        <v>9</v>
      </c>
      <c r="T8" s="37"/>
      <c r="U8" s="37"/>
      <c r="V8" s="37"/>
      <c r="W8" s="49" t="str">
        <f t="shared" ref="W8" si="2">F8</f>
        <v>モノレール建設事務所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P6:R8">
    <cfRule type="expression" dxfId="69" priority="206" stopIfTrue="1">
      <formula>$S6="無効"</formula>
    </cfRule>
  </conditionalFormatting>
  <conditionalFormatting sqref="B8:C8">
    <cfRule type="expression" dxfId="68" priority="78" stopIfTrue="1">
      <formula>#REF!="取込対象外"</formula>
    </cfRule>
  </conditionalFormatting>
  <conditionalFormatting sqref="C8">
    <cfRule type="expression" dxfId="67" priority="76">
      <formula>$B8="新規"</formula>
    </cfRule>
  </conditionalFormatting>
  <conditionalFormatting sqref="D8">
    <cfRule type="expression" dxfId="66" priority="77" stopIfTrue="1">
      <formula>$B8="取込対象外"</formula>
    </cfRule>
  </conditionalFormatting>
  <conditionalFormatting sqref="E8">
    <cfRule type="expression" dxfId="65" priority="85" stopIfTrue="1">
      <formula>#REF!="新規"</formula>
    </cfRule>
    <cfRule type="expression" dxfId="64" priority="86" stopIfTrue="1">
      <formula>#REF!="取込対象外"</formula>
    </cfRule>
    <cfRule type="expression" dxfId="63" priority="87" stopIfTrue="1">
      <formula>#REF!="新規"</formula>
    </cfRule>
    <cfRule type="expression" dxfId="62" priority="88" stopIfTrue="1">
      <formula>#REF!="取込対象外"</formula>
    </cfRule>
  </conditionalFormatting>
  <conditionalFormatting sqref="E8">
    <cfRule type="expression" dxfId="61" priority="79" stopIfTrue="1">
      <formula>#REF!="新規"</formula>
    </cfRule>
    <cfRule type="expression" dxfId="60" priority="80" stopIfTrue="1">
      <formula>#REF!="取込対象外"</formula>
    </cfRule>
  </conditionalFormatting>
  <conditionalFormatting sqref="E8:F8">
    <cfRule type="expression" dxfId="59" priority="89" stopIfTrue="1">
      <formula>#REF!="新規"</formula>
    </cfRule>
    <cfRule type="expression" dxfId="58" priority="90" stopIfTrue="1">
      <formula>#REF!="取込対象外"</formula>
    </cfRule>
  </conditionalFormatting>
  <conditionalFormatting sqref="F8">
    <cfRule type="expression" dxfId="57" priority="91" stopIfTrue="1">
      <formula>#REF!="新規"</formula>
    </cfRule>
    <cfRule type="expression" dxfId="56" priority="92" stopIfTrue="1">
      <formula>#REF!="取込対象外"</formula>
    </cfRule>
    <cfRule type="expression" dxfId="55" priority="93" stopIfTrue="1">
      <formula>#REF!="新規"</formula>
    </cfRule>
    <cfRule type="expression" dxfId="54" priority="94" stopIfTrue="1">
      <formula>#REF!="取込対象外"</formula>
    </cfRule>
    <cfRule type="expression" dxfId="53" priority="95" stopIfTrue="1">
      <formula>#REF!="新規"</formula>
    </cfRule>
    <cfRule type="expression" dxfId="52" priority="96" stopIfTrue="1">
      <formula>#REF!="取込対象外"</formula>
    </cfRule>
  </conditionalFormatting>
  <conditionalFormatting sqref="G8:N8 U8:V8 P8:S8">
    <cfRule type="expression" dxfId="51" priority="103" stopIfTrue="1">
      <formula>#REF!="取込対象外"</formula>
    </cfRule>
  </conditionalFormatting>
  <conditionalFormatting sqref="N8">
    <cfRule type="expression" dxfId="50" priority="97" stopIfTrue="1">
      <formula>#REF!="取込対象外"</formula>
    </cfRule>
    <cfRule type="expression" dxfId="49" priority="98" stopIfTrue="1">
      <formula>#REF!="新規"</formula>
    </cfRule>
    <cfRule type="expression" dxfId="48" priority="99" stopIfTrue="1">
      <formula>#REF!="取込対象外"</formula>
    </cfRule>
    <cfRule type="expression" dxfId="47" priority="100" stopIfTrue="1">
      <formula>#REF!="新規"</formula>
    </cfRule>
    <cfRule type="expression" dxfId="46" priority="101" stopIfTrue="1">
      <formula>#REF!="取込対象外"</formula>
    </cfRule>
    <cfRule type="expression" dxfId="45" priority="102" stopIfTrue="1">
      <formula>#REF!="新規"</formula>
    </cfRule>
  </conditionalFormatting>
  <conditionalFormatting sqref="N8">
    <cfRule type="expression" dxfId="44" priority="81" stopIfTrue="1">
      <formula>#REF!="新規"</formula>
    </cfRule>
    <cfRule type="expression" dxfId="43" priority="82" stopIfTrue="1">
      <formula>#REF!="取込対象外"</formula>
    </cfRule>
    <cfRule type="expression" dxfId="42" priority="83" stopIfTrue="1">
      <formula>#REF!="新規"</formula>
    </cfRule>
  </conditionalFormatting>
  <conditionalFormatting sqref="U8:V8">
    <cfRule type="expression" dxfId="41" priority="104" stopIfTrue="1">
      <formula>$S8="無効"</formula>
    </cfRule>
  </conditionalFormatting>
  <conditionalFormatting sqref="P8:R8">
    <cfRule type="expression" dxfId="40" priority="84" stopIfTrue="1">
      <formula>$S8="無効"</formula>
    </cfRule>
  </conditionalFormatting>
  <conditionalFormatting sqref="O8">
    <cfRule type="expression" dxfId="39" priority="75" stopIfTrue="1">
      <formula>#REF!="取込対象外"</formula>
    </cfRule>
  </conditionalFormatting>
  <conditionalFormatting sqref="T8">
    <cfRule type="expression" dxfId="38" priority="73" stopIfTrue="1">
      <formula>#REF!="取込対象外"</formula>
    </cfRule>
  </conditionalFormatting>
  <conditionalFormatting sqref="T8">
    <cfRule type="expression" dxfId="37" priority="74" stopIfTrue="1">
      <formula>$S8="無効"</formula>
    </cfRule>
  </conditionalFormatting>
  <conditionalFormatting sqref="W8">
    <cfRule type="expression" dxfId="36" priority="71" stopIfTrue="1">
      <formula>#REF!="取込対象外"</formula>
    </cfRule>
  </conditionalFormatting>
  <conditionalFormatting sqref="W8">
    <cfRule type="expression" dxfId="35" priority="72" stopIfTrue="1">
      <formula>$S8="無効"</formula>
    </cfRule>
  </conditionalFormatting>
  <conditionalFormatting sqref="B6:C7">
    <cfRule type="expression" dxfId="34" priority="10" stopIfTrue="1">
      <formula>#REF!="取込対象外"</formula>
    </cfRule>
  </conditionalFormatting>
  <conditionalFormatting sqref="C6:C7">
    <cfRule type="expression" dxfId="33" priority="8">
      <formula>$B6="新規"</formula>
    </cfRule>
  </conditionalFormatting>
  <conditionalFormatting sqref="E6:E7">
    <cfRule type="expression" dxfId="32" priority="17" stopIfTrue="1">
      <formula>#REF!="新規"</formula>
    </cfRule>
    <cfRule type="expression" dxfId="31" priority="18" stopIfTrue="1">
      <formula>#REF!="取込対象外"</formula>
    </cfRule>
    <cfRule type="expression" dxfId="30" priority="19" stopIfTrue="1">
      <formula>#REF!="新規"</formula>
    </cfRule>
    <cfRule type="expression" dxfId="29" priority="20" stopIfTrue="1">
      <formula>#REF!="取込対象外"</formula>
    </cfRule>
  </conditionalFormatting>
  <conditionalFormatting sqref="E6:E7">
    <cfRule type="expression" dxfId="28" priority="11" stopIfTrue="1">
      <formula>#REF!="新規"</formula>
    </cfRule>
    <cfRule type="expression" dxfId="27" priority="12" stopIfTrue="1">
      <formula>#REF!="取込対象外"</formula>
    </cfRule>
  </conditionalFormatting>
  <conditionalFormatting sqref="E6:F7">
    <cfRule type="expression" dxfId="26" priority="21" stopIfTrue="1">
      <formula>#REF!="新規"</formula>
    </cfRule>
    <cfRule type="expression" dxfId="25" priority="22" stopIfTrue="1">
      <formula>#REF!="取込対象外"</formula>
    </cfRule>
  </conditionalFormatting>
  <conditionalFormatting sqref="F6:F7">
    <cfRule type="expression" dxfId="24" priority="23" stopIfTrue="1">
      <formula>#REF!="新規"</formula>
    </cfRule>
    <cfRule type="expression" dxfId="23" priority="24" stopIfTrue="1">
      <formula>#REF!="取込対象外"</formula>
    </cfRule>
    <cfRule type="expression" dxfId="22" priority="25" stopIfTrue="1">
      <formula>#REF!="新規"</formula>
    </cfRule>
    <cfRule type="expression" dxfId="21" priority="26" stopIfTrue="1">
      <formula>#REF!="取込対象外"</formula>
    </cfRule>
    <cfRule type="expression" dxfId="20" priority="27" stopIfTrue="1">
      <formula>#REF!="新規"</formula>
    </cfRule>
    <cfRule type="expression" dxfId="19" priority="28" stopIfTrue="1">
      <formula>#REF!="取込対象外"</formula>
    </cfRule>
  </conditionalFormatting>
  <conditionalFormatting sqref="U6:V7 P6:S7 G6:N7">
    <cfRule type="expression" dxfId="18" priority="35" stopIfTrue="1">
      <formula>#REF!="取込対象外"</formula>
    </cfRule>
  </conditionalFormatting>
  <conditionalFormatting sqref="N6:N7">
    <cfRule type="expression" dxfId="17" priority="29" stopIfTrue="1">
      <formula>#REF!="取込対象外"</formula>
    </cfRule>
    <cfRule type="expression" dxfId="16" priority="30" stopIfTrue="1">
      <formula>#REF!="新規"</formula>
    </cfRule>
    <cfRule type="expression" dxfId="15" priority="31" stopIfTrue="1">
      <formula>#REF!="取込対象外"</formula>
    </cfRule>
    <cfRule type="expression" dxfId="14" priority="32" stopIfTrue="1">
      <formula>#REF!="新規"</formula>
    </cfRule>
    <cfRule type="expression" dxfId="13" priority="33" stopIfTrue="1">
      <formula>#REF!="取込対象外"</formula>
    </cfRule>
    <cfRule type="expression" dxfId="12" priority="34" stopIfTrue="1">
      <formula>#REF!="新規"</formula>
    </cfRule>
  </conditionalFormatting>
  <conditionalFormatting sqref="N6:N7">
    <cfRule type="expression" dxfId="11" priority="13" stopIfTrue="1">
      <formula>#REF!="新規"</formula>
    </cfRule>
    <cfRule type="expression" dxfId="10" priority="14" stopIfTrue="1">
      <formula>#REF!="取込対象外"</formula>
    </cfRule>
    <cfRule type="expression" dxfId="9" priority="15" stopIfTrue="1">
      <formula>#REF!="新規"</formula>
    </cfRule>
  </conditionalFormatting>
  <conditionalFormatting sqref="U6:V7">
    <cfRule type="expression" dxfId="8" priority="36" stopIfTrue="1">
      <formula>$S6="無効"</formula>
    </cfRule>
  </conditionalFormatting>
  <conditionalFormatting sqref="P6:R7">
    <cfRule type="expression" dxfId="7" priority="16" stopIfTrue="1">
      <formula>$S6="無効"</formula>
    </cfRule>
  </conditionalFormatting>
  <conditionalFormatting sqref="O6:O7">
    <cfRule type="expression" dxfId="6" priority="7" stopIfTrue="1">
      <formula>#REF!="取込対象外"</formula>
    </cfRule>
  </conditionalFormatting>
  <conditionalFormatting sqref="T6:T7">
    <cfRule type="expression" dxfId="5" priority="5" stopIfTrue="1">
      <formula>#REF!="取込対象外"</formula>
    </cfRule>
  </conditionalFormatting>
  <conditionalFormatting sqref="T6:T7">
    <cfRule type="expression" dxfId="4" priority="6" stopIfTrue="1">
      <formula>$S6="無効"</formula>
    </cfRule>
  </conditionalFormatting>
  <conditionalFormatting sqref="W6:W7">
    <cfRule type="expression" dxfId="3" priority="3" stopIfTrue="1">
      <formula>#REF!="取込対象外"</formula>
    </cfRule>
  </conditionalFormatting>
  <conditionalFormatting sqref="W6:W7">
    <cfRule type="expression" dxfId="2" priority="4" stopIfTrue="1">
      <formula>$S6="無効"</formula>
    </cfRule>
  </conditionalFormatting>
  <conditionalFormatting sqref="D6">
    <cfRule type="expression" dxfId="1" priority="2" stopIfTrue="1">
      <formula>$B6="取込対象外"</formula>
    </cfRule>
  </conditionalFormatting>
  <conditionalFormatting sqref="D7">
    <cfRule type="expression" dxfId="0" priority="1" stopIfTrue="1">
      <formula>$B7="取込対象外"</formula>
    </cfRule>
  </conditionalFormatting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2025-07-24T05:20:12Z</dcterms:created>
  <dcterms:modified xsi:type="dcterms:W3CDTF">2025-07-25T04:23:05Z</dcterms:modified>
</cp:coreProperties>
</file>