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5E73B5A1-5563-4C82-945E-55BDD05D5CA5}"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O34" i="10"/>
  <c r="BW34" i="10"/>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alcChain>
</file>

<file path=xl/sharedStrings.xml><?xml version="1.0" encoding="utf-8"?>
<sst xmlns="http://schemas.openxmlformats.org/spreadsheetml/2006/main" count="1123" uniqueCount="572">
  <si>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</si>
  <si>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</si>
  <si>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</si>
  <si>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</si>
  <si>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</si>
  <si>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</si>
  <si>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</si>
  <si>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</si>
  <si>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</si>
  <si>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</si>
  <si>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</si>
  <si>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</si>
  <si>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</si>
  <si>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</si>
  <si>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</si>
  <si>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</si>
  <si>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</si>
  <si>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</si>
  <si>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</si>
  <si>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</si>
  <si>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</si>
  <si>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</si>
  <si>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</si>
  <si>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</si>
  <si>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</si>
  <si>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</si>
  <si>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</si>
  <si>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</si>
  <si>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</si>
  <si>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</si>
  <si>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</si>
  <si>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</si>
  <si>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</si>
  <si>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</si>
  <si>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</si>
  <si>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</si>
  <si>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</si>
  <si>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</si>
  <si>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</si>
  <si>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</si>
  <si>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</si>
  <si>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</si>
  <si>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</si>
  <si>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</si>
  <si>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</si>
  <si>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</si>
  <si>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</si>
  <si>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</si>
  <si>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</si>
  <si>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</si>
  <si>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</si>
  <si>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</si>
  <si>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</si>
  <si>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</si>
  <si>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</si>
  <si>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</si>
  <si>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</si>
  <si>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</si>
  <si>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</si>
  <si>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</si>
  <si>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</si>
  <si>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</si>
  <si>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</si>
  <si>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</si>
  <si>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</si>
  <si>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</si>
  <si>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</si>
  <si>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</si>
  <si>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</si>
  <si>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</si>
  <si>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</si>
  <si>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</si>
  <si>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</si>
  <si>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</si>
  <si>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</si>
  <si>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</si>
  <si>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</si>
  <si>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</si>
  <si>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</si>
  <si>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</si>
  <si>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</si>
  <si>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</si>
  <si>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</si>
  <si>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</si>
  <si>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</si>
  <si>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</si>
  <si>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</si>
  <si>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</si>
  <si>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</si>
  <si>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</si>
  <si>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</si>
  <si>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</si>
  <si>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</si>
  <si>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</si>
  <si>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河南町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</si>
  <si>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</si>
  <si>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</si>
  <si>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</si>
  <si>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</si>
  <si>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</si>
  <si>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</si>
  <si>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</si>
  <si>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</si>
  <si>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</si>
  <si>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</si>
  <si>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</si>
  <si>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</si>
  <si>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</si>
  <si>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</si>
  <si>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</si>
  <si>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</si>
  <si>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</si>
  <si>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</si>
  <si>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</si>
  <si>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</si>
  <si>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</si>
  <si>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</si>
  <si>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</si>
  <si>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</si>
  <si>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</si>
  <si>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</si>
  <si>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</si>
  <si>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</si>
  <si>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</si>
  <si>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</si>
  <si>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</si>
  <si>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</si>
  <si>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</si>
  <si>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</si>
  <si>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</si>
  <si>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</si>
  <si>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</si>
  <si>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</si>
  <si>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</si>
  <si>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</si>
  <si>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</si>
  <si>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</si>
  <si>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</si>
  <si>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</si>
  <si>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</si>
  <si>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</si>
  <si>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</si>
  <si>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6"/>
  </si>
  <si>
    <t>うち日本人(％)</t>
    <phoneticPr fontId="5"/>
  </si>
  <si>
    <t>-1.3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</si>
  <si>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</si>
  <si>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</si>
  <si>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</si>
  <si>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</si>
  <si>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</si>
  <si>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</si>
  <si>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</si>
  <si>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</si>
  <si>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</si>
  <si>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</si>
  <si>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</si>
  <si>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</si>
  <si>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</si>
  <si>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</si>
  <si>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</si>
  <si>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</si>
  <si>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</si>
  <si>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</si>
  <si>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</si>
  <si>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</si>
  <si>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</si>
  <si>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</si>
  <si>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</si>
  <si>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</si>
  <si>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</si>
  <si>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</si>
  <si>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</si>
  <si>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</si>
  <si>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</si>
  <si>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</si>
  <si>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</si>
  <si>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</si>
  <si>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</si>
  <si>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</si>
  <si>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</si>
  <si>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</si>
  <si>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</si>
  <si>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</si>
  <si>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</si>
  <si>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</si>
  <si>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</si>
  <si>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</si>
  <si>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</si>
  <si>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</si>
  <si>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</si>
  <si>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</si>
  <si>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</si>
  <si>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</si>
  <si>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</si>
  <si>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</si>
  <si>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</si>
  <si>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</si>
  <si>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</si>
  <si>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</si>
  <si>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</si>
  <si>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</si>
  <si>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</si>
  <si>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</si>
  <si>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</si>
  <si>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大阪府河南町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</si>
  <si>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</si>
  <si>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</si>
  <si>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</si>
  <si>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</si>
  <si>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</si>
  <si>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</si>
  <si>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</si>
  <si>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</si>
  <si>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</si>
  <si>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</si>
  <si>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</si>
  <si>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</si>
  <si>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</si>
  <si>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</si>
  <si>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</si>
  <si>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</si>
  <si>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</si>
  <si>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</si>
  <si>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</si>
  <si>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</si>
  <si>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</si>
  <si>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</si>
  <si>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</si>
  <si>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</si>
  <si>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</si>
  <si>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</si>
  <si>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</si>
  <si>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</si>
  <si>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</si>
  <si>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</si>
  <si>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</si>
  <si>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</si>
  <si>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</si>
  <si>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</si>
  <si>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</si>
  <si>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</si>
  <si>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</si>
  <si>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</si>
  <si>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</si>
  <si>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</si>
  <si>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</si>
  <si>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</si>
  <si>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</si>
  <si>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</si>
  <si>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</si>
  <si>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</si>
  <si>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</si>
  <si>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</si>
  <si>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</si>
  <si>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</si>
  <si>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</si>
  <si>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</si>
  <si>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</si>
  <si>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</si>
  <si>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</si>
  <si>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</si>
  <si>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</si>
  <si>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</si>
  <si>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</si>
  <si>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</si>
  <si>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</si>
  <si>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</si>
  <si>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</si>
  <si>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</si>
  <si>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</si>
  <si>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</si>
  <si>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</si>
  <si>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</si>
  <si>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</si>
  <si>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</si>
  <si>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</si>
  <si>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</si>
  <si>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</si>
  <si>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</si>
  <si>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</si>
  <si>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</si>
  <si>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</si>
  <si>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</si>
  <si>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</si>
  <si>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</si>
  <si>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</si>
  <si>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</si>
  <si>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</si>
  <si>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</si>
  <si>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</si>
  <si>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</si>
  <si>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</si>
  <si>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</si>
  <si>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</si>
  <si>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</si>
  <si>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</si>
  <si>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</si>
  <si>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</si>
  <si>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</si>
  <si>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</si>
  <si>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</si>
  <si>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</si>
  <si>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</si>
  <si>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</si>
  <si>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</si>
  <si>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</si>
  <si>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</si>
  <si>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</si>
  <si>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</si>
  <si>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</si>
  <si>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</si>
  <si>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</si>
  <si>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</si>
  <si>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</si>
  <si>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</si>
  <si>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</si>
  <si>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</si>
  <si>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</si>
  <si>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</si>
  <si>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</si>
  <si>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</si>
  <si>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</si>
  <si>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</si>
  <si>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</si>
  <si>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</si>
  <si>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</si>
  <si>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</si>
  <si>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</si>
  <si>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</si>
  <si>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</si>
  <si>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</si>
  <si>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</si>
  <si>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</si>
  <si>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</si>
  <si>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</si>
  <si>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</si>
  <si>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</si>
  <si>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</si>
  <si>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</si>
  <si>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</si>
  <si>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</si>
  <si>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</si>
  <si>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</si>
  <si>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</si>
  <si>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</si>
  <si>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</si>
  <si>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</si>
  <si>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</si>
  <si>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</si>
  <si>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</si>
  <si>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</si>
  <si>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</si>
  <si>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</si>
  <si>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</si>
  <si>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</si>
  <si>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大阪府河南町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</si>
  <si>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</si>
  <si>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</si>
  <si>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</si>
  <si>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</si>
  <si>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</si>
  <si>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</si>
  <si>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</si>
  <si>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</si>
  <si>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</si>
  <si>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</si>
  <si>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</si>
  <si>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</si>
  <si>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</si>
  <si>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</si>
  <si>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</si>
  <si>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</si>
  <si>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</si>
  <si>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</si>
  <si>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</si>
  <si>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</si>
  <si>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</si>
  <si>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</si>
  <si>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</si>
  <si>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</si>
  <si>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</si>
  <si>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</si>
  <si>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</si>
  <si>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</si>
  <si>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</si>
  <si>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</si>
  <si>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</si>
  <si>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</si>
  <si>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</si>
  <si>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</si>
  <si>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</si>
  <si>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</si>
  <si>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</si>
  <si>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</si>
  <si>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</si>
  <si>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</si>
  <si>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</si>
  <si>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</si>
  <si>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</si>
  <si>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</si>
  <si>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</si>
  <si>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</si>
  <si>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</si>
  <si>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</si>
  <si>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</si>
  <si>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</si>
  <si>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</si>
  <si>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</si>
  <si>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</si>
  <si>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</si>
  <si>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</si>
  <si>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</si>
  <si>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</si>
  <si>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</si>
  <si>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</si>
  <si>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</si>
  <si>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</si>
  <si>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</si>
  <si>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</si>
  <si>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</si>
  <si>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</si>
  <si>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</si>
  <si>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</si>
  <si>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</si>
  <si>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</si>
  <si>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</si>
  <si>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</si>
  <si>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</si>
  <si>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</si>
  <si>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</si>
  <si>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</si>
  <si>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</si>
  <si>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</si>
  <si>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</si>
  <si>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</si>
  <si>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</si>
  <si>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</si>
  <si>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</si>
  <si>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</si>
  <si>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</si>
  <si>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</si>
  <si>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</si>
  <si>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</si>
  <si>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</si>
  <si>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</si>
  <si>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</si>
  <si>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</si>
  <si>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</si>
  <si>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</si>
  <si>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</si>
  <si>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</si>
  <si>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</si>
  <si>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</si>
  <si>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</si>
  <si>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</si>
  <si>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</si>
  <si>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</si>
  <si>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</si>
  <si>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</si>
  <si>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</si>
  <si>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</si>
  <si>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</si>
  <si>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</si>
  <si>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</si>
  <si>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</si>
  <si>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</si>
  <si>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</si>
  <si>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</si>
  <si>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</si>
  <si>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</si>
  <si>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</si>
  <si>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</si>
  <si>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</si>
  <si>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</si>
  <si>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</si>
  <si>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</si>
  <si>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</si>
  <si>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</si>
  <si>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</si>
  <si>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</si>
  <si>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</si>
  <si>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</si>
  <si>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</si>
  <si>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</si>
  <si>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</si>
  <si>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</si>
  <si>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</si>
  <si>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</si>
  <si>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</si>
  <si>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</si>
  <si>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</si>
  <si>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</si>
  <si>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</si>
  <si>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</si>
  <si>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</si>
  <si>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</si>
  <si>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</si>
  <si>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</si>
  <si>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</si>
  <si>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</si>
  <si>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</si>
  <si>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</si>
  <si>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</si>
  <si>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</si>
  <si>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</si>
  <si>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</si>
  <si>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</si>
  <si>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</si>
  <si>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</si>
  <si>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</si>
  <si>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</si>
  <si>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</si>
  <si>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</si>
  <si>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</si>
  <si>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</si>
  <si>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</si>
  <si>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</si>
  <si>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</si>
  <si>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</si>
  <si>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</si>
  <si>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</si>
  <si>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</si>
  <si>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</si>
  <si>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</si>
  <si>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</si>
  <si>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</si>
  <si>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</si>
  <si>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</si>
  <si>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</si>
  <si>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</si>
  <si>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4.08</t>
  </si>
  <si>
    <t>▲ 0.10</t>
  </si>
  <si>
    <t>▲ 3.92</t>
  </si>
  <si>
    <t>介護保険特別会計</t>
  </si>
  <si>
    <t>一般会計</t>
  </si>
  <si>
    <t>後期高齢者医療特別会計</t>
  </si>
  <si>
    <t>下水道事業会計</t>
  </si>
  <si>
    <t>国民健康保険特別会計</t>
  </si>
  <si>
    <t>土地取得特別会計</t>
  </si>
  <si>
    <t>その他会計（赤字）</t>
  </si>
  <si>
    <t>その他会計（黒字）</t>
  </si>
  <si>
    <t>R01</t>
    <phoneticPr fontId="5"/>
  </si>
  <si>
    <t>R02</t>
    <phoneticPr fontId="5"/>
  </si>
  <si>
    <t>R03</t>
    <phoneticPr fontId="5"/>
  </si>
  <si>
    <t>R04</t>
    <phoneticPr fontId="5"/>
  </si>
  <si>
    <t>R05</t>
    <phoneticPr fontId="5"/>
  </si>
  <si>
    <t>-</t>
    <phoneticPr fontId="2"/>
  </si>
  <si>
    <t>南河内環境事業組合</t>
    <rPh sb="0" eb="1">
      <t>ミナミ</t>
    </rPh>
    <rPh sb="1" eb="3">
      <t>カワチ</t>
    </rPh>
    <rPh sb="3" eb="5">
      <t>カンキョウ</t>
    </rPh>
    <rPh sb="5" eb="7">
      <t>ジギョウ</t>
    </rPh>
    <rPh sb="7" eb="9">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</si>
  <si>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</si>
  <si>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</si>
  <si>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20">
      <t>ヨウスイ</t>
    </rPh>
    <rPh sb="20" eb="22">
      <t>キョウキュウ</t>
    </rPh>
    <rPh sb="22" eb="24">
      <t>ジギョウ</t>
    </rPh>
    <phoneticPr fontId="2"/>
  </si>
  <si>
    <t>大阪広域水道企業団水道事業会計（市町村域水道事業）河南水道事業</t>
    <rPh sb="0" eb="2">
      <t>オオサカ</t>
    </rPh>
    <rPh sb="2" eb="4">
      <t>コウイキ</t>
    </rPh>
    <rPh sb="4" eb="6">
      <t>スイドウ</t>
    </rPh>
    <rPh sb="6" eb="8">
      <t>キギョウ</t>
    </rPh>
    <rPh sb="8" eb="9">
      <t>ダン</t>
    </rPh>
    <rPh sb="9" eb="11">
      <t>スイドウ</t>
    </rPh>
    <rPh sb="11" eb="13">
      <t>ジギョウ</t>
    </rPh>
    <rPh sb="13" eb="15">
      <t>カイケイ</t>
    </rPh>
    <rPh sb="16" eb="19">
      <t>シチョウソン</t>
    </rPh>
    <rPh sb="19" eb="20">
      <t>イキ</t>
    </rPh>
    <rPh sb="20" eb="22">
      <t>スイドウ</t>
    </rPh>
    <rPh sb="22" eb="24">
      <t>ジギョウ</t>
    </rPh>
    <rPh sb="25" eb="27">
      <t>カナン</t>
    </rPh>
    <rPh sb="27" eb="29">
      <t>スイドウ</t>
    </rPh>
    <rPh sb="29" eb="31">
      <t>ジギョウ</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</si>
  <si>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</si>
  <si>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t>
    <phoneticPr fontId="2"/>
  </si>
  <si>
    <t>河南町土地開発公社</t>
    <rPh sb="0" eb="3">
      <t>カナンチョウ</t>
    </rPh>
    <rPh sb="3" eb="5">
      <t>トチ</t>
    </rPh>
    <rPh sb="5" eb="7">
      <t>カイハツ</t>
    </rPh>
    <rPh sb="7" eb="9">
      <t>コウシャ</t>
    </rPh>
    <phoneticPr fontId="2"/>
  </si>
  <si>
    <t>大阪南消防組合</t>
    <rPh sb="0" eb="2">
      <t>オオサカ</t>
    </rPh>
    <rPh sb="2" eb="3">
      <t>ミナミ</t>
    </rPh>
    <rPh sb="3" eb="5">
      <t>ショウボウ</t>
    </rPh>
    <rPh sb="5" eb="7">
      <t>クミアイ</t>
    </rPh>
    <phoneticPr fontId="2"/>
  </si>
  <si>
    <t>教育・子育て基金</t>
    <rPh sb="0" eb="2">
      <t>キョウイク</t>
    </rPh>
    <rPh sb="3" eb="5">
      <t>コソダ</t>
    </rPh>
    <rPh sb="6" eb="8">
      <t>キキン</t>
    </rPh>
    <phoneticPr fontId="5"/>
  </si>
  <si>
    <t>公共公益施設整備基金</t>
    <rPh sb="0" eb="2">
      <t>コウキョウ</t>
    </rPh>
    <rPh sb="2" eb="4">
      <t>コウエキ</t>
    </rPh>
    <rPh sb="4" eb="6">
      <t>シセツ</t>
    </rPh>
    <rPh sb="6" eb="8">
      <t>セイビ</t>
    </rPh>
    <rPh sb="8" eb="10">
      <t>キキン</t>
    </rPh>
    <phoneticPr fontId="2"/>
  </si>
  <si>
    <t>健康づくり基金</t>
    <rPh sb="0" eb="2">
      <t>ケンコウ</t>
    </rPh>
    <rPh sb="5" eb="7">
      <t>キキン</t>
    </rPh>
    <phoneticPr fontId="2"/>
  </si>
  <si>
    <t>退職手当基金</t>
    <rPh sb="0" eb="2">
      <t>タイショク</t>
    </rPh>
    <rPh sb="2" eb="4">
      <t>テアテ</t>
    </rPh>
    <rPh sb="4" eb="6">
      <t>キキン</t>
    </rPh>
    <phoneticPr fontId="2"/>
  </si>
  <si>
    <t>自然と歴史のふるさとづくり基金</t>
    <rPh sb="0" eb="2">
      <t>シゼン</t>
    </rPh>
    <rPh sb="3" eb="5">
      <t>レキシ</t>
    </rPh>
    <rPh sb="13" eb="15">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</si>
  <si>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</si>
  <si>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</si>
  <si>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地方債の新規発行を抑制し、将来負担を現在のストックで賄えたことから、将来負担比率は前年度に引き続いて生じておらず、「－」と表示されている。
　固定資産減価償却率は類似団体よりも低い水準で推移しており、比較的適正な維持管理が行えているといえる。公共施設等総合管理計画に基づき、今後も老朽化対策に積極的に取組んでいく。</t>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</si>
  <si>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</si>
  <si>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</si>
  <si>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</si>
  <si>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</si>
  <si>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</si>
  <si>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</si>
  <si>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類似団体と比較して低い水準にあるが、令和5年度は前年度から0.3ポイント増加した。今後予定される公共施設の長寿命化や老朽化対策をはじめ、新たな建設事業等にかかる地方債の需要については、交付税算入のある事業債を活用できるよう事業計画を策定し、下水道事業の経営基盤強化とともに、これまで以上に公債費の適正化に取り組んでいく必要がある。</t>
    <phoneticPr fontId="10"/>
  </si>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</sst>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132E56D-F41E-416E-B137-09A1E484D62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87464</c:v>
                </c:pt>
                <c:pt idx="1">
                  <c:v>96248</c:v>
                </c:pt>
                <c:pt idx="2">
                  <c:v>76413</c:v>
                </c:pt>
                <c:pt idx="3">
                  <c:v>66481</c:v>
                </c:pt>
                <c:pt idx="4">
                  <c:v>67825</c:v>
                </c:pt>
              </c:numCache>
            </c:numRef>
          </c:val>
          <c:smooth val="0"/>
          <c:extLst>
            <c:ext xmlns:c16="http://schemas.microsoft.com/office/drawing/2014/chart" uri="{C3380CC4-5D6E-409C-BE32-E72D297353CC}">
              <c16:uniqueId val="{00000000-5CB5-431D-854B-04E5442F74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76664</c:v>
                </c:pt>
                <c:pt idx="1">
                  <c:v>26388</c:v>
                </c:pt>
                <c:pt idx="2">
                  <c:v>32505</c:v>
                </c:pt>
                <c:pt idx="3">
                  <c:v>13813</c:v>
                </c:pt>
                <c:pt idx="4">
                  <c:v>25114</c:v>
                </c:pt>
              </c:numCache>
            </c:numRef>
          </c:val>
          <c:smooth val="0"/>
          <c:extLst>
            <c:ext xmlns:c16="http://schemas.microsoft.com/office/drawing/2014/chart" uri="{C3380CC4-5D6E-409C-BE32-E72D297353CC}">
              <c16:uniqueId val="{00000001-5CB5-431D-854B-04E5442F74A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1.91</c:v>
                </c:pt>
                <c:pt idx="1">
                  <c:v>2.94</c:v>
                </c:pt>
                <c:pt idx="2">
                  <c:v>4.0199999999999996</c:v>
                </c:pt>
                <c:pt idx="3">
                  <c:v>6.4</c:v>
                </c:pt>
                <c:pt idx="4">
                  <c:v>2.38</c:v>
                </c:pt>
              </c:numCache>
            </c:numRef>
          </c:val>
          <c:extLst>
            <c:ext xmlns:c16="http://schemas.microsoft.com/office/drawing/2014/chart" uri="{C3380CC4-5D6E-409C-BE32-E72D297353CC}">
              <c16:uniqueId val="{00000000-C871-400D-83F0-F9B922374E6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29.11</c:v>
                </c:pt>
                <c:pt idx="1">
                  <c:v>27.66</c:v>
                </c:pt>
                <c:pt idx="2">
                  <c:v>27.38</c:v>
                </c:pt>
                <c:pt idx="3">
                  <c:v>30.08</c:v>
                </c:pt>
                <c:pt idx="4">
                  <c:v>32.92</c:v>
                </c:pt>
              </c:numCache>
            </c:numRef>
          </c:val>
          <c:extLst>
            <c:ext xmlns:c16="http://schemas.microsoft.com/office/drawing/2014/chart" uri="{C3380CC4-5D6E-409C-BE32-E72D297353CC}">
              <c16:uniqueId val="{00000001-C871-400D-83F0-F9B922374E6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-4.08</c:v>
                </c:pt>
                <c:pt idx="1">
                  <c:v>-0.1</c:v>
                </c:pt>
                <c:pt idx="2">
                  <c:v>1.28</c:v>
                </c:pt>
                <c:pt idx="3">
                  <c:v>2.2999999999999998</c:v>
                </c:pt>
                <c:pt idx="4">
                  <c:v>-3.92</c:v>
                </c:pt>
              </c:numCache>
            </c:numRef>
          </c:val>
          <c:smooth val="0"/>
          <c:extLst>
            <c:ext xmlns:c16="http://schemas.microsoft.com/office/drawing/2014/chart" uri="{C3380CC4-5D6E-409C-BE32-E72D297353CC}">
              <c16:uniqueId val="{00000002-C871-400D-83F0-F9B922374E6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22.13</c:v>
                </c:pt>
                <c:pt idx="2">
                  <c:v>#N/A</c:v>
                </c:pt>
                <c:pt idx="3">
                  <c:v>21.99</c:v>
                </c:pt>
                <c:pt idx="4">
                  <c:v>0</c:v>
                </c:pt>
                <c:pt idx="5">
                  <c:v>0</c:v>
                </c:pt>
                <c:pt idx="6">
                  <c:v>0</c:v>
                </c:pt>
                <c:pt idx="7">
                  <c:v>0</c:v>
                </c:pt>
                <c:pt idx="8">
                  <c:v>0</c:v>
                </c:pt>
                <c:pt idx="9">
                  <c:v>0</c:v>
                </c:pt>
              </c:numCache>
            </c:numRef>
          </c:val>
          <c:extLst>
            <c:ext xmlns:c16="http://schemas.microsoft.com/office/drawing/2014/chart" uri="{C3380CC4-5D6E-409C-BE32-E72D297353CC}">
              <c16:uniqueId val="{00000000-E13C-4945-9DB6-32B73F00566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13C-4945-9DB6-32B73F00566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13C-4945-9DB6-32B73F00566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13C-4945-9DB6-32B73F005666}"/>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13C-4945-9DB6-32B73F005666}"/>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1.89</c:v>
                </c:pt>
                <c:pt idx="2">
                  <c:v>#N/A</c:v>
                </c:pt>
                <c:pt idx="3">
                  <c:v>1.49</c:v>
                </c:pt>
                <c:pt idx="4">
                  <c:v>#N/A</c:v>
                </c:pt>
                <c:pt idx="5">
                  <c:v>0.61</c:v>
                </c:pt>
                <c:pt idx="6">
                  <c:v>#N/A</c:v>
                </c:pt>
                <c:pt idx="7">
                  <c:v>0.01</c:v>
                </c:pt>
                <c:pt idx="8">
                  <c:v>#N/A</c:v>
                </c:pt>
                <c:pt idx="9">
                  <c:v>0.17</c:v>
                </c:pt>
              </c:numCache>
            </c:numRef>
          </c:val>
          <c:extLst>
            <c:ext xmlns:c16="http://schemas.microsoft.com/office/drawing/2014/chart" uri="{C3380CC4-5D6E-409C-BE32-E72D297353CC}">
              <c16:uniqueId val="{00000005-E13C-4945-9DB6-32B73F00566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0.28000000000000003</c:v>
                </c:pt>
                <c:pt idx="2">
                  <c:v>#N/A</c:v>
                </c:pt>
                <c:pt idx="3">
                  <c:v>0.2</c:v>
                </c:pt>
                <c:pt idx="4">
                  <c:v>#N/A</c:v>
                </c:pt>
                <c:pt idx="5">
                  <c:v>0.2</c:v>
                </c:pt>
                <c:pt idx="6">
                  <c:v>#N/A</c:v>
                </c:pt>
                <c:pt idx="7">
                  <c:v>0.21</c:v>
                </c:pt>
                <c:pt idx="8">
                  <c:v>#N/A</c:v>
                </c:pt>
                <c:pt idx="9">
                  <c:v>0.23</c:v>
                </c:pt>
              </c:numCache>
            </c:numRef>
          </c:val>
          <c:extLst>
            <c:ext xmlns:c16="http://schemas.microsoft.com/office/drawing/2014/chart" uri="{C3380CC4-5D6E-409C-BE32-E72D297353CC}">
              <c16:uniqueId val="{00000006-E13C-4945-9DB6-32B73F005666}"/>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0.06</c:v>
                </c:pt>
                <c:pt idx="2">
                  <c:v>#N/A</c:v>
                </c:pt>
                <c:pt idx="3">
                  <c:v>0.08</c:v>
                </c:pt>
                <c:pt idx="4">
                  <c:v>#N/A</c:v>
                </c:pt>
                <c:pt idx="5">
                  <c:v>0.22</c:v>
                </c:pt>
                <c:pt idx="6">
                  <c:v>#N/A</c:v>
                </c:pt>
                <c:pt idx="7">
                  <c:v>0.11</c:v>
                </c:pt>
                <c:pt idx="8">
                  <c:v>#N/A</c:v>
                </c:pt>
                <c:pt idx="9">
                  <c:v>0.3</c:v>
                </c:pt>
              </c:numCache>
            </c:numRef>
          </c:val>
          <c:extLst>
            <c:ext xmlns:c16="http://schemas.microsoft.com/office/drawing/2014/chart" uri="{C3380CC4-5D6E-409C-BE32-E72D297353CC}">
              <c16:uniqueId val="{00000007-E13C-4945-9DB6-32B73F00566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1.9</c:v>
                </c:pt>
                <c:pt idx="2">
                  <c:v>#N/A</c:v>
                </c:pt>
                <c:pt idx="3">
                  <c:v>2.93</c:v>
                </c:pt>
                <c:pt idx="4">
                  <c:v>#N/A</c:v>
                </c:pt>
                <c:pt idx="5">
                  <c:v>4.0199999999999996</c:v>
                </c:pt>
                <c:pt idx="6">
                  <c:v>#N/A</c:v>
                </c:pt>
                <c:pt idx="7">
                  <c:v>6.39</c:v>
                </c:pt>
                <c:pt idx="8">
                  <c:v>#N/A</c:v>
                </c:pt>
                <c:pt idx="9">
                  <c:v>2.38</c:v>
                </c:pt>
              </c:numCache>
            </c:numRef>
          </c:val>
          <c:extLst>
            <c:ext xmlns:c16="http://schemas.microsoft.com/office/drawing/2014/chart" uri="{C3380CC4-5D6E-409C-BE32-E72D297353CC}">
              <c16:uniqueId val="{00000008-E13C-4945-9DB6-32B73F005666}"/>
            </c:ext>
          </c:extLst>
        </c:ser>
        <c:ser>
          <c:idx val="9"/>
          <c:order val="9"/>
          <c:tx>
            <c:strRef>
              <c:f>データシート!$A$36</c:f>
              <c:strCache>
                <c:ptCount val="1"/>
                <c:pt idx="0">
                  <c:v>介護保険特別会計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1.72</c:v>
                </c:pt>
                <c:pt idx="2">
                  <c:v>#N/A</c:v>
                </c:pt>
                <c:pt idx="3">
                  <c:v>2.09</c:v>
                </c:pt>
                <c:pt idx="4">
                  <c:v>#N/A</c:v>
                </c:pt>
                <c:pt idx="5">
                  <c:v>2.34</c:v>
                </c:pt>
                <c:pt idx="6">
                  <c:v>#N/A</c:v>
                </c:pt>
                <c:pt idx="7">
                  <c:v>2.82</c:v>
                </c:pt>
                <c:pt idx="8">
                  <c:v>#N/A</c:v>
                </c:pt>
                <c:pt idx="9">
                  <c:v>2.77</c:v>
                </c:pt>
              </c:numCache>
            </c:numRef>
          </c:val>
          <c:extLst>
            <c:ext xmlns:c16="http://schemas.microsoft.com/office/drawing/2014/chart" uri="{C3380CC4-5D6E-409C-BE32-E72D297353CC}">
              <c16:uniqueId val="{00000009-E13C-4945-9DB6-32B73F00566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496</c:v>
                </c:pt>
                <c:pt idx="5">
                  <c:v>466</c:v>
                </c:pt>
                <c:pt idx="8">
                  <c:v>471</c:v>
                </c:pt>
                <c:pt idx="11">
                  <c:v>470</c:v>
                </c:pt>
                <c:pt idx="14">
                  <c:v>479</c:v>
                </c:pt>
              </c:numCache>
            </c:numRef>
          </c:val>
          <c:extLst>
            <c:ext xmlns:c16="http://schemas.microsoft.com/office/drawing/2014/chart" uri="{C3380CC4-5D6E-409C-BE32-E72D297353CC}">
              <c16:uniqueId val="{00000000-A2F5-4DA6-A00D-DF53A5224B6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2F5-4DA6-A00D-DF53A5224B6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2F5-4DA6-A00D-DF53A5224B6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22</c:v>
                </c:pt>
                <c:pt idx="9">
                  <c:v>27</c:v>
                </c:pt>
                <c:pt idx="12">
                  <c:v>32</c:v>
                </c:pt>
              </c:numCache>
            </c:numRef>
          </c:val>
          <c:extLst>
            <c:ext xmlns:c16="http://schemas.microsoft.com/office/drawing/2014/chart" uri="{C3380CC4-5D6E-409C-BE32-E72D297353CC}">
              <c16:uniqueId val="{00000003-A2F5-4DA6-A00D-DF53A5224B6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130</c:v>
                </c:pt>
                <c:pt idx="3">
                  <c:v>123</c:v>
                </c:pt>
                <c:pt idx="6">
                  <c:v>109</c:v>
                </c:pt>
                <c:pt idx="9">
                  <c:v>133</c:v>
                </c:pt>
                <c:pt idx="12">
                  <c:v>103</c:v>
                </c:pt>
              </c:numCache>
            </c:numRef>
          </c:val>
          <c:extLst>
            <c:ext xmlns:c16="http://schemas.microsoft.com/office/drawing/2014/chart" uri="{C3380CC4-5D6E-409C-BE32-E72D297353CC}">
              <c16:uniqueId val="{00000004-A2F5-4DA6-A00D-DF53A5224B6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2F5-4DA6-A00D-DF53A5224B6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2F5-4DA6-A00D-DF53A5224B6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550</c:v>
                </c:pt>
                <c:pt idx="3">
                  <c:v>584</c:v>
                </c:pt>
                <c:pt idx="6">
                  <c:v>577</c:v>
                </c:pt>
                <c:pt idx="9">
                  <c:v>584</c:v>
                </c:pt>
                <c:pt idx="12">
                  <c:v>640</c:v>
                </c:pt>
              </c:numCache>
            </c:numRef>
          </c:val>
          <c:extLst>
            <c:ext xmlns:c16="http://schemas.microsoft.com/office/drawing/2014/chart" uri="{C3380CC4-5D6E-409C-BE32-E72D297353CC}">
              <c16:uniqueId val="{00000007-A2F5-4DA6-A00D-DF53A5224B6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184</c:v>
                </c:pt>
                <c:pt idx="2">
                  <c:v>#N/A</c:v>
                </c:pt>
                <c:pt idx="3">
                  <c:v>#N/A</c:v>
                </c:pt>
                <c:pt idx="4">
                  <c:v>241</c:v>
                </c:pt>
                <c:pt idx="5">
                  <c:v>#N/A</c:v>
                </c:pt>
                <c:pt idx="6">
                  <c:v>#N/A</c:v>
                </c:pt>
                <c:pt idx="7">
                  <c:v>237</c:v>
                </c:pt>
                <c:pt idx="8">
                  <c:v>#N/A</c:v>
                </c:pt>
                <c:pt idx="9">
                  <c:v>#N/A</c:v>
                </c:pt>
                <c:pt idx="10">
                  <c:v>274</c:v>
                </c:pt>
                <c:pt idx="11">
                  <c:v>#N/A</c:v>
                </c:pt>
                <c:pt idx="12">
                  <c:v>#N/A</c:v>
                </c:pt>
                <c:pt idx="13">
                  <c:v>296</c:v>
                </c:pt>
                <c:pt idx="14">
                  <c:v>#N/A</c:v>
                </c:pt>
              </c:numCache>
            </c:numRef>
          </c:val>
          <c:smooth val="0"/>
          <c:extLst>
            <c:ext xmlns:c16="http://schemas.microsoft.com/office/drawing/2014/chart" uri="{C3380CC4-5D6E-409C-BE32-E72D297353CC}">
              <c16:uniqueId val="{00000008-A2F5-4DA6-A00D-DF53A5224B6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6120</c:v>
                </c:pt>
                <c:pt idx="5">
                  <c:v>5925</c:v>
                </c:pt>
                <c:pt idx="8">
                  <c:v>5896</c:v>
                </c:pt>
                <c:pt idx="11">
                  <c:v>5587</c:v>
                </c:pt>
                <c:pt idx="14">
                  <c:v>5381</c:v>
                </c:pt>
              </c:numCache>
            </c:numRef>
          </c:val>
          <c:extLst>
            <c:ext xmlns:c16="http://schemas.microsoft.com/office/drawing/2014/chart" uri="{C3380CC4-5D6E-409C-BE32-E72D297353CC}">
              <c16:uniqueId val="{00000000-85E0-489D-B195-DAF0B1B8E39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110</c:v>
                </c:pt>
                <c:pt idx="5">
                  <c:v>109</c:v>
                </c:pt>
                <c:pt idx="8">
                  <c:v>109</c:v>
                </c:pt>
                <c:pt idx="11">
                  <c:v>109</c:v>
                </c:pt>
                <c:pt idx="14">
                  <c:v>109</c:v>
                </c:pt>
              </c:numCache>
            </c:numRef>
          </c:val>
          <c:extLst>
            <c:ext xmlns:c16="http://schemas.microsoft.com/office/drawing/2014/chart" uri="{C3380CC4-5D6E-409C-BE32-E72D297353CC}">
              <c16:uniqueId val="{00000001-85E0-489D-B195-DAF0B1B8E39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2676</c:v>
                </c:pt>
                <c:pt idx="5">
                  <c:v>2699</c:v>
                </c:pt>
                <c:pt idx="8">
                  <c:v>3018</c:v>
                </c:pt>
                <c:pt idx="11">
                  <c:v>3225</c:v>
                </c:pt>
                <c:pt idx="14">
                  <c:v>3451</c:v>
                </c:pt>
              </c:numCache>
            </c:numRef>
          </c:val>
          <c:extLst>
            <c:ext xmlns:c16="http://schemas.microsoft.com/office/drawing/2014/chart" uri="{C3380CC4-5D6E-409C-BE32-E72D297353CC}">
              <c16:uniqueId val="{00000002-85E0-489D-B195-DAF0B1B8E39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5E0-489D-B195-DAF0B1B8E39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5E0-489D-B195-DAF0B1B8E39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5E0-489D-B195-DAF0B1B8E39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871</c:v>
                </c:pt>
                <c:pt idx="3">
                  <c:v>869</c:v>
                </c:pt>
                <c:pt idx="6">
                  <c:v>771</c:v>
                </c:pt>
                <c:pt idx="9">
                  <c:v>756</c:v>
                </c:pt>
                <c:pt idx="12">
                  <c:v>782</c:v>
                </c:pt>
              </c:numCache>
            </c:numRef>
          </c:val>
          <c:extLst>
            <c:ext xmlns:c16="http://schemas.microsoft.com/office/drawing/2014/chart" uri="{C3380CC4-5D6E-409C-BE32-E72D297353CC}">
              <c16:uniqueId val="{00000006-85E0-489D-B195-DAF0B1B8E39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c:v>
                </c:pt>
                <c:pt idx="3">
                  <c:v>61</c:v>
                </c:pt>
                <c:pt idx="6">
                  <c:v>372</c:v>
                </c:pt>
                <c:pt idx="9">
                  <c:v>355</c:v>
                </c:pt>
                <c:pt idx="12">
                  <c:v>338</c:v>
                </c:pt>
              </c:numCache>
            </c:numRef>
          </c:val>
          <c:extLst>
            <c:ext xmlns:c16="http://schemas.microsoft.com/office/drawing/2014/chart" uri="{C3380CC4-5D6E-409C-BE32-E72D297353CC}">
              <c16:uniqueId val="{00000007-85E0-489D-B195-DAF0B1B8E39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2010</c:v>
                </c:pt>
                <c:pt idx="3">
                  <c:v>1746</c:v>
                </c:pt>
                <c:pt idx="6">
                  <c:v>1287</c:v>
                </c:pt>
                <c:pt idx="9">
                  <c:v>1467</c:v>
                </c:pt>
                <c:pt idx="12">
                  <c:v>1524</c:v>
                </c:pt>
              </c:numCache>
            </c:numRef>
          </c:val>
          <c:extLst>
            <c:ext xmlns:c16="http://schemas.microsoft.com/office/drawing/2014/chart" uri="{C3380CC4-5D6E-409C-BE32-E72D297353CC}">
              <c16:uniqueId val="{00000008-85E0-489D-B195-DAF0B1B8E39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361</c:v>
                </c:pt>
                <c:pt idx="3">
                  <c:v>334</c:v>
                </c:pt>
                <c:pt idx="6">
                  <c:v>302</c:v>
                </c:pt>
                <c:pt idx="9">
                  <c:v>275</c:v>
                </c:pt>
                <c:pt idx="12">
                  <c:v>248</c:v>
                </c:pt>
              </c:numCache>
            </c:numRef>
          </c:val>
          <c:extLst>
            <c:ext xmlns:c16="http://schemas.microsoft.com/office/drawing/2014/chart" uri="{C3380CC4-5D6E-409C-BE32-E72D297353CC}">
              <c16:uniqueId val="{00000009-85E0-489D-B195-DAF0B1B8E39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6523</c:v>
                </c:pt>
                <c:pt idx="3">
                  <c:v>6304</c:v>
                </c:pt>
                <c:pt idx="6">
                  <c:v>6138</c:v>
                </c:pt>
                <c:pt idx="9">
                  <c:v>5701</c:v>
                </c:pt>
                <c:pt idx="12">
                  <c:v>5316</c:v>
                </c:pt>
              </c:numCache>
            </c:numRef>
          </c:val>
          <c:extLst>
            <c:ext xmlns:c16="http://schemas.microsoft.com/office/drawing/2014/chart" uri="{C3380CC4-5D6E-409C-BE32-E72D297353CC}">
              <c16:uniqueId val="{0000000A-85E0-489D-B195-DAF0B1B8E39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863</c:v>
                </c:pt>
                <c:pt idx="2">
                  <c:v>#N/A</c:v>
                </c:pt>
                <c:pt idx="3">
                  <c:v>#N/A</c:v>
                </c:pt>
                <c:pt idx="4">
                  <c:v>580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5E0-489D-B195-DAF0B1B8E39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1203</c:v>
                </c:pt>
                <c:pt idx="1">
                  <c:v>1294</c:v>
                </c:pt>
                <c:pt idx="2">
                  <c:v>1435</c:v>
                </c:pt>
              </c:numCache>
            </c:numRef>
          </c:val>
          <c:extLst>
            <c:ext xmlns:c16="http://schemas.microsoft.com/office/drawing/2014/chart" uri="{C3380CC4-5D6E-409C-BE32-E72D297353CC}">
              <c16:uniqueId val="{00000000-16BE-4356-9E9B-61E9BEC01D4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275</c:v>
                </c:pt>
                <c:pt idx="1">
                  <c:v>275</c:v>
                </c:pt>
                <c:pt idx="2">
                  <c:v>295</c:v>
                </c:pt>
              </c:numCache>
            </c:numRef>
          </c:val>
          <c:extLst>
            <c:ext xmlns:c16="http://schemas.microsoft.com/office/drawing/2014/chart" uri="{C3380CC4-5D6E-409C-BE32-E72D297353CC}">
              <c16:uniqueId val="{00000001-16BE-4356-9E9B-61E9BEC01D4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1290</c:v>
                </c:pt>
                <c:pt idx="1">
                  <c:v>1412</c:v>
                </c:pt>
                <c:pt idx="2">
                  <c:v>1482</c:v>
                </c:pt>
              </c:numCache>
            </c:numRef>
          </c:val>
          <c:extLst>
            <c:ext xmlns:c16="http://schemas.microsoft.com/office/drawing/2014/chart" uri="{C3380CC4-5D6E-409C-BE32-E72D297353CC}">
              <c16:uniqueId val="{00000002-16BE-4356-9E9B-61E9BEC01D4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{3E35C50D-D8DA-4963-82FB-7FCBC69831C6}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A99-4D47-9BCA-434E81CDFC1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{28A77729-358C-4DF3-968F-43FD9AF31FC6}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99-4D47-9BCA-434E81CDFC1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{FD516AF0-FF14-4061-AC25-ABB1295AD267}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99-4D47-9BCA-434E81CDFC1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{DF4A2D30-D9AC-4746-8B58-A234D3212972}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99-4D47-9BCA-434E81CDFC1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{3E50533E-AED5-43A8-BFA8-72AD8096B4CE}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99-4D47-9BCA-434E81CDFC1C}"/>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{21E30A39-5533-43EB-BB86-A0BBC2E5CAA8}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A99-4D47-9BCA-434E81CDFC1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{E59AB50E-5C4E-4A11-B70C-649FFD0124DB}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A99-4D47-9BCA-434E81CDFC1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{F5F53643-15AA-467B-898B-719FF5DBFC89}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A99-4D47-9BCA-434E81CDFC1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{C539BFDA-A210-4A46-9919-51B4A6ADDDF3}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A99-4D47-9BCA-434E81CDFC1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47.5</c:v>
                </c:pt>
                <c:pt idx="8">
                  <c:v>49.3</c:v>
                </c:pt>
                <c:pt idx="16">
                  <c:v>51.1</c:v>
                </c:pt>
                <c:pt idx="24">
                  <c:v>53.1</c:v>
                </c:pt>
                <c:pt idx="32">
                  <c:v>55.1</c:v>
                </c:pt>
              </c:numCache>
            </c:numRef>
          </c:xVal>
          <c:yVal>
            <c:numRef>
              <c:f>公会計指標分析・財政指標組合せ分析表!$BP$51:$DC$51</c:f>
              <c:numCache>
                <c:formatCode>#,##0.0;"▲ "#,##0.0</c:formatCode>
                <c:ptCount val="40"/>
                <c:pt idx="0">
                  <c:v>25</c:v>
                </c:pt>
                <c:pt idx="8">
                  <c:v>15.9</c:v>
                </c:pt>
              </c:numCache>
            </c:numRef>
          </c:yVal>
          <c:smooth val="0"/>
          <c:extLst>
            <c:ext xmlns:c16="http://schemas.microsoft.com/office/drawing/2014/chart" uri="{C3380CC4-5D6E-409C-BE32-E72D297353CC}">
              <c16:uniqueId val="{00000009-1A99-4D47-9BCA-434E81CDFC1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{947AA0DB-FBA8-4C5E-944A-D4FA796B2F08}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A99-4D47-9BCA-434E81CDFC1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{6498063D-73BB-412E-A9AD-C6F72A1EE28C}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99-4D47-9BCA-434E81CDFC1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{37909273-882D-421D-887D-327C990FBB83}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99-4D47-9BCA-434E81CDFC1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{B9E6EDD3-23DA-4C9C-B2B4-52E90B3BF3C6}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99-4D47-9BCA-434E81CDFC1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{D3DB431B-FFA0-442F-B899-9745EFB210B3}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99-4D47-9BCA-434E81CDFC1C}"/>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{08880043-1745-4382-A5E8-4455D824E605}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A99-4D47-9BCA-434E81CDFC1C}"/>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{71DB6F54-D615-4597-8EE4-4F0FF09370F5}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A99-4D47-9BCA-434E81CDFC1C}"/>
                </c:ext>
              </c:extLst>
            </c:dLbl>
            <c:dLbl>
              <c:idx val="24"/>
              <c:layout>
                <c:manualLayout>
                  <c:x val="0"/>
                  <c:y val="-1.962472704951318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{BFE7A229-892D-4F3C-9324-83FA3ABDFBF0}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A99-4D47-9BCA-434E81CDFC1C}"/>
                </c:ext>
              </c:extLst>
            </c:dLbl>
            <c:dLbl>
              <c:idx val="32"/>
              <c:layout>
                <c:manualLayout>
                  <c:x val="0"/>
                  <c:y val="1.9624727049513138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{4BD2FA13-A1AB-4DDD-9F15-E6AC0C679416}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A99-4D47-9BCA-434E81CDFC1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61.2</c:v>
                </c:pt>
                <c:pt idx="16">
                  <c:v>63.1</c:v>
                </c:pt>
                <c:pt idx="24">
                  <c:v>64.2</c:v>
                </c:pt>
                <c:pt idx="32">
                  <c:v>64.400000000000006</c:v>
                </c:pt>
              </c:numCache>
            </c:numRef>
          </c:xVal>
          <c:yVal>
            <c:numRef>
              <c:f>公会計指標分析・財政指標組合せ分析表!$BP$55:$DC$55</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1A99-4D47-9BCA-434E81CDFC1C}"/>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{5CD5D0C7-7BE5-4792-98EA-A3C58E64D30C}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EBB-47E5-B140-45FF632544F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{AFC8BAED-4221-43B5-82F0-7767D83A787B}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EBB-47E5-B140-45FF632544F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{29A65BCE-2FB8-4353-B09A-7FEAE041437E}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EBB-47E5-B140-45FF632544F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{630CA491-70BD-463E-BC18-4FA3FCB13BAD}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EBB-47E5-B140-45FF632544F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{008528A7-DEB3-4010-83B4-01D3A40B96BC}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EBB-47E5-B140-45FF632544F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{A3A58607-52C6-4203-8E49-08F9D8F480FE}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EBB-47E5-B140-45FF632544F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{D4ABBEAC-8006-4095-825D-E5AB96787EAC}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EBB-47E5-B140-45FF632544F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{98D8834D-2AE1-4459-BDAC-283A2F497E29}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EBB-47E5-B140-45FF632544F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{BD998FA4-059E-4FAB-92FA-52C6AEE41CEB}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EBB-47E5-B140-45FF632544F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5.7</c:v>
                </c:pt>
                <c:pt idx="8">
                  <c:v>5.9</c:v>
                </c:pt>
                <c:pt idx="16">
                  <c:v>6</c:v>
                </c:pt>
                <c:pt idx="24">
                  <c:v>6.6</c:v>
                </c:pt>
                <c:pt idx="32">
                  <c:v>6.9</c:v>
                </c:pt>
              </c:numCache>
            </c:numRef>
          </c:xVal>
          <c:yVal>
            <c:numRef>
              <c:f>公会計指標分析・財政指標組合せ分析表!$BP$73:$DC$73</c:f>
              <c:numCache>
                <c:formatCode>#,##0.0;"▲ "#,##0.0</c:formatCode>
                <c:ptCount val="40"/>
                <c:pt idx="0">
                  <c:v>25</c:v>
                </c:pt>
                <c:pt idx="8">
                  <c:v>15.9</c:v>
                </c:pt>
              </c:numCache>
            </c:numRef>
          </c:yVal>
          <c:smooth val="0"/>
          <c:extLst>
            <c:ext xmlns:c16="http://schemas.microsoft.com/office/drawing/2014/chart" uri="{C3380CC4-5D6E-409C-BE32-E72D297353CC}">
              <c16:uniqueId val="{00000009-3EBB-47E5-B140-45FF632544F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{F267147C-549E-4169-A8F6-C7757A6C4F73}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EBB-47E5-B140-45FF632544F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{417BB663-4546-466C-9E14-54589985F473}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EBB-47E5-B140-45FF632544F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{CE43DF8F-97BC-432E-9CEB-892FB6534283}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EBB-47E5-B140-45FF632544F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{C135EEF4-8149-4697-94A0-841DA3E7A095}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EBB-47E5-B140-45FF632544F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{194ABF97-F89A-46B1-BF6F-ACB542B63792}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EBB-47E5-B140-45FF632544F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{8CC2213A-66CB-44BB-A82B-07F7C9937A93}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EBB-47E5-B140-45FF632544F6}"/>
                </c:ext>
              </c:extLst>
            </c:dLbl>
            <c:dLbl>
              <c:idx val="16"/>
              <c:layout>
                <c:manualLayout>
                  <c:x val="0"/>
                  <c:y val="-1.8920725772258097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{BFF0A4AE-01EE-4368-865C-34BFECF8274E}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EBB-47E5-B140-45FF632544F6}"/>
                </c:ext>
              </c:extLst>
            </c:dLbl>
            <c:dLbl>
              <c:idx val="24"/>
              <c:layout>
                <c:manualLayout>
                  <c:x val="0"/>
                  <c:y val="1.8920725772258097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{68B37B36-9C22-4A40-88F4-44C2F36D24CD}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EBB-47E5-B140-45FF632544F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{526F0C6A-D82D-4161-8E54-7FD268FB5296}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EBB-47E5-B140-45FF632544F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7.3</c:v>
                </c:pt>
                <c:pt idx="16">
                  <c:v>7.2</c:v>
                </c:pt>
                <c:pt idx="24">
                  <c:v>7.2</c:v>
                </c:pt>
                <c:pt idx="32">
                  <c:v>7</c:v>
                </c:pt>
              </c:numCache>
            </c:numRef>
          </c:xVal>
          <c:yVal>
            <c:numRef>
              <c:f>公会計指標分析・財政指標組合せ分析表!$BP$77:$DC$77</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3EBB-47E5-B140-45FF632544F6}"/>
            </c:ext>
          </c:extLst>
        </c:ser>
        <c:dLbls>
          <c:showLegendKey val="0"/>
          <c:showVal val="1"/>
          <c:showCatName val="0"/>
          <c:showSerName val="0"/>
          <c:showPercent val="0"/>
          <c:showBubbleSize val="0"/>
        </c:dLbls>
        <c:axId val="84219776"/>
        <c:axId val="84234240"/>
      </c:scatterChart>
      <c:valAx>
        <c:axId val="84219776"/>
        <c:scaling>
          <c:orientation val="maxMin"/>
          <c:max val="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令和５年度の元利償還金は、令和元年度に借入れた認定こども園整備事業の元金償還が開始したことにより、増加している。</a:t>
          </a:r>
        </a:p>
        <a:p>
          <a:r>
            <a:rPr kumimoji="1" lang="ja-JP" altLang="en-US" sz="1400">
              <a:latin typeface="ＭＳ Ｐゴシック" panose="020B0600070205080204" pitchFamily="50" charset="-128"/>
              <a:ea typeface="ＭＳ Ｐゴシック" panose="020B0600070205080204" pitchFamily="50" charset="-128"/>
            </a:rPr>
            <a:t>　地方債発行の抑制を図るなど、健全な財政運営に努める。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令和２年度から地方債現在高が減少したことに加え、充当可能基金が増加したことにより、令和３年度から将来負担額を充当可能財源等が上回る結果となっている。</a:t>
          </a:r>
        </a:p>
        <a:p>
          <a:r>
            <a:rPr kumimoji="1" lang="ja-JP" altLang="en-US" sz="1400">
              <a:latin typeface="ＭＳ Ｐゴシック" panose="020B0600070205080204" pitchFamily="50" charset="-128"/>
              <a:ea typeface="ＭＳ Ｐゴシック" panose="020B0600070205080204" pitchFamily="50" charset="-128"/>
            </a:rPr>
            <a:t>　今後も地方債の発行の抑制を図るなど、将来負担比額の抑制に努めつつ、その推移に注視していく。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大阪府河南町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令和５年度は、基金全体で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内訳は、積立について財政調整基金の決算剰余金に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百万円、教育・子育て基金に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百万円、ふるさと応援基金に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百万円、減債基金に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百万円、それぞれに積立を行った。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取崩しについて、財政調整基金の取崩しはなく、教育・子育て基金で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百万円、ふるさと応援基金で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百万円、新型コロナウイルス感染症対策基金で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百万円、退職手当基金で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百万円の取崩しを行った。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今後も公共施設の老朽化対策や子育て、福祉などの社会保障関係経費の増加が見込まれるが、限りある財源を計画的に有効活用していくよう努めていく。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教育・子育て基金：教育・子育ての支援に資する事業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公共公益施設整備基金：宅地等の開発行為に伴い生ずる事業の整備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健康づくり基金：健康を創造し、社会福祉の向上に資するふるさとづくりを推進する事業</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退職手当基金：地方公務員法第３条第２項及び第３項に規定する職員の退職手当</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自然と歴史のふるさとづくり基金：豊かな自然と歴史環境を生かしたふるさとづくり事業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教育・子育て基金：令和５年度は今後の教育・子育ての支援に要する事業の財源に充てるため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百万円の積立をした。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近年は大規模事業により基金の取崩しを行ってきたが、今後は財政状況を勘案しながら、限りある財源を計画的に有効活用していくよう努めていく。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令和５年度は財政調整基金の取崩しは行わなかったため、決算剰余金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百万円の積立分が増加した。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今後、人口減少と比例して町税が減少していくことが見込まれるが、一方で社会保障関係経費や物件費等は増加していくことが見込まれる。限りある財源を計画的に有効活用していくよう努めていく。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令和５年度は普通交付税のうち、臨時財政対策債償還基金費見合い額の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繰上げ償還等の予定はないが、地方債の発行抑制を図るなど、健全な財政運営に努める。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A8437D9-11DF-4AC5-A7DA-0EAC47123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8E69C93-6A23-4A6C-9B6D-6770978EC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94A7715F-88D1-4108-936A-66A47EE0648A}"/>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A0600802-C980-45EA-8BB1-2A9156C63A27}"/>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2FDB938B-5280-4A78-90F9-C7EF3B19E72E}"/>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D11D3192-16C5-410D-BB01-822BA09CF192}"/>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C7DBB63C-F0DF-4121-B5DB-0DF4AACFB294}"/>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BC578124-1601-4477-B354-7D42EDE67C04}"/>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46455378-266D-496D-9DD1-D539D4ED39E5}"/>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3E83F5E0-BBE6-4F60-9603-077825D79A1E}"/>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42AC3657-C73B-458F-88C6-F4DAC9D44EE4}"/>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9963473E-5882-4B3D-8D71-90A0D4455D55}"/>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1FFF94BD-4D0E-4913-82C3-6948AF5B25B7}"/>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AE9E8AEF-75D0-40A5-A29B-E023A097FBCF}"/>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E48BDD9D-FBCD-4CF8-9C48-6E95EAD299E2}"/>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73A2D735-F31C-4E25-8260-72AF39D2C198}"/>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5005F3F8-9D1E-4105-A92A-C53D22BB5802}"/>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9D83120C-F6C9-4E05-B026-FD7181F83230}"/>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F4F5AD6A-1CB0-497E-957F-57ED2892A5B4}"/>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A6FBCC16-E206-4901-B786-AEC10B75CD68}"/>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A06FC647-959E-4533-99AD-449D24C7342C}"/>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05E43128-843F-4C8B-831E-FE8196AB099D}"/>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768D2920-A89D-423B-B231-636C0C370439}"/>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081635D6-A9A9-4208-A79C-8FF2F46B9B01}"/>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F961E353-77D1-4EDB-A21E-49A0E3E115A0}"/>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C434F6C9-8A15-4BBE-851D-9BEC4F63A1C6}"/>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04A4E2BA-5D08-4DEA-8B76-E365E0CFDCCB}"/>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7ED1E5A0-F7A8-489D-93B8-5592F476BD59}"/>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CC2CBAEE-5597-4C23-8CCC-9BBAEA454C2B}"/>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0ABB0769-771D-472E-8EC8-C8A6599C34C8}"/>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A6CD98F7-ECE6-4698-B20D-F3A6B126DAF3}"/>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16F67555-E0D1-4D2D-B467-A923EFB2C733}"/>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7FE8226D-70F2-4C90-859D-71D5923544A0}"/>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83EB6C4A-B32E-43A5-949C-EAE7AC9B97B6}"/>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586A7D50-3B92-4B9D-8B4F-257F49C59DBF}"/>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170D7CD4-E4C1-436B-A392-2271D2FA3F9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FD5AF6E2-B2DA-4FD3-945E-6318122CA5D4}"/>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1E1CCE6C-2F91-4CC5-94C4-79675163DA2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7E49070B-DDAF-4D66-AB99-E3EC1EF5556C}"/>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8F3B1EA5-8657-48F7-832F-2EC548328FFF}"/>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D55E33E0-8A33-421C-9BE7-B6D22E81790E}"/>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DB4EC8A6-CDE0-49D3-B0FD-DA4CA9F674AE}"/>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04E8D33A-50E7-4681-99C6-4A6EBEA61A15}"/>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87725E79-2DE6-461C-AD5C-A7DD48B44A21}"/>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169BDAB9-66F8-46DF-B1FB-2A2745399948}"/>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AFA07C60-F120-4BEC-8125-E107C4FEA88B}"/>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D879EE6F-36A5-41F3-BFC4-11D2649CFB32}"/>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2DF55DB4-B297-48B3-83FF-8CAD92B81497}"/>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73ACBF93-677A-476D-91D3-C5A29A48181F}"/>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991332AB-A64D-431F-8DEA-A44D8E32A374}"/>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DFEB56AF-236D-4E44-83B6-80DA17BDDD44}"/>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FE2F8F14-72AB-4D88-A0B4-E5D27C5B8234}"/>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1B867BE8-4D27-47A6-94B9-1417DFE0D80B}"/>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本町では、平成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年度に公共施設再編整備基本計画を策定し、小学校及びこども園の統廃合など一定の再編整備を完了している。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有形固定資産減価償却率は、大阪府平均、類似団体内平均値を下回ってはいるが、施設の老朽化が進んでいる状況には変わりない。建築後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年を経過する建築物が多いため、河南町公共施設総合管理計画及び個別施設計画に基づき、</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老朽化</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した施設について計画的に改修を行う等、公共施設等の適正管理に努める。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3E0086BB-0890-4865-AA41-925537C5382F}"/>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67970992-8E97-44C9-AC34-3C4B06B115D7}"/>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D591B10D-FB57-4975-B811-96689D80636C}"/>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8B2E72A0-4B43-4262-8091-F00891F5A813}"/>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FE069BD5-E991-4185-88BC-CF7892FF457F}"/>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A2656621-9229-4F2B-8C30-45D33E1D4F00}"/>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37EF1796-5054-47C6-A22C-9891CAAF8035}"/>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F7AF3A55-8330-4995-8811-1786B2B1BD3D}"/>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68208E25-9B66-4340-B16F-7EC566718119}"/>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E48543D1-14D6-4FFD-B9FA-C64CCFF452A9}"/>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3AD9E2F6-FAD7-4E89-834F-577564F86D6A}"/>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F98FB5EE-B400-412F-AD92-7D9FD34B8720}"/>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D3E8C028-AAA9-4AC0-B2C4-45177AE8709E}"/>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9686B360-7DAA-413C-8D6D-C25C3A0D73B4}"/>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B2A7AA1E-3194-49BF-850F-DA412847721B}"/>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75C3FF06-48AF-4A27-8EC3-2863075E7416}"/>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45297</xdr:rowOff>
    </xdr:from>
    <xdr:to>
      <xdr:col>23</xdr:col>
      <xdr:colOff>85090</xdr:colOff>
      <xdr:row>34</xdr:row>
      <xdr:rowOff>154940</xdr:rowOff>
    </xdr:to>
    <xdr:cxnSp macro="">
      <xdr:nvCxnSpPr>
        <xdr:cNvPr id="71" name="直線コネクタ 70">
          <a:extLst>
            <a:ext uri="{FF2B5EF4-FFF2-40B4-BE49-F238E27FC236}">
              <a16:creationId xmlns:a16="http://schemas.microsoft.com/office/drawing/2014/main" id="{58A474DA-7BB6-42DA-A65B-520D6E4D7515}"/>
            </a:ext>
          </a:extLst>
        </xdr:cNvPr>
        <xdr:cNvCxnSpPr/>
      </xdr:nvCxnSpPr>
      <xdr:spPr>
        <a:xfrm flipV="1">
          <a:off x="4295775" y="5428827"/>
          <a:ext cx="1270" cy="1307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158767</xdr:rowOff>
    </xdr:from>
    <xdr:ext cx="405111" cy="259045"/>
    <xdr:sp macro="" textlink="">
      <xdr:nvSpPr>
        <xdr:cNvPr id="72" name="有形固定資産減価償却率最小値テキスト">
          <a:extLst>
            <a:ext uri="{FF2B5EF4-FFF2-40B4-BE49-F238E27FC236}">
              <a16:creationId xmlns:a16="http://schemas.microsoft.com/office/drawing/2014/main" id="{8E04D36C-DF95-4052-9DBA-E1F5A4939B1C}"/>
            </a:ext>
          </a:extLst>
        </xdr:cNvPr>
        <xdr:cNvSpPr txBox="1"/>
      </xdr:nvSpPr>
      <xdr:spPr>
        <a:xfrm>
          <a:off x="4342765" y="6742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154940</xdr:rowOff>
    </xdr:from>
    <xdr:to>
      <xdr:col>23</xdr:col>
      <xdr:colOff>174625</xdr:colOff>
      <xdr:row>34</xdr:row>
      <xdr:rowOff>154940</xdr:rowOff>
    </xdr:to>
    <xdr:cxnSp macro="">
      <xdr:nvCxnSpPr>
        <xdr:cNvPr id="73" name="直線コネクタ 72">
          <a:extLst>
            <a:ext uri="{FF2B5EF4-FFF2-40B4-BE49-F238E27FC236}">
              <a16:creationId xmlns:a16="http://schemas.microsoft.com/office/drawing/2014/main" id="{2DC376B5-4314-4E71-A99E-7CE5DD9F3514}"/>
            </a:ext>
          </a:extLst>
        </xdr:cNvPr>
        <xdr:cNvCxnSpPr/>
      </xdr:nvCxnSpPr>
      <xdr:spPr>
        <a:xfrm>
          <a:off x="4206875" y="673671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163424</xdr:rowOff>
    </xdr:from>
    <xdr:ext cx="405111" cy="259045"/>
    <xdr:sp macro="" textlink="">
      <xdr:nvSpPr>
        <xdr:cNvPr id="74" name="有形固定資産減価償却率最大値テキスト">
          <a:extLst>
            <a:ext uri="{FF2B5EF4-FFF2-40B4-BE49-F238E27FC236}">
              <a16:creationId xmlns:a16="http://schemas.microsoft.com/office/drawing/2014/main" id="{7B4238C8-986B-4AB9-A025-6DC90B30570C}"/>
            </a:ext>
          </a:extLst>
        </xdr:cNvPr>
        <xdr:cNvSpPr txBox="1"/>
      </xdr:nvSpPr>
      <xdr:spPr>
        <a:xfrm>
          <a:off x="4342765" y="520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45297</xdr:rowOff>
    </xdr:from>
    <xdr:to>
      <xdr:col>23</xdr:col>
      <xdr:colOff>174625</xdr:colOff>
      <xdr:row>27</xdr:row>
      <xdr:rowOff>45297</xdr:rowOff>
    </xdr:to>
    <xdr:cxnSp macro="">
      <xdr:nvCxnSpPr>
        <xdr:cNvPr id="75" name="直線コネクタ 74">
          <a:extLst>
            <a:ext uri="{FF2B5EF4-FFF2-40B4-BE49-F238E27FC236}">
              <a16:creationId xmlns:a16="http://schemas.microsoft.com/office/drawing/2014/main" id="{C80C26AC-F140-409B-A8A7-BAC167BCA371}"/>
            </a:ext>
          </a:extLst>
        </xdr:cNvPr>
        <xdr:cNvCxnSpPr/>
      </xdr:nvCxnSpPr>
      <xdr:spPr>
        <a:xfrm>
          <a:off x="4206875" y="5428827"/>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31979</xdr:rowOff>
    </xdr:from>
    <xdr:ext cx="405111" cy="259045"/>
    <xdr:sp macro="" textlink="">
      <xdr:nvSpPr>
        <xdr:cNvPr id="76" name="有形固定資産減価償却率平均値テキスト">
          <a:extLst>
            <a:ext uri="{FF2B5EF4-FFF2-40B4-BE49-F238E27FC236}">
              <a16:creationId xmlns:a16="http://schemas.microsoft.com/office/drawing/2014/main" id="{FA518602-16B3-43B5-8806-FAA5E73E9F5F}"/>
            </a:ext>
          </a:extLst>
        </xdr:cNvPr>
        <xdr:cNvSpPr txBox="1"/>
      </xdr:nvSpPr>
      <xdr:spPr>
        <a:xfrm>
          <a:off x="4342765" y="60974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77" name="フローチャート: 判断 76">
          <a:extLst>
            <a:ext uri="{FF2B5EF4-FFF2-40B4-BE49-F238E27FC236}">
              <a16:creationId xmlns:a16="http://schemas.microsoft.com/office/drawing/2014/main" id="{69D0E433-E1F9-4A57-9EBD-0A117DE39A79}"/>
            </a:ext>
          </a:extLst>
        </xdr:cNvPr>
        <xdr:cNvSpPr/>
      </xdr:nvSpPr>
      <xdr:spPr>
        <a:xfrm>
          <a:off x="4244975" y="612478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78" name="フローチャート: 判断 77">
          <a:extLst>
            <a:ext uri="{FF2B5EF4-FFF2-40B4-BE49-F238E27FC236}">
              <a16:creationId xmlns:a16="http://schemas.microsoft.com/office/drawing/2014/main" id="{0F9B1AC8-5246-47E3-BA0F-FF7396AE1304}"/>
            </a:ext>
          </a:extLst>
        </xdr:cNvPr>
        <xdr:cNvSpPr/>
      </xdr:nvSpPr>
      <xdr:spPr>
        <a:xfrm>
          <a:off x="3611880" y="6115685"/>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79" name="フローチャート: 判断 78">
          <a:extLst>
            <a:ext uri="{FF2B5EF4-FFF2-40B4-BE49-F238E27FC236}">
              <a16:creationId xmlns:a16="http://schemas.microsoft.com/office/drawing/2014/main" id="{7FCADB30-A19B-4092-A6DA-504AE8EAFDE8}"/>
            </a:ext>
          </a:extLst>
        </xdr:cNvPr>
        <xdr:cNvSpPr/>
      </xdr:nvSpPr>
      <xdr:spPr>
        <a:xfrm>
          <a:off x="2926080" y="607610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0" name="フローチャート: 判断 79">
          <a:extLst>
            <a:ext uri="{FF2B5EF4-FFF2-40B4-BE49-F238E27FC236}">
              <a16:creationId xmlns:a16="http://schemas.microsoft.com/office/drawing/2014/main" id="{A96A94A7-42A3-43D7-B382-9FFC9242436C}"/>
            </a:ext>
          </a:extLst>
        </xdr:cNvPr>
        <xdr:cNvSpPr/>
      </xdr:nvSpPr>
      <xdr:spPr>
        <a:xfrm>
          <a:off x="2240280" y="600392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95462</xdr:rowOff>
    </xdr:from>
    <xdr:to>
      <xdr:col>7</xdr:col>
      <xdr:colOff>187325</xdr:colOff>
      <xdr:row>31</xdr:row>
      <xdr:rowOff>25612</xdr:rowOff>
    </xdr:to>
    <xdr:sp macro="" textlink="">
      <xdr:nvSpPr>
        <xdr:cNvPr id="81" name="フローチャート: 判断 80">
          <a:extLst>
            <a:ext uri="{FF2B5EF4-FFF2-40B4-BE49-F238E27FC236}">
              <a16:creationId xmlns:a16="http://schemas.microsoft.com/office/drawing/2014/main" id="{E2712249-64BA-47EB-8097-0192D6F9E2EA}"/>
            </a:ext>
          </a:extLst>
        </xdr:cNvPr>
        <xdr:cNvSpPr/>
      </xdr:nvSpPr>
      <xdr:spPr>
        <a:xfrm>
          <a:off x="1554480" y="5987627"/>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33E49953-2ED6-4DE3-815B-D8B2ECDF79BB}"/>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1A4CA767-0529-489D-8960-415B21DCA32D}"/>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CBC356C-E9EC-4E6F-AEA5-305F0FC19BC2}"/>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A88F4FA3-E247-457C-B90E-B012CEDEDAD1}"/>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A9099B4A-1AB2-4A6C-BE1E-6EF8EC27225A}"/>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61807</xdr:rowOff>
    </xdr:from>
    <xdr:to>
      <xdr:col>23</xdr:col>
      <xdr:colOff>136525</xdr:colOff>
      <xdr:row>29</xdr:row>
      <xdr:rowOff>163407</xdr:rowOff>
    </xdr:to>
    <xdr:sp macro="" textlink="">
      <xdr:nvSpPr>
        <xdr:cNvPr id="87" name="楕円 86">
          <a:extLst>
            <a:ext uri="{FF2B5EF4-FFF2-40B4-BE49-F238E27FC236}">
              <a16:creationId xmlns:a16="http://schemas.microsoft.com/office/drawing/2014/main" id="{18767702-5E76-4278-9D07-105778A6CAA8}"/>
            </a:ext>
          </a:extLst>
        </xdr:cNvPr>
        <xdr:cNvSpPr/>
      </xdr:nvSpPr>
      <xdr:spPr>
        <a:xfrm>
          <a:off x="4244975" y="578252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84684</xdr:rowOff>
    </xdr:from>
    <xdr:ext cx="405111" cy="259045"/>
    <xdr:sp macro="" textlink="">
      <xdr:nvSpPr>
        <xdr:cNvPr id="88" name="有形固定資産減価償却率該当値テキスト">
          <a:extLst>
            <a:ext uri="{FF2B5EF4-FFF2-40B4-BE49-F238E27FC236}">
              <a16:creationId xmlns:a16="http://schemas.microsoft.com/office/drawing/2014/main" id="{29E2B9E7-F058-4451-82F7-61035B30893F}"/>
            </a:ext>
          </a:extLst>
        </xdr:cNvPr>
        <xdr:cNvSpPr txBox="1"/>
      </xdr:nvSpPr>
      <xdr:spPr>
        <a:xfrm>
          <a:off x="4342765" y="5639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161290</xdr:rowOff>
    </xdr:from>
    <xdr:to>
      <xdr:col>19</xdr:col>
      <xdr:colOff>187325</xdr:colOff>
      <xdr:row>29</xdr:row>
      <xdr:rowOff>91440</xdr:rowOff>
    </xdr:to>
    <xdr:sp macro="" textlink="">
      <xdr:nvSpPr>
        <xdr:cNvPr id="89" name="楕円 88">
          <a:extLst>
            <a:ext uri="{FF2B5EF4-FFF2-40B4-BE49-F238E27FC236}">
              <a16:creationId xmlns:a16="http://schemas.microsoft.com/office/drawing/2014/main" id="{6D257D50-ABEA-4358-9F98-97822FD174AB}"/>
            </a:ext>
          </a:extLst>
        </xdr:cNvPr>
        <xdr:cNvSpPr/>
      </xdr:nvSpPr>
      <xdr:spPr>
        <a:xfrm>
          <a:off x="3611880" y="571627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40640</xdr:rowOff>
    </xdr:from>
    <xdr:to>
      <xdr:col>23</xdr:col>
      <xdr:colOff>85725</xdr:colOff>
      <xdr:row>29</xdr:row>
      <xdr:rowOff>112607</xdr:rowOff>
    </xdr:to>
    <xdr:cxnSp macro="">
      <xdr:nvCxnSpPr>
        <xdr:cNvPr id="90" name="直線コネクタ 89">
          <a:extLst>
            <a:ext uri="{FF2B5EF4-FFF2-40B4-BE49-F238E27FC236}">
              <a16:creationId xmlns:a16="http://schemas.microsoft.com/office/drawing/2014/main" id="{F9963061-42FB-4204-9F1E-545109CEA4E0}"/>
            </a:ext>
          </a:extLst>
        </xdr:cNvPr>
        <xdr:cNvCxnSpPr/>
      </xdr:nvCxnSpPr>
      <xdr:spPr>
        <a:xfrm>
          <a:off x="3656965" y="5765165"/>
          <a:ext cx="640715"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89323</xdr:rowOff>
    </xdr:from>
    <xdr:to>
      <xdr:col>15</xdr:col>
      <xdr:colOff>187325</xdr:colOff>
      <xdr:row>29</xdr:row>
      <xdr:rowOff>19473</xdr:rowOff>
    </xdr:to>
    <xdr:sp macro="" textlink="">
      <xdr:nvSpPr>
        <xdr:cNvPr id="91" name="楕円 90">
          <a:extLst>
            <a:ext uri="{FF2B5EF4-FFF2-40B4-BE49-F238E27FC236}">
              <a16:creationId xmlns:a16="http://schemas.microsoft.com/office/drawing/2014/main" id="{ABD89258-0696-448B-B09B-653AFBCF3F62}"/>
            </a:ext>
          </a:extLst>
        </xdr:cNvPr>
        <xdr:cNvSpPr/>
      </xdr:nvSpPr>
      <xdr:spPr>
        <a:xfrm>
          <a:off x="2926080" y="5646208"/>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140123</xdr:rowOff>
    </xdr:from>
    <xdr:to>
      <xdr:col>19</xdr:col>
      <xdr:colOff>136525</xdr:colOff>
      <xdr:row>29</xdr:row>
      <xdr:rowOff>40640</xdr:rowOff>
    </xdr:to>
    <xdr:cxnSp macro="">
      <xdr:nvCxnSpPr>
        <xdr:cNvPr id="92" name="直線コネクタ 91">
          <a:extLst>
            <a:ext uri="{FF2B5EF4-FFF2-40B4-BE49-F238E27FC236}">
              <a16:creationId xmlns:a16="http://schemas.microsoft.com/office/drawing/2014/main" id="{6DEB165D-47F6-4630-8BE0-FFAE30EA2C69}"/>
            </a:ext>
          </a:extLst>
        </xdr:cNvPr>
        <xdr:cNvCxnSpPr/>
      </xdr:nvCxnSpPr>
      <xdr:spPr>
        <a:xfrm>
          <a:off x="2971165" y="5689388"/>
          <a:ext cx="685800" cy="75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24553</xdr:rowOff>
    </xdr:from>
    <xdr:to>
      <xdr:col>11</xdr:col>
      <xdr:colOff>187325</xdr:colOff>
      <xdr:row>28</xdr:row>
      <xdr:rowOff>126153</xdr:rowOff>
    </xdr:to>
    <xdr:sp macro="" textlink="">
      <xdr:nvSpPr>
        <xdr:cNvPr id="93" name="楕円 92">
          <a:extLst>
            <a:ext uri="{FF2B5EF4-FFF2-40B4-BE49-F238E27FC236}">
              <a16:creationId xmlns:a16="http://schemas.microsoft.com/office/drawing/2014/main" id="{0E52A4FC-2D89-4AF4-BAEB-19DBF777C2A2}"/>
            </a:ext>
          </a:extLst>
        </xdr:cNvPr>
        <xdr:cNvSpPr/>
      </xdr:nvSpPr>
      <xdr:spPr>
        <a:xfrm>
          <a:off x="2240280" y="5573818"/>
          <a:ext cx="8064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75353</xdr:rowOff>
    </xdr:from>
    <xdr:to>
      <xdr:col>15</xdr:col>
      <xdr:colOff>136525</xdr:colOff>
      <xdr:row>28</xdr:row>
      <xdr:rowOff>140123</xdr:rowOff>
    </xdr:to>
    <xdr:cxnSp macro="">
      <xdr:nvCxnSpPr>
        <xdr:cNvPr id="94" name="直線コネクタ 93">
          <a:extLst>
            <a:ext uri="{FF2B5EF4-FFF2-40B4-BE49-F238E27FC236}">
              <a16:creationId xmlns:a16="http://schemas.microsoft.com/office/drawing/2014/main" id="{97FBEA2F-4CB3-4162-BA0F-4E7137D873F1}"/>
            </a:ext>
          </a:extLst>
        </xdr:cNvPr>
        <xdr:cNvCxnSpPr/>
      </xdr:nvCxnSpPr>
      <xdr:spPr>
        <a:xfrm>
          <a:off x="2285365" y="5628428"/>
          <a:ext cx="6858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131233</xdr:rowOff>
    </xdr:from>
    <xdr:to>
      <xdr:col>7</xdr:col>
      <xdr:colOff>187325</xdr:colOff>
      <xdr:row>28</xdr:row>
      <xdr:rowOff>61383</xdr:rowOff>
    </xdr:to>
    <xdr:sp macro="" textlink="">
      <xdr:nvSpPr>
        <xdr:cNvPr id="95" name="楕円 94">
          <a:extLst>
            <a:ext uri="{FF2B5EF4-FFF2-40B4-BE49-F238E27FC236}">
              <a16:creationId xmlns:a16="http://schemas.microsoft.com/office/drawing/2014/main" id="{EF944B49-4964-449C-8A47-E26A252A61D2}"/>
            </a:ext>
          </a:extLst>
        </xdr:cNvPr>
        <xdr:cNvSpPr/>
      </xdr:nvSpPr>
      <xdr:spPr>
        <a:xfrm>
          <a:off x="1554480" y="5516668"/>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10583</xdr:rowOff>
    </xdr:from>
    <xdr:to>
      <xdr:col>11</xdr:col>
      <xdr:colOff>136525</xdr:colOff>
      <xdr:row>28</xdr:row>
      <xdr:rowOff>75353</xdr:rowOff>
    </xdr:to>
    <xdr:cxnSp macro="">
      <xdr:nvCxnSpPr>
        <xdr:cNvPr id="96" name="直線コネクタ 95">
          <a:extLst>
            <a:ext uri="{FF2B5EF4-FFF2-40B4-BE49-F238E27FC236}">
              <a16:creationId xmlns:a16="http://schemas.microsoft.com/office/drawing/2014/main" id="{3273EC8F-4F99-4C71-A95B-3B29D82F8D08}"/>
            </a:ext>
          </a:extLst>
        </xdr:cNvPr>
        <xdr:cNvCxnSpPr/>
      </xdr:nvCxnSpPr>
      <xdr:spPr>
        <a:xfrm>
          <a:off x="1599565" y="5565563"/>
          <a:ext cx="6858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139082</xdr:rowOff>
    </xdr:from>
    <xdr:ext cx="405111" cy="259045"/>
    <xdr:sp macro="" textlink="">
      <xdr:nvSpPr>
        <xdr:cNvPr id="97" name="n_1aveValue有形固定資産減価償却率">
          <a:extLst>
            <a:ext uri="{FF2B5EF4-FFF2-40B4-BE49-F238E27FC236}">
              <a16:creationId xmlns:a16="http://schemas.microsoft.com/office/drawing/2014/main" id="{1F639316-B2BC-4C89-B291-5C808CC6AEE5}"/>
            </a:ext>
          </a:extLst>
        </xdr:cNvPr>
        <xdr:cNvSpPr txBox="1"/>
      </xdr:nvSpPr>
      <xdr:spPr>
        <a:xfrm>
          <a:off x="3464569" y="620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99500</xdr:rowOff>
    </xdr:from>
    <xdr:ext cx="405111" cy="259045"/>
    <xdr:sp macro="" textlink="">
      <xdr:nvSpPr>
        <xdr:cNvPr id="98" name="n_2aveValue有形固定資産減価償却率">
          <a:extLst>
            <a:ext uri="{FF2B5EF4-FFF2-40B4-BE49-F238E27FC236}">
              <a16:creationId xmlns:a16="http://schemas.microsoft.com/office/drawing/2014/main" id="{BE21AFF9-F7FD-46FD-B767-B52C6F292DD9}"/>
            </a:ext>
          </a:extLst>
        </xdr:cNvPr>
        <xdr:cNvSpPr txBox="1"/>
      </xdr:nvSpPr>
      <xdr:spPr>
        <a:xfrm>
          <a:off x="2793374" y="6163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99" name="n_3aveValue有形固定資産減価償却率">
          <a:extLst>
            <a:ext uri="{FF2B5EF4-FFF2-40B4-BE49-F238E27FC236}">
              <a16:creationId xmlns:a16="http://schemas.microsoft.com/office/drawing/2014/main" id="{50FD9B7B-5A40-40D7-9D07-E85895F8739A}"/>
            </a:ext>
          </a:extLst>
        </xdr:cNvPr>
        <xdr:cNvSpPr txBox="1"/>
      </xdr:nvSpPr>
      <xdr:spPr>
        <a:xfrm>
          <a:off x="210757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16739</xdr:rowOff>
    </xdr:from>
    <xdr:ext cx="405111" cy="259045"/>
    <xdr:sp macro="" textlink="">
      <xdr:nvSpPr>
        <xdr:cNvPr id="100" name="n_4aveValue有形固定資産減価償却率">
          <a:extLst>
            <a:ext uri="{FF2B5EF4-FFF2-40B4-BE49-F238E27FC236}">
              <a16:creationId xmlns:a16="http://schemas.microsoft.com/office/drawing/2014/main" id="{154D6EBF-04EB-449C-8524-26F12A7461B3}"/>
            </a:ext>
          </a:extLst>
        </xdr:cNvPr>
        <xdr:cNvSpPr txBox="1"/>
      </xdr:nvSpPr>
      <xdr:spPr>
        <a:xfrm>
          <a:off x="1421774" y="6087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107967</xdr:rowOff>
    </xdr:from>
    <xdr:ext cx="405111" cy="259045"/>
    <xdr:sp macro="" textlink="">
      <xdr:nvSpPr>
        <xdr:cNvPr id="101" name="n_1mainValue有形固定資産減価償却率">
          <a:extLst>
            <a:ext uri="{FF2B5EF4-FFF2-40B4-BE49-F238E27FC236}">
              <a16:creationId xmlns:a16="http://schemas.microsoft.com/office/drawing/2014/main" id="{57A8BA43-CEC3-4723-A971-EA0473768919}"/>
            </a:ext>
          </a:extLst>
        </xdr:cNvPr>
        <xdr:cNvSpPr txBox="1"/>
      </xdr:nvSpPr>
      <xdr:spPr>
        <a:xfrm>
          <a:off x="3464569" y="5487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36000</xdr:rowOff>
    </xdr:from>
    <xdr:ext cx="405111" cy="259045"/>
    <xdr:sp macro="" textlink="">
      <xdr:nvSpPr>
        <xdr:cNvPr id="102" name="n_2mainValue有形固定資産減価償却率">
          <a:extLst>
            <a:ext uri="{FF2B5EF4-FFF2-40B4-BE49-F238E27FC236}">
              <a16:creationId xmlns:a16="http://schemas.microsoft.com/office/drawing/2014/main" id="{0390A051-E14E-4540-9B08-B5025F537A89}"/>
            </a:ext>
          </a:extLst>
        </xdr:cNvPr>
        <xdr:cNvSpPr txBox="1"/>
      </xdr:nvSpPr>
      <xdr:spPr>
        <a:xfrm>
          <a:off x="2793374" y="5417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142680</xdr:rowOff>
    </xdr:from>
    <xdr:ext cx="405111" cy="259045"/>
    <xdr:sp macro="" textlink="">
      <xdr:nvSpPr>
        <xdr:cNvPr id="103" name="n_3mainValue有形固定資産減価償却率">
          <a:extLst>
            <a:ext uri="{FF2B5EF4-FFF2-40B4-BE49-F238E27FC236}">
              <a16:creationId xmlns:a16="http://schemas.microsoft.com/office/drawing/2014/main" id="{0257054A-BB26-464A-A00E-E24994C17F5E}"/>
            </a:ext>
          </a:extLst>
        </xdr:cNvPr>
        <xdr:cNvSpPr txBox="1"/>
      </xdr:nvSpPr>
      <xdr:spPr>
        <a:xfrm>
          <a:off x="2107574" y="5350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77910</xdr:rowOff>
    </xdr:from>
    <xdr:ext cx="405111" cy="259045"/>
    <xdr:sp macro="" textlink="">
      <xdr:nvSpPr>
        <xdr:cNvPr id="104" name="n_4mainValue有形固定資産減価償却率">
          <a:extLst>
            <a:ext uri="{FF2B5EF4-FFF2-40B4-BE49-F238E27FC236}">
              <a16:creationId xmlns:a16="http://schemas.microsoft.com/office/drawing/2014/main" id="{CB8493EF-67AA-4156-BF16-2D49F420DA08}"/>
            </a:ext>
          </a:extLst>
        </xdr:cNvPr>
        <xdr:cNvSpPr txBox="1"/>
      </xdr:nvSpPr>
      <xdr:spPr>
        <a:xfrm>
          <a:off x="1421774" y="528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B0F3DBEC-7039-4CB1-86D6-05FDCA5C86A8}"/>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3B0FFAEF-F9DD-480F-B585-A4928E6CD80E}"/>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F2BBBBED-25F0-4957-995F-A323CF14FE8E}"/>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188B699E-08D3-475B-ACD3-10CBB4F96654}"/>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7F47EBDA-44D5-4285-9027-7A00CB7D88FA}"/>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D5A86DDA-60B2-4193-8BDE-D24FB5527056}"/>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91902735-9249-46F4-A622-7E2C869B790C}"/>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47EBA590-D113-435B-B7AA-2382C49CC598}"/>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CBE8231E-65C7-4CA4-9B6E-DBCC65B8BCC1}"/>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B8D281A1-8BBC-4ABC-AA11-AFDDDEE71EEB}"/>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46305CB9-91E2-4489-A9FC-665E6685E6D8}"/>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AE5CF3D1-05D5-4BF8-8A90-A5EF6D7C8DA4}"/>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794C7D58-F3B0-4E10-A061-412DC5239A96}"/>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ポイント良化し、前年度に引き続き類似団体内平均値を下回っている。主な要因としては新規発行債が少なく、元利償還額を下回ったためである。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今後についても、新規発行債を控え、地方債残高の抑制に努めたい。</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EA0D40A6-8B03-432E-B609-36C1F15C5D40}"/>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0029F5D3-297B-4B6F-A139-3CB0261D898C}"/>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5CC717F5-EE97-40C0-BF24-08EAC63B1C02}"/>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8005E14F-6D1E-4941-850F-848CF5777739}"/>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C408DBF9-47D9-482C-AD4E-02F11948D931}"/>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63B3BF56-FA31-49B2-9F59-4C2DAEE460E8}"/>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FE9852EB-C578-4D90-9149-4D937DDD5566}"/>
            </a:ext>
          </a:extLst>
        </xdr:cNvPr>
        <xdr:cNvSpPr txBox="1"/>
      </xdr:nvSpPr>
      <xdr:spPr>
        <a:xfrm>
          <a:off x="9756296" y="63803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CA615E8F-50D4-4163-BFBC-54BE2EE96C50}"/>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8F3980EF-E42E-49E0-8EA2-896BF3086625}"/>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41BC5279-3E75-4E0B-91EE-3ADC51A490B2}"/>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501A4FEB-A550-4E6B-8405-6A674C9C49E1}"/>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DCC4C7B3-C357-441E-B9C4-D723C8988F05}"/>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69430FC8-8FD7-4927-9C91-571C7DE7BBD3}"/>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64792893-5C29-471A-8FC0-2A655E59EB2A}"/>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4FA1FC9B-AF4D-45E2-8561-4C5660859DAF}"/>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C4FD44F4-3ACC-4145-BDD4-531830418A97}"/>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67E203DA-ACEB-4FE8-B17F-EA44CFC3ED17}"/>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69197</xdr:rowOff>
    </xdr:to>
    <xdr:cxnSp macro="">
      <xdr:nvCxnSpPr>
        <xdr:cNvPr id="135" name="直線コネクタ 134">
          <a:extLst>
            <a:ext uri="{FF2B5EF4-FFF2-40B4-BE49-F238E27FC236}">
              <a16:creationId xmlns:a16="http://schemas.microsoft.com/office/drawing/2014/main" id="{7D2DBC07-5E60-4080-84AF-E124E7B80202}"/>
            </a:ext>
          </a:extLst>
        </xdr:cNvPr>
        <xdr:cNvCxnSpPr/>
      </xdr:nvCxnSpPr>
      <xdr:spPr>
        <a:xfrm flipV="1">
          <a:off x="13313410" y="5240473"/>
          <a:ext cx="1269" cy="140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73024</xdr:rowOff>
    </xdr:from>
    <xdr:ext cx="469744" cy="259045"/>
    <xdr:sp macro="" textlink="">
      <xdr:nvSpPr>
        <xdr:cNvPr id="136" name="債務償還比率最小値テキスト">
          <a:extLst>
            <a:ext uri="{FF2B5EF4-FFF2-40B4-BE49-F238E27FC236}">
              <a16:creationId xmlns:a16="http://schemas.microsoft.com/office/drawing/2014/main" id="{4D98DB4B-ECCF-4FFF-8937-B746E2EE035E}"/>
            </a:ext>
          </a:extLst>
        </xdr:cNvPr>
        <xdr:cNvSpPr txBox="1"/>
      </xdr:nvSpPr>
      <xdr:spPr>
        <a:xfrm>
          <a:off x="13369925" y="665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69197</xdr:rowOff>
    </xdr:from>
    <xdr:to>
      <xdr:col>76</xdr:col>
      <xdr:colOff>111125</xdr:colOff>
      <xdr:row>34</xdr:row>
      <xdr:rowOff>69197</xdr:rowOff>
    </xdr:to>
    <xdr:cxnSp macro="">
      <xdr:nvCxnSpPr>
        <xdr:cNvPr id="137" name="直線コネクタ 136">
          <a:extLst>
            <a:ext uri="{FF2B5EF4-FFF2-40B4-BE49-F238E27FC236}">
              <a16:creationId xmlns:a16="http://schemas.microsoft.com/office/drawing/2014/main" id="{4770FACB-1C1B-48C7-95EE-ECABA1244175}"/>
            </a:ext>
          </a:extLst>
        </xdr:cNvPr>
        <xdr:cNvCxnSpPr/>
      </xdr:nvCxnSpPr>
      <xdr:spPr>
        <a:xfrm>
          <a:off x="13251180" y="6649067"/>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216C58C4-F10F-4C3F-B203-5A217593C3E2}"/>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7DE97411-FEBA-4E02-8B18-920E998D3159}"/>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58791</xdr:rowOff>
    </xdr:from>
    <xdr:ext cx="469744" cy="259045"/>
    <xdr:sp macro="" textlink="">
      <xdr:nvSpPr>
        <xdr:cNvPr id="140" name="債務償還比率平均値テキスト">
          <a:extLst>
            <a:ext uri="{FF2B5EF4-FFF2-40B4-BE49-F238E27FC236}">
              <a16:creationId xmlns:a16="http://schemas.microsoft.com/office/drawing/2014/main" id="{A2198F58-6750-4D7D-A0AF-01CE368436D1}"/>
            </a:ext>
          </a:extLst>
        </xdr:cNvPr>
        <xdr:cNvSpPr txBox="1"/>
      </xdr:nvSpPr>
      <xdr:spPr>
        <a:xfrm>
          <a:off x="13369925" y="57795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80364</xdr:rowOff>
    </xdr:from>
    <xdr:to>
      <xdr:col>76</xdr:col>
      <xdr:colOff>73025</xdr:colOff>
      <xdr:row>30</xdr:row>
      <xdr:rowOff>10514</xdr:rowOff>
    </xdr:to>
    <xdr:sp macro="" textlink="">
      <xdr:nvSpPr>
        <xdr:cNvPr id="141" name="フローチャート: 判断 140">
          <a:extLst>
            <a:ext uri="{FF2B5EF4-FFF2-40B4-BE49-F238E27FC236}">
              <a16:creationId xmlns:a16="http://schemas.microsoft.com/office/drawing/2014/main" id="{85F5C278-C952-4AAD-BEBB-1A821493AE62}"/>
            </a:ext>
          </a:extLst>
        </xdr:cNvPr>
        <xdr:cNvSpPr/>
      </xdr:nvSpPr>
      <xdr:spPr>
        <a:xfrm>
          <a:off x="13289280" y="5806794"/>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131563</xdr:rowOff>
    </xdr:from>
    <xdr:to>
      <xdr:col>72</xdr:col>
      <xdr:colOff>123825</xdr:colOff>
      <xdr:row>30</xdr:row>
      <xdr:rowOff>61713</xdr:rowOff>
    </xdr:to>
    <xdr:sp macro="" textlink="">
      <xdr:nvSpPr>
        <xdr:cNvPr id="142" name="フローチャート: 判断 141">
          <a:extLst>
            <a:ext uri="{FF2B5EF4-FFF2-40B4-BE49-F238E27FC236}">
              <a16:creationId xmlns:a16="http://schemas.microsoft.com/office/drawing/2014/main" id="{8B5CA9A4-E372-43E5-AFE7-CEB3382F3877}"/>
            </a:ext>
          </a:extLst>
        </xdr:cNvPr>
        <xdr:cNvSpPr/>
      </xdr:nvSpPr>
      <xdr:spPr>
        <a:xfrm>
          <a:off x="12629515" y="5859898"/>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100103</xdr:rowOff>
    </xdr:from>
    <xdr:to>
      <xdr:col>68</xdr:col>
      <xdr:colOff>123825</xdr:colOff>
      <xdr:row>30</xdr:row>
      <xdr:rowOff>30253</xdr:rowOff>
    </xdr:to>
    <xdr:sp macro="" textlink="">
      <xdr:nvSpPr>
        <xdr:cNvPr id="143" name="フローチャート: 判断 142">
          <a:extLst>
            <a:ext uri="{FF2B5EF4-FFF2-40B4-BE49-F238E27FC236}">
              <a16:creationId xmlns:a16="http://schemas.microsoft.com/office/drawing/2014/main" id="{9F06EEF9-20A8-4142-BD5F-F8BB09B7A569}"/>
            </a:ext>
          </a:extLst>
        </xdr:cNvPr>
        <xdr:cNvSpPr/>
      </xdr:nvSpPr>
      <xdr:spPr>
        <a:xfrm>
          <a:off x="11943715" y="582081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155657</xdr:rowOff>
    </xdr:from>
    <xdr:to>
      <xdr:col>64</xdr:col>
      <xdr:colOff>123825</xdr:colOff>
      <xdr:row>31</xdr:row>
      <xdr:rowOff>85807</xdr:rowOff>
    </xdr:to>
    <xdr:sp macro="" textlink="">
      <xdr:nvSpPr>
        <xdr:cNvPr id="144" name="フローチャート: 判断 143">
          <a:extLst>
            <a:ext uri="{FF2B5EF4-FFF2-40B4-BE49-F238E27FC236}">
              <a16:creationId xmlns:a16="http://schemas.microsoft.com/office/drawing/2014/main" id="{00A0DC4B-4F51-4F5C-8A86-23C4EBEA1437}"/>
            </a:ext>
          </a:extLst>
        </xdr:cNvPr>
        <xdr:cNvSpPr/>
      </xdr:nvSpPr>
      <xdr:spPr>
        <a:xfrm>
          <a:off x="11257915" y="6051632"/>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32938</xdr:rowOff>
    </xdr:from>
    <xdr:to>
      <xdr:col>60</xdr:col>
      <xdr:colOff>123825</xdr:colOff>
      <xdr:row>31</xdr:row>
      <xdr:rowOff>134538</xdr:rowOff>
    </xdr:to>
    <xdr:sp macro="" textlink="">
      <xdr:nvSpPr>
        <xdr:cNvPr id="145" name="フローチャート: 判断 144">
          <a:extLst>
            <a:ext uri="{FF2B5EF4-FFF2-40B4-BE49-F238E27FC236}">
              <a16:creationId xmlns:a16="http://schemas.microsoft.com/office/drawing/2014/main" id="{2D7F093F-2F6C-4DF4-9BF7-AB84D9666A34}"/>
            </a:ext>
          </a:extLst>
        </xdr:cNvPr>
        <xdr:cNvSpPr/>
      </xdr:nvSpPr>
      <xdr:spPr>
        <a:xfrm>
          <a:off x="10572115" y="6098458"/>
          <a:ext cx="10731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2DC9DB0F-46D7-4F40-8D1D-DE6CCFD96E6F}"/>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5FDFAD8B-7E38-44B9-B016-269CD25B2FBA}"/>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1B122FD-C2D8-42AF-9419-7131EAADC9F2}"/>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25F33A3B-D0F8-48E9-B493-28194755096F}"/>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2457C74E-A37F-4FCB-8A3C-013188633E0C}"/>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55690</xdr:rowOff>
    </xdr:from>
    <xdr:to>
      <xdr:col>76</xdr:col>
      <xdr:colOff>73025</xdr:colOff>
      <xdr:row>29</xdr:row>
      <xdr:rowOff>157290</xdr:rowOff>
    </xdr:to>
    <xdr:sp macro="" textlink="">
      <xdr:nvSpPr>
        <xdr:cNvPr id="151" name="楕円 150">
          <a:extLst>
            <a:ext uri="{FF2B5EF4-FFF2-40B4-BE49-F238E27FC236}">
              <a16:creationId xmlns:a16="http://schemas.microsoft.com/office/drawing/2014/main" id="{CC148F0C-960A-4CD2-B425-655BD9FDD513}"/>
            </a:ext>
          </a:extLst>
        </xdr:cNvPr>
        <xdr:cNvSpPr/>
      </xdr:nvSpPr>
      <xdr:spPr>
        <a:xfrm>
          <a:off x="13289280" y="578402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78567</xdr:rowOff>
    </xdr:from>
    <xdr:ext cx="469744" cy="259045"/>
    <xdr:sp macro="" textlink="">
      <xdr:nvSpPr>
        <xdr:cNvPr id="152" name="債務償還比率該当値テキスト">
          <a:extLst>
            <a:ext uri="{FF2B5EF4-FFF2-40B4-BE49-F238E27FC236}">
              <a16:creationId xmlns:a16="http://schemas.microsoft.com/office/drawing/2014/main" id="{2B8E111E-5D42-427D-A8F5-ED6D8FA96C51}"/>
            </a:ext>
          </a:extLst>
        </xdr:cNvPr>
        <xdr:cNvSpPr txBox="1"/>
      </xdr:nvSpPr>
      <xdr:spPr>
        <a:xfrm>
          <a:off x="13369925" y="5631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82369</xdr:rowOff>
    </xdr:from>
    <xdr:to>
      <xdr:col>72</xdr:col>
      <xdr:colOff>123825</xdr:colOff>
      <xdr:row>30</xdr:row>
      <xdr:rowOff>12519</xdr:rowOff>
    </xdr:to>
    <xdr:sp macro="" textlink="">
      <xdr:nvSpPr>
        <xdr:cNvPr id="153" name="楕円 152">
          <a:extLst>
            <a:ext uri="{FF2B5EF4-FFF2-40B4-BE49-F238E27FC236}">
              <a16:creationId xmlns:a16="http://schemas.microsoft.com/office/drawing/2014/main" id="{018D1BCB-998C-4E53-BBE8-FC2EDB802C17}"/>
            </a:ext>
          </a:extLst>
        </xdr:cNvPr>
        <xdr:cNvSpPr/>
      </xdr:nvSpPr>
      <xdr:spPr>
        <a:xfrm>
          <a:off x="12629515" y="5808799"/>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106490</xdr:rowOff>
    </xdr:from>
    <xdr:to>
      <xdr:col>76</xdr:col>
      <xdr:colOff>22225</xdr:colOff>
      <xdr:row>29</xdr:row>
      <xdr:rowOff>133169</xdr:rowOff>
    </xdr:to>
    <xdr:cxnSp macro="">
      <xdr:nvCxnSpPr>
        <xdr:cNvPr id="154" name="直線コネクタ 153">
          <a:extLst>
            <a:ext uri="{FF2B5EF4-FFF2-40B4-BE49-F238E27FC236}">
              <a16:creationId xmlns:a16="http://schemas.microsoft.com/office/drawing/2014/main" id="{35DFC254-BC9D-4BA7-A394-8F9120A77F5D}"/>
            </a:ext>
          </a:extLst>
        </xdr:cNvPr>
        <xdr:cNvCxnSpPr/>
      </xdr:nvCxnSpPr>
      <xdr:spPr>
        <a:xfrm flipV="1">
          <a:off x="12684125" y="5829110"/>
          <a:ext cx="631190" cy="3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88074</xdr:rowOff>
    </xdr:from>
    <xdr:to>
      <xdr:col>68</xdr:col>
      <xdr:colOff>123825</xdr:colOff>
      <xdr:row>30</xdr:row>
      <xdr:rowOff>18224</xdr:rowOff>
    </xdr:to>
    <xdr:sp macro="" textlink="">
      <xdr:nvSpPr>
        <xdr:cNvPr id="155" name="楕円 154">
          <a:extLst>
            <a:ext uri="{FF2B5EF4-FFF2-40B4-BE49-F238E27FC236}">
              <a16:creationId xmlns:a16="http://schemas.microsoft.com/office/drawing/2014/main" id="{FE281248-1001-4FEE-A1E5-04C3522782EE}"/>
            </a:ext>
          </a:extLst>
        </xdr:cNvPr>
        <xdr:cNvSpPr/>
      </xdr:nvSpPr>
      <xdr:spPr>
        <a:xfrm>
          <a:off x="11943715" y="5816409"/>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133169</xdr:rowOff>
    </xdr:from>
    <xdr:to>
      <xdr:col>72</xdr:col>
      <xdr:colOff>73025</xdr:colOff>
      <xdr:row>29</xdr:row>
      <xdr:rowOff>138874</xdr:rowOff>
    </xdr:to>
    <xdr:cxnSp macro="">
      <xdr:nvCxnSpPr>
        <xdr:cNvPr id="156" name="直線コネクタ 155">
          <a:extLst>
            <a:ext uri="{FF2B5EF4-FFF2-40B4-BE49-F238E27FC236}">
              <a16:creationId xmlns:a16="http://schemas.microsoft.com/office/drawing/2014/main" id="{615FDDD2-BBB4-45F9-B420-A5F810CAF004}"/>
            </a:ext>
          </a:extLst>
        </xdr:cNvPr>
        <xdr:cNvCxnSpPr/>
      </xdr:nvCxnSpPr>
      <xdr:spPr>
        <a:xfrm flipV="1">
          <a:off x="11998325" y="5861504"/>
          <a:ext cx="685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100330</xdr:rowOff>
    </xdr:from>
    <xdr:to>
      <xdr:col>64</xdr:col>
      <xdr:colOff>123825</xdr:colOff>
      <xdr:row>32</xdr:row>
      <xdr:rowOff>30480</xdr:rowOff>
    </xdr:to>
    <xdr:sp macro="" textlink="">
      <xdr:nvSpPr>
        <xdr:cNvPr id="157" name="楕円 156">
          <a:extLst>
            <a:ext uri="{FF2B5EF4-FFF2-40B4-BE49-F238E27FC236}">
              <a16:creationId xmlns:a16="http://schemas.microsoft.com/office/drawing/2014/main" id="{F01BAF9F-F5EC-4CA8-BD37-01D6CE51F8E4}"/>
            </a:ext>
          </a:extLst>
        </xdr:cNvPr>
        <xdr:cNvSpPr/>
      </xdr:nvSpPr>
      <xdr:spPr>
        <a:xfrm>
          <a:off x="11257915" y="6163945"/>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138874</xdr:rowOff>
    </xdr:from>
    <xdr:to>
      <xdr:col>68</xdr:col>
      <xdr:colOff>73025</xdr:colOff>
      <xdr:row>31</xdr:row>
      <xdr:rowOff>151130</xdr:rowOff>
    </xdr:to>
    <xdr:cxnSp macro="">
      <xdr:nvCxnSpPr>
        <xdr:cNvPr id="158" name="直線コネクタ 157">
          <a:extLst>
            <a:ext uri="{FF2B5EF4-FFF2-40B4-BE49-F238E27FC236}">
              <a16:creationId xmlns:a16="http://schemas.microsoft.com/office/drawing/2014/main" id="{54358EB7-4FAA-4DA3-8EC0-8F39DCB49C6A}"/>
            </a:ext>
          </a:extLst>
        </xdr:cNvPr>
        <xdr:cNvCxnSpPr/>
      </xdr:nvCxnSpPr>
      <xdr:spPr>
        <a:xfrm flipV="1">
          <a:off x="11312525" y="5859589"/>
          <a:ext cx="685800" cy="35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46854</xdr:rowOff>
    </xdr:from>
    <xdr:to>
      <xdr:col>60</xdr:col>
      <xdr:colOff>123825</xdr:colOff>
      <xdr:row>32</xdr:row>
      <xdr:rowOff>148454</xdr:rowOff>
    </xdr:to>
    <xdr:sp macro="" textlink="">
      <xdr:nvSpPr>
        <xdr:cNvPr id="159" name="楕円 158">
          <a:extLst>
            <a:ext uri="{FF2B5EF4-FFF2-40B4-BE49-F238E27FC236}">
              <a16:creationId xmlns:a16="http://schemas.microsoft.com/office/drawing/2014/main" id="{66EF42E8-6FBC-45CA-9EB2-DCFF060F3317}"/>
            </a:ext>
          </a:extLst>
        </xdr:cNvPr>
        <xdr:cNvSpPr/>
      </xdr:nvSpPr>
      <xdr:spPr>
        <a:xfrm>
          <a:off x="10572115" y="6287634"/>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151130</xdr:rowOff>
    </xdr:from>
    <xdr:to>
      <xdr:col>64</xdr:col>
      <xdr:colOff>73025</xdr:colOff>
      <xdr:row>32</xdr:row>
      <xdr:rowOff>97654</xdr:rowOff>
    </xdr:to>
    <xdr:cxnSp macro="">
      <xdr:nvCxnSpPr>
        <xdr:cNvPr id="160" name="直線コネクタ 159">
          <a:extLst>
            <a:ext uri="{FF2B5EF4-FFF2-40B4-BE49-F238E27FC236}">
              <a16:creationId xmlns:a16="http://schemas.microsoft.com/office/drawing/2014/main" id="{31BEC1F4-B0E9-4C8D-8BAD-D3559AAA17C2}"/>
            </a:ext>
          </a:extLst>
        </xdr:cNvPr>
        <xdr:cNvCxnSpPr/>
      </xdr:nvCxnSpPr>
      <xdr:spPr>
        <a:xfrm flipV="1">
          <a:off x="10626725" y="6218555"/>
          <a:ext cx="685800" cy="11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52840</xdr:rowOff>
    </xdr:from>
    <xdr:ext cx="469744" cy="259045"/>
    <xdr:sp macro="" textlink="">
      <xdr:nvSpPr>
        <xdr:cNvPr id="161" name="n_1aveValue債務償還比率">
          <a:extLst>
            <a:ext uri="{FF2B5EF4-FFF2-40B4-BE49-F238E27FC236}">
              <a16:creationId xmlns:a16="http://schemas.microsoft.com/office/drawing/2014/main" id="{F8D18885-7306-403F-9591-61615D07B33A}"/>
            </a:ext>
          </a:extLst>
        </xdr:cNvPr>
        <xdr:cNvSpPr txBox="1"/>
      </xdr:nvSpPr>
      <xdr:spPr>
        <a:xfrm>
          <a:off x="12459412" y="595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21380</xdr:rowOff>
    </xdr:from>
    <xdr:ext cx="469744" cy="259045"/>
    <xdr:sp macro="" textlink="">
      <xdr:nvSpPr>
        <xdr:cNvPr id="162" name="n_2aveValue債務償還比率">
          <a:extLst>
            <a:ext uri="{FF2B5EF4-FFF2-40B4-BE49-F238E27FC236}">
              <a16:creationId xmlns:a16="http://schemas.microsoft.com/office/drawing/2014/main" id="{B5EF021C-54A4-410C-B69A-147A597D6F92}"/>
            </a:ext>
          </a:extLst>
        </xdr:cNvPr>
        <xdr:cNvSpPr txBox="1"/>
      </xdr:nvSpPr>
      <xdr:spPr>
        <a:xfrm>
          <a:off x="11780597" y="591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102334</xdr:rowOff>
    </xdr:from>
    <xdr:ext cx="469744" cy="259045"/>
    <xdr:sp macro="" textlink="">
      <xdr:nvSpPr>
        <xdr:cNvPr id="163" name="n_3aveValue債務償還比率">
          <a:extLst>
            <a:ext uri="{FF2B5EF4-FFF2-40B4-BE49-F238E27FC236}">
              <a16:creationId xmlns:a16="http://schemas.microsoft.com/office/drawing/2014/main" id="{E218BECF-98C1-42AE-BD15-3C61241D6178}"/>
            </a:ext>
          </a:extLst>
        </xdr:cNvPr>
        <xdr:cNvSpPr txBox="1"/>
      </xdr:nvSpPr>
      <xdr:spPr>
        <a:xfrm>
          <a:off x="11094797" y="5823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151065</xdr:rowOff>
    </xdr:from>
    <xdr:ext cx="469744" cy="259045"/>
    <xdr:sp macro="" textlink="">
      <xdr:nvSpPr>
        <xdr:cNvPr id="164" name="n_4aveValue債務償還比率">
          <a:extLst>
            <a:ext uri="{FF2B5EF4-FFF2-40B4-BE49-F238E27FC236}">
              <a16:creationId xmlns:a16="http://schemas.microsoft.com/office/drawing/2014/main" id="{5C57CC44-91FE-4A09-9864-0311628F4CB7}"/>
            </a:ext>
          </a:extLst>
        </xdr:cNvPr>
        <xdr:cNvSpPr txBox="1"/>
      </xdr:nvSpPr>
      <xdr:spPr>
        <a:xfrm>
          <a:off x="10408997" y="587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29046</xdr:rowOff>
    </xdr:from>
    <xdr:ext cx="469744" cy="259045"/>
    <xdr:sp macro="" textlink="">
      <xdr:nvSpPr>
        <xdr:cNvPr id="165" name="n_1mainValue債務償還比率">
          <a:extLst>
            <a:ext uri="{FF2B5EF4-FFF2-40B4-BE49-F238E27FC236}">
              <a16:creationId xmlns:a16="http://schemas.microsoft.com/office/drawing/2014/main" id="{3C2847FF-1E68-4A13-A92E-3184BCC7D63C}"/>
            </a:ext>
          </a:extLst>
        </xdr:cNvPr>
        <xdr:cNvSpPr txBox="1"/>
      </xdr:nvSpPr>
      <xdr:spPr>
        <a:xfrm>
          <a:off x="12459412" y="558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34751</xdr:rowOff>
    </xdr:from>
    <xdr:ext cx="469744" cy="259045"/>
    <xdr:sp macro="" textlink="">
      <xdr:nvSpPr>
        <xdr:cNvPr id="166" name="n_2mainValue債務償還比率">
          <a:extLst>
            <a:ext uri="{FF2B5EF4-FFF2-40B4-BE49-F238E27FC236}">
              <a16:creationId xmlns:a16="http://schemas.microsoft.com/office/drawing/2014/main" id="{4389EABC-03DC-4E3A-A78A-11D17DDB60DD}"/>
            </a:ext>
          </a:extLst>
        </xdr:cNvPr>
        <xdr:cNvSpPr txBox="1"/>
      </xdr:nvSpPr>
      <xdr:spPr>
        <a:xfrm>
          <a:off x="11780597" y="5587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21607</xdr:rowOff>
    </xdr:from>
    <xdr:ext cx="469744" cy="259045"/>
    <xdr:sp macro="" textlink="">
      <xdr:nvSpPr>
        <xdr:cNvPr id="167" name="n_3mainValue債務償還比率">
          <a:extLst>
            <a:ext uri="{FF2B5EF4-FFF2-40B4-BE49-F238E27FC236}">
              <a16:creationId xmlns:a16="http://schemas.microsoft.com/office/drawing/2014/main" id="{115FBB68-0B26-4565-8857-6892700FD207}"/>
            </a:ext>
          </a:extLst>
        </xdr:cNvPr>
        <xdr:cNvSpPr txBox="1"/>
      </xdr:nvSpPr>
      <xdr:spPr>
        <a:xfrm>
          <a:off x="11094797" y="6256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139581</xdr:rowOff>
    </xdr:from>
    <xdr:ext cx="469744" cy="259045"/>
    <xdr:sp macro="" textlink="">
      <xdr:nvSpPr>
        <xdr:cNvPr id="168" name="n_4mainValue債務償還比率">
          <a:extLst>
            <a:ext uri="{FF2B5EF4-FFF2-40B4-BE49-F238E27FC236}">
              <a16:creationId xmlns:a16="http://schemas.microsoft.com/office/drawing/2014/main" id="{EFE20C39-0E6F-4D5C-92ED-2B1E36C332AC}"/>
            </a:ext>
          </a:extLst>
        </xdr:cNvPr>
        <xdr:cNvSpPr txBox="1"/>
      </xdr:nvSpPr>
      <xdr:spPr>
        <a:xfrm>
          <a:off x="10408997" y="637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4BD64B9C-6ECB-4891-AB85-BABFE0ADCBD4}"/>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7CAAD0AF-9E51-4CD7-8BD0-B9E9AAC49A98}"/>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43C659E4-32EE-4E3C-BBDC-1D00560CB5EF}"/>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173E2077-27FE-43C9-8E4A-39BE69AAC709}"/>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6366B298-000A-4955-9C2D-43C81E48F9A0}"/>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E86E6E3A-74B2-445A-A707-1CDA3A80FEA4}"/>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21E6867-1DA4-4795-9F64-55A52A05946E}"/>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47D2189-E936-4237-ABC6-6DF30A73A810}"/>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27E4972-B987-462F-8415-A64AAE04226C}"/>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D40367B-1DA9-48A5-9699-EA632F676665}"/>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1974574-6C7D-4A35-B275-6C2DD0611A0C}"/>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C89B9BD-E4BB-4903-96A8-2CB016ABD9E6}"/>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FA4B298-51A9-4AF5-886F-5CF8277AA640}"/>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686844B-59F1-4EB1-B3A1-C60A1435A3D8}"/>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2FF95ED-8291-4182-91A3-DB1FCE724D67}"/>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9C514FA-F751-47A7-A33E-606FDFED5159}"/>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471C1EA-A8D8-449B-9490-9EF64516041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D11278A-0056-428C-B4B0-0C4D019B0DEB}"/>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C781DEB-7486-4EA0-8AC2-2651CD9CC23F}"/>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4021096-42A9-44C7-8EBD-7D37AB15DF7E}"/>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1E46C1C-40D1-4193-8013-49975D26D5D7}"/>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B7301C6-13BE-43AC-8711-B257182AA213}"/>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F2F6400-12B7-40BB-B247-F9DAAAB8FCE8}"/>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BC94CF8-624C-4533-8A89-DE066F906DFB}"/>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C32527E-B502-45C3-AA20-8F990FABF438}"/>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F796EF8-3F62-42C2-9849-126F2719BB7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BD69DD9-A29A-42E8-BBA9-082C150E0C29}"/>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BAA8B23-E30E-46E1-ADD9-C6FD03D04284}"/>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8971C1F-D38D-40B9-8837-79523DB9A728}"/>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0A95B60-A065-440B-A99E-BAC752728BFF}"/>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A15633F-6CB8-43A7-BD76-0187ACB16A74}"/>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D8FE1B9-C2E1-4719-BF5A-21A425EB19E8}"/>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775EB24-5650-429B-B5F7-DB5DE2B2CD62}"/>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4F50EA0-AC77-4ED9-AE93-A918A9E1C2D6}"/>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E84297E-89DD-4663-953E-E29AA9C31083}"/>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FD90111-9885-4F63-B9B1-2692ED8EE76F}"/>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9583E95-AFD2-4E70-B233-0F895994F50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FB61762-C122-4C6F-87B5-A82824C6C224}"/>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BF89E28-8036-4C60-BA3E-A22C4CF61B8D}"/>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442C054-E5FC-436E-A010-5CA40CF6D9CF}"/>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256102-3EA7-48AB-BFEC-A27E6E2BBCF9}"/>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C30214D-A786-41BD-8A10-64258F0ACBA9}"/>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43B37CC-F268-4359-9C4C-AD99E1B86C46}"/>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D766CF8-66AD-4782-A126-C138B1D011A6}"/>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F3806F-B134-4F1C-BBD3-A34F23E520D5}"/>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9BB75B-B09E-4280-B581-1031B7C39770}"/>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16B7199-2494-493C-B70E-C822131CAAC4}"/>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27F0FF8-3C2D-43D4-A9BE-EE6543BFF9AB}"/>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01B34C3-B162-42C9-BD90-480FEF81018B}"/>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C103320-623C-42DB-ACA2-5A2760C7C2F3}"/>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63018E2-C538-4DCD-80FE-2F88433746C7}"/>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433D7E5-BD97-4FF2-B597-E214CCB0CB85}"/>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D89CABE-362F-4740-9D8D-C889C9560DD8}"/>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821074D-8848-4D6D-B893-C9F2CFBC66AC}"/>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BC4AA1F-0059-492D-A439-0B2991F095C4}"/>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8A886BF-BF41-4E30-AAD4-2F30DC981302}"/>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71D6269-7BD6-4A63-AE7F-1EEB47EBDF55}"/>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333048B-9B28-4195-A81A-EE2829782D09}"/>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0DF7BA6-D5D8-4AAE-B143-16977CD5CF94}"/>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763099B-4F59-44BF-AFAE-B44477CBC3F3}"/>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606E72EE-079A-4BE9-AC32-A9489C1582C1}"/>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112395</xdr:rowOff>
    </xdr:from>
    <xdr:to>
      <xdr:col>24</xdr:col>
      <xdr:colOff>62865</xdr:colOff>
      <xdr:row>41</xdr:row>
      <xdr:rowOff>102870</xdr:rowOff>
    </xdr:to>
    <xdr:cxnSp macro="">
      <xdr:nvCxnSpPr>
        <xdr:cNvPr id="57" name="直線コネクタ 56">
          <a:extLst>
            <a:ext uri="{FF2B5EF4-FFF2-40B4-BE49-F238E27FC236}">
              <a16:creationId xmlns:a16="http://schemas.microsoft.com/office/drawing/2014/main" id="{8C45C5D7-2182-44C4-AAF5-A90A4A428F18}"/>
            </a:ext>
          </a:extLst>
        </xdr:cNvPr>
        <xdr:cNvCxnSpPr/>
      </xdr:nvCxnSpPr>
      <xdr:spPr>
        <a:xfrm flipV="1">
          <a:off x="4173855" y="5770245"/>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106697</xdr:rowOff>
    </xdr:from>
    <xdr:ext cx="405111" cy="259045"/>
    <xdr:sp macro="" textlink="">
      <xdr:nvSpPr>
        <xdr:cNvPr id="58" name="【道路】&#10;有形固定資産減価償却率最小値テキスト">
          <a:extLst>
            <a:ext uri="{FF2B5EF4-FFF2-40B4-BE49-F238E27FC236}">
              <a16:creationId xmlns:a16="http://schemas.microsoft.com/office/drawing/2014/main" id="{7E45A365-954E-43AC-8745-488BC727B9E7}"/>
            </a:ext>
          </a:extLst>
        </xdr:cNvPr>
        <xdr:cNvSpPr txBox="1"/>
      </xdr:nvSpPr>
      <xdr:spPr>
        <a:xfrm>
          <a:off x="4212590" y="713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102870</xdr:rowOff>
    </xdr:from>
    <xdr:to>
      <xdr:col>24</xdr:col>
      <xdr:colOff>152400</xdr:colOff>
      <xdr:row>41</xdr:row>
      <xdr:rowOff>102870</xdr:rowOff>
    </xdr:to>
    <xdr:cxnSp macro="">
      <xdr:nvCxnSpPr>
        <xdr:cNvPr id="59" name="直線コネクタ 58">
          <a:extLst>
            <a:ext uri="{FF2B5EF4-FFF2-40B4-BE49-F238E27FC236}">
              <a16:creationId xmlns:a16="http://schemas.microsoft.com/office/drawing/2014/main" id="{40424CEB-D910-45F6-860E-A0C6E2277D51}"/>
            </a:ext>
          </a:extLst>
        </xdr:cNvPr>
        <xdr:cNvCxnSpPr/>
      </xdr:nvCxnSpPr>
      <xdr:spPr>
        <a:xfrm>
          <a:off x="4112260" y="7130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59072</xdr:rowOff>
    </xdr:from>
    <xdr:ext cx="405111" cy="259045"/>
    <xdr:sp macro="" textlink="">
      <xdr:nvSpPr>
        <xdr:cNvPr id="60" name="【道路】&#10;有形固定資産減価償却率最大値テキスト">
          <a:extLst>
            <a:ext uri="{FF2B5EF4-FFF2-40B4-BE49-F238E27FC236}">
              <a16:creationId xmlns:a16="http://schemas.microsoft.com/office/drawing/2014/main" id="{72642A30-E3A7-48BF-9C52-65BC8DFDCE45}"/>
            </a:ext>
          </a:extLst>
        </xdr:cNvPr>
        <xdr:cNvSpPr txBox="1"/>
      </xdr:nvSpPr>
      <xdr:spPr>
        <a:xfrm>
          <a:off x="4212590" y="5541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112395</xdr:rowOff>
    </xdr:from>
    <xdr:to>
      <xdr:col>24</xdr:col>
      <xdr:colOff>152400</xdr:colOff>
      <xdr:row>33</xdr:row>
      <xdr:rowOff>112395</xdr:rowOff>
    </xdr:to>
    <xdr:cxnSp macro="">
      <xdr:nvCxnSpPr>
        <xdr:cNvPr id="61" name="直線コネクタ 60">
          <a:extLst>
            <a:ext uri="{FF2B5EF4-FFF2-40B4-BE49-F238E27FC236}">
              <a16:creationId xmlns:a16="http://schemas.microsoft.com/office/drawing/2014/main" id="{64F66207-61E1-4522-A398-2ECC10BDE5FE}"/>
            </a:ext>
          </a:extLst>
        </xdr:cNvPr>
        <xdr:cNvCxnSpPr/>
      </xdr:nvCxnSpPr>
      <xdr:spPr>
        <a:xfrm>
          <a:off x="4112260" y="57702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32402</xdr:rowOff>
    </xdr:from>
    <xdr:ext cx="405111" cy="259045"/>
    <xdr:sp macro="" textlink="">
      <xdr:nvSpPr>
        <xdr:cNvPr id="62" name="【道路】&#10;有形固定資産減価償却率平均値テキスト">
          <a:extLst>
            <a:ext uri="{FF2B5EF4-FFF2-40B4-BE49-F238E27FC236}">
              <a16:creationId xmlns:a16="http://schemas.microsoft.com/office/drawing/2014/main" id="{56A55025-8553-470A-8D1C-C7AD3BE541FC}"/>
            </a:ext>
          </a:extLst>
        </xdr:cNvPr>
        <xdr:cNvSpPr txBox="1"/>
      </xdr:nvSpPr>
      <xdr:spPr>
        <a:xfrm>
          <a:off x="4212590" y="6545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53975</xdr:rowOff>
    </xdr:from>
    <xdr:to>
      <xdr:col>24</xdr:col>
      <xdr:colOff>114300</xdr:colOff>
      <xdr:row>38</xdr:row>
      <xdr:rowOff>155575</xdr:rowOff>
    </xdr:to>
    <xdr:sp macro="" textlink="">
      <xdr:nvSpPr>
        <xdr:cNvPr id="63" name="フローチャート: 判断 62">
          <a:extLst>
            <a:ext uri="{FF2B5EF4-FFF2-40B4-BE49-F238E27FC236}">
              <a16:creationId xmlns:a16="http://schemas.microsoft.com/office/drawing/2014/main" id="{1F2C7CB1-5442-4F5E-841D-E8DBA86C43AF}"/>
            </a:ext>
          </a:extLst>
        </xdr:cNvPr>
        <xdr:cNvSpPr/>
      </xdr:nvSpPr>
      <xdr:spPr>
        <a:xfrm>
          <a:off x="4131310" y="657288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57785</xdr:rowOff>
    </xdr:from>
    <xdr:to>
      <xdr:col>20</xdr:col>
      <xdr:colOff>38100</xdr:colOff>
      <xdr:row>38</xdr:row>
      <xdr:rowOff>159385</xdr:rowOff>
    </xdr:to>
    <xdr:sp macro="" textlink="">
      <xdr:nvSpPr>
        <xdr:cNvPr id="64" name="フローチャート: 判断 63">
          <a:extLst>
            <a:ext uri="{FF2B5EF4-FFF2-40B4-BE49-F238E27FC236}">
              <a16:creationId xmlns:a16="http://schemas.microsoft.com/office/drawing/2014/main" id="{390B919B-4519-4E64-A62E-4EA465567767}"/>
            </a:ext>
          </a:extLst>
        </xdr:cNvPr>
        <xdr:cNvSpPr/>
      </xdr:nvSpPr>
      <xdr:spPr>
        <a:xfrm>
          <a:off x="3388360" y="656907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31115</xdr:rowOff>
    </xdr:from>
    <xdr:to>
      <xdr:col>15</xdr:col>
      <xdr:colOff>101600</xdr:colOff>
      <xdr:row>38</xdr:row>
      <xdr:rowOff>132715</xdr:rowOff>
    </xdr:to>
    <xdr:sp macro="" textlink="">
      <xdr:nvSpPr>
        <xdr:cNvPr id="65" name="フローチャート: 判断 64">
          <a:extLst>
            <a:ext uri="{FF2B5EF4-FFF2-40B4-BE49-F238E27FC236}">
              <a16:creationId xmlns:a16="http://schemas.microsoft.com/office/drawing/2014/main" id="{2624392B-9FC7-42D4-925C-BC1B6579D5B2}"/>
            </a:ext>
          </a:extLst>
        </xdr:cNvPr>
        <xdr:cNvSpPr/>
      </xdr:nvSpPr>
      <xdr:spPr>
        <a:xfrm>
          <a:off x="2571750" y="65443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143510</xdr:rowOff>
    </xdr:from>
    <xdr:to>
      <xdr:col>10</xdr:col>
      <xdr:colOff>165100</xdr:colOff>
      <xdr:row>38</xdr:row>
      <xdr:rowOff>73660</xdr:rowOff>
    </xdr:to>
    <xdr:sp macro="" textlink="">
      <xdr:nvSpPr>
        <xdr:cNvPr id="66" name="フローチャート: 判断 65">
          <a:extLst>
            <a:ext uri="{FF2B5EF4-FFF2-40B4-BE49-F238E27FC236}">
              <a16:creationId xmlns:a16="http://schemas.microsoft.com/office/drawing/2014/main" id="{7D017CAC-63F9-4B3B-AD7B-2DD094141088}"/>
            </a:ext>
          </a:extLst>
        </xdr:cNvPr>
        <xdr:cNvSpPr/>
      </xdr:nvSpPr>
      <xdr:spPr>
        <a:xfrm>
          <a:off x="1774190" y="64852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124460</xdr:rowOff>
    </xdr:from>
    <xdr:to>
      <xdr:col>6</xdr:col>
      <xdr:colOff>38100</xdr:colOff>
      <xdr:row>38</xdr:row>
      <xdr:rowOff>54610</xdr:rowOff>
    </xdr:to>
    <xdr:sp macro="" textlink="">
      <xdr:nvSpPr>
        <xdr:cNvPr id="67" name="フローチャート: 判断 66">
          <a:extLst>
            <a:ext uri="{FF2B5EF4-FFF2-40B4-BE49-F238E27FC236}">
              <a16:creationId xmlns:a16="http://schemas.microsoft.com/office/drawing/2014/main" id="{F7FA1A90-000F-426F-B157-6D7FC47EBCC4}"/>
            </a:ext>
          </a:extLst>
        </xdr:cNvPr>
        <xdr:cNvSpPr/>
      </xdr:nvSpPr>
      <xdr:spPr>
        <a:xfrm>
          <a:off x="988060" y="64700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AEEFA11-4CE3-41B9-95DB-57E73C19717D}"/>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28AFE3C-2CC0-46D0-A0B0-B52DBEE52F9C}"/>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E35C6DA-9355-45F5-81AA-DBCBA9CA662E}"/>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9197722-1DEA-4935-A61E-EC062D5DD0B5}"/>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89F4B7C-DDC5-4852-B00C-7C1B4EB9080B}"/>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52070</xdr:rowOff>
    </xdr:from>
    <xdr:to>
      <xdr:col>24</xdr:col>
      <xdr:colOff>114300</xdr:colOff>
      <xdr:row>36</xdr:row>
      <xdr:rowOff>153670</xdr:rowOff>
    </xdr:to>
    <xdr:sp macro="" textlink="">
      <xdr:nvSpPr>
        <xdr:cNvPr id="73" name="楕円 72">
          <a:extLst>
            <a:ext uri="{FF2B5EF4-FFF2-40B4-BE49-F238E27FC236}">
              <a16:creationId xmlns:a16="http://schemas.microsoft.com/office/drawing/2014/main" id="{7B0E20B1-E839-4B55-AEA5-8D2E81630B8F}"/>
            </a:ext>
          </a:extLst>
        </xdr:cNvPr>
        <xdr:cNvSpPr/>
      </xdr:nvSpPr>
      <xdr:spPr>
        <a:xfrm>
          <a:off x="4131310" y="62280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74947</xdr:rowOff>
    </xdr:from>
    <xdr:ext cx="405111" cy="259045"/>
    <xdr:sp macro="" textlink="">
      <xdr:nvSpPr>
        <xdr:cNvPr id="74" name="【道路】&#10;有形固定資産減価償却率該当値テキスト">
          <a:extLst>
            <a:ext uri="{FF2B5EF4-FFF2-40B4-BE49-F238E27FC236}">
              <a16:creationId xmlns:a16="http://schemas.microsoft.com/office/drawing/2014/main" id="{1D286546-1625-46A8-B99C-4F5AE169A148}"/>
            </a:ext>
          </a:extLst>
        </xdr:cNvPr>
        <xdr:cNvSpPr txBox="1"/>
      </xdr:nvSpPr>
      <xdr:spPr>
        <a:xfrm>
          <a:off x="4212590"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10160</xdr:rowOff>
    </xdr:from>
    <xdr:to>
      <xdr:col>20</xdr:col>
      <xdr:colOff>38100</xdr:colOff>
      <xdr:row>36</xdr:row>
      <xdr:rowOff>111760</xdr:rowOff>
    </xdr:to>
    <xdr:sp macro="" textlink="">
      <xdr:nvSpPr>
        <xdr:cNvPr id="75" name="楕円 74">
          <a:extLst>
            <a:ext uri="{FF2B5EF4-FFF2-40B4-BE49-F238E27FC236}">
              <a16:creationId xmlns:a16="http://schemas.microsoft.com/office/drawing/2014/main" id="{BA66E3E3-F584-488C-910F-2BF8C7D66C29}"/>
            </a:ext>
          </a:extLst>
        </xdr:cNvPr>
        <xdr:cNvSpPr/>
      </xdr:nvSpPr>
      <xdr:spPr>
        <a:xfrm>
          <a:off x="3388360" y="61842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60960</xdr:rowOff>
    </xdr:from>
    <xdr:to>
      <xdr:col>24</xdr:col>
      <xdr:colOff>63500</xdr:colOff>
      <xdr:row>36</xdr:row>
      <xdr:rowOff>102870</xdr:rowOff>
    </xdr:to>
    <xdr:cxnSp macro="">
      <xdr:nvCxnSpPr>
        <xdr:cNvPr id="76" name="直線コネクタ 75">
          <a:extLst>
            <a:ext uri="{FF2B5EF4-FFF2-40B4-BE49-F238E27FC236}">
              <a16:creationId xmlns:a16="http://schemas.microsoft.com/office/drawing/2014/main" id="{B1ACA848-32EB-4DB9-8AB5-2FFF402CA2B6}"/>
            </a:ext>
          </a:extLst>
        </xdr:cNvPr>
        <xdr:cNvCxnSpPr/>
      </xdr:nvCxnSpPr>
      <xdr:spPr>
        <a:xfrm>
          <a:off x="3431540" y="6229350"/>
          <a:ext cx="7429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147320</xdr:rowOff>
    </xdr:from>
    <xdr:to>
      <xdr:col>15</xdr:col>
      <xdr:colOff>101600</xdr:colOff>
      <xdr:row>36</xdr:row>
      <xdr:rowOff>77470</xdr:rowOff>
    </xdr:to>
    <xdr:sp macro="" textlink="">
      <xdr:nvSpPr>
        <xdr:cNvPr id="77" name="楕円 76">
          <a:extLst>
            <a:ext uri="{FF2B5EF4-FFF2-40B4-BE49-F238E27FC236}">
              <a16:creationId xmlns:a16="http://schemas.microsoft.com/office/drawing/2014/main" id="{52D2BE63-DD20-4834-819C-3DC4CE9EC233}"/>
            </a:ext>
          </a:extLst>
        </xdr:cNvPr>
        <xdr:cNvSpPr/>
      </xdr:nvSpPr>
      <xdr:spPr>
        <a:xfrm>
          <a:off x="2571750" y="61461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26670</xdr:rowOff>
    </xdr:from>
    <xdr:to>
      <xdr:col>19</xdr:col>
      <xdr:colOff>177800</xdr:colOff>
      <xdr:row>36</xdr:row>
      <xdr:rowOff>60960</xdr:rowOff>
    </xdr:to>
    <xdr:cxnSp macro="">
      <xdr:nvCxnSpPr>
        <xdr:cNvPr id="78" name="直線コネクタ 77">
          <a:extLst>
            <a:ext uri="{FF2B5EF4-FFF2-40B4-BE49-F238E27FC236}">
              <a16:creationId xmlns:a16="http://schemas.microsoft.com/office/drawing/2014/main" id="{9740BE62-4726-491D-BC20-4642AE6E2DB4}"/>
            </a:ext>
          </a:extLst>
        </xdr:cNvPr>
        <xdr:cNvCxnSpPr/>
      </xdr:nvCxnSpPr>
      <xdr:spPr>
        <a:xfrm>
          <a:off x="2626360" y="6196965"/>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105410</xdr:rowOff>
    </xdr:from>
    <xdr:to>
      <xdr:col>10</xdr:col>
      <xdr:colOff>165100</xdr:colOff>
      <xdr:row>36</xdr:row>
      <xdr:rowOff>35560</xdr:rowOff>
    </xdr:to>
    <xdr:sp macro="" textlink="">
      <xdr:nvSpPr>
        <xdr:cNvPr id="79" name="楕円 78">
          <a:extLst>
            <a:ext uri="{FF2B5EF4-FFF2-40B4-BE49-F238E27FC236}">
              <a16:creationId xmlns:a16="http://schemas.microsoft.com/office/drawing/2014/main" id="{D16C715C-4E56-4532-937C-CF3CA332C5A0}"/>
            </a:ext>
          </a:extLst>
        </xdr:cNvPr>
        <xdr:cNvSpPr/>
      </xdr:nvSpPr>
      <xdr:spPr>
        <a:xfrm>
          <a:off x="1774190" y="61042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156210</xdr:rowOff>
    </xdr:from>
    <xdr:to>
      <xdr:col>15</xdr:col>
      <xdr:colOff>50800</xdr:colOff>
      <xdr:row>36</xdr:row>
      <xdr:rowOff>26670</xdr:rowOff>
    </xdr:to>
    <xdr:cxnSp macro="">
      <xdr:nvCxnSpPr>
        <xdr:cNvPr id="80" name="直線コネクタ 79">
          <a:extLst>
            <a:ext uri="{FF2B5EF4-FFF2-40B4-BE49-F238E27FC236}">
              <a16:creationId xmlns:a16="http://schemas.microsoft.com/office/drawing/2014/main" id="{F0BE2E02-9609-478B-8426-BEF259D8BC03}"/>
            </a:ext>
          </a:extLst>
        </xdr:cNvPr>
        <xdr:cNvCxnSpPr/>
      </xdr:nvCxnSpPr>
      <xdr:spPr>
        <a:xfrm>
          <a:off x="1828800" y="6158865"/>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126365</xdr:rowOff>
    </xdr:from>
    <xdr:to>
      <xdr:col>6</xdr:col>
      <xdr:colOff>38100</xdr:colOff>
      <xdr:row>36</xdr:row>
      <xdr:rowOff>56515</xdr:rowOff>
    </xdr:to>
    <xdr:sp macro="" textlink="">
      <xdr:nvSpPr>
        <xdr:cNvPr id="81" name="楕円 80">
          <a:extLst>
            <a:ext uri="{FF2B5EF4-FFF2-40B4-BE49-F238E27FC236}">
              <a16:creationId xmlns:a16="http://schemas.microsoft.com/office/drawing/2014/main" id="{7DB76545-0B15-4386-841C-382AE28C59E4}"/>
            </a:ext>
          </a:extLst>
        </xdr:cNvPr>
        <xdr:cNvSpPr/>
      </xdr:nvSpPr>
      <xdr:spPr>
        <a:xfrm>
          <a:off x="988060" y="61309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156210</xdr:rowOff>
    </xdr:from>
    <xdr:to>
      <xdr:col>10</xdr:col>
      <xdr:colOff>114300</xdr:colOff>
      <xdr:row>36</xdr:row>
      <xdr:rowOff>5715</xdr:rowOff>
    </xdr:to>
    <xdr:cxnSp macro="">
      <xdr:nvCxnSpPr>
        <xdr:cNvPr id="82" name="直線コネクタ 81">
          <a:extLst>
            <a:ext uri="{FF2B5EF4-FFF2-40B4-BE49-F238E27FC236}">
              <a16:creationId xmlns:a16="http://schemas.microsoft.com/office/drawing/2014/main" id="{3F435266-E75D-4EEB-B6B2-87C9732D025A}"/>
            </a:ext>
          </a:extLst>
        </xdr:cNvPr>
        <xdr:cNvCxnSpPr/>
      </xdr:nvCxnSpPr>
      <xdr:spPr>
        <a:xfrm flipV="1">
          <a:off x="1031240" y="6158865"/>
          <a:ext cx="7975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150512</xdr:rowOff>
    </xdr:from>
    <xdr:ext cx="405111" cy="259045"/>
    <xdr:sp macro="" textlink="">
      <xdr:nvSpPr>
        <xdr:cNvPr id="83" name="n_1aveValue【道路】&#10;有形固定資産減価償却率">
          <a:extLst>
            <a:ext uri="{FF2B5EF4-FFF2-40B4-BE49-F238E27FC236}">
              <a16:creationId xmlns:a16="http://schemas.microsoft.com/office/drawing/2014/main" id="{40FE341A-2451-47B7-89D6-4C4941536579}"/>
            </a:ext>
          </a:extLst>
        </xdr:cNvPr>
        <xdr:cNvSpPr txBox="1"/>
      </xdr:nvSpPr>
      <xdr:spPr>
        <a:xfrm>
          <a:off x="32391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123842</xdr:rowOff>
    </xdr:from>
    <xdr:ext cx="405111" cy="259045"/>
    <xdr:sp macro="" textlink="">
      <xdr:nvSpPr>
        <xdr:cNvPr id="84" name="n_2aveValue【道路】&#10;有形固定資産減価償却率">
          <a:extLst>
            <a:ext uri="{FF2B5EF4-FFF2-40B4-BE49-F238E27FC236}">
              <a16:creationId xmlns:a16="http://schemas.microsoft.com/office/drawing/2014/main" id="{4EE5E504-A3DC-4805-970B-76FE572B9321}"/>
            </a:ext>
          </a:extLst>
        </xdr:cNvPr>
        <xdr:cNvSpPr txBox="1"/>
      </xdr:nvSpPr>
      <xdr:spPr>
        <a:xfrm>
          <a:off x="24390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64787</xdr:rowOff>
    </xdr:from>
    <xdr:ext cx="405111" cy="259045"/>
    <xdr:sp macro="" textlink="">
      <xdr:nvSpPr>
        <xdr:cNvPr id="85" name="n_3aveValue【道路】&#10;有形固定資産減価償却率">
          <a:extLst>
            <a:ext uri="{FF2B5EF4-FFF2-40B4-BE49-F238E27FC236}">
              <a16:creationId xmlns:a16="http://schemas.microsoft.com/office/drawing/2014/main" id="{DA4D4CCC-89B8-432F-BD1C-C4ADB130476D}"/>
            </a:ext>
          </a:extLst>
        </xdr:cNvPr>
        <xdr:cNvSpPr txBox="1"/>
      </xdr:nvSpPr>
      <xdr:spPr>
        <a:xfrm>
          <a:off x="164148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45737</xdr:rowOff>
    </xdr:from>
    <xdr:ext cx="405111" cy="259045"/>
    <xdr:sp macro="" textlink="">
      <xdr:nvSpPr>
        <xdr:cNvPr id="86" name="n_4aveValue【道路】&#10;有形固定資産減価償却率">
          <a:extLst>
            <a:ext uri="{FF2B5EF4-FFF2-40B4-BE49-F238E27FC236}">
              <a16:creationId xmlns:a16="http://schemas.microsoft.com/office/drawing/2014/main" id="{BAAFB5AC-03A3-40D7-8132-9B01D6E8C606}"/>
            </a:ext>
          </a:extLst>
        </xdr:cNvPr>
        <xdr:cNvSpPr txBox="1"/>
      </xdr:nvSpPr>
      <xdr:spPr>
        <a:xfrm>
          <a:off x="855354" y="656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128287</xdr:rowOff>
    </xdr:from>
    <xdr:ext cx="405111" cy="259045"/>
    <xdr:sp macro="" textlink="">
      <xdr:nvSpPr>
        <xdr:cNvPr id="87" name="n_1mainValue【道路】&#10;有形固定資産減価償却率">
          <a:extLst>
            <a:ext uri="{FF2B5EF4-FFF2-40B4-BE49-F238E27FC236}">
              <a16:creationId xmlns:a16="http://schemas.microsoft.com/office/drawing/2014/main" id="{1D3DFD2C-E1C1-4DAB-9DB9-821F8498E650}"/>
            </a:ext>
          </a:extLst>
        </xdr:cNvPr>
        <xdr:cNvSpPr txBox="1"/>
      </xdr:nvSpPr>
      <xdr:spPr>
        <a:xfrm>
          <a:off x="32391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93997</xdr:rowOff>
    </xdr:from>
    <xdr:ext cx="405111" cy="259045"/>
    <xdr:sp macro="" textlink="">
      <xdr:nvSpPr>
        <xdr:cNvPr id="88" name="n_2mainValue【道路】&#10;有形固定資産減価償却率">
          <a:extLst>
            <a:ext uri="{FF2B5EF4-FFF2-40B4-BE49-F238E27FC236}">
              <a16:creationId xmlns:a16="http://schemas.microsoft.com/office/drawing/2014/main" id="{0116AF4C-1D6F-4CB3-A9CE-FBEDA2D0359A}"/>
            </a:ext>
          </a:extLst>
        </xdr:cNvPr>
        <xdr:cNvSpPr txBox="1"/>
      </xdr:nvSpPr>
      <xdr:spPr>
        <a:xfrm>
          <a:off x="24390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52087</xdr:rowOff>
    </xdr:from>
    <xdr:ext cx="405111" cy="259045"/>
    <xdr:sp macro="" textlink="">
      <xdr:nvSpPr>
        <xdr:cNvPr id="89" name="n_3mainValue【道路】&#10;有形固定資産減価償却率">
          <a:extLst>
            <a:ext uri="{FF2B5EF4-FFF2-40B4-BE49-F238E27FC236}">
              <a16:creationId xmlns:a16="http://schemas.microsoft.com/office/drawing/2014/main" id="{41D037F9-7AF3-44DD-8942-AEB16DC55112}"/>
            </a:ext>
          </a:extLst>
        </xdr:cNvPr>
        <xdr:cNvSpPr txBox="1"/>
      </xdr:nvSpPr>
      <xdr:spPr>
        <a:xfrm>
          <a:off x="164148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73042</xdr:rowOff>
    </xdr:from>
    <xdr:ext cx="405111" cy="259045"/>
    <xdr:sp macro="" textlink="">
      <xdr:nvSpPr>
        <xdr:cNvPr id="90" name="n_4mainValue【道路】&#10;有形固定資産減価償却率">
          <a:extLst>
            <a:ext uri="{FF2B5EF4-FFF2-40B4-BE49-F238E27FC236}">
              <a16:creationId xmlns:a16="http://schemas.microsoft.com/office/drawing/2014/main" id="{165BF142-CD51-445F-94C1-8A58B5B9BB2C}"/>
            </a:ext>
          </a:extLst>
        </xdr:cNvPr>
        <xdr:cNvSpPr txBox="1"/>
      </xdr:nvSpPr>
      <xdr:spPr>
        <a:xfrm>
          <a:off x="855354" y="590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B6D59BC-8EAC-4DB6-9560-087B4DE320EA}"/>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F5EFAAC-D023-46E2-ABC8-F0C691DC8B13}"/>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86153C2-5B6B-440A-9B80-730469A01C1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A541B08-DB99-41C1-9BDD-108FFE4EB44D}"/>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45AC5E0-5CCA-466B-8504-9DADF7B4508C}"/>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FF2B6B5-7C3B-4A30-8F54-80E0FA503B77}"/>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B16FAC5-07D5-448A-A096-03B27155273E}"/>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8B58212-CBAC-461F-8C58-6CB3B7CDE33A}"/>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5776142-DDDF-42B9-8CFC-B7DACBF9E411}"/>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68A4E68-DDFA-46FC-B668-A93BFED65540}"/>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B400717F-8E8D-4FA9-8102-C578A4E42C64}"/>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BA7E28BF-7966-40A5-9B23-DB1EDA913CCA}"/>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BEB66B5B-D455-431B-97B9-050BA36D9466}"/>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138084</xdr:rowOff>
    </xdr:from>
    <xdr:ext cx="595419" cy="259045"/>
    <xdr:sp macro="" textlink="">
      <xdr:nvSpPr>
        <xdr:cNvPr id="104" name="テキスト ボックス 103">
          <a:extLst>
            <a:ext uri="{FF2B5EF4-FFF2-40B4-BE49-F238E27FC236}">
              <a16:creationId xmlns:a16="http://schemas.microsoft.com/office/drawing/2014/main" id="{38969198-BF53-40A2-A78A-7A840CEC2B8C}"/>
            </a:ext>
          </a:extLst>
        </xdr:cNvPr>
        <xdr:cNvSpPr txBox="1"/>
      </xdr:nvSpPr>
      <xdr:spPr>
        <a:xfrm>
          <a:off x="5416126" y="682082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3076C9DE-B53C-4409-8291-01E23411739D}"/>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154412</xdr:rowOff>
    </xdr:from>
    <xdr:ext cx="595419" cy="259045"/>
    <xdr:sp macro="" textlink="">
      <xdr:nvSpPr>
        <xdr:cNvPr id="106" name="テキスト ボックス 105">
          <a:extLst>
            <a:ext uri="{FF2B5EF4-FFF2-40B4-BE49-F238E27FC236}">
              <a16:creationId xmlns:a16="http://schemas.microsoft.com/office/drawing/2014/main" id="{F44C5ACC-DFEF-4E83-BC15-27521AB32E7B}"/>
            </a:ext>
          </a:extLst>
        </xdr:cNvPr>
        <xdr:cNvSpPr txBox="1"/>
      </xdr:nvSpPr>
      <xdr:spPr>
        <a:xfrm>
          <a:off x="5416126"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9E41C22A-A15D-4F21-96DA-A9AD32A8171A}"/>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170741</xdr:rowOff>
    </xdr:from>
    <xdr:ext cx="595419" cy="259045"/>
    <xdr:sp macro="" textlink="">
      <xdr:nvSpPr>
        <xdr:cNvPr id="108" name="テキスト ボックス 107">
          <a:extLst>
            <a:ext uri="{FF2B5EF4-FFF2-40B4-BE49-F238E27FC236}">
              <a16:creationId xmlns:a16="http://schemas.microsoft.com/office/drawing/2014/main" id="{18076124-7577-4EE2-84AC-E4127C8B6525}"/>
            </a:ext>
          </a:extLst>
        </xdr:cNvPr>
        <xdr:cNvSpPr txBox="1"/>
      </xdr:nvSpPr>
      <xdr:spPr>
        <a:xfrm>
          <a:off x="5416126" y="617530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1A720C1D-9F3E-4967-8BBC-617305B7D9C3}"/>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2049C9C8-E6E3-4BFD-B0E0-95A37BD028AD}"/>
            </a:ext>
          </a:extLst>
        </xdr:cNvPr>
        <xdr:cNvSpPr txBox="1"/>
      </xdr:nvSpPr>
      <xdr:spPr>
        <a:xfrm>
          <a:off x="5416126" y="584873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3C7D814F-9657-4CD7-B284-E45D9F3659B8}"/>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31949</xdr:rowOff>
    </xdr:from>
    <xdr:ext cx="685572" cy="259045"/>
    <xdr:sp macro="" textlink="">
      <xdr:nvSpPr>
        <xdr:cNvPr id="112" name="テキスト ボックス 111">
          <a:extLst>
            <a:ext uri="{FF2B5EF4-FFF2-40B4-BE49-F238E27FC236}">
              <a16:creationId xmlns:a16="http://schemas.microsoft.com/office/drawing/2014/main" id="{9B0D70EB-18BB-450D-BB85-C8B2DE26C8A1}"/>
            </a:ext>
          </a:extLst>
        </xdr:cNvPr>
        <xdr:cNvSpPr txBox="1"/>
      </xdr:nvSpPr>
      <xdr:spPr>
        <a:xfrm>
          <a:off x="5331688" y="551644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40B4089B-E733-432B-91DD-A2858A570191}"/>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4" name="テキスト ボックス 113">
          <a:extLst>
            <a:ext uri="{FF2B5EF4-FFF2-40B4-BE49-F238E27FC236}">
              <a16:creationId xmlns:a16="http://schemas.microsoft.com/office/drawing/2014/main" id="{BC128BF9-905A-4ECB-885C-D0702C54DFDC}"/>
            </a:ext>
          </a:extLst>
        </xdr:cNvPr>
        <xdr:cNvSpPr txBox="1"/>
      </xdr:nvSpPr>
      <xdr:spPr>
        <a:xfrm>
          <a:off x="533168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868B46C9-BC65-45A5-8B82-0DF68CCCA0A3}"/>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35671</xdr:rowOff>
    </xdr:from>
    <xdr:to>
      <xdr:col>54</xdr:col>
      <xdr:colOff>189865</xdr:colOff>
      <xdr:row>42</xdr:row>
      <xdr:rowOff>87813</xdr:rowOff>
    </xdr:to>
    <xdr:cxnSp macro="">
      <xdr:nvCxnSpPr>
        <xdr:cNvPr id="116" name="直線コネクタ 115">
          <a:extLst>
            <a:ext uri="{FF2B5EF4-FFF2-40B4-BE49-F238E27FC236}">
              <a16:creationId xmlns:a16="http://schemas.microsoft.com/office/drawing/2014/main" id="{0072018D-1976-422E-82E8-1DB199639938}"/>
            </a:ext>
          </a:extLst>
        </xdr:cNvPr>
        <xdr:cNvCxnSpPr/>
      </xdr:nvCxnSpPr>
      <xdr:spPr>
        <a:xfrm flipV="1">
          <a:off x="9429115" y="5693521"/>
          <a:ext cx="0" cy="159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91640</xdr:rowOff>
    </xdr:from>
    <xdr:ext cx="469744" cy="259045"/>
    <xdr:sp macro="" textlink="">
      <xdr:nvSpPr>
        <xdr:cNvPr id="117" name="【道路】&#10;一人当たり延長最小値テキスト">
          <a:extLst>
            <a:ext uri="{FF2B5EF4-FFF2-40B4-BE49-F238E27FC236}">
              <a16:creationId xmlns:a16="http://schemas.microsoft.com/office/drawing/2014/main" id="{14048FC5-1127-4471-9D0E-461369C8A4DC}"/>
            </a:ext>
          </a:extLst>
        </xdr:cNvPr>
        <xdr:cNvSpPr txBox="1"/>
      </xdr:nvSpPr>
      <xdr:spPr>
        <a:xfrm>
          <a:off x="9467850" y="729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87813</xdr:rowOff>
    </xdr:from>
    <xdr:to>
      <xdr:col>55</xdr:col>
      <xdr:colOff>88900</xdr:colOff>
      <xdr:row>42</xdr:row>
      <xdr:rowOff>87813</xdr:rowOff>
    </xdr:to>
    <xdr:cxnSp macro="">
      <xdr:nvCxnSpPr>
        <xdr:cNvPr id="118" name="直線コネクタ 117">
          <a:extLst>
            <a:ext uri="{FF2B5EF4-FFF2-40B4-BE49-F238E27FC236}">
              <a16:creationId xmlns:a16="http://schemas.microsoft.com/office/drawing/2014/main" id="{51D8A6B9-E0B2-44CB-BFB5-3F918F30AD29}"/>
            </a:ext>
          </a:extLst>
        </xdr:cNvPr>
        <xdr:cNvCxnSpPr/>
      </xdr:nvCxnSpPr>
      <xdr:spPr>
        <a:xfrm>
          <a:off x="9356090" y="729252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153798</xdr:rowOff>
    </xdr:from>
    <xdr:ext cx="599010" cy="259045"/>
    <xdr:sp macro="" textlink="">
      <xdr:nvSpPr>
        <xdr:cNvPr id="119" name="【道路】&#10;一人当たり延長最大値テキスト">
          <a:extLst>
            <a:ext uri="{FF2B5EF4-FFF2-40B4-BE49-F238E27FC236}">
              <a16:creationId xmlns:a16="http://schemas.microsoft.com/office/drawing/2014/main" id="{463DD6CD-BC3A-4418-AC69-197E6162E64F}"/>
            </a:ext>
          </a:extLst>
        </xdr:cNvPr>
        <xdr:cNvSpPr txBox="1"/>
      </xdr:nvSpPr>
      <xdr:spPr>
        <a:xfrm>
          <a:off x="9467850" y="546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35671</xdr:rowOff>
    </xdr:from>
    <xdr:to>
      <xdr:col>55</xdr:col>
      <xdr:colOff>88900</xdr:colOff>
      <xdr:row>33</xdr:row>
      <xdr:rowOff>35671</xdr:rowOff>
    </xdr:to>
    <xdr:cxnSp macro="">
      <xdr:nvCxnSpPr>
        <xdr:cNvPr id="120" name="直線コネクタ 119">
          <a:extLst>
            <a:ext uri="{FF2B5EF4-FFF2-40B4-BE49-F238E27FC236}">
              <a16:creationId xmlns:a16="http://schemas.microsoft.com/office/drawing/2014/main" id="{FA3AB0B5-F191-41AB-B59A-A9C8B08FFFC7}"/>
            </a:ext>
          </a:extLst>
        </xdr:cNvPr>
        <xdr:cNvCxnSpPr/>
      </xdr:nvCxnSpPr>
      <xdr:spPr>
        <a:xfrm>
          <a:off x="9356090" y="569352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4681</xdr:rowOff>
    </xdr:from>
    <xdr:ext cx="534377" cy="259045"/>
    <xdr:sp macro="" textlink="">
      <xdr:nvSpPr>
        <xdr:cNvPr id="121" name="【道路】&#10;一人当たり延長平均値テキスト">
          <a:extLst>
            <a:ext uri="{FF2B5EF4-FFF2-40B4-BE49-F238E27FC236}">
              <a16:creationId xmlns:a16="http://schemas.microsoft.com/office/drawing/2014/main" id="{77EE2CC6-ABFE-413B-88A5-59F2F58565F8}"/>
            </a:ext>
          </a:extLst>
        </xdr:cNvPr>
        <xdr:cNvSpPr txBox="1"/>
      </xdr:nvSpPr>
      <xdr:spPr>
        <a:xfrm>
          <a:off x="9467850" y="7036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153254</xdr:rowOff>
    </xdr:from>
    <xdr:to>
      <xdr:col>55</xdr:col>
      <xdr:colOff>50800</xdr:colOff>
      <xdr:row>42</xdr:row>
      <xdr:rowOff>83404</xdr:rowOff>
    </xdr:to>
    <xdr:sp macro="" textlink="">
      <xdr:nvSpPr>
        <xdr:cNvPr id="122" name="フローチャート: 判断 121">
          <a:extLst>
            <a:ext uri="{FF2B5EF4-FFF2-40B4-BE49-F238E27FC236}">
              <a16:creationId xmlns:a16="http://schemas.microsoft.com/office/drawing/2014/main" id="{D0B8D7D8-E693-4725-AD19-A1E4D1822DE6}"/>
            </a:ext>
          </a:extLst>
        </xdr:cNvPr>
        <xdr:cNvSpPr/>
      </xdr:nvSpPr>
      <xdr:spPr>
        <a:xfrm>
          <a:off x="9394190" y="7182704"/>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137187</xdr:rowOff>
    </xdr:from>
    <xdr:to>
      <xdr:col>50</xdr:col>
      <xdr:colOff>165100</xdr:colOff>
      <xdr:row>42</xdr:row>
      <xdr:rowOff>67337</xdr:rowOff>
    </xdr:to>
    <xdr:sp macro="" textlink="">
      <xdr:nvSpPr>
        <xdr:cNvPr id="123" name="フローチャート: 判断 122">
          <a:extLst>
            <a:ext uri="{FF2B5EF4-FFF2-40B4-BE49-F238E27FC236}">
              <a16:creationId xmlns:a16="http://schemas.microsoft.com/office/drawing/2014/main" id="{E2C25519-646E-446A-BD61-BBBE7D90C859}"/>
            </a:ext>
          </a:extLst>
        </xdr:cNvPr>
        <xdr:cNvSpPr/>
      </xdr:nvSpPr>
      <xdr:spPr>
        <a:xfrm>
          <a:off x="8632190" y="716282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137603</xdr:rowOff>
    </xdr:from>
    <xdr:to>
      <xdr:col>46</xdr:col>
      <xdr:colOff>38100</xdr:colOff>
      <xdr:row>42</xdr:row>
      <xdr:rowOff>67753</xdr:rowOff>
    </xdr:to>
    <xdr:sp macro="" textlink="">
      <xdr:nvSpPr>
        <xdr:cNvPr id="124" name="フローチャート: 判断 123">
          <a:extLst>
            <a:ext uri="{FF2B5EF4-FFF2-40B4-BE49-F238E27FC236}">
              <a16:creationId xmlns:a16="http://schemas.microsoft.com/office/drawing/2014/main" id="{6060AE2B-17BD-4890-B1E5-1F060294DDC5}"/>
            </a:ext>
          </a:extLst>
        </xdr:cNvPr>
        <xdr:cNvSpPr/>
      </xdr:nvSpPr>
      <xdr:spPr>
        <a:xfrm>
          <a:off x="7846060" y="716324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132476</xdr:rowOff>
    </xdr:from>
    <xdr:to>
      <xdr:col>41</xdr:col>
      <xdr:colOff>101600</xdr:colOff>
      <xdr:row>42</xdr:row>
      <xdr:rowOff>62626</xdr:rowOff>
    </xdr:to>
    <xdr:sp macro="" textlink="">
      <xdr:nvSpPr>
        <xdr:cNvPr id="125" name="フローチャート: 判断 124">
          <a:extLst>
            <a:ext uri="{FF2B5EF4-FFF2-40B4-BE49-F238E27FC236}">
              <a16:creationId xmlns:a16="http://schemas.microsoft.com/office/drawing/2014/main" id="{820EFAD0-A181-436B-8DE4-ABAFB94B9D85}"/>
            </a:ext>
          </a:extLst>
        </xdr:cNvPr>
        <xdr:cNvSpPr/>
      </xdr:nvSpPr>
      <xdr:spPr>
        <a:xfrm>
          <a:off x="7029450" y="7165736"/>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139527</xdr:rowOff>
    </xdr:from>
    <xdr:to>
      <xdr:col>36</xdr:col>
      <xdr:colOff>165100</xdr:colOff>
      <xdr:row>42</xdr:row>
      <xdr:rowOff>69677</xdr:rowOff>
    </xdr:to>
    <xdr:sp macro="" textlink="">
      <xdr:nvSpPr>
        <xdr:cNvPr id="126" name="フローチャート: 判断 125">
          <a:extLst>
            <a:ext uri="{FF2B5EF4-FFF2-40B4-BE49-F238E27FC236}">
              <a16:creationId xmlns:a16="http://schemas.microsoft.com/office/drawing/2014/main" id="{39EB6365-0F0D-4196-B63A-C7BD14FF918B}"/>
            </a:ext>
          </a:extLst>
        </xdr:cNvPr>
        <xdr:cNvSpPr/>
      </xdr:nvSpPr>
      <xdr:spPr>
        <a:xfrm>
          <a:off x="6231890" y="716516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7B72463-8C61-4137-BF40-C4A82C0D618E}"/>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62F3FC5-D8A3-4DC2-90EB-909F48349E9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CEB8597-0C0A-4183-9A95-5CA86AF836CA}"/>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DB45A8E-A454-45A5-B339-3AF5C4BC81CB}"/>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CB51887E-70DF-4F93-9D91-62A250770E3D}"/>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42</xdr:row>
      <xdr:rowOff>24420</xdr:rowOff>
    </xdr:from>
    <xdr:to>
      <xdr:col>55</xdr:col>
      <xdr:colOff>50800</xdr:colOff>
      <xdr:row>42</xdr:row>
      <xdr:rowOff>126020</xdr:rowOff>
    </xdr:to>
    <xdr:sp macro="" textlink="">
      <xdr:nvSpPr>
        <xdr:cNvPr id="132" name="楕円 131">
          <a:extLst>
            <a:ext uri="{FF2B5EF4-FFF2-40B4-BE49-F238E27FC236}">
              <a16:creationId xmlns:a16="http://schemas.microsoft.com/office/drawing/2014/main" id="{83291E48-2ED9-4CCE-B07C-467BCB61164B}"/>
            </a:ext>
          </a:extLst>
        </xdr:cNvPr>
        <xdr:cNvSpPr/>
      </xdr:nvSpPr>
      <xdr:spPr>
        <a:xfrm>
          <a:off x="9394190" y="7221510"/>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131681</xdr:rowOff>
    </xdr:from>
    <xdr:ext cx="534377" cy="259045"/>
    <xdr:sp macro="" textlink="">
      <xdr:nvSpPr>
        <xdr:cNvPr id="133" name="【道路】&#10;一人当たり延長該当値テキスト">
          <a:extLst>
            <a:ext uri="{FF2B5EF4-FFF2-40B4-BE49-F238E27FC236}">
              <a16:creationId xmlns:a16="http://schemas.microsoft.com/office/drawing/2014/main" id="{B9865BA7-EAE1-486E-BFDD-2A7E7536DE6E}"/>
            </a:ext>
          </a:extLst>
        </xdr:cNvPr>
        <xdr:cNvSpPr txBox="1"/>
      </xdr:nvSpPr>
      <xdr:spPr>
        <a:xfrm>
          <a:off x="9467850" y="716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42</xdr:row>
      <xdr:rowOff>24630</xdr:rowOff>
    </xdr:from>
    <xdr:to>
      <xdr:col>50</xdr:col>
      <xdr:colOff>165100</xdr:colOff>
      <xdr:row>42</xdr:row>
      <xdr:rowOff>126230</xdr:rowOff>
    </xdr:to>
    <xdr:sp macro="" textlink="">
      <xdr:nvSpPr>
        <xdr:cNvPr id="134" name="楕円 133">
          <a:extLst>
            <a:ext uri="{FF2B5EF4-FFF2-40B4-BE49-F238E27FC236}">
              <a16:creationId xmlns:a16="http://schemas.microsoft.com/office/drawing/2014/main" id="{05AD49A8-59B5-483D-9998-7A1596C92A78}"/>
            </a:ext>
          </a:extLst>
        </xdr:cNvPr>
        <xdr:cNvSpPr/>
      </xdr:nvSpPr>
      <xdr:spPr>
        <a:xfrm>
          <a:off x="8632190" y="722172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75220</xdr:rowOff>
    </xdr:from>
    <xdr:to>
      <xdr:col>55</xdr:col>
      <xdr:colOff>0</xdr:colOff>
      <xdr:row>42</xdr:row>
      <xdr:rowOff>75430</xdr:rowOff>
    </xdr:to>
    <xdr:cxnSp macro="">
      <xdr:nvCxnSpPr>
        <xdr:cNvPr id="135" name="直線コネクタ 134">
          <a:extLst>
            <a:ext uri="{FF2B5EF4-FFF2-40B4-BE49-F238E27FC236}">
              <a16:creationId xmlns:a16="http://schemas.microsoft.com/office/drawing/2014/main" id="{977236A0-4081-4598-A76A-EC98E8210662}"/>
            </a:ext>
          </a:extLst>
        </xdr:cNvPr>
        <xdr:cNvCxnSpPr/>
      </xdr:nvCxnSpPr>
      <xdr:spPr>
        <a:xfrm flipV="1">
          <a:off x="8686800" y="7276120"/>
          <a:ext cx="742950" cy="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42</xdr:row>
      <xdr:rowOff>24719</xdr:rowOff>
    </xdr:from>
    <xdr:to>
      <xdr:col>46</xdr:col>
      <xdr:colOff>38100</xdr:colOff>
      <xdr:row>42</xdr:row>
      <xdr:rowOff>126319</xdr:rowOff>
    </xdr:to>
    <xdr:sp macro="" textlink="">
      <xdr:nvSpPr>
        <xdr:cNvPr id="136" name="楕円 135">
          <a:extLst>
            <a:ext uri="{FF2B5EF4-FFF2-40B4-BE49-F238E27FC236}">
              <a16:creationId xmlns:a16="http://schemas.microsoft.com/office/drawing/2014/main" id="{5FCE0BA6-8274-4823-B4A9-A0BE035B7A09}"/>
            </a:ext>
          </a:extLst>
        </xdr:cNvPr>
        <xdr:cNvSpPr/>
      </xdr:nvSpPr>
      <xdr:spPr>
        <a:xfrm>
          <a:off x="7846060" y="7221809"/>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75430</xdr:rowOff>
    </xdr:from>
    <xdr:to>
      <xdr:col>50</xdr:col>
      <xdr:colOff>114300</xdr:colOff>
      <xdr:row>42</xdr:row>
      <xdr:rowOff>75519</xdr:rowOff>
    </xdr:to>
    <xdr:cxnSp macro="">
      <xdr:nvCxnSpPr>
        <xdr:cNvPr id="137" name="直線コネクタ 136">
          <a:extLst>
            <a:ext uri="{FF2B5EF4-FFF2-40B4-BE49-F238E27FC236}">
              <a16:creationId xmlns:a16="http://schemas.microsoft.com/office/drawing/2014/main" id="{50EB1335-CAFD-42F0-A78F-2349B01DC382}"/>
            </a:ext>
          </a:extLst>
        </xdr:cNvPr>
        <xdr:cNvCxnSpPr/>
      </xdr:nvCxnSpPr>
      <xdr:spPr>
        <a:xfrm flipV="1">
          <a:off x="7889240" y="7276330"/>
          <a:ext cx="797560" cy="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42</xdr:row>
      <xdr:rowOff>24940</xdr:rowOff>
    </xdr:from>
    <xdr:to>
      <xdr:col>41</xdr:col>
      <xdr:colOff>101600</xdr:colOff>
      <xdr:row>42</xdr:row>
      <xdr:rowOff>126540</xdr:rowOff>
    </xdr:to>
    <xdr:sp macro="" textlink="">
      <xdr:nvSpPr>
        <xdr:cNvPr id="138" name="楕円 137">
          <a:extLst>
            <a:ext uri="{FF2B5EF4-FFF2-40B4-BE49-F238E27FC236}">
              <a16:creationId xmlns:a16="http://schemas.microsoft.com/office/drawing/2014/main" id="{FE2F90DC-A790-4252-9C6D-4D177FC38A0D}"/>
            </a:ext>
          </a:extLst>
        </xdr:cNvPr>
        <xdr:cNvSpPr/>
      </xdr:nvSpPr>
      <xdr:spPr>
        <a:xfrm>
          <a:off x="7029450" y="722203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75519</xdr:rowOff>
    </xdr:from>
    <xdr:to>
      <xdr:col>45</xdr:col>
      <xdr:colOff>177800</xdr:colOff>
      <xdr:row>42</xdr:row>
      <xdr:rowOff>75740</xdr:rowOff>
    </xdr:to>
    <xdr:cxnSp macro="">
      <xdr:nvCxnSpPr>
        <xdr:cNvPr id="139" name="直線コネクタ 138">
          <a:extLst>
            <a:ext uri="{FF2B5EF4-FFF2-40B4-BE49-F238E27FC236}">
              <a16:creationId xmlns:a16="http://schemas.microsoft.com/office/drawing/2014/main" id="{AB49BFC8-6158-40C7-A835-D509C99463A6}"/>
            </a:ext>
          </a:extLst>
        </xdr:cNvPr>
        <xdr:cNvCxnSpPr/>
      </xdr:nvCxnSpPr>
      <xdr:spPr>
        <a:xfrm flipV="1">
          <a:off x="7084060" y="7276419"/>
          <a:ext cx="805180" cy="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42</xdr:row>
      <xdr:rowOff>23963</xdr:rowOff>
    </xdr:from>
    <xdr:to>
      <xdr:col>36</xdr:col>
      <xdr:colOff>165100</xdr:colOff>
      <xdr:row>42</xdr:row>
      <xdr:rowOff>125563</xdr:rowOff>
    </xdr:to>
    <xdr:sp macro="" textlink="">
      <xdr:nvSpPr>
        <xdr:cNvPr id="140" name="楕円 139">
          <a:extLst>
            <a:ext uri="{FF2B5EF4-FFF2-40B4-BE49-F238E27FC236}">
              <a16:creationId xmlns:a16="http://schemas.microsoft.com/office/drawing/2014/main" id="{291E9AA6-9D30-4FE1-869D-44DAEC4AF68C}"/>
            </a:ext>
          </a:extLst>
        </xdr:cNvPr>
        <xdr:cNvSpPr/>
      </xdr:nvSpPr>
      <xdr:spPr>
        <a:xfrm>
          <a:off x="6231890" y="722105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74763</xdr:rowOff>
    </xdr:from>
    <xdr:to>
      <xdr:col>41</xdr:col>
      <xdr:colOff>50800</xdr:colOff>
      <xdr:row>42</xdr:row>
      <xdr:rowOff>75740</xdr:rowOff>
    </xdr:to>
    <xdr:cxnSp macro="">
      <xdr:nvCxnSpPr>
        <xdr:cNvPr id="141" name="直線コネクタ 140">
          <a:extLst>
            <a:ext uri="{FF2B5EF4-FFF2-40B4-BE49-F238E27FC236}">
              <a16:creationId xmlns:a16="http://schemas.microsoft.com/office/drawing/2014/main" id="{7CE5B424-5291-4B85-892A-7ACC9F9B6B17}"/>
            </a:ext>
          </a:extLst>
        </xdr:cNvPr>
        <xdr:cNvCxnSpPr/>
      </xdr:nvCxnSpPr>
      <xdr:spPr>
        <a:xfrm>
          <a:off x="6286500" y="7275663"/>
          <a:ext cx="797560" cy="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83864</xdr:rowOff>
    </xdr:from>
    <xdr:ext cx="534377" cy="259045"/>
    <xdr:sp macro="" textlink="">
      <xdr:nvSpPr>
        <xdr:cNvPr id="142" name="n_1aveValue【道路】&#10;一人当たり延長">
          <a:extLst>
            <a:ext uri="{FF2B5EF4-FFF2-40B4-BE49-F238E27FC236}">
              <a16:creationId xmlns:a16="http://schemas.microsoft.com/office/drawing/2014/main" id="{1C084DBE-5787-4792-949D-003D9C814EDC}"/>
            </a:ext>
          </a:extLst>
        </xdr:cNvPr>
        <xdr:cNvSpPr txBox="1"/>
      </xdr:nvSpPr>
      <xdr:spPr>
        <a:xfrm>
          <a:off x="8422151" y="694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84280</xdr:rowOff>
    </xdr:from>
    <xdr:ext cx="534377" cy="259045"/>
    <xdr:sp macro="" textlink="">
      <xdr:nvSpPr>
        <xdr:cNvPr id="143" name="n_2aveValue【道路】&#10;一人当たり延長">
          <a:extLst>
            <a:ext uri="{FF2B5EF4-FFF2-40B4-BE49-F238E27FC236}">
              <a16:creationId xmlns:a16="http://schemas.microsoft.com/office/drawing/2014/main" id="{38034282-89CB-4BFD-B8A4-5B8ED22899A0}"/>
            </a:ext>
          </a:extLst>
        </xdr:cNvPr>
        <xdr:cNvSpPr txBox="1"/>
      </xdr:nvSpPr>
      <xdr:spPr>
        <a:xfrm>
          <a:off x="7641101" y="694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79153</xdr:rowOff>
    </xdr:from>
    <xdr:ext cx="534377" cy="259045"/>
    <xdr:sp macro="" textlink="">
      <xdr:nvSpPr>
        <xdr:cNvPr id="144" name="n_3aveValue【道路】&#10;一人当たり延長">
          <a:extLst>
            <a:ext uri="{FF2B5EF4-FFF2-40B4-BE49-F238E27FC236}">
              <a16:creationId xmlns:a16="http://schemas.microsoft.com/office/drawing/2014/main" id="{25F06BE2-E095-407C-9BA5-75CCD774B3DD}"/>
            </a:ext>
          </a:extLst>
        </xdr:cNvPr>
        <xdr:cNvSpPr txBox="1"/>
      </xdr:nvSpPr>
      <xdr:spPr>
        <a:xfrm>
          <a:off x="6854971" y="693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86204</xdr:rowOff>
    </xdr:from>
    <xdr:ext cx="534377" cy="259045"/>
    <xdr:sp macro="" textlink="">
      <xdr:nvSpPr>
        <xdr:cNvPr id="145" name="n_4aveValue【道路】&#10;一人当たり延長">
          <a:extLst>
            <a:ext uri="{FF2B5EF4-FFF2-40B4-BE49-F238E27FC236}">
              <a16:creationId xmlns:a16="http://schemas.microsoft.com/office/drawing/2014/main" id="{41F0E765-853E-4EA0-88DA-BF97C58F6BDB}"/>
            </a:ext>
          </a:extLst>
        </xdr:cNvPr>
        <xdr:cNvSpPr txBox="1"/>
      </xdr:nvSpPr>
      <xdr:spPr>
        <a:xfrm>
          <a:off x="6038361" y="6946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117357</xdr:rowOff>
    </xdr:from>
    <xdr:ext cx="534377" cy="259045"/>
    <xdr:sp macro="" textlink="">
      <xdr:nvSpPr>
        <xdr:cNvPr id="146" name="n_1mainValue【道路】&#10;一人当たり延長">
          <a:extLst>
            <a:ext uri="{FF2B5EF4-FFF2-40B4-BE49-F238E27FC236}">
              <a16:creationId xmlns:a16="http://schemas.microsoft.com/office/drawing/2014/main" id="{3F412144-F322-4C02-A9EF-BC9FA83C92E2}"/>
            </a:ext>
          </a:extLst>
        </xdr:cNvPr>
        <xdr:cNvSpPr txBox="1"/>
      </xdr:nvSpPr>
      <xdr:spPr>
        <a:xfrm>
          <a:off x="8422151" y="731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117446</xdr:rowOff>
    </xdr:from>
    <xdr:ext cx="534377" cy="259045"/>
    <xdr:sp macro="" textlink="">
      <xdr:nvSpPr>
        <xdr:cNvPr id="147" name="n_2mainValue【道路】&#10;一人当たり延長">
          <a:extLst>
            <a:ext uri="{FF2B5EF4-FFF2-40B4-BE49-F238E27FC236}">
              <a16:creationId xmlns:a16="http://schemas.microsoft.com/office/drawing/2014/main" id="{8DC7DE35-7617-44B1-8F60-427644B5782E}"/>
            </a:ext>
          </a:extLst>
        </xdr:cNvPr>
        <xdr:cNvSpPr txBox="1"/>
      </xdr:nvSpPr>
      <xdr:spPr>
        <a:xfrm>
          <a:off x="7641101" y="731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117667</xdr:rowOff>
    </xdr:from>
    <xdr:ext cx="534377" cy="259045"/>
    <xdr:sp macro="" textlink="">
      <xdr:nvSpPr>
        <xdr:cNvPr id="148" name="n_3mainValue【道路】&#10;一人当たり延長">
          <a:extLst>
            <a:ext uri="{FF2B5EF4-FFF2-40B4-BE49-F238E27FC236}">
              <a16:creationId xmlns:a16="http://schemas.microsoft.com/office/drawing/2014/main" id="{B0B718FB-941B-41DC-B2CA-B40EE876C05E}"/>
            </a:ext>
          </a:extLst>
        </xdr:cNvPr>
        <xdr:cNvSpPr txBox="1"/>
      </xdr:nvSpPr>
      <xdr:spPr>
        <a:xfrm>
          <a:off x="6854971" y="731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116690</xdr:rowOff>
    </xdr:from>
    <xdr:ext cx="534377" cy="259045"/>
    <xdr:sp macro="" textlink="">
      <xdr:nvSpPr>
        <xdr:cNvPr id="149" name="n_4mainValue【道路】&#10;一人当たり延長">
          <a:extLst>
            <a:ext uri="{FF2B5EF4-FFF2-40B4-BE49-F238E27FC236}">
              <a16:creationId xmlns:a16="http://schemas.microsoft.com/office/drawing/2014/main" id="{1D316A79-9447-4CEE-B251-5586E8EAB106}"/>
            </a:ext>
          </a:extLst>
        </xdr:cNvPr>
        <xdr:cNvSpPr txBox="1"/>
      </xdr:nvSpPr>
      <xdr:spPr>
        <a:xfrm>
          <a:off x="6038361" y="731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29AB4760-1758-418E-9987-5F61B35952D5}"/>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83BF844D-7981-4664-BDF8-7353933ABFD8}"/>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FBE608B3-1816-4DAC-814C-B71D3B05B702}"/>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9F1EB56A-1EEC-4193-9F4D-14616EC8AD19}"/>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2FF07A47-D15E-4F2C-AD7F-2F8E94AEC6C6}"/>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BC4E7341-421A-4761-B032-5EEFC9E4E588}"/>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6EC4B574-8FB8-4E9A-8EA8-BC3BB837ED76}"/>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E4B8C0A-0009-44C6-93E5-69605AEE2037}"/>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A21F599F-82E0-4501-AFE4-C7ED8B0D0B45}"/>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C4096F9F-B971-4075-9D5C-464143CA639B}"/>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8BF7C5B6-F836-40BB-B943-8FBA410DDDFA}"/>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7E538805-0991-4056-ACB4-DA9AE34637A9}"/>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D4721956-B9E7-45C6-88BD-DC6E907E0187}"/>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3DB1E546-59B8-4D89-8416-6C179ABA33DA}"/>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150B198C-EC03-4B40-B03D-0FB5F20100C6}"/>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852B1435-55AA-4CC0-9E09-D89BB7F48861}"/>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64D7D773-3724-46B3-9D7E-5FF35751ECDC}"/>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01D267A7-AA34-418A-864A-4C9C19A3910A}"/>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59395506-65F5-44E9-B360-1D7BE5BA7FA2}"/>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CECF7418-56DA-4DDC-8B40-4846BB066F33}"/>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33D3EC48-C9E5-498D-9D03-5AD2A68CE10A}"/>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AAABCA27-66B4-4B6E-A0EE-C04DB15C3712}"/>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BCAE4820-CA19-4E7B-B250-59E3725DA588}"/>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A71C226B-D29D-4023-B3FA-B4817C92B2DF}"/>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30480</xdr:rowOff>
    </xdr:to>
    <xdr:cxnSp macro="">
      <xdr:nvCxnSpPr>
        <xdr:cNvPr id="174" name="直線コネクタ 173">
          <a:extLst>
            <a:ext uri="{FF2B5EF4-FFF2-40B4-BE49-F238E27FC236}">
              <a16:creationId xmlns:a16="http://schemas.microsoft.com/office/drawing/2014/main" id="{08C720C6-63DA-4D91-A81A-97DEDF31A135}"/>
            </a:ext>
          </a:extLst>
        </xdr:cNvPr>
        <xdr:cNvCxnSpPr/>
      </xdr:nvCxnSpPr>
      <xdr:spPr>
        <a:xfrm flipV="1">
          <a:off x="4173855" y="960120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34307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4EF7C4BD-AFB3-4290-9D6B-949E462B9112}"/>
            </a:ext>
          </a:extLst>
        </xdr:cNvPr>
        <xdr:cNvSpPr txBox="1"/>
      </xdr:nvSpPr>
      <xdr:spPr>
        <a:xfrm>
          <a:off x="4212590" y="1100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30480</xdr:rowOff>
    </xdr:from>
    <xdr:to>
      <xdr:col>24</xdr:col>
      <xdr:colOff>152400</xdr:colOff>
      <xdr:row>64</xdr:row>
      <xdr:rowOff>30480</xdr:rowOff>
    </xdr:to>
    <xdr:cxnSp macro="">
      <xdr:nvCxnSpPr>
        <xdr:cNvPr id="176" name="直線コネクタ 175">
          <a:extLst>
            <a:ext uri="{FF2B5EF4-FFF2-40B4-BE49-F238E27FC236}">
              <a16:creationId xmlns:a16="http://schemas.microsoft.com/office/drawing/2014/main" id="{8B9690EE-82D5-44FC-8B42-4301DCA3EE37}"/>
            </a:ext>
          </a:extLst>
        </xdr:cNvPr>
        <xdr:cNvCxnSpPr/>
      </xdr:nvCxnSpPr>
      <xdr:spPr>
        <a:xfrm>
          <a:off x="4112260" y="11001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F3161475-3C23-449D-8131-36D6FCFAA43C}"/>
            </a:ext>
          </a:extLst>
        </xdr:cNvPr>
        <xdr:cNvSpPr txBox="1"/>
      </xdr:nvSpPr>
      <xdr:spPr>
        <a:xfrm>
          <a:off x="4212590" y="937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8" name="直線コネクタ 177">
          <a:extLst>
            <a:ext uri="{FF2B5EF4-FFF2-40B4-BE49-F238E27FC236}">
              <a16:creationId xmlns:a16="http://schemas.microsoft.com/office/drawing/2014/main" id="{B6A31AC2-113D-429E-A3C3-7FD44C3F09C5}"/>
            </a:ext>
          </a:extLst>
        </xdr:cNvPr>
        <xdr:cNvCxnSpPr/>
      </xdr:nvCxnSpPr>
      <xdr:spPr>
        <a:xfrm>
          <a:off x="4112260" y="960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135272</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CAE5A32D-79AC-4503-9933-4A11A6F306FA}"/>
            </a:ext>
          </a:extLst>
        </xdr:cNvPr>
        <xdr:cNvSpPr txBox="1"/>
      </xdr:nvSpPr>
      <xdr:spPr>
        <a:xfrm>
          <a:off x="4212590" y="10247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156845</xdr:rowOff>
    </xdr:from>
    <xdr:to>
      <xdr:col>24</xdr:col>
      <xdr:colOff>114300</xdr:colOff>
      <xdr:row>60</xdr:row>
      <xdr:rowOff>86995</xdr:rowOff>
    </xdr:to>
    <xdr:sp macro="" textlink="">
      <xdr:nvSpPr>
        <xdr:cNvPr id="180" name="フローチャート: 判断 179">
          <a:extLst>
            <a:ext uri="{FF2B5EF4-FFF2-40B4-BE49-F238E27FC236}">
              <a16:creationId xmlns:a16="http://schemas.microsoft.com/office/drawing/2014/main" id="{392C8EE8-6D29-44C4-B569-87D1F790BA9A}"/>
            </a:ext>
          </a:extLst>
        </xdr:cNvPr>
        <xdr:cNvSpPr/>
      </xdr:nvSpPr>
      <xdr:spPr>
        <a:xfrm>
          <a:off x="4131310" y="102743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81" name="フローチャート: 判断 180">
          <a:extLst>
            <a:ext uri="{FF2B5EF4-FFF2-40B4-BE49-F238E27FC236}">
              <a16:creationId xmlns:a16="http://schemas.microsoft.com/office/drawing/2014/main" id="{4CDF94AA-CAD4-4214-9AA4-007AF91B6528}"/>
            </a:ext>
          </a:extLst>
        </xdr:cNvPr>
        <xdr:cNvSpPr/>
      </xdr:nvSpPr>
      <xdr:spPr>
        <a:xfrm>
          <a:off x="3388360" y="1024953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113030</xdr:rowOff>
    </xdr:from>
    <xdr:to>
      <xdr:col>15</xdr:col>
      <xdr:colOff>101600</xdr:colOff>
      <xdr:row>60</xdr:row>
      <xdr:rowOff>43180</xdr:rowOff>
    </xdr:to>
    <xdr:sp macro="" textlink="">
      <xdr:nvSpPr>
        <xdr:cNvPr id="182" name="フローチャート: 判断 181">
          <a:extLst>
            <a:ext uri="{FF2B5EF4-FFF2-40B4-BE49-F238E27FC236}">
              <a16:creationId xmlns:a16="http://schemas.microsoft.com/office/drawing/2014/main" id="{6B664BFA-AE45-4D57-B0A9-63CF255BEF1F}"/>
            </a:ext>
          </a:extLst>
        </xdr:cNvPr>
        <xdr:cNvSpPr/>
      </xdr:nvSpPr>
      <xdr:spPr>
        <a:xfrm>
          <a:off x="2571750" y="102285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95885</xdr:rowOff>
    </xdr:from>
    <xdr:to>
      <xdr:col>10</xdr:col>
      <xdr:colOff>165100</xdr:colOff>
      <xdr:row>60</xdr:row>
      <xdr:rowOff>26035</xdr:rowOff>
    </xdr:to>
    <xdr:sp macro="" textlink="">
      <xdr:nvSpPr>
        <xdr:cNvPr id="183" name="フローチャート: 判断 182">
          <a:extLst>
            <a:ext uri="{FF2B5EF4-FFF2-40B4-BE49-F238E27FC236}">
              <a16:creationId xmlns:a16="http://schemas.microsoft.com/office/drawing/2014/main" id="{A328D65E-5211-42CA-9775-F68765D5925C}"/>
            </a:ext>
          </a:extLst>
        </xdr:cNvPr>
        <xdr:cNvSpPr/>
      </xdr:nvSpPr>
      <xdr:spPr>
        <a:xfrm>
          <a:off x="1774190" y="1020762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84" name="フローチャート: 判断 183">
          <a:extLst>
            <a:ext uri="{FF2B5EF4-FFF2-40B4-BE49-F238E27FC236}">
              <a16:creationId xmlns:a16="http://schemas.microsoft.com/office/drawing/2014/main" id="{7BD7E733-8EBB-4E01-817A-24A149B019C8}"/>
            </a:ext>
          </a:extLst>
        </xdr:cNvPr>
        <xdr:cNvSpPr/>
      </xdr:nvSpPr>
      <xdr:spPr>
        <a:xfrm>
          <a:off x="988060" y="101904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DB5F345-4ABD-43F1-A1D4-61A9D3204005}"/>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CB8C9D8-5FD0-4D46-9791-23698D94D5B7}"/>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BB316D3-1A93-47D3-859D-AE1B98B1D906}"/>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E1DAAC8-1E5A-452A-89C4-9312E53D1B00}"/>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635FA930-0226-4A53-A301-F0167697E1C8}"/>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36830</xdr:rowOff>
    </xdr:from>
    <xdr:to>
      <xdr:col>24</xdr:col>
      <xdr:colOff>114300</xdr:colOff>
      <xdr:row>58</xdr:row>
      <xdr:rowOff>138430</xdr:rowOff>
    </xdr:to>
    <xdr:sp macro="" textlink="">
      <xdr:nvSpPr>
        <xdr:cNvPr id="190" name="楕円 189">
          <a:extLst>
            <a:ext uri="{FF2B5EF4-FFF2-40B4-BE49-F238E27FC236}">
              <a16:creationId xmlns:a16="http://schemas.microsoft.com/office/drawing/2014/main" id="{B726E2DD-7E9F-4E84-8A2C-0AF6D173AB3A}"/>
            </a:ext>
          </a:extLst>
        </xdr:cNvPr>
        <xdr:cNvSpPr/>
      </xdr:nvSpPr>
      <xdr:spPr>
        <a:xfrm>
          <a:off x="4131310" y="99809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59707</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59C616D7-9BB6-4F5C-9750-6F37E7FEFC8D}"/>
            </a:ext>
          </a:extLst>
        </xdr:cNvPr>
        <xdr:cNvSpPr txBox="1"/>
      </xdr:nvSpPr>
      <xdr:spPr>
        <a:xfrm>
          <a:off x="4212590"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6350</xdr:rowOff>
    </xdr:from>
    <xdr:to>
      <xdr:col>20</xdr:col>
      <xdr:colOff>38100</xdr:colOff>
      <xdr:row>58</xdr:row>
      <xdr:rowOff>107950</xdr:rowOff>
    </xdr:to>
    <xdr:sp macro="" textlink="">
      <xdr:nvSpPr>
        <xdr:cNvPr id="192" name="楕円 191">
          <a:extLst>
            <a:ext uri="{FF2B5EF4-FFF2-40B4-BE49-F238E27FC236}">
              <a16:creationId xmlns:a16="http://schemas.microsoft.com/office/drawing/2014/main" id="{C89F09AA-7178-4575-8E7D-CE02ED32D12A}"/>
            </a:ext>
          </a:extLst>
        </xdr:cNvPr>
        <xdr:cNvSpPr/>
      </xdr:nvSpPr>
      <xdr:spPr>
        <a:xfrm>
          <a:off x="3388360" y="99523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57150</xdr:rowOff>
    </xdr:from>
    <xdr:to>
      <xdr:col>24</xdr:col>
      <xdr:colOff>63500</xdr:colOff>
      <xdr:row>58</xdr:row>
      <xdr:rowOff>87630</xdr:rowOff>
    </xdr:to>
    <xdr:cxnSp macro="">
      <xdr:nvCxnSpPr>
        <xdr:cNvPr id="193" name="直線コネクタ 192">
          <a:extLst>
            <a:ext uri="{FF2B5EF4-FFF2-40B4-BE49-F238E27FC236}">
              <a16:creationId xmlns:a16="http://schemas.microsoft.com/office/drawing/2014/main" id="{06B38768-9A5D-458B-B715-6BC2C5756BBE}"/>
            </a:ext>
          </a:extLst>
        </xdr:cNvPr>
        <xdr:cNvCxnSpPr/>
      </xdr:nvCxnSpPr>
      <xdr:spPr>
        <a:xfrm>
          <a:off x="3431540" y="9997440"/>
          <a:ext cx="7429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147320</xdr:rowOff>
    </xdr:from>
    <xdr:to>
      <xdr:col>15</xdr:col>
      <xdr:colOff>101600</xdr:colOff>
      <xdr:row>58</xdr:row>
      <xdr:rowOff>77470</xdr:rowOff>
    </xdr:to>
    <xdr:sp macro="" textlink="">
      <xdr:nvSpPr>
        <xdr:cNvPr id="194" name="楕円 193">
          <a:extLst>
            <a:ext uri="{FF2B5EF4-FFF2-40B4-BE49-F238E27FC236}">
              <a16:creationId xmlns:a16="http://schemas.microsoft.com/office/drawing/2014/main" id="{0F44E62E-5E4A-4049-AD45-C0A73B2B24FB}"/>
            </a:ext>
          </a:extLst>
        </xdr:cNvPr>
        <xdr:cNvSpPr/>
      </xdr:nvSpPr>
      <xdr:spPr>
        <a:xfrm>
          <a:off x="2571750" y="99180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26670</xdr:rowOff>
    </xdr:from>
    <xdr:to>
      <xdr:col>19</xdr:col>
      <xdr:colOff>177800</xdr:colOff>
      <xdr:row>58</xdr:row>
      <xdr:rowOff>57150</xdr:rowOff>
    </xdr:to>
    <xdr:cxnSp macro="">
      <xdr:nvCxnSpPr>
        <xdr:cNvPr id="195" name="直線コネクタ 194">
          <a:extLst>
            <a:ext uri="{FF2B5EF4-FFF2-40B4-BE49-F238E27FC236}">
              <a16:creationId xmlns:a16="http://schemas.microsoft.com/office/drawing/2014/main" id="{2309256C-886E-4526-9A64-3B64038416BD}"/>
            </a:ext>
          </a:extLst>
        </xdr:cNvPr>
        <xdr:cNvCxnSpPr/>
      </xdr:nvCxnSpPr>
      <xdr:spPr>
        <a:xfrm>
          <a:off x="2626360" y="9968865"/>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116840</xdr:rowOff>
    </xdr:from>
    <xdr:to>
      <xdr:col>10</xdr:col>
      <xdr:colOff>165100</xdr:colOff>
      <xdr:row>58</xdr:row>
      <xdr:rowOff>46990</xdr:rowOff>
    </xdr:to>
    <xdr:sp macro="" textlink="">
      <xdr:nvSpPr>
        <xdr:cNvPr id="196" name="楕円 195">
          <a:extLst>
            <a:ext uri="{FF2B5EF4-FFF2-40B4-BE49-F238E27FC236}">
              <a16:creationId xmlns:a16="http://schemas.microsoft.com/office/drawing/2014/main" id="{A16AB312-F1F5-4087-A6D1-627C660DF418}"/>
            </a:ext>
          </a:extLst>
        </xdr:cNvPr>
        <xdr:cNvSpPr/>
      </xdr:nvSpPr>
      <xdr:spPr>
        <a:xfrm>
          <a:off x="1774190" y="98894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167640</xdr:rowOff>
    </xdr:from>
    <xdr:to>
      <xdr:col>15</xdr:col>
      <xdr:colOff>50800</xdr:colOff>
      <xdr:row>58</xdr:row>
      <xdr:rowOff>26670</xdr:rowOff>
    </xdr:to>
    <xdr:cxnSp macro="">
      <xdr:nvCxnSpPr>
        <xdr:cNvPr id="197" name="直線コネクタ 196">
          <a:extLst>
            <a:ext uri="{FF2B5EF4-FFF2-40B4-BE49-F238E27FC236}">
              <a16:creationId xmlns:a16="http://schemas.microsoft.com/office/drawing/2014/main" id="{492DDEA9-FDC2-4EF3-B798-BD23BDFD18FC}"/>
            </a:ext>
          </a:extLst>
        </xdr:cNvPr>
        <xdr:cNvCxnSpPr/>
      </xdr:nvCxnSpPr>
      <xdr:spPr>
        <a:xfrm>
          <a:off x="1828800" y="9944100"/>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86360</xdr:rowOff>
    </xdr:from>
    <xdr:to>
      <xdr:col>6</xdr:col>
      <xdr:colOff>38100</xdr:colOff>
      <xdr:row>58</xdr:row>
      <xdr:rowOff>16510</xdr:rowOff>
    </xdr:to>
    <xdr:sp macro="" textlink="">
      <xdr:nvSpPr>
        <xdr:cNvPr id="198" name="楕円 197">
          <a:extLst>
            <a:ext uri="{FF2B5EF4-FFF2-40B4-BE49-F238E27FC236}">
              <a16:creationId xmlns:a16="http://schemas.microsoft.com/office/drawing/2014/main" id="{FBEB5ADC-7146-441B-A8F7-7C81EE7A481F}"/>
            </a:ext>
          </a:extLst>
        </xdr:cNvPr>
        <xdr:cNvSpPr/>
      </xdr:nvSpPr>
      <xdr:spPr>
        <a:xfrm>
          <a:off x="988060" y="98609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137160</xdr:rowOff>
    </xdr:from>
    <xdr:to>
      <xdr:col>10</xdr:col>
      <xdr:colOff>114300</xdr:colOff>
      <xdr:row>57</xdr:row>
      <xdr:rowOff>167640</xdr:rowOff>
    </xdr:to>
    <xdr:cxnSp macro="">
      <xdr:nvCxnSpPr>
        <xdr:cNvPr id="199" name="直線コネクタ 198">
          <a:extLst>
            <a:ext uri="{FF2B5EF4-FFF2-40B4-BE49-F238E27FC236}">
              <a16:creationId xmlns:a16="http://schemas.microsoft.com/office/drawing/2014/main" id="{19F968AB-63BF-4488-9E0F-EAE1BC0422C8}"/>
            </a:ext>
          </a:extLst>
        </xdr:cNvPr>
        <xdr:cNvCxnSpPr/>
      </xdr:nvCxnSpPr>
      <xdr:spPr>
        <a:xfrm>
          <a:off x="1031240" y="990600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827E98DD-D286-4300-AFF0-3F3CA632A8E8}"/>
            </a:ext>
          </a:extLst>
        </xdr:cNvPr>
        <xdr:cNvSpPr txBox="1"/>
      </xdr:nvSpPr>
      <xdr:spPr>
        <a:xfrm>
          <a:off x="32391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34307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3E1B4D76-8A7D-4BF0-9772-37A3D3BF8644}"/>
            </a:ext>
          </a:extLst>
        </xdr:cNvPr>
        <xdr:cNvSpPr txBox="1"/>
      </xdr:nvSpPr>
      <xdr:spPr>
        <a:xfrm>
          <a:off x="2439044" y="1032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17162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6567FA07-8296-4573-A32C-25B64349B9F5}"/>
            </a:ext>
          </a:extLst>
        </xdr:cNvPr>
        <xdr:cNvSpPr txBox="1"/>
      </xdr:nvSpPr>
      <xdr:spPr>
        <a:xfrm>
          <a:off x="164148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167657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78CBB5FD-6808-4735-B1EA-9D86F4CE3563}"/>
            </a:ext>
          </a:extLst>
        </xdr:cNvPr>
        <xdr:cNvSpPr txBox="1"/>
      </xdr:nvSpPr>
      <xdr:spPr>
        <a:xfrm>
          <a:off x="855354"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124477</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5127E59B-6C6D-4548-B994-CF2E32A3E6B8}"/>
            </a:ext>
          </a:extLst>
        </xdr:cNvPr>
        <xdr:cNvSpPr txBox="1"/>
      </xdr:nvSpPr>
      <xdr:spPr>
        <a:xfrm>
          <a:off x="32391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93997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5397369E-2767-4331-BEC7-2DF49ABAA430}"/>
            </a:ext>
          </a:extLst>
        </xdr:cNvPr>
        <xdr:cNvSpPr txBox="1"/>
      </xdr:nvSpPr>
      <xdr:spPr>
        <a:xfrm>
          <a:off x="243904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63517</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70A084F8-0211-4462-AF77-3BD72670EAFC}"/>
            </a:ext>
          </a:extLst>
        </xdr:cNvPr>
        <xdr:cNvSpPr txBox="1"/>
      </xdr:nvSpPr>
      <xdr:spPr>
        <a:xfrm>
          <a:off x="1641484"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33037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1B800A68-B699-486B-9D2D-2EA358BAC427}"/>
            </a:ext>
          </a:extLst>
        </xdr:cNvPr>
        <xdr:cNvSpPr txBox="1"/>
      </xdr:nvSpPr>
      <xdr:spPr>
        <a:xfrm>
          <a:off x="85535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5745B759-37B9-4454-9F3B-6EF55FD1B0DE}"/>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163A174D-904E-4F0E-ACCF-5CC6624CAD1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CAF4B04A-5A2C-4463-BB44-5F79B914A6FA}"/>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A397F68E-D263-484E-8027-8CEFC389054C}"/>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800A059B-4E84-4E09-A67A-D1551FBFE88D}"/>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CC03BB2A-FF99-4F46-9B5D-65AB894495C4}"/>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F5BDD730-5CBD-4740-A5E2-D71E9166F6CE}"/>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FC1A40AA-29FD-4997-AE22-89885A77721B}"/>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291368CC-A725-4838-9BE8-C739885924DA}"/>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134662C5-E6E4-4D8D-B29F-70EF3669089F}"/>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91783D5C-10BA-492A-82F2-301C27532482}"/>
            </a:ext>
          </a:extLst>
        </xdr:cNvPr>
        <xdr:cNvCxnSpPr/>
      </xdr:nvCxnSpPr>
      <xdr:spPr>
        <a:xfrm>
          <a:off x="5960110" y="1097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A5340466-36B5-4A20-9E16-278E9C44A6B1}"/>
            </a:ext>
          </a:extLst>
        </xdr:cNvPr>
        <xdr:cNvSpPr txBox="1"/>
      </xdr:nvSpPr>
      <xdr:spPr>
        <a:xfrm>
          <a:off x="5724659" y="108286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422F0E05-E12B-458C-B9EA-DA361F570E81}"/>
            </a:ext>
          </a:extLst>
        </xdr:cNvPr>
        <xdr:cNvCxnSpPr/>
      </xdr:nvCxnSpPr>
      <xdr:spPr>
        <a:xfrm>
          <a:off x="5960110" y="1051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E9BFD76D-B43C-48E4-80C1-1F6422E09830}"/>
            </a:ext>
          </a:extLst>
        </xdr:cNvPr>
        <xdr:cNvSpPr txBox="1"/>
      </xdr:nvSpPr>
      <xdr:spPr>
        <a:xfrm>
          <a:off x="5331688" y="103752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9EE19441-9C88-4C92-9CC0-4306FCAC3419}"/>
            </a:ext>
          </a:extLst>
        </xdr:cNvPr>
        <xdr:cNvCxnSpPr/>
      </xdr:nvCxnSpPr>
      <xdr:spPr>
        <a:xfrm>
          <a:off x="5960110" y="1005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48CA2967-7C04-4687-9FB5-9BD541DA4AD8}"/>
            </a:ext>
          </a:extLst>
        </xdr:cNvPr>
        <xdr:cNvSpPr txBox="1"/>
      </xdr:nvSpPr>
      <xdr:spPr>
        <a:xfrm>
          <a:off x="5331688" y="99142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34CFEB8F-10B7-43F0-AB00-7CF4BF301EE8}"/>
            </a:ext>
          </a:extLst>
        </xdr:cNvPr>
        <xdr:cNvCxnSpPr/>
      </xdr:nvCxnSpPr>
      <xdr:spPr>
        <a:xfrm>
          <a:off x="5960110" y="960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A0E66915-3DE5-4550-89D5-6D8B770CE0CA}"/>
            </a:ext>
          </a:extLst>
        </xdr:cNvPr>
        <xdr:cNvSpPr txBox="1"/>
      </xdr:nvSpPr>
      <xdr:spPr>
        <a:xfrm>
          <a:off x="5331688" y="94570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7554E379-21AA-4987-BDA9-23BC80050791}"/>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6DB00C63-64F2-4CBE-BB2D-69788ED9683F}"/>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EB367B7F-0837-454D-8607-F79975E4B594}"/>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1264</xdr:rowOff>
    </xdr:from>
    <xdr:to>
      <xdr:col>54</xdr:col>
      <xdr:colOff>189865</xdr:colOff>
      <xdr:row>63</xdr:row>
      <xdr:rowOff>170697</xdr:rowOff>
    </xdr:to>
    <xdr:cxnSp macro="">
      <xdr:nvCxnSpPr>
        <xdr:cNvPr id="229" name="直線コネクタ 228">
          <a:extLst>
            <a:ext uri="{FF2B5EF4-FFF2-40B4-BE49-F238E27FC236}">
              <a16:creationId xmlns:a16="http://schemas.microsoft.com/office/drawing/2014/main" id="{EBABFC1D-92DD-47B9-93C3-3510A03194F7}"/>
            </a:ext>
          </a:extLst>
        </xdr:cNvPr>
        <xdr:cNvCxnSpPr/>
      </xdr:nvCxnSpPr>
      <xdr:spPr>
        <a:xfrm flipV="1">
          <a:off x="9429115" y="9773914"/>
          <a:ext cx="0" cy="1201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3074</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759FDB59-1B05-428C-A518-2D60B51892B4}"/>
            </a:ext>
          </a:extLst>
        </xdr:cNvPr>
        <xdr:cNvSpPr txBox="1"/>
      </xdr:nvSpPr>
      <xdr:spPr>
        <a:xfrm>
          <a:off x="9467850" y="1097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170697</xdr:rowOff>
    </xdr:from>
    <xdr:to>
      <xdr:col>55</xdr:col>
      <xdr:colOff>88900</xdr:colOff>
      <xdr:row>63</xdr:row>
      <xdr:rowOff>170697</xdr:rowOff>
    </xdr:to>
    <xdr:cxnSp macro="">
      <xdr:nvCxnSpPr>
        <xdr:cNvPr id="231" name="直線コネクタ 230">
          <a:extLst>
            <a:ext uri="{FF2B5EF4-FFF2-40B4-BE49-F238E27FC236}">
              <a16:creationId xmlns:a16="http://schemas.microsoft.com/office/drawing/2014/main" id="{8A92E4B1-E24F-4A30-8EFF-252F342F8AEF}"/>
            </a:ext>
          </a:extLst>
        </xdr:cNvPr>
        <xdr:cNvCxnSpPr/>
      </xdr:nvCxnSpPr>
      <xdr:spPr>
        <a:xfrm>
          <a:off x="9356090" y="1097585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119391</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74E2B980-55CB-4750-95B7-E4C17AB9419F}"/>
            </a:ext>
          </a:extLst>
        </xdr:cNvPr>
        <xdr:cNvSpPr txBox="1"/>
      </xdr:nvSpPr>
      <xdr:spPr>
        <a:xfrm>
          <a:off x="9467850" y="95510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5,244,471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1264</xdr:rowOff>
    </xdr:from>
    <xdr:to>
      <xdr:col>55</xdr:col>
      <xdr:colOff>88900</xdr:colOff>
      <xdr:row>57</xdr:row>
      <xdr:rowOff>1264</xdr:rowOff>
    </xdr:to>
    <xdr:cxnSp macro="">
      <xdr:nvCxnSpPr>
        <xdr:cNvPr id="233" name="直線コネクタ 232">
          <a:extLst>
            <a:ext uri="{FF2B5EF4-FFF2-40B4-BE49-F238E27FC236}">
              <a16:creationId xmlns:a16="http://schemas.microsoft.com/office/drawing/2014/main" id="{4DE1AB27-463D-4148-881D-0CD7D93CF106}"/>
            </a:ext>
          </a:extLst>
        </xdr:cNvPr>
        <xdr:cNvCxnSpPr/>
      </xdr:nvCxnSpPr>
      <xdr:spPr>
        <a:xfrm>
          <a:off x="9356090" y="977391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23607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CDF561DF-52F4-4E8D-857C-230149022976}"/>
            </a:ext>
          </a:extLst>
        </xdr:cNvPr>
        <xdr:cNvSpPr txBox="1"/>
      </xdr:nvSpPr>
      <xdr:spPr>
        <a:xfrm>
          <a:off x="9467850" y="10649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730</xdr:rowOff>
    </xdr:from>
    <xdr:to>
      <xdr:col>55</xdr:col>
      <xdr:colOff>50800</xdr:colOff>
      <xdr:row>63</xdr:row>
      <xdr:rowOff>102330</xdr:rowOff>
    </xdr:to>
    <xdr:sp macro="" textlink="">
      <xdr:nvSpPr>
        <xdr:cNvPr id="235" name="フローチャート: 判断 234">
          <a:extLst>
            <a:ext uri="{FF2B5EF4-FFF2-40B4-BE49-F238E27FC236}">
              <a16:creationId xmlns:a16="http://schemas.microsoft.com/office/drawing/2014/main" id="{3623E288-4773-4663-959E-E25A259D6C1A}"/>
            </a:ext>
          </a:extLst>
        </xdr:cNvPr>
        <xdr:cNvSpPr/>
      </xdr:nvSpPr>
      <xdr:spPr>
        <a:xfrm>
          <a:off x="9394190" y="1080208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3009</xdr:rowOff>
    </xdr:from>
    <xdr:to>
      <xdr:col>50</xdr:col>
      <xdr:colOff>165100</xdr:colOff>
      <xdr:row>63</xdr:row>
      <xdr:rowOff>104609</xdr:rowOff>
    </xdr:to>
    <xdr:sp macro="" textlink="">
      <xdr:nvSpPr>
        <xdr:cNvPr id="236" name="フローチャート: 判断 235">
          <a:extLst>
            <a:ext uri="{FF2B5EF4-FFF2-40B4-BE49-F238E27FC236}">
              <a16:creationId xmlns:a16="http://schemas.microsoft.com/office/drawing/2014/main" id="{FA82827A-3735-4676-AB35-361B2612D998}"/>
            </a:ext>
          </a:extLst>
        </xdr:cNvPr>
        <xdr:cNvSpPr/>
      </xdr:nvSpPr>
      <xdr:spPr>
        <a:xfrm>
          <a:off x="8632190" y="1080435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7659</xdr:rowOff>
    </xdr:from>
    <xdr:to>
      <xdr:col>46</xdr:col>
      <xdr:colOff>38100</xdr:colOff>
      <xdr:row>63</xdr:row>
      <xdr:rowOff>109259</xdr:rowOff>
    </xdr:to>
    <xdr:sp macro="" textlink="">
      <xdr:nvSpPr>
        <xdr:cNvPr id="237" name="フローチャート: 判断 236">
          <a:extLst>
            <a:ext uri="{FF2B5EF4-FFF2-40B4-BE49-F238E27FC236}">
              <a16:creationId xmlns:a16="http://schemas.microsoft.com/office/drawing/2014/main" id="{1E9EDA44-61F7-46D0-A8C5-3775D5796D4F}"/>
            </a:ext>
          </a:extLst>
        </xdr:cNvPr>
        <xdr:cNvSpPr/>
      </xdr:nvSpPr>
      <xdr:spPr>
        <a:xfrm>
          <a:off x="7846060" y="108109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2306</xdr:rowOff>
    </xdr:from>
    <xdr:to>
      <xdr:col>41</xdr:col>
      <xdr:colOff>101600</xdr:colOff>
      <xdr:row>63</xdr:row>
      <xdr:rowOff>103906</xdr:rowOff>
    </xdr:to>
    <xdr:sp macro="" textlink="">
      <xdr:nvSpPr>
        <xdr:cNvPr id="238" name="フローチャート: 判断 237">
          <a:extLst>
            <a:ext uri="{FF2B5EF4-FFF2-40B4-BE49-F238E27FC236}">
              <a16:creationId xmlns:a16="http://schemas.microsoft.com/office/drawing/2014/main" id="{DF9FF4CD-75CB-4518-933D-6E7D736FB321}"/>
            </a:ext>
          </a:extLst>
        </xdr:cNvPr>
        <xdr:cNvSpPr/>
      </xdr:nvSpPr>
      <xdr:spPr>
        <a:xfrm>
          <a:off x="7029450" y="1080365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25220</xdr:rowOff>
    </xdr:from>
    <xdr:to>
      <xdr:col>36</xdr:col>
      <xdr:colOff>165100</xdr:colOff>
      <xdr:row>63</xdr:row>
      <xdr:rowOff>126820</xdr:rowOff>
    </xdr:to>
    <xdr:sp macro="" textlink="">
      <xdr:nvSpPr>
        <xdr:cNvPr id="239" name="フローチャート: 判断 238">
          <a:extLst>
            <a:ext uri="{FF2B5EF4-FFF2-40B4-BE49-F238E27FC236}">
              <a16:creationId xmlns:a16="http://schemas.microsoft.com/office/drawing/2014/main" id="{FCBC9D19-99B1-4AEE-9298-F679E97684F9}"/>
            </a:ext>
          </a:extLst>
        </xdr:cNvPr>
        <xdr:cNvSpPr/>
      </xdr:nvSpPr>
      <xdr:spPr>
        <a:xfrm>
          <a:off x="6231890" y="1082276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33A8AC0-D82C-4745-8587-63805D3EE8E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9C2152F-6D08-4171-AA1B-B267DF8D977C}"/>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65CAB57-D562-444A-8C8C-1725D079278F}"/>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2296C30-9D85-4E4B-8564-86357CC8C10D}"/>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EDF6CF8-A5FD-48B7-899E-83978649D65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107283</xdr:rowOff>
    </xdr:from>
    <xdr:to>
      <xdr:col>55</xdr:col>
      <xdr:colOff>50800</xdr:colOff>
      <xdr:row>64</xdr:row>
      <xdr:rowOff>37433</xdr:rowOff>
    </xdr:to>
    <xdr:sp macro="" textlink="">
      <xdr:nvSpPr>
        <xdr:cNvPr id="245" name="楕円 244">
          <a:extLst>
            <a:ext uri="{FF2B5EF4-FFF2-40B4-BE49-F238E27FC236}">
              <a16:creationId xmlns:a16="http://schemas.microsoft.com/office/drawing/2014/main" id="{370EC875-350E-4B60-8578-8840C6528C39}"/>
            </a:ext>
          </a:extLst>
        </xdr:cNvPr>
        <xdr:cNvSpPr/>
      </xdr:nvSpPr>
      <xdr:spPr>
        <a:xfrm>
          <a:off x="9394190" y="1090672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22210</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038D103A-7E12-4DCA-BD2A-DD5C55FA48F0}"/>
            </a:ext>
          </a:extLst>
        </xdr:cNvPr>
        <xdr:cNvSpPr txBox="1"/>
      </xdr:nvSpPr>
      <xdr:spPr>
        <a:xfrm>
          <a:off x="9467850" y="1081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107444</xdr:rowOff>
    </xdr:from>
    <xdr:to>
      <xdr:col>50</xdr:col>
      <xdr:colOff>165100</xdr:colOff>
      <xdr:row>64</xdr:row>
      <xdr:rowOff>37594</xdr:rowOff>
    </xdr:to>
    <xdr:sp macro="" textlink="">
      <xdr:nvSpPr>
        <xdr:cNvPr id="247" name="楕円 246">
          <a:extLst>
            <a:ext uri="{FF2B5EF4-FFF2-40B4-BE49-F238E27FC236}">
              <a16:creationId xmlns:a16="http://schemas.microsoft.com/office/drawing/2014/main" id="{B379DC5C-2866-4C69-86D4-C344103EF224}"/>
            </a:ext>
          </a:extLst>
        </xdr:cNvPr>
        <xdr:cNvSpPr/>
      </xdr:nvSpPr>
      <xdr:spPr>
        <a:xfrm>
          <a:off x="8632190" y="1090688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158083</xdr:rowOff>
    </xdr:from>
    <xdr:to>
      <xdr:col>55</xdr:col>
      <xdr:colOff>0</xdr:colOff>
      <xdr:row>63</xdr:row>
      <xdr:rowOff>158244</xdr:rowOff>
    </xdr:to>
    <xdr:cxnSp macro="">
      <xdr:nvCxnSpPr>
        <xdr:cNvPr id="248" name="直線コネクタ 247">
          <a:extLst>
            <a:ext uri="{FF2B5EF4-FFF2-40B4-BE49-F238E27FC236}">
              <a16:creationId xmlns:a16="http://schemas.microsoft.com/office/drawing/2014/main" id="{D67DD42F-1FEA-4B47-8E26-0DC693AD0604}"/>
            </a:ext>
          </a:extLst>
        </xdr:cNvPr>
        <xdr:cNvCxnSpPr/>
      </xdr:nvCxnSpPr>
      <xdr:spPr>
        <a:xfrm flipV="1">
          <a:off x="8686800" y="10961338"/>
          <a:ext cx="742950" cy="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107576</xdr:rowOff>
    </xdr:from>
    <xdr:to>
      <xdr:col>46</xdr:col>
      <xdr:colOff>38100</xdr:colOff>
      <xdr:row>64</xdr:row>
      <xdr:rowOff>37726</xdr:rowOff>
    </xdr:to>
    <xdr:sp macro="" textlink="">
      <xdr:nvSpPr>
        <xdr:cNvPr id="249" name="楕円 248">
          <a:extLst>
            <a:ext uri="{FF2B5EF4-FFF2-40B4-BE49-F238E27FC236}">
              <a16:creationId xmlns:a16="http://schemas.microsoft.com/office/drawing/2014/main" id="{FB876C64-B16C-4AD1-B255-05D7B04D702B}"/>
            </a:ext>
          </a:extLst>
        </xdr:cNvPr>
        <xdr:cNvSpPr/>
      </xdr:nvSpPr>
      <xdr:spPr>
        <a:xfrm>
          <a:off x="7846060" y="1090702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158244</xdr:rowOff>
    </xdr:from>
    <xdr:to>
      <xdr:col>50</xdr:col>
      <xdr:colOff>114300</xdr:colOff>
      <xdr:row>63</xdr:row>
      <xdr:rowOff>158376</xdr:rowOff>
    </xdr:to>
    <xdr:cxnSp macro="">
      <xdr:nvCxnSpPr>
        <xdr:cNvPr id="250" name="直線コネクタ 249">
          <a:extLst>
            <a:ext uri="{FF2B5EF4-FFF2-40B4-BE49-F238E27FC236}">
              <a16:creationId xmlns:a16="http://schemas.microsoft.com/office/drawing/2014/main" id="{D5C9AEBB-D9AA-495B-95DF-FE1258AC6057}"/>
            </a:ext>
          </a:extLst>
        </xdr:cNvPr>
        <xdr:cNvCxnSpPr/>
      </xdr:nvCxnSpPr>
      <xdr:spPr>
        <a:xfrm flipV="1">
          <a:off x="7889240" y="10961499"/>
          <a:ext cx="79756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107746</xdr:rowOff>
    </xdr:from>
    <xdr:to>
      <xdr:col>41</xdr:col>
      <xdr:colOff>101600</xdr:colOff>
      <xdr:row>64</xdr:row>
      <xdr:rowOff>37896</xdr:rowOff>
    </xdr:to>
    <xdr:sp macro="" textlink="">
      <xdr:nvSpPr>
        <xdr:cNvPr id="251" name="楕円 250">
          <a:extLst>
            <a:ext uri="{FF2B5EF4-FFF2-40B4-BE49-F238E27FC236}">
              <a16:creationId xmlns:a16="http://schemas.microsoft.com/office/drawing/2014/main" id="{62DB4F8F-0385-4454-A80C-737F3926D98C}"/>
            </a:ext>
          </a:extLst>
        </xdr:cNvPr>
        <xdr:cNvSpPr/>
      </xdr:nvSpPr>
      <xdr:spPr>
        <a:xfrm>
          <a:off x="7029450" y="1090719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158376</xdr:rowOff>
    </xdr:from>
    <xdr:to>
      <xdr:col>45</xdr:col>
      <xdr:colOff>177800</xdr:colOff>
      <xdr:row>63</xdr:row>
      <xdr:rowOff>158546</xdr:rowOff>
    </xdr:to>
    <xdr:cxnSp macro="">
      <xdr:nvCxnSpPr>
        <xdr:cNvPr id="252" name="直線コネクタ 251">
          <a:extLst>
            <a:ext uri="{FF2B5EF4-FFF2-40B4-BE49-F238E27FC236}">
              <a16:creationId xmlns:a16="http://schemas.microsoft.com/office/drawing/2014/main" id="{7FFBDBFE-5F3C-4C4B-96A5-29C26A9B8971}"/>
            </a:ext>
          </a:extLst>
        </xdr:cNvPr>
        <xdr:cNvCxnSpPr/>
      </xdr:nvCxnSpPr>
      <xdr:spPr>
        <a:xfrm flipV="1">
          <a:off x="7084060" y="10961631"/>
          <a:ext cx="805180" cy="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107883</xdr:rowOff>
    </xdr:from>
    <xdr:to>
      <xdr:col>36</xdr:col>
      <xdr:colOff>165100</xdr:colOff>
      <xdr:row>64</xdr:row>
      <xdr:rowOff>38033</xdr:rowOff>
    </xdr:to>
    <xdr:sp macro="" textlink="">
      <xdr:nvSpPr>
        <xdr:cNvPr id="253" name="楕円 252">
          <a:extLst>
            <a:ext uri="{FF2B5EF4-FFF2-40B4-BE49-F238E27FC236}">
              <a16:creationId xmlns:a16="http://schemas.microsoft.com/office/drawing/2014/main" id="{49E9A4C9-F040-484F-A987-6E5D34FDC8E5}"/>
            </a:ext>
          </a:extLst>
        </xdr:cNvPr>
        <xdr:cNvSpPr/>
      </xdr:nvSpPr>
      <xdr:spPr>
        <a:xfrm>
          <a:off x="6231890" y="1090732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158546</xdr:rowOff>
    </xdr:from>
    <xdr:to>
      <xdr:col>41</xdr:col>
      <xdr:colOff>50800</xdr:colOff>
      <xdr:row>63</xdr:row>
      <xdr:rowOff>158683</xdr:rowOff>
    </xdr:to>
    <xdr:cxnSp macro="">
      <xdr:nvCxnSpPr>
        <xdr:cNvPr id="254" name="直線コネクタ 253">
          <a:extLst>
            <a:ext uri="{FF2B5EF4-FFF2-40B4-BE49-F238E27FC236}">
              <a16:creationId xmlns:a16="http://schemas.microsoft.com/office/drawing/2014/main" id="{AA0EDCB1-89D5-4811-86E5-C9928DB20A50}"/>
            </a:ext>
          </a:extLst>
        </xdr:cNvPr>
        <xdr:cNvCxnSpPr/>
      </xdr:nvCxnSpPr>
      <xdr:spPr>
        <a:xfrm flipV="1">
          <a:off x="6286500" y="10961801"/>
          <a:ext cx="79756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121136</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C52EE5F9-5012-4A7D-890D-9CC5FA3B693D}"/>
            </a:ext>
          </a:extLst>
        </xdr:cNvPr>
        <xdr:cNvSpPr txBox="1"/>
      </xdr:nvSpPr>
      <xdr:spPr>
        <a:xfrm>
          <a:off x="8401265" y="10581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125786</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1624DE57-0113-48FB-98A3-9FD248C4C4F9}"/>
            </a:ext>
          </a:extLst>
        </xdr:cNvPr>
        <xdr:cNvSpPr txBox="1"/>
      </xdr:nvSpPr>
      <xdr:spPr>
        <a:xfrm>
          <a:off x="7610690" y="10588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120433</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CE3A294D-E26C-4090-BD5C-BC1A6F6D2F3C}"/>
            </a:ext>
          </a:extLst>
        </xdr:cNvPr>
        <xdr:cNvSpPr txBox="1"/>
      </xdr:nvSpPr>
      <xdr:spPr>
        <a:xfrm>
          <a:off x="6822655" y="1058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143347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B78E4EFF-C4D8-4730-BD8F-AA2FFC09C32A}"/>
            </a:ext>
          </a:extLst>
        </xdr:cNvPr>
        <xdr:cNvSpPr txBox="1"/>
      </xdr:nvSpPr>
      <xdr:spPr>
        <a:xfrm>
          <a:off x="6007950" y="10599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28721</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C8AAED43-171B-458C-AE51-B63E298E2C3D}"/>
            </a:ext>
          </a:extLst>
        </xdr:cNvPr>
        <xdr:cNvSpPr txBox="1"/>
      </xdr:nvSpPr>
      <xdr:spPr>
        <a:xfrm>
          <a:off x="8422151" y="1099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28853</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18C5C0DA-6F00-45C7-BCB7-F83D946CF18A}"/>
            </a:ext>
          </a:extLst>
        </xdr:cNvPr>
        <xdr:cNvSpPr txBox="1"/>
      </xdr:nvSpPr>
      <xdr:spPr>
        <a:xfrm>
          <a:off x="7641101" y="10999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29023</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10D5E2F8-E5A7-4F63-A6D6-72FC55E7BE83}"/>
            </a:ext>
          </a:extLst>
        </xdr:cNvPr>
        <xdr:cNvSpPr txBox="1"/>
      </xdr:nvSpPr>
      <xdr:spPr>
        <a:xfrm>
          <a:off x="6854971" y="1099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29160</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E037DEB1-5ED4-4151-BA5F-944597AEC5B7}"/>
            </a:ext>
          </a:extLst>
        </xdr:cNvPr>
        <xdr:cNvSpPr txBox="1"/>
      </xdr:nvSpPr>
      <xdr:spPr>
        <a:xfrm>
          <a:off x="6038361" y="1100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6D19AC4-F241-459D-8399-D1F550988133}"/>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FA90FB7-B5D2-45F6-AD60-15114D713347}"/>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9B3237AE-3BB2-48B5-ACB2-B9F16721362F}"/>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1AB4C9E8-BAC2-4D5A-8724-EB36ADC087E2}"/>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C8CE52DB-C4BC-47D6-8A3D-25B46A5BE5D7}"/>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CADB1D27-7476-4E7A-A914-DFEACB9F205F}"/>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4BEBFED1-9FF5-4B21-98A0-8E9BA59D6B26}"/>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F59598B5-95BE-48B1-A217-217A1A2AAC15}"/>
            </a:ext>
          </a:extLst>
        </xdr:cNvPr>
        <xdr:cNvSpPr/>
      </xdr:nvSpPr>
      <xdr:spPr>
        <a:xfrm>
          <a:off x="6858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9BB5DC37-D841-4B51-818D-B2B3F3BDC8CA}"/>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B8C73C3D-42FD-46FC-85AE-A9CF2A41D33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A3959E7C-63B7-4E0C-81E6-ED9667ECD33B}"/>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48E7289A-E540-4C34-8074-924C85519EC0}"/>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EAD1ACC3-BD25-4A77-ACAC-139A05EE7EC6}"/>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1DCC92B4-98B3-4F20-8E13-051BB20A5B2F}"/>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60958D08-DF41-4801-8DBF-E7310C559F77}"/>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B893C398-6922-48A8-90D3-EF610A0A2F9E}"/>
            </a:ext>
          </a:extLst>
        </xdr:cNvPr>
        <xdr:cNvSpPr/>
      </xdr:nvSpPr>
      <xdr:spPr>
        <a:xfrm>
          <a:off x="596011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3AC36AFB-DC7B-4ED0-B3CF-1A6B03F11B70}"/>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DEF927E5-A0DC-46CA-8A32-CB9674EF56DA}"/>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D4D97B8A-4507-422A-982C-0F65E11807CD}"/>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C0EF6B80-D9CC-4118-8DA3-4ABF1028048B}"/>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B62CA127-7210-4411-85AC-AC07D607DFF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E673455B-72EF-43DE-B4B9-F8B9FB2AE422}"/>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E149CA9E-8494-42D9-B92E-08B03FF69B25}"/>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CC40CC5E-A381-4A68-8E68-189BEB3FD84F}"/>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62123491-F39B-491D-AFF8-05F45A5C9DD9}"/>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5F03ECCD-E18D-491E-9FA1-0EBD852B704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FCD1309B-0C39-464C-8F2D-97B79FAD810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A027AC22-E245-4F05-B398-386A6F45E868}"/>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43922625-B945-4672-A164-EA0C77204CAF}"/>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8D50455C-596F-46F3-84B1-6D9A01C32486}"/>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473893D8-D32D-4E76-AF59-51023EAFD96D}"/>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C6CE3313-4216-4269-AE99-CAF3F773FEF4}"/>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145CD62D-D0AB-48EA-9E61-FE3FE2C8E594}"/>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402CA9ED-5C73-4250-9755-D0FF0EA57BD5}"/>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7BD45EFB-93D2-4696-99AF-1A161ED3AA97}"/>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C99A6B1C-DB6C-4E79-AB13-890EF05C0A2E}"/>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F0C7B3D0-F32B-4484-A2C0-AB2DC9C45BB2}"/>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677D8A44-746D-4599-9DB4-69B12DE6AF37}"/>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CC19AEC7-6E59-480A-8518-38F2183A558D}"/>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E563EA24-1B04-4EAB-BDFB-361DEA6FB2C9}"/>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B1921DC1-4FEB-4E15-9251-3D7DF6FA57C4}"/>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C85FC20A-054D-45F2-9585-420F328A21B1}"/>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29828B65-F80E-414A-B0D1-40405F1DE3DF}"/>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6" name="直線コネクタ 305">
          <a:extLst>
            <a:ext uri="{FF2B5EF4-FFF2-40B4-BE49-F238E27FC236}">
              <a16:creationId xmlns:a16="http://schemas.microsoft.com/office/drawing/2014/main" id="{DE63A899-1921-454A-8E29-B72555C648F3}"/>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7" name="テキスト ボックス 306">
          <a:extLst>
            <a:ext uri="{FF2B5EF4-FFF2-40B4-BE49-F238E27FC236}">
              <a16:creationId xmlns:a16="http://schemas.microsoft.com/office/drawing/2014/main" id="{FAC2D5B5-2255-489A-A6D3-8CFD0C446CAC}"/>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8" name="直線コネクタ 307">
          <a:extLst>
            <a:ext uri="{FF2B5EF4-FFF2-40B4-BE49-F238E27FC236}">
              <a16:creationId xmlns:a16="http://schemas.microsoft.com/office/drawing/2014/main" id="{09D29998-5AC1-4C5D-9774-45F4AF1F4D71}"/>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9" name="テキスト ボックス 308">
          <a:extLst>
            <a:ext uri="{FF2B5EF4-FFF2-40B4-BE49-F238E27FC236}">
              <a16:creationId xmlns:a16="http://schemas.microsoft.com/office/drawing/2014/main" id="{8D831C1A-C4CF-4BF6-8A32-3B30D01ED2AB}"/>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0" name="直線コネクタ 309">
          <a:extLst>
            <a:ext uri="{FF2B5EF4-FFF2-40B4-BE49-F238E27FC236}">
              <a16:creationId xmlns:a16="http://schemas.microsoft.com/office/drawing/2014/main" id="{6CC07A16-BAE2-4919-BAC1-B4CA987F6B62}"/>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1" name="テキスト ボックス 310">
          <a:extLst>
            <a:ext uri="{FF2B5EF4-FFF2-40B4-BE49-F238E27FC236}">
              <a16:creationId xmlns:a16="http://schemas.microsoft.com/office/drawing/2014/main" id="{ECCE5849-EBBB-4A53-ABDB-A9B2CA2F1C14}"/>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2" name="直線コネクタ 311">
          <a:extLst>
            <a:ext uri="{FF2B5EF4-FFF2-40B4-BE49-F238E27FC236}">
              <a16:creationId xmlns:a16="http://schemas.microsoft.com/office/drawing/2014/main" id="{E66D7813-3977-4C32-9D52-6F0B5DF29615}"/>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3" name="テキスト ボックス 312">
          <a:extLst>
            <a:ext uri="{FF2B5EF4-FFF2-40B4-BE49-F238E27FC236}">
              <a16:creationId xmlns:a16="http://schemas.microsoft.com/office/drawing/2014/main" id="{1D437624-0F12-4F65-8B79-1AB35C4EA600}"/>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4" name="直線コネクタ 313">
          <a:extLst>
            <a:ext uri="{FF2B5EF4-FFF2-40B4-BE49-F238E27FC236}">
              <a16:creationId xmlns:a16="http://schemas.microsoft.com/office/drawing/2014/main" id="{2A7EE516-FE2C-43EF-8CDB-1D6EEC3DA6D9}"/>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5" name="テキスト ボックス 314">
          <a:extLst>
            <a:ext uri="{FF2B5EF4-FFF2-40B4-BE49-F238E27FC236}">
              <a16:creationId xmlns:a16="http://schemas.microsoft.com/office/drawing/2014/main" id="{BC2521EF-9A42-4E58-ABE6-9599E5E16755}"/>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6" name="直線コネクタ 315">
          <a:extLst>
            <a:ext uri="{FF2B5EF4-FFF2-40B4-BE49-F238E27FC236}">
              <a16:creationId xmlns:a16="http://schemas.microsoft.com/office/drawing/2014/main" id="{C87C50A2-6C81-456E-9BA3-4FD01F089E61}"/>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7" name="テキスト ボックス 316">
          <a:extLst>
            <a:ext uri="{FF2B5EF4-FFF2-40B4-BE49-F238E27FC236}">
              <a16:creationId xmlns:a16="http://schemas.microsoft.com/office/drawing/2014/main" id="{472084C0-4992-4691-B7D2-F731A855A375}"/>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a:extLst>
            <a:ext uri="{FF2B5EF4-FFF2-40B4-BE49-F238E27FC236}">
              <a16:creationId xmlns:a16="http://schemas.microsoft.com/office/drawing/2014/main" id="{BEC0ECCF-CE82-4153-9833-DC9C9922CF14}"/>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2DF6DBE8-BC62-4CBA-83D8-544125E8F47F}"/>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64770</xdr:rowOff>
    </xdr:from>
    <xdr:to>
      <xdr:col>85</xdr:col>
      <xdr:colOff>126364</xdr:colOff>
      <xdr:row>42</xdr:row>
      <xdr:rowOff>92528</xdr:rowOff>
    </xdr:to>
    <xdr:cxnSp macro="">
      <xdr:nvCxnSpPr>
        <xdr:cNvPr id="320" name="直線コネクタ 319">
          <a:extLst>
            <a:ext uri="{FF2B5EF4-FFF2-40B4-BE49-F238E27FC236}">
              <a16:creationId xmlns:a16="http://schemas.microsoft.com/office/drawing/2014/main" id="{2A2EBCCE-67FD-46DC-9332-20C8AEE26207}"/>
            </a:ext>
          </a:extLst>
        </xdr:cNvPr>
        <xdr:cNvCxnSpPr/>
      </xdr:nvCxnSpPr>
      <xdr:spPr>
        <a:xfrm flipV="1">
          <a:off x="14703424" y="5892165"/>
          <a:ext cx="0" cy="1405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1" name="【認定こども園・幼稚園・保育所】&#10;有形固定資産減価償却率最小値テキスト">
          <a:extLst>
            <a:ext uri="{FF2B5EF4-FFF2-40B4-BE49-F238E27FC236}">
              <a16:creationId xmlns:a16="http://schemas.microsoft.com/office/drawing/2014/main" id="{CA426031-9BA2-40A7-B13A-6C63DE9195CF}"/>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2" name="直線コネクタ 321">
          <a:extLst>
            <a:ext uri="{FF2B5EF4-FFF2-40B4-BE49-F238E27FC236}">
              <a16:creationId xmlns:a16="http://schemas.microsoft.com/office/drawing/2014/main" id="{0A5F765E-18C6-4661-8E6D-3914E683571C}"/>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11447</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E3933A43-D34A-46A0-8864-FE3782D99015}"/>
            </a:ext>
          </a:extLst>
        </xdr:cNvPr>
        <xdr:cNvSpPr txBox="1"/>
      </xdr:nvSpPr>
      <xdr:spPr>
        <a:xfrm>
          <a:off x="14742160" y="567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64770</xdr:rowOff>
    </xdr:from>
    <xdr:to>
      <xdr:col>86</xdr:col>
      <xdr:colOff>25400</xdr:colOff>
      <xdr:row>34</xdr:row>
      <xdr:rowOff>64770</xdr:rowOff>
    </xdr:to>
    <xdr:cxnSp macro="">
      <xdr:nvCxnSpPr>
        <xdr:cNvPr id="324" name="直線コネクタ 323">
          <a:extLst>
            <a:ext uri="{FF2B5EF4-FFF2-40B4-BE49-F238E27FC236}">
              <a16:creationId xmlns:a16="http://schemas.microsoft.com/office/drawing/2014/main" id="{EA8ED302-E28D-45C4-A79A-80F2DC852845}"/>
            </a:ext>
          </a:extLst>
        </xdr:cNvPr>
        <xdr:cNvCxnSpPr/>
      </xdr:nvCxnSpPr>
      <xdr:spPr>
        <a:xfrm>
          <a:off x="14611350" y="5892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20155</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FFA35608-A2F0-4C2B-B0A1-554E0B3A01C9}"/>
            </a:ext>
          </a:extLst>
        </xdr:cNvPr>
        <xdr:cNvSpPr txBox="1"/>
      </xdr:nvSpPr>
      <xdr:spPr>
        <a:xfrm>
          <a:off x="14742160" y="6531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326" name="フローチャート: 判断 325">
          <a:extLst>
            <a:ext uri="{FF2B5EF4-FFF2-40B4-BE49-F238E27FC236}">
              <a16:creationId xmlns:a16="http://schemas.microsoft.com/office/drawing/2014/main" id="{E2BA793C-CBDE-4760-9EE3-2881F6D1A80B}"/>
            </a:ext>
          </a:extLst>
        </xdr:cNvPr>
        <xdr:cNvSpPr/>
      </xdr:nvSpPr>
      <xdr:spPr>
        <a:xfrm>
          <a:off x="14649450" y="655682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67854</xdr:rowOff>
    </xdr:from>
    <xdr:to>
      <xdr:col>81</xdr:col>
      <xdr:colOff>101600</xdr:colOff>
      <xdr:row>38</xdr:row>
      <xdr:rowOff>169454</xdr:rowOff>
    </xdr:to>
    <xdr:sp macro="" textlink="">
      <xdr:nvSpPr>
        <xdr:cNvPr id="327" name="フローチャート: 判断 326">
          <a:extLst>
            <a:ext uri="{FF2B5EF4-FFF2-40B4-BE49-F238E27FC236}">
              <a16:creationId xmlns:a16="http://schemas.microsoft.com/office/drawing/2014/main" id="{85BFEAA7-32D2-429E-8947-133649145AB0}"/>
            </a:ext>
          </a:extLst>
        </xdr:cNvPr>
        <xdr:cNvSpPr/>
      </xdr:nvSpPr>
      <xdr:spPr>
        <a:xfrm>
          <a:off x="13887450" y="658104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92347</xdr:rowOff>
    </xdr:from>
    <xdr:to>
      <xdr:col>76</xdr:col>
      <xdr:colOff>165100</xdr:colOff>
      <xdr:row>39</xdr:row>
      <xdr:rowOff>22497</xdr:rowOff>
    </xdr:to>
    <xdr:sp macro="" textlink="">
      <xdr:nvSpPr>
        <xdr:cNvPr id="328" name="フローチャート: 判断 327">
          <a:extLst>
            <a:ext uri="{FF2B5EF4-FFF2-40B4-BE49-F238E27FC236}">
              <a16:creationId xmlns:a16="http://schemas.microsoft.com/office/drawing/2014/main" id="{86ACDC3E-2849-4C2E-AABC-49FA4872DD1C}"/>
            </a:ext>
          </a:extLst>
        </xdr:cNvPr>
        <xdr:cNvSpPr/>
      </xdr:nvSpPr>
      <xdr:spPr>
        <a:xfrm>
          <a:off x="13089890" y="661125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23767</xdr:rowOff>
    </xdr:from>
    <xdr:to>
      <xdr:col>72</xdr:col>
      <xdr:colOff>38100</xdr:colOff>
      <xdr:row>38</xdr:row>
      <xdr:rowOff>125367</xdr:rowOff>
    </xdr:to>
    <xdr:sp macro="" textlink="">
      <xdr:nvSpPr>
        <xdr:cNvPr id="329" name="フローチャート: 判断 328">
          <a:extLst>
            <a:ext uri="{FF2B5EF4-FFF2-40B4-BE49-F238E27FC236}">
              <a16:creationId xmlns:a16="http://schemas.microsoft.com/office/drawing/2014/main" id="{26DE85EC-D45D-4DA3-8541-6AB845BD37D1}"/>
            </a:ext>
          </a:extLst>
        </xdr:cNvPr>
        <xdr:cNvSpPr/>
      </xdr:nvSpPr>
      <xdr:spPr>
        <a:xfrm>
          <a:off x="12303760" y="653505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56424</xdr:rowOff>
    </xdr:from>
    <xdr:to>
      <xdr:col>67</xdr:col>
      <xdr:colOff>101600</xdr:colOff>
      <xdr:row>38</xdr:row>
      <xdr:rowOff>158024</xdr:rowOff>
    </xdr:to>
    <xdr:sp macro="" textlink="">
      <xdr:nvSpPr>
        <xdr:cNvPr id="330" name="フローチャート: 判断 329">
          <a:extLst>
            <a:ext uri="{FF2B5EF4-FFF2-40B4-BE49-F238E27FC236}">
              <a16:creationId xmlns:a16="http://schemas.microsoft.com/office/drawing/2014/main" id="{C84D69E4-6B38-46DC-A337-B04F55A0911A}"/>
            </a:ext>
          </a:extLst>
        </xdr:cNvPr>
        <xdr:cNvSpPr/>
      </xdr:nvSpPr>
      <xdr:spPr>
        <a:xfrm>
          <a:off x="11487150" y="657533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5C63C15E-9C12-42CE-8D8E-2791CA5DBACB}"/>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4EE2AD21-11D1-482B-A637-D0769FC49AEF}"/>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72370D29-FA88-4218-A1E6-9F01723A43A7}"/>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469308D2-B070-4ADB-B500-9FEB688AB6ED}"/>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6E662C36-3A4E-4C67-89EA-226D200410CB}"/>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40096</xdr:rowOff>
    </xdr:from>
    <xdr:to>
      <xdr:col>85</xdr:col>
      <xdr:colOff>177800</xdr:colOff>
      <xdr:row>34</xdr:row>
      <xdr:rowOff>141696</xdr:rowOff>
    </xdr:to>
    <xdr:sp macro="" textlink="">
      <xdr:nvSpPr>
        <xdr:cNvPr id="336" name="楕円 335">
          <a:extLst>
            <a:ext uri="{FF2B5EF4-FFF2-40B4-BE49-F238E27FC236}">
              <a16:creationId xmlns:a16="http://schemas.microsoft.com/office/drawing/2014/main" id="{AC997C6B-D5CB-4C02-8505-6563704FCF05}"/>
            </a:ext>
          </a:extLst>
        </xdr:cNvPr>
        <xdr:cNvSpPr/>
      </xdr:nvSpPr>
      <xdr:spPr>
        <a:xfrm>
          <a:off x="14649450" y="586939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138447</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C5505AF8-0430-4D46-A158-9BD761C88094}"/>
            </a:ext>
          </a:extLst>
        </xdr:cNvPr>
        <xdr:cNvSpPr txBox="1"/>
      </xdr:nvSpPr>
      <xdr:spPr>
        <a:xfrm>
          <a:off x="14742160" y="5792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147864</xdr:rowOff>
    </xdr:from>
    <xdr:to>
      <xdr:col>81</xdr:col>
      <xdr:colOff>101600</xdr:colOff>
      <xdr:row>34</xdr:row>
      <xdr:rowOff>78014</xdr:rowOff>
    </xdr:to>
    <xdr:sp macro="" textlink="">
      <xdr:nvSpPr>
        <xdr:cNvPr id="338" name="楕円 337">
          <a:extLst>
            <a:ext uri="{FF2B5EF4-FFF2-40B4-BE49-F238E27FC236}">
              <a16:creationId xmlns:a16="http://schemas.microsoft.com/office/drawing/2014/main" id="{BDC9CA0D-991F-46B2-AF4A-04CEDA5DECEC}"/>
            </a:ext>
          </a:extLst>
        </xdr:cNvPr>
        <xdr:cNvSpPr/>
      </xdr:nvSpPr>
      <xdr:spPr>
        <a:xfrm>
          <a:off x="13887450" y="580380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27214</xdr:rowOff>
    </xdr:from>
    <xdr:to>
      <xdr:col>85</xdr:col>
      <xdr:colOff>127000</xdr:colOff>
      <xdr:row>34</xdr:row>
      <xdr:rowOff>90896</xdr:rowOff>
    </xdr:to>
    <xdr:cxnSp macro="">
      <xdr:nvCxnSpPr>
        <xdr:cNvPr id="339" name="直線コネクタ 338">
          <a:extLst>
            <a:ext uri="{FF2B5EF4-FFF2-40B4-BE49-F238E27FC236}">
              <a16:creationId xmlns:a16="http://schemas.microsoft.com/office/drawing/2014/main" id="{D4FB914C-7C74-454B-B01C-107140927188}"/>
            </a:ext>
          </a:extLst>
        </xdr:cNvPr>
        <xdr:cNvCxnSpPr/>
      </xdr:nvCxnSpPr>
      <xdr:spPr>
        <a:xfrm>
          <a:off x="13942060" y="5854609"/>
          <a:ext cx="762000" cy="6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84183</xdr:rowOff>
    </xdr:from>
    <xdr:to>
      <xdr:col>76</xdr:col>
      <xdr:colOff>165100</xdr:colOff>
      <xdr:row>34</xdr:row>
      <xdr:rowOff>14333</xdr:rowOff>
    </xdr:to>
    <xdr:sp macro="" textlink="">
      <xdr:nvSpPr>
        <xdr:cNvPr id="340" name="楕円 339">
          <a:extLst>
            <a:ext uri="{FF2B5EF4-FFF2-40B4-BE49-F238E27FC236}">
              <a16:creationId xmlns:a16="http://schemas.microsoft.com/office/drawing/2014/main" id="{ACD37443-278A-41C2-8E20-1C634CB7227C}"/>
            </a:ext>
          </a:extLst>
        </xdr:cNvPr>
        <xdr:cNvSpPr/>
      </xdr:nvSpPr>
      <xdr:spPr>
        <a:xfrm>
          <a:off x="13089890" y="574393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134983</xdr:rowOff>
    </xdr:from>
    <xdr:to>
      <xdr:col>81</xdr:col>
      <xdr:colOff>50800</xdr:colOff>
      <xdr:row>34</xdr:row>
      <xdr:rowOff>27214</xdr:rowOff>
    </xdr:to>
    <xdr:cxnSp macro="">
      <xdr:nvCxnSpPr>
        <xdr:cNvPr id="341" name="直線コネクタ 340">
          <a:extLst>
            <a:ext uri="{FF2B5EF4-FFF2-40B4-BE49-F238E27FC236}">
              <a16:creationId xmlns:a16="http://schemas.microsoft.com/office/drawing/2014/main" id="{16B678C4-FBE2-4836-9561-3459C23BFFE1}"/>
            </a:ext>
          </a:extLst>
        </xdr:cNvPr>
        <xdr:cNvCxnSpPr/>
      </xdr:nvCxnSpPr>
      <xdr:spPr>
        <a:xfrm>
          <a:off x="13144500" y="5789023"/>
          <a:ext cx="797560" cy="6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20501</xdr:rowOff>
    </xdr:from>
    <xdr:to>
      <xdr:col>72</xdr:col>
      <xdr:colOff>38100</xdr:colOff>
      <xdr:row>33</xdr:row>
      <xdr:rowOff>122101</xdr:rowOff>
    </xdr:to>
    <xdr:sp macro="" textlink="">
      <xdr:nvSpPr>
        <xdr:cNvPr id="342" name="楕円 341">
          <a:extLst>
            <a:ext uri="{FF2B5EF4-FFF2-40B4-BE49-F238E27FC236}">
              <a16:creationId xmlns:a16="http://schemas.microsoft.com/office/drawing/2014/main" id="{0CA9C6F3-377A-4162-BC3E-5AFD84CA7327}"/>
            </a:ext>
          </a:extLst>
        </xdr:cNvPr>
        <xdr:cNvSpPr/>
      </xdr:nvSpPr>
      <xdr:spPr>
        <a:xfrm>
          <a:off x="12303760" y="567454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71301</xdr:rowOff>
    </xdr:from>
    <xdr:to>
      <xdr:col>76</xdr:col>
      <xdr:colOff>114300</xdr:colOff>
      <xdr:row>33</xdr:row>
      <xdr:rowOff>134983</xdr:rowOff>
    </xdr:to>
    <xdr:cxnSp macro="">
      <xdr:nvCxnSpPr>
        <xdr:cNvPr id="343" name="直線コネクタ 342">
          <a:extLst>
            <a:ext uri="{FF2B5EF4-FFF2-40B4-BE49-F238E27FC236}">
              <a16:creationId xmlns:a16="http://schemas.microsoft.com/office/drawing/2014/main" id="{B0B68CB2-8288-4629-934F-AEC64D2290B2}"/>
            </a:ext>
          </a:extLst>
        </xdr:cNvPr>
        <xdr:cNvCxnSpPr/>
      </xdr:nvCxnSpPr>
      <xdr:spPr>
        <a:xfrm>
          <a:off x="12346940" y="5727246"/>
          <a:ext cx="797560" cy="6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129903</xdr:rowOff>
    </xdr:from>
    <xdr:to>
      <xdr:col>67</xdr:col>
      <xdr:colOff>101600</xdr:colOff>
      <xdr:row>33</xdr:row>
      <xdr:rowOff>60053</xdr:rowOff>
    </xdr:to>
    <xdr:sp macro="" textlink="">
      <xdr:nvSpPr>
        <xdr:cNvPr id="344" name="楕円 343">
          <a:extLst>
            <a:ext uri="{FF2B5EF4-FFF2-40B4-BE49-F238E27FC236}">
              <a16:creationId xmlns:a16="http://schemas.microsoft.com/office/drawing/2014/main" id="{B4ED378B-45A8-45E9-85A0-22A15CBD91DF}"/>
            </a:ext>
          </a:extLst>
        </xdr:cNvPr>
        <xdr:cNvSpPr/>
      </xdr:nvSpPr>
      <xdr:spPr>
        <a:xfrm>
          <a:off x="11487150" y="5620113"/>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9253</xdr:rowOff>
    </xdr:from>
    <xdr:to>
      <xdr:col>71</xdr:col>
      <xdr:colOff>177800</xdr:colOff>
      <xdr:row>33</xdr:row>
      <xdr:rowOff>71301</xdr:rowOff>
    </xdr:to>
    <xdr:cxnSp macro="">
      <xdr:nvCxnSpPr>
        <xdr:cNvPr id="345" name="直線コネクタ 344">
          <a:extLst>
            <a:ext uri="{FF2B5EF4-FFF2-40B4-BE49-F238E27FC236}">
              <a16:creationId xmlns:a16="http://schemas.microsoft.com/office/drawing/2014/main" id="{C246F9CD-6F7B-4DB3-82A4-AD3AC8A082F5}"/>
            </a:ext>
          </a:extLst>
        </xdr:cNvPr>
        <xdr:cNvCxnSpPr/>
      </xdr:nvCxnSpPr>
      <xdr:spPr>
        <a:xfrm>
          <a:off x="11541760" y="5669008"/>
          <a:ext cx="805180" cy="5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160581</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52327BE3-665C-49C6-87DC-E3BC5EAAE8F0}"/>
            </a:ext>
          </a:extLst>
        </xdr:cNvPr>
        <xdr:cNvSpPr txBox="1"/>
      </xdr:nvSpPr>
      <xdr:spPr>
        <a:xfrm>
          <a:off x="13738234" y="6677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13624</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6987F50F-00A5-45D3-8354-A7CD04BE09BD}"/>
            </a:ext>
          </a:extLst>
        </xdr:cNvPr>
        <xdr:cNvSpPr txBox="1"/>
      </xdr:nvSpPr>
      <xdr:spPr>
        <a:xfrm>
          <a:off x="12957184" y="670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116494</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E6CD2FC6-34B2-4827-BA8A-991D254AADB1}"/>
            </a:ext>
          </a:extLst>
        </xdr:cNvPr>
        <xdr:cNvSpPr txBox="1"/>
      </xdr:nvSpPr>
      <xdr:spPr>
        <a:xfrm>
          <a:off x="1217105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149151</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2265EF13-1673-4FA9-9098-98DDB69EF704}"/>
            </a:ext>
          </a:extLst>
        </xdr:cNvPr>
        <xdr:cNvSpPr txBox="1"/>
      </xdr:nvSpPr>
      <xdr:spPr>
        <a:xfrm>
          <a:off x="113544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94541</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5597C0B0-944B-4DD7-914C-581C2DE9AB26}"/>
            </a:ext>
          </a:extLst>
        </xdr:cNvPr>
        <xdr:cNvSpPr txBox="1"/>
      </xdr:nvSpPr>
      <xdr:spPr>
        <a:xfrm>
          <a:off x="13738234" y="5584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32</xdr:row>
      <xdr:rowOff>30860</xdr:rowOff>
    </xdr:from>
    <xdr:ext cx="340478" cy="259045"/>
    <xdr:sp macro="" textlink="">
      <xdr:nvSpPr>
        <xdr:cNvPr id="351" name="n_2mainValue【認定こども園・幼稚園・保育所】&#10;有形固定資産減価償却率">
          <a:extLst>
            <a:ext uri="{FF2B5EF4-FFF2-40B4-BE49-F238E27FC236}">
              <a16:creationId xmlns:a16="http://schemas.microsoft.com/office/drawing/2014/main" id="{6E9AD319-07C2-4FCE-8013-CC8C34009C2D}"/>
            </a:ext>
          </a:extLst>
        </xdr:cNvPr>
        <xdr:cNvSpPr txBox="1"/>
      </xdr:nvSpPr>
      <xdr:spPr>
        <a:xfrm>
          <a:off x="12989501" y="55153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31</xdr:row>
      <xdr:rowOff>138628</xdr:rowOff>
    </xdr:from>
    <xdr:ext cx="340478" cy="259045"/>
    <xdr:sp macro="" textlink="">
      <xdr:nvSpPr>
        <xdr:cNvPr id="352" name="n_3mainValue【認定こども園・幼稚園・保育所】&#10;有形固定資産減価償却率">
          <a:extLst>
            <a:ext uri="{FF2B5EF4-FFF2-40B4-BE49-F238E27FC236}">
              <a16:creationId xmlns:a16="http://schemas.microsoft.com/office/drawing/2014/main" id="{79F0BEFA-47DD-494D-B0DB-5CE8B865EAEA}"/>
            </a:ext>
          </a:extLst>
        </xdr:cNvPr>
        <xdr:cNvSpPr txBox="1"/>
      </xdr:nvSpPr>
      <xdr:spPr>
        <a:xfrm>
          <a:off x="12182416" y="54497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31</xdr:row>
      <xdr:rowOff>76580</xdr:rowOff>
    </xdr:from>
    <xdr:ext cx="340478" cy="259045"/>
    <xdr:sp macro="" textlink="">
      <xdr:nvSpPr>
        <xdr:cNvPr id="353" name="n_4mainValue【認定こども園・幼稚園・保育所】&#10;有形固定資産減価償却率">
          <a:extLst>
            <a:ext uri="{FF2B5EF4-FFF2-40B4-BE49-F238E27FC236}">
              <a16:creationId xmlns:a16="http://schemas.microsoft.com/office/drawing/2014/main" id="{E1650AFF-EDC7-4AAC-855B-9865B896AFC5}"/>
            </a:ext>
          </a:extLst>
        </xdr:cNvPr>
        <xdr:cNvSpPr txBox="1"/>
      </xdr:nvSpPr>
      <xdr:spPr>
        <a:xfrm>
          <a:off x="11384856" y="53915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BB44B171-0978-4704-8758-32DC756DFD5D}"/>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0E162E73-6DE0-4AD0-8648-8DEC7427887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1CF960B2-F558-4C0C-8D56-993C2F281678}"/>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F1488EA7-77D7-4F38-882E-393DC930183E}"/>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6230F31E-7051-4F4B-8CCA-E9409DE2C565}"/>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F931DE02-7643-4322-A56A-F2A0BFFC196C}"/>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94AF0CA8-704B-4716-B710-1E1E0D3CCDB3}"/>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CF44EB47-1F3C-40B2-A874-CC75889FE511}"/>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D8E3459E-28C0-4B1E-B64A-E64DD93E47C6}"/>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CDC8069A-DB9E-4AB3-962E-7DA26178E199}"/>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4" name="直線コネクタ 363">
          <a:extLst>
            <a:ext uri="{FF2B5EF4-FFF2-40B4-BE49-F238E27FC236}">
              <a16:creationId xmlns:a16="http://schemas.microsoft.com/office/drawing/2014/main" id="{CB617F65-0C93-4BEE-B55C-BC3354082FA6}"/>
            </a:ext>
          </a:extLst>
        </xdr:cNvPr>
        <xdr:cNvCxnSpPr/>
      </xdr:nvCxnSpPr>
      <xdr:spPr>
        <a:xfrm>
          <a:off x="164592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5" name="テキスト ボックス 364">
          <a:extLst>
            <a:ext uri="{FF2B5EF4-FFF2-40B4-BE49-F238E27FC236}">
              <a16:creationId xmlns:a16="http://schemas.microsoft.com/office/drawing/2014/main" id="{BE59ADE3-34A7-4D5F-9929-536026E42F3F}"/>
            </a:ext>
          </a:extLst>
        </xdr:cNvPr>
        <xdr:cNvSpPr txBox="1"/>
      </xdr:nvSpPr>
      <xdr:spPr>
        <a:xfrm>
          <a:off x="160472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6" name="直線コネクタ 365">
          <a:extLst>
            <a:ext uri="{FF2B5EF4-FFF2-40B4-BE49-F238E27FC236}">
              <a16:creationId xmlns:a16="http://schemas.microsoft.com/office/drawing/2014/main" id="{8E992FE3-BACF-4E61-A382-3291E9073DE3}"/>
            </a:ext>
          </a:extLst>
        </xdr:cNvPr>
        <xdr:cNvCxnSpPr/>
      </xdr:nvCxnSpPr>
      <xdr:spPr>
        <a:xfrm>
          <a:off x="164592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7" name="テキスト ボックス 366">
          <a:extLst>
            <a:ext uri="{FF2B5EF4-FFF2-40B4-BE49-F238E27FC236}">
              <a16:creationId xmlns:a16="http://schemas.microsoft.com/office/drawing/2014/main" id="{2E35DEE8-FFD2-4DCD-94C0-B615BF99D569}"/>
            </a:ext>
          </a:extLst>
        </xdr:cNvPr>
        <xdr:cNvSpPr txBox="1"/>
      </xdr:nvSpPr>
      <xdr:spPr>
        <a:xfrm>
          <a:off x="16047266" y="682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8" name="直線コネクタ 367">
          <a:extLst>
            <a:ext uri="{FF2B5EF4-FFF2-40B4-BE49-F238E27FC236}">
              <a16:creationId xmlns:a16="http://schemas.microsoft.com/office/drawing/2014/main" id="{6A4D5EEC-BD29-4D27-A738-A5E99008D9B6}"/>
            </a:ext>
          </a:extLst>
        </xdr:cNvPr>
        <xdr:cNvCxnSpPr/>
      </xdr:nvCxnSpPr>
      <xdr:spPr>
        <a:xfrm>
          <a:off x="164592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69" name="テキスト ボックス 368">
          <a:extLst>
            <a:ext uri="{FF2B5EF4-FFF2-40B4-BE49-F238E27FC236}">
              <a16:creationId xmlns:a16="http://schemas.microsoft.com/office/drawing/2014/main" id="{9BDBA5FA-87F0-4CFF-A65A-84EF3966A1C3}"/>
            </a:ext>
          </a:extLst>
        </xdr:cNvPr>
        <xdr:cNvSpPr txBox="1"/>
      </xdr:nvSpPr>
      <xdr:spPr>
        <a:xfrm>
          <a:off x="16047266"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0" name="直線コネクタ 369">
          <a:extLst>
            <a:ext uri="{FF2B5EF4-FFF2-40B4-BE49-F238E27FC236}">
              <a16:creationId xmlns:a16="http://schemas.microsoft.com/office/drawing/2014/main" id="{7398D949-17C7-41DB-87D1-F9BC589C7017}"/>
            </a:ext>
          </a:extLst>
        </xdr:cNvPr>
        <xdr:cNvCxnSpPr/>
      </xdr:nvCxnSpPr>
      <xdr:spPr>
        <a:xfrm>
          <a:off x="164592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1" name="テキスト ボックス 370">
          <a:extLst>
            <a:ext uri="{FF2B5EF4-FFF2-40B4-BE49-F238E27FC236}">
              <a16:creationId xmlns:a16="http://schemas.microsoft.com/office/drawing/2014/main" id="{E7F42153-A781-4334-9CE9-8E0C75941F17}"/>
            </a:ext>
          </a:extLst>
        </xdr:cNvPr>
        <xdr:cNvSpPr txBox="1"/>
      </xdr:nvSpPr>
      <xdr:spPr>
        <a:xfrm>
          <a:off x="16047266" y="617530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2" name="直線コネクタ 371">
          <a:extLst>
            <a:ext uri="{FF2B5EF4-FFF2-40B4-BE49-F238E27FC236}">
              <a16:creationId xmlns:a16="http://schemas.microsoft.com/office/drawing/2014/main" id="{F0930E40-7645-4C32-90B0-93DD41CBA157}"/>
            </a:ext>
          </a:extLst>
        </xdr:cNvPr>
        <xdr:cNvCxnSpPr/>
      </xdr:nvCxnSpPr>
      <xdr:spPr>
        <a:xfrm>
          <a:off x="164592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3" name="テキスト ボックス 372">
          <a:extLst>
            <a:ext uri="{FF2B5EF4-FFF2-40B4-BE49-F238E27FC236}">
              <a16:creationId xmlns:a16="http://schemas.microsoft.com/office/drawing/2014/main" id="{0CAF394B-D4A6-46F1-B2F2-5AA838564BC5}"/>
            </a:ext>
          </a:extLst>
        </xdr:cNvPr>
        <xdr:cNvSpPr txBox="1"/>
      </xdr:nvSpPr>
      <xdr:spPr>
        <a:xfrm>
          <a:off x="16047266" y="584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4" name="直線コネクタ 373">
          <a:extLst>
            <a:ext uri="{FF2B5EF4-FFF2-40B4-BE49-F238E27FC236}">
              <a16:creationId xmlns:a16="http://schemas.microsoft.com/office/drawing/2014/main" id="{37B6D614-5F00-4AEB-834A-851EEAA0FBA9}"/>
            </a:ext>
          </a:extLst>
        </xdr:cNvPr>
        <xdr:cNvCxnSpPr/>
      </xdr:nvCxnSpPr>
      <xdr:spPr>
        <a:xfrm>
          <a:off x="164592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5" name="テキスト ボックス 374">
          <a:extLst>
            <a:ext uri="{FF2B5EF4-FFF2-40B4-BE49-F238E27FC236}">
              <a16:creationId xmlns:a16="http://schemas.microsoft.com/office/drawing/2014/main" id="{70FEBFA3-3011-490B-BE95-5FDD48101D66}"/>
            </a:ext>
          </a:extLst>
        </xdr:cNvPr>
        <xdr:cNvSpPr txBox="1"/>
      </xdr:nvSpPr>
      <xdr:spPr>
        <a:xfrm>
          <a:off x="16047266" y="551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6" name="直線コネクタ 375">
          <a:extLst>
            <a:ext uri="{FF2B5EF4-FFF2-40B4-BE49-F238E27FC236}">
              <a16:creationId xmlns:a16="http://schemas.microsoft.com/office/drawing/2014/main" id="{61ACB51D-B8BD-4F17-994D-100151545897}"/>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7" name="テキスト ボックス 376">
          <a:extLst>
            <a:ext uri="{FF2B5EF4-FFF2-40B4-BE49-F238E27FC236}">
              <a16:creationId xmlns:a16="http://schemas.microsoft.com/office/drawing/2014/main" id="{AA72499D-D82E-4667-91FD-7DDA0EBC3E1E}"/>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8" name="【認定こども園・幼稚園・保育所】&#10;一人当たり面積グラフ枠">
          <a:extLst>
            <a:ext uri="{FF2B5EF4-FFF2-40B4-BE49-F238E27FC236}">
              <a16:creationId xmlns:a16="http://schemas.microsoft.com/office/drawing/2014/main" id="{D9285D84-5B3E-4E19-890C-FFFA1B6CF5B5}"/>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100693</xdr:rowOff>
    </xdr:from>
    <xdr:to>
      <xdr:col>116</xdr:col>
      <xdr:colOff>62864</xdr:colOff>
      <xdr:row>41</xdr:row>
      <xdr:rowOff>149678</xdr:rowOff>
    </xdr:to>
    <xdr:cxnSp macro="">
      <xdr:nvCxnSpPr>
        <xdr:cNvPr id="379" name="直線コネクタ 378">
          <a:extLst>
            <a:ext uri="{FF2B5EF4-FFF2-40B4-BE49-F238E27FC236}">
              <a16:creationId xmlns:a16="http://schemas.microsoft.com/office/drawing/2014/main" id="{B30B35CA-9B8E-4DB2-9421-711FCB34D1B1}"/>
            </a:ext>
          </a:extLst>
        </xdr:cNvPr>
        <xdr:cNvCxnSpPr/>
      </xdr:nvCxnSpPr>
      <xdr:spPr>
        <a:xfrm flipV="1">
          <a:off x="19947254" y="5754733"/>
          <a:ext cx="0" cy="1424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153505</xdr:rowOff>
    </xdr:from>
    <xdr:ext cx="469744" cy="259045"/>
    <xdr:sp macro="" textlink="">
      <xdr:nvSpPr>
        <xdr:cNvPr id="380" name="【認定こども園・幼稚園・保育所】&#10;一人当たり面積最小値テキスト">
          <a:extLst>
            <a:ext uri="{FF2B5EF4-FFF2-40B4-BE49-F238E27FC236}">
              <a16:creationId xmlns:a16="http://schemas.microsoft.com/office/drawing/2014/main" id="{064F9D87-7FA1-4F27-B502-6A126A0191BE}"/>
            </a:ext>
          </a:extLst>
        </xdr:cNvPr>
        <xdr:cNvSpPr txBox="1"/>
      </xdr:nvSpPr>
      <xdr:spPr>
        <a:xfrm>
          <a:off x="19985990" y="718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149678</xdr:rowOff>
    </xdr:from>
    <xdr:to>
      <xdr:col>116</xdr:col>
      <xdr:colOff>152400</xdr:colOff>
      <xdr:row>41</xdr:row>
      <xdr:rowOff>149678</xdr:rowOff>
    </xdr:to>
    <xdr:cxnSp macro="">
      <xdr:nvCxnSpPr>
        <xdr:cNvPr id="381" name="直線コネクタ 380">
          <a:extLst>
            <a:ext uri="{FF2B5EF4-FFF2-40B4-BE49-F238E27FC236}">
              <a16:creationId xmlns:a16="http://schemas.microsoft.com/office/drawing/2014/main" id="{47483D66-E401-4361-A342-C59CEADD2A7B}"/>
            </a:ext>
          </a:extLst>
        </xdr:cNvPr>
        <xdr:cNvCxnSpPr/>
      </xdr:nvCxnSpPr>
      <xdr:spPr>
        <a:xfrm>
          <a:off x="19885660" y="7179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47370</xdr:rowOff>
    </xdr:from>
    <xdr:ext cx="469744" cy="259045"/>
    <xdr:sp macro="" textlink="">
      <xdr:nvSpPr>
        <xdr:cNvPr id="382" name="【認定こども園・幼稚園・保育所】&#10;一人当たり面積最大値テキスト">
          <a:extLst>
            <a:ext uri="{FF2B5EF4-FFF2-40B4-BE49-F238E27FC236}">
              <a16:creationId xmlns:a16="http://schemas.microsoft.com/office/drawing/2014/main" id="{35B63B2F-5E23-48FD-817F-A41B29A0A4C7}"/>
            </a:ext>
          </a:extLst>
        </xdr:cNvPr>
        <xdr:cNvSpPr txBox="1"/>
      </xdr:nvSpPr>
      <xdr:spPr>
        <a:xfrm>
          <a:off x="19985990" y="5535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100693</xdr:rowOff>
    </xdr:from>
    <xdr:to>
      <xdr:col>116</xdr:col>
      <xdr:colOff>152400</xdr:colOff>
      <xdr:row>33</xdr:row>
      <xdr:rowOff>100693</xdr:rowOff>
    </xdr:to>
    <xdr:cxnSp macro="">
      <xdr:nvCxnSpPr>
        <xdr:cNvPr id="383" name="直線コネクタ 382">
          <a:extLst>
            <a:ext uri="{FF2B5EF4-FFF2-40B4-BE49-F238E27FC236}">
              <a16:creationId xmlns:a16="http://schemas.microsoft.com/office/drawing/2014/main" id="{6BEED448-6046-4E19-8A3C-7EBCD41D8CA7}"/>
            </a:ext>
          </a:extLst>
        </xdr:cNvPr>
        <xdr:cNvCxnSpPr/>
      </xdr:nvCxnSpPr>
      <xdr:spPr>
        <a:xfrm>
          <a:off x="19885660" y="57547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163847</xdr:rowOff>
    </xdr:from>
    <xdr:ext cx="469744" cy="259045"/>
    <xdr:sp macro="" textlink="">
      <xdr:nvSpPr>
        <xdr:cNvPr id="384" name="【認定こども園・幼稚園・保育所】&#10;一人当たり面積平均値テキスト">
          <a:extLst>
            <a:ext uri="{FF2B5EF4-FFF2-40B4-BE49-F238E27FC236}">
              <a16:creationId xmlns:a16="http://schemas.microsoft.com/office/drawing/2014/main" id="{A2304A7F-2129-403B-9F8C-D3EC4F0C8CAD}"/>
            </a:ext>
          </a:extLst>
        </xdr:cNvPr>
        <xdr:cNvSpPr txBox="1"/>
      </xdr:nvSpPr>
      <xdr:spPr>
        <a:xfrm>
          <a:off x="19985990" y="668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xdr:rowOff>
    </xdr:from>
    <xdr:to>
      <xdr:col>116</xdr:col>
      <xdr:colOff>114300</xdr:colOff>
      <xdr:row>39</xdr:row>
      <xdr:rowOff>115570</xdr:rowOff>
    </xdr:to>
    <xdr:sp macro="" textlink="">
      <xdr:nvSpPr>
        <xdr:cNvPr id="385" name="フローチャート: 判断 384">
          <a:extLst>
            <a:ext uri="{FF2B5EF4-FFF2-40B4-BE49-F238E27FC236}">
              <a16:creationId xmlns:a16="http://schemas.microsoft.com/office/drawing/2014/main" id="{7D2AA40E-DAEF-4AE1-AD27-8DBE6220C497}"/>
            </a:ext>
          </a:extLst>
        </xdr:cNvPr>
        <xdr:cNvSpPr/>
      </xdr:nvSpPr>
      <xdr:spPr>
        <a:xfrm>
          <a:off x="19904710" y="67043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156028</xdr:rowOff>
    </xdr:from>
    <xdr:to>
      <xdr:col>112</xdr:col>
      <xdr:colOff>38100</xdr:colOff>
      <xdr:row>39</xdr:row>
      <xdr:rowOff>86178</xdr:rowOff>
    </xdr:to>
    <xdr:sp macro="" textlink="">
      <xdr:nvSpPr>
        <xdr:cNvPr id="386" name="フローチャート: 判断 385">
          <a:extLst>
            <a:ext uri="{FF2B5EF4-FFF2-40B4-BE49-F238E27FC236}">
              <a16:creationId xmlns:a16="http://schemas.microsoft.com/office/drawing/2014/main" id="{8CBBFB7F-2B85-49D1-8135-8657E4F8C98D}"/>
            </a:ext>
          </a:extLst>
        </xdr:cNvPr>
        <xdr:cNvSpPr/>
      </xdr:nvSpPr>
      <xdr:spPr>
        <a:xfrm>
          <a:off x="19161760" y="667112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133169</xdr:rowOff>
    </xdr:from>
    <xdr:to>
      <xdr:col>107</xdr:col>
      <xdr:colOff>101600</xdr:colOff>
      <xdr:row>39</xdr:row>
      <xdr:rowOff>63319</xdr:rowOff>
    </xdr:to>
    <xdr:sp macro="" textlink="">
      <xdr:nvSpPr>
        <xdr:cNvPr id="387" name="フローチャート: 判断 386">
          <a:extLst>
            <a:ext uri="{FF2B5EF4-FFF2-40B4-BE49-F238E27FC236}">
              <a16:creationId xmlns:a16="http://schemas.microsoft.com/office/drawing/2014/main" id="{DF7953B8-F7C6-475A-A828-460723318B8E}"/>
            </a:ext>
          </a:extLst>
        </xdr:cNvPr>
        <xdr:cNvSpPr/>
      </xdr:nvSpPr>
      <xdr:spPr>
        <a:xfrm>
          <a:off x="18345150" y="665207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120106</xdr:rowOff>
    </xdr:from>
    <xdr:to>
      <xdr:col>102</xdr:col>
      <xdr:colOff>165100</xdr:colOff>
      <xdr:row>39</xdr:row>
      <xdr:rowOff>50256</xdr:rowOff>
    </xdr:to>
    <xdr:sp macro="" textlink="">
      <xdr:nvSpPr>
        <xdr:cNvPr id="388" name="フローチャート: 判断 387">
          <a:extLst>
            <a:ext uri="{FF2B5EF4-FFF2-40B4-BE49-F238E27FC236}">
              <a16:creationId xmlns:a16="http://schemas.microsoft.com/office/drawing/2014/main" id="{21466B44-E67F-4B41-B1F8-3143915E711E}"/>
            </a:ext>
          </a:extLst>
        </xdr:cNvPr>
        <xdr:cNvSpPr/>
      </xdr:nvSpPr>
      <xdr:spPr>
        <a:xfrm>
          <a:off x="17547590" y="663711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389" name="フローチャート: 判断 388">
          <a:extLst>
            <a:ext uri="{FF2B5EF4-FFF2-40B4-BE49-F238E27FC236}">
              <a16:creationId xmlns:a16="http://schemas.microsoft.com/office/drawing/2014/main" id="{A9C86EEA-F881-497D-A2CB-970EE9D24EFB}"/>
            </a:ext>
          </a:extLst>
        </xdr:cNvPr>
        <xdr:cNvSpPr/>
      </xdr:nvSpPr>
      <xdr:spPr>
        <a:xfrm>
          <a:off x="16761460" y="662023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5B51B43B-978C-4A1C-9B9B-AFFEAE41894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DCEB550C-1C6D-486A-8F61-8BEF2AB25021}"/>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8102AC32-6B80-4E2E-8E72-ED6517CBECE4}"/>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414BCF49-B539-4B7F-8C65-DB292DC16CFC}"/>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AEC8887C-E624-4391-96E1-183B31BC7734}"/>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108676</xdr:rowOff>
    </xdr:from>
    <xdr:to>
      <xdr:col>116</xdr:col>
      <xdr:colOff>114300</xdr:colOff>
      <xdr:row>38</xdr:row>
      <xdr:rowOff>38826</xdr:rowOff>
    </xdr:to>
    <xdr:sp macro="" textlink="">
      <xdr:nvSpPr>
        <xdr:cNvPr id="395" name="楕円 394">
          <a:extLst>
            <a:ext uri="{FF2B5EF4-FFF2-40B4-BE49-F238E27FC236}">
              <a16:creationId xmlns:a16="http://schemas.microsoft.com/office/drawing/2014/main" id="{8E615027-A455-4BAA-833F-8F580820CF4E}"/>
            </a:ext>
          </a:extLst>
        </xdr:cNvPr>
        <xdr:cNvSpPr/>
      </xdr:nvSpPr>
      <xdr:spPr>
        <a:xfrm>
          <a:off x="19904710" y="64504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131553</xdr:rowOff>
    </xdr:from>
    <xdr:ext cx="469744" cy="259045"/>
    <xdr:sp macro="" textlink="">
      <xdr:nvSpPr>
        <xdr:cNvPr id="396" name="【認定こども園・幼稚園・保育所】&#10;一人当たり面積該当値テキスト">
          <a:extLst>
            <a:ext uri="{FF2B5EF4-FFF2-40B4-BE49-F238E27FC236}">
              <a16:creationId xmlns:a16="http://schemas.microsoft.com/office/drawing/2014/main" id="{2E4764E7-5DF9-4411-8082-01F4A5542D81}"/>
            </a:ext>
          </a:extLst>
        </xdr:cNvPr>
        <xdr:cNvSpPr txBox="1"/>
      </xdr:nvSpPr>
      <xdr:spPr>
        <a:xfrm>
          <a:off x="19985990" y="630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118473</xdr:rowOff>
    </xdr:from>
    <xdr:to>
      <xdr:col>112</xdr:col>
      <xdr:colOff>38100</xdr:colOff>
      <xdr:row>38</xdr:row>
      <xdr:rowOff>48623</xdr:rowOff>
    </xdr:to>
    <xdr:sp macro="" textlink="">
      <xdr:nvSpPr>
        <xdr:cNvPr id="397" name="楕円 396">
          <a:extLst>
            <a:ext uri="{FF2B5EF4-FFF2-40B4-BE49-F238E27FC236}">
              <a16:creationId xmlns:a16="http://schemas.microsoft.com/office/drawing/2014/main" id="{DE4FBD49-F3F9-434A-81AC-271D6CD037AE}"/>
            </a:ext>
          </a:extLst>
        </xdr:cNvPr>
        <xdr:cNvSpPr/>
      </xdr:nvSpPr>
      <xdr:spPr>
        <a:xfrm>
          <a:off x="19161760" y="64640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159476</xdr:rowOff>
    </xdr:from>
    <xdr:to>
      <xdr:col>116</xdr:col>
      <xdr:colOff>63500</xdr:colOff>
      <xdr:row>37</xdr:row>
      <xdr:rowOff>169273</xdr:rowOff>
    </xdr:to>
    <xdr:cxnSp macro="">
      <xdr:nvCxnSpPr>
        <xdr:cNvPr id="398" name="直線コネクタ 397">
          <a:extLst>
            <a:ext uri="{FF2B5EF4-FFF2-40B4-BE49-F238E27FC236}">
              <a16:creationId xmlns:a16="http://schemas.microsoft.com/office/drawing/2014/main" id="{F6F73D75-9FCA-4944-8F55-18BA6FA95D55}"/>
            </a:ext>
          </a:extLst>
        </xdr:cNvPr>
        <xdr:cNvCxnSpPr/>
      </xdr:nvCxnSpPr>
      <xdr:spPr>
        <a:xfrm flipV="1">
          <a:off x="19204940" y="6505031"/>
          <a:ext cx="74295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125004</xdr:rowOff>
    </xdr:from>
    <xdr:to>
      <xdr:col>107</xdr:col>
      <xdr:colOff>101600</xdr:colOff>
      <xdr:row>38</xdr:row>
      <xdr:rowOff>55155</xdr:rowOff>
    </xdr:to>
    <xdr:sp macro="" textlink="">
      <xdr:nvSpPr>
        <xdr:cNvPr id="399" name="楕円 398">
          <a:extLst>
            <a:ext uri="{FF2B5EF4-FFF2-40B4-BE49-F238E27FC236}">
              <a16:creationId xmlns:a16="http://schemas.microsoft.com/office/drawing/2014/main" id="{511A7DE1-EA17-43D2-9173-D047760C6ABF}"/>
            </a:ext>
          </a:extLst>
        </xdr:cNvPr>
        <xdr:cNvSpPr/>
      </xdr:nvSpPr>
      <xdr:spPr>
        <a:xfrm>
          <a:off x="18345150" y="6470559"/>
          <a:ext cx="97790" cy="10350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169273</xdr:rowOff>
    </xdr:from>
    <xdr:to>
      <xdr:col>111</xdr:col>
      <xdr:colOff>177800</xdr:colOff>
      <xdr:row>38</xdr:row>
      <xdr:rowOff>4354</xdr:rowOff>
    </xdr:to>
    <xdr:cxnSp macro="">
      <xdr:nvCxnSpPr>
        <xdr:cNvPr id="400" name="直線コネクタ 399">
          <a:extLst>
            <a:ext uri="{FF2B5EF4-FFF2-40B4-BE49-F238E27FC236}">
              <a16:creationId xmlns:a16="http://schemas.microsoft.com/office/drawing/2014/main" id="{35F98681-DD6D-4EDE-8815-46D0BE99CC8C}"/>
            </a:ext>
          </a:extLst>
        </xdr:cNvPr>
        <xdr:cNvCxnSpPr/>
      </xdr:nvCxnSpPr>
      <xdr:spPr>
        <a:xfrm flipV="1">
          <a:off x="18399760" y="6516733"/>
          <a:ext cx="805180" cy="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134801</xdr:rowOff>
    </xdr:from>
    <xdr:to>
      <xdr:col>102</xdr:col>
      <xdr:colOff>165100</xdr:colOff>
      <xdr:row>38</xdr:row>
      <xdr:rowOff>64951</xdr:rowOff>
    </xdr:to>
    <xdr:sp macro="" textlink="">
      <xdr:nvSpPr>
        <xdr:cNvPr id="401" name="楕円 400">
          <a:extLst>
            <a:ext uri="{FF2B5EF4-FFF2-40B4-BE49-F238E27FC236}">
              <a16:creationId xmlns:a16="http://schemas.microsoft.com/office/drawing/2014/main" id="{5AF1E7AE-A2B4-4D3B-B666-0E435D5B6D24}"/>
            </a:ext>
          </a:extLst>
        </xdr:cNvPr>
        <xdr:cNvSpPr/>
      </xdr:nvSpPr>
      <xdr:spPr>
        <a:xfrm>
          <a:off x="17547590" y="647464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4354</xdr:rowOff>
    </xdr:from>
    <xdr:to>
      <xdr:col>107</xdr:col>
      <xdr:colOff>50800</xdr:colOff>
      <xdr:row>38</xdr:row>
      <xdr:rowOff>14151</xdr:rowOff>
    </xdr:to>
    <xdr:cxnSp macro="">
      <xdr:nvCxnSpPr>
        <xdr:cNvPr id="402" name="直線コネクタ 401">
          <a:extLst>
            <a:ext uri="{FF2B5EF4-FFF2-40B4-BE49-F238E27FC236}">
              <a16:creationId xmlns:a16="http://schemas.microsoft.com/office/drawing/2014/main" id="{4F63DCF5-3677-45BC-A81E-D3D58054838B}"/>
            </a:ext>
          </a:extLst>
        </xdr:cNvPr>
        <xdr:cNvCxnSpPr/>
      </xdr:nvCxnSpPr>
      <xdr:spPr>
        <a:xfrm flipV="1">
          <a:off x="17602200" y="6521359"/>
          <a:ext cx="79756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144599</xdr:rowOff>
    </xdr:from>
    <xdr:to>
      <xdr:col>98</xdr:col>
      <xdr:colOff>38100</xdr:colOff>
      <xdr:row>38</xdr:row>
      <xdr:rowOff>74749</xdr:rowOff>
    </xdr:to>
    <xdr:sp macro="" textlink="">
      <xdr:nvSpPr>
        <xdr:cNvPr id="403" name="楕円 402">
          <a:extLst>
            <a:ext uri="{FF2B5EF4-FFF2-40B4-BE49-F238E27FC236}">
              <a16:creationId xmlns:a16="http://schemas.microsoft.com/office/drawing/2014/main" id="{6654CEC4-FBDA-433E-96C2-D0AE67B4333C}"/>
            </a:ext>
          </a:extLst>
        </xdr:cNvPr>
        <xdr:cNvSpPr/>
      </xdr:nvSpPr>
      <xdr:spPr>
        <a:xfrm>
          <a:off x="16761460" y="648634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14151</xdr:rowOff>
    </xdr:from>
    <xdr:to>
      <xdr:col>102</xdr:col>
      <xdr:colOff>114300</xdr:colOff>
      <xdr:row>38</xdr:row>
      <xdr:rowOff>23949</xdr:rowOff>
    </xdr:to>
    <xdr:cxnSp macro="">
      <xdr:nvCxnSpPr>
        <xdr:cNvPr id="404" name="直線コネクタ 403">
          <a:extLst>
            <a:ext uri="{FF2B5EF4-FFF2-40B4-BE49-F238E27FC236}">
              <a16:creationId xmlns:a16="http://schemas.microsoft.com/office/drawing/2014/main" id="{63204199-A76F-45CA-A15C-447DDC286932}"/>
            </a:ext>
          </a:extLst>
        </xdr:cNvPr>
        <xdr:cNvCxnSpPr/>
      </xdr:nvCxnSpPr>
      <xdr:spPr>
        <a:xfrm flipV="1">
          <a:off x="16804640" y="6533061"/>
          <a:ext cx="79756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77305</xdr:rowOff>
    </xdr:from>
    <xdr:ext cx="469744" cy="259045"/>
    <xdr:sp macro="" textlink="">
      <xdr:nvSpPr>
        <xdr:cNvPr id="405" name="n_1aveValue【認定こども園・幼稚園・保育所】&#10;一人当たり面積">
          <a:extLst>
            <a:ext uri="{FF2B5EF4-FFF2-40B4-BE49-F238E27FC236}">
              <a16:creationId xmlns:a16="http://schemas.microsoft.com/office/drawing/2014/main" id="{BE7DD41F-55A3-4A03-A0DC-B77E2174779E}"/>
            </a:ext>
          </a:extLst>
        </xdr:cNvPr>
        <xdr:cNvSpPr txBox="1"/>
      </xdr:nvSpPr>
      <xdr:spPr>
        <a:xfrm>
          <a:off x="18982132" y="676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54446</xdr:rowOff>
    </xdr:from>
    <xdr:ext cx="469744" cy="259045"/>
    <xdr:sp macro="" textlink="">
      <xdr:nvSpPr>
        <xdr:cNvPr id="406" name="n_2aveValue【認定こども園・幼稚園・保育所】&#10;一人当たり面積">
          <a:extLst>
            <a:ext uri="{FF2B5EF4-FFF2-40B4-BE49-F238E27FC236}">
              <a16:creationId xmlns:a16="http://schemas.microsoft.com/office/drawing/2014/main" id="{1D06337B-9508-4E7B-8DBB-6B0F92308C9F}"/>
            </a:ext>
          </a:extLst>
        </xdr:cNvPr>
        <xdr:cNvSpPr txBox="1"/>
      </xdr:nvSpPr>
      <xdr:spPr>
        <a:xfrm>
          <a:off x="18182032" y="674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41383</xdr:rowOff>
    </xdr:from>
    <xdr:ext cx="469744" cy="259045"/>
    <xdr:sp macro="" textlink="">
      <xdr:nvSpPr>
        <xdr:cNvPr id="407" name="n_3aveValue【認定こども園・幼稚園・保育所】&#10;一人当たり面積">
          <a:extLst>
            <a:ext uri="{FF2B5EF4-FFF2-40B4-BE49-F238E27FC236}">
              <a16:creationId xmlns:a16="http://schemas.microsoft.com/office/drawing/2014/main" id="{BE47E1D5-34B1-4BF1-988F-E16A05A907E0}"/>
            </a:ext>
          </a:extLst>
        </xdr:cNvPr>
        <xdr:cNvSpPr txBox="1"/>
      </xdr:nvSpPr>
      <xdr:spPr>
        <a:xfrm>
          <a:off x="17384472" y="672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28320</xdr:rowOff>
    </xdr:from>
    <xdr:ext cx="469744" cy="259045"/>
    <xdr:sp macro="" textlink="">
      <xdr:nvSpPr>
        <xdr:cNvPr id="408" name="n_4aveValue【認定こども園・幼稚園・保育所】&#10;一人当たり面積">
          <a:extLst>
            <a:ext uri="{FF2B5EF4-FFF2-40B4-BE49-F238E27FC236}">
              <a16:creationId xmlns:a16="http://schemas.microsoft.com/office/drawing/2014/main" id="{FFFF8213-7DCB-470A-B587-26EEFE997438}"/>
            </a:ext>
          </a:extLst>
        </xdr:cNvPr>
        <xdr:cNvSpPr txBox="1"/>
      </xdr:nvSpPr>
      <xdr:spPr>
        <a:xfrm>
          <a:off x="16588817" y="671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65150</xdr:rowOff>
    </xdr:from>
    <xdr:ext cx="469744" cy="259045"/>
    <xdr:sp macro="" textlink="">
      <xdr:nvSpPr>
        <xdr:cNvPr id="409" name="n_1mainValue【認定こども園・幼稚園・保育所】&#10;一人当たり面積">
          <a:extLst>
            <a:ext uri="{FF2B5EF4-FFF2-40B4-BE49-F238E27FC236}">
              <a16:creationId xmlns:a16="http://schemas.microsoft.com/office/drawing/2014/main" id="{1003DB56-2364-458C-9CD1-CAB80FBDA7FF}"/>
            </a:ext>
          </a:extLst>
        </xdr:cNvPr>
        <xdr:cNvSpPr txBox="1"/>
      </xdr:nvSpPr>
      <xdr:spPr>
        <a:xfrm>
          <a:off x="18982132" y="623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71681</xdr:rowOff>
    </xdr:from>
    <xdr:ext cx="469744" cy="259045"/>
    <xdr:sp macro="" textlink="">
      <xdr:nvSpPr>
        <xdr:cNvPr id="410" name="n_2mainValue【認定こども園・幼稚園・保育所】&#10;一人当たり面積">
          <a:extLst>
            <a:ext uri="{FF2B5EF4-FFF2-40B4-BE49-F238E27FC236}">
              <a16:creationId xmlns:a16="http://schemas.microsoft.com/office/drawing/2014/main" id="{699CFEB1-B61F-4B15-A55F-DE4106CC5194}"/>
            </a:ext>
          </a:extLst>
        </xdr:cNvPr>
        <xdr:cNvSpPr txBox="1"/>
      </xdr:nvSpPr>
      <xdr:spPr>
        <a:xfrm>
          <a:off x="18182032" y="6241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81478</xdr:rowOff>
    </xdr:from>
    <xdr:ext cx="469744" cy="259045"/>
    <xdr:sp macro="" textlink="">
      <xdr:nvSpPr>
        <xdr:cNvPr id="411" name="n_3mainValue【認定こども園・幼稚園・保育所】&#10;一人当たり面積">
          <a:extLst>
            <a:ext uri="{FF2B5EF4-FFF2-40B4-BE49-F238E27FC236}">
              <a16:creationId xmlns:a16="http://schemas.microsoft.com/office/drawing/2014/main" id="{0519342E-70E3-4052-B0AA-B152D17411F1}"/>
            </a:ext>
          </a:extLst>
        </xdr:cNvPr>
        <xdr:cNvSpPr txBox="1"/>
      </xdr:nvSpPr>
      <xdr:spPr>
        <a:xfrm>
          <a:off x="17384472" y="625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91276</xdr:rowOff>
    </xdr:from>
    <xdr:ext cx="469744" cy="259045"/>
    <xdr:sp macro="" textlink="">
      <xdr:nvSpPr>
        <xdr:cNvPr id="412" name="n_4mainValue【認定こども園・幼稚園・保育所】&#10;一人当たり面積">
          <a:extLst>
            <a:ext uri="{FF2B5EF4-FFF2-40B4-BE49-F238E27FC236}">
              <a16:creationId xmlns:a16="http://schemas.microsoft.com/office/drawing/2014/main" id="{CD8F1F3F-278E-4F31-97C4-F422FBA1BA8D}"/>
            </a:ext>
          </a:extLst>
        </xdr:cNvPr>
        <xdr:cNvSpPr txBox="1"/>
      </xdr:nvSpPr>
      <xdr:spPr>
        <a:xfrm>
          <a:off x="16588817" y="6267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274A157A-F89B-415E-9BB8-325053601FAF}"/>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57A724A3-0538-4D56-AC69-5833FBFD5AC4}"/>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8CEED3AB-E752-4C51-BBA3-4A465958DB6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027A5C0B-E12A-47F2-925E-FFBBD77AB6FA}"/>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FCBDC59C-BFBD-4FE8-B777-74324B2E11DC}"/>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6EA35F5E-DC8B-403F-84E0-288252A0E6E5}"/>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F2050BB7-7E3F-4248-812D-5EE5AFE94536}"/>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9C33F2F3-8622-46B1-8E4B-D85E51FF79F1}"/>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a:extLst>
            <a:ext uri="{FF2B5EF4-FFF2-40B4-BE49-F238E27FC236}">
              <a16:creationId xmlns:a16="http://schemas.microsoft.com/office/drawing/2014/main" id="{B657FC77-E14A-4A74-B589-30F231C2C2AC}"/>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a:extLst>
            <a:ext uri="{FF2B5EF4-FFF2-40B4-BE49-F238E27FC236}">
              <a16:creationId xmlns:a16="http://schemas.microsoft.com/office/drawing/2014/main" id="{D16E6576-EE51-4F43-8CD5-E8D63F87A2EE}"/>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a:extLst>
            <a:ext uri="{FF2B5EF4-FFF2-40B4-BE49-F238E27FC236}">
              <a16:creationId xmlns:a16="http://schemas.microsoft.com/office/drawing/2014/main" id="{67417C8F-AEAF-4EEA-BE4B-4C2B25B3FCBB}"/>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4" name="直線コネクタ 423">
          <a:extLst>
            <a:ext uri="{FF2B5EF4-FFF2-40B4-BE49-F238E27FC236}">
              <a16:creationId xmlns:a16="http://schemas.microsoft.com/office/drawing/2014/main" id="{B2B17D12-49EF-4555-A09D-8246E07B4A59}"/>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25" name="テキスト ボックス 424">
          <a:extLst>
            <a:ext uri="{FF2B5EF4-FFF2-40B4-BE49-F238E27FC236}">
              <a16:creationId xmlns:a16="http://schemas.microsoft.com/office/drawing/2014/main" id="{852ABBEF-970D-4267-AD5A-079596A30014}"/>
            </a:ext>
          </a:extLst>
        </xdr:cNvPr>
        <xdr:cNvSpPr txBox="1"/>
      </xdr:nvSpPr>
      <xdr:spPr>
        <a:xfrm>
          <a:off x="10842791" y="109631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6" name="直線コネクタ 425">
          <a:extLst>
            <a:ext uri="{FF2B5EF4-FFF2-40B4-BE49-F238E27FC236}">
              <a16:creationId xmlns:a16="http://schemas.microsoft.com/office/drawing/2014/main" id="{306B500F-5053-4E7A-A501-0C6581914C8C}"/>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7" name="テキスト ボックス 426">
          <a:extLst>
            <a:ext uri="{FF2B5EF4-FFF2-40B4-BE49-F238E27FC236}">
              <a16:creationId xmlns:a16="http://schemas.microsoft.com/office/drawing/2014/main" id="{5C82F0B5-A8C9-4F33-B38F-AEC36E1BD9CA}"/>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8" name="直線コネクタ 427">
          <a:extLst>
            <a:ext uri="{FF2B5EF4-FFF2-40B4-BE49-F238E27FC236}">
              <a16:creationId xmlns:a16="http://schemas.microsoft.com/office/drawing/2014/main" id="{A35176C6-3501-42C0-A648-2387FA8C084A}"/>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9" name="テキスト ボックス 428">
          <a:extLst>
            <a:ext uri="{FF2B5EF4-FFF2-40B4-BE49-F238E27FC236}">
              <a16:creationId xmlns:a16="http://schemas.microsoft.com/office/drawing/2014/main" id="{6F8734D7-4CBF-42FF-B047-6C445BF01424}"/>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30" name="直線コネクタ 429">
          <a:extLst>
            <a:ext uri="{FF2B5EF4-FFF2-40B4-BE49-F238E27FC236}">
              <a16:creationId xmlns:a16="http://schemas.microsoft.com/office/drawing/2014/main" id="{0F1849E0-6396-43B0-BC8F-916AC0000B65}"/>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1" name="テキスト ボックス 430">
          <a:extLst>
            <a:ext uri="{FF2B5EF4-FFF2-40B4-BE49-F238E27FC236}">
              <a16:creationId xmlns:a16="http://schemas.microsoft.com/office/drawing/2014/main" id="{DA7A3DCC-10FF-4678-A11B-58F6E83C1297}"/>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2" name="直線コネクタ 431">
          <a:extLst>
            <a:ext uri="{FF2B5EF4-FFF2-40B4-BE49-F238E27FC236}">
              <a16:creationId xmlns:a16="http://schemas.microsoft.com/office/drawing/2014/main" id="{8EE0BE23-B13B-4ED2-9B15-598AAB4542F2}"/>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3" name="テキスト ボックス 432">
          <a:extLst>
            <a:ext uri="{FF2B5EF4-FFF2-40B4-BE49-F238E27FC236}">
              <a16:creationId xmlns:a16="http://schemas.microsoft.com/office/drawing/2014/main" id="{9FF0282A-2F0F-44C5-84C8-D48C298C1BCE}"/>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4" name="直線コネクタ 433">
          <a:extLst>
            <a:ext uri="{FF2B5EF4-FFF2-40B4-BE49-F238E27FC236}">
              <a16:creationId xmlns:a16="http://schemas.microsoft.com/office/drawing/2014/main" id="{75006439-49B5-402D-85B6-AEA84A2E0610}"/>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35" name="テキスト ボックス 434">
          <a:extLst>
            <a:ext uri="{FF2B5EF4-FFF2-40B4-BE49-F238E27FC236}">
              <a16:creationId xmlns:a16="http://schemas.microsoft.com/office/drawing/2014/main" id="{E11674D3-C711-44B3-BAD9-CB38029B5760}"/>
            </a:ext>
          </a:extLst>
        </xdr:cNvPr>
        <xdr:cNvSpPr txBox="1"/>
      </xdr:nvSpPr>
      <xdr:spPr>
        <a:xfrm>
          <a:off x="10842791" y="93264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6" name="直線コネクタ 435">
          <a:extLst>
            <a:ext uri="{FF2B5EF4-FFF2-40B4-BE49-F238E27FC236}">
              <a16:creationId xmlns:a16="http://schemas.microsoft.com/office/drawing/2014/main" id="{EBA69139-A791-458B-999E-42961177CE60}"/>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7" name="テキスト ボックス 436">
          <a:extLst>
            <a:ext uri="{FF2B5EF4-FFF2-40B4-BE49-F238E27FC236}">
              <a16:creationId xmlns:a16="http://schemas.microsoft.com/office/drawing/2014/main" id="{3A14B73E-0F6E-4C10-A570-BBCFC1ACAD09}"/>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8" name="【学校施設】&#10;有形固定資産減価償却率グラフ枠">
          <a:extLst>
            <a:ext uri="{FF2B5EF4-FFF2-40B4-BE49-F238E27FC236}">
              <a16:creationId xmlns:a16="http://schemas.microsoft.com/office/drawing/2014/main" id="{BEA22F22-8388-4C02-B421-551D8AD9E861}"/>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133894</xdr:rowOff>
    </xdr:from>
    <xdr:to>
      <xdr:col>85</xdr:col>
      <xdr:colOff>126364</xdr:colOff>
      <xdr:row>63</xdr:row>
      <xdr:rowOff>138793</xdr:rowOff>
    </xdr:to>
    <xdr:cxnSp macro="">
      <xdr:nvCxnSpPr>
        <xdr:cNvPr id="439" name="直線コネクタ 438">
          <a:extLst>
            <a:ext uri="{FF2B5EF4-FFF2-40B4-BE49-F238E27FC236}">
              <a16:creationId xmlns:a16="http://schemas.microsoft.com/office/drawing/2014/main" id="{3281FCDF-0A6C-4793-A27D-7C55068C3309}"/>
            </a:ext>
          </a:extLst>
        </xdr:cNvPr>
        <xdr:cNvCxnSpPr/>
      </xdr:nvCxnSpPr>
      <xdr:spPr>
        <a:xfrm flipV="1">
          <a:off x="14703424" y="938838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142620</xdr:rowOff>
    </xdr:from>
    <xdr:ext cx="405111" cy="259045"/>
    <xdr:sp macro="" textlink="">
      <xdr:nvSpPr>
        <xdr:cNvPr id="440" name="【学校施設】&#10;有形固定資産減価償却率最小値テキスト">
          <a:extLst>
            <a:ext uri="{FF2B5EF4-FFF2-40B4-BE49-F238E27FC236}">
              <a16:creationId xmlns:a16="http://schemas.microsoft.com/office/drawing/2014/main" id="{9651CC6F-F117-4AF4-8C91-AFA918F0B58A}"/>
            </a:ext>
          </a:extLst>
        </xdr:cNvPr>
        <xdr:cNvSpPr txBox="1"/>
      </xdr:nvSpPr>
      <xdr:spPr>
        <a:xfrm>
          <a:off x="14742160" y="109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138793</xdr:rowOff>
    </xdr:from>
    <xdr:to>
      <xdr:col>86</xdr:col>
      <xdr:colOff>25400</xdr:colOff>
      <xdr:row>63</xdr:row>
      <xdr:rowOff>138793</xdr:rowOff>
    </xdr:to>
    <xdr:cxnSp macro="">
      <xdr:nvCxnSpPr>
        <xdr:cNvPr id="441" name="直線コネクタ 440">
          <a:extLst>
            <a:ext uri="{FF2B5EF4-FFF2-40B4-BE49-F238E27FC236}">
              <a16:creationId xmlns:a16="http://schemas.microsoft.com/office/drawing/2014/main" id="{A67FD8FF-CA33-4441-92CE-DEDFFD1C8514}"/>
            </a:ext>
          </a:extLst>
        </xdr:cNvPr>
        <xdr:cNvCxnSpPr/>
      </xdr:nvCxnSpPr>
      <xdr:spPr>
        <a:xfrm>
          <a:off x="14611350" y="109363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80571</xdr:rowOff>
    </xdr:from>
    <xdr:ext cx="405111" cy="259045"/>
    <xdr:sp macro="" textlink="">
      <xdr:nvSpPr>
        <xdr:cNvPr id="442" name="【学校施設】&#10;有形固定資産減価償却率最大値テキスト">
          <a:extLst>
            <a:ext uri="{FF2B5EF4-FFF2-40B4-BE49-F238E27FC236}">
              <a16:creationId xmlns:a16="http://schemas.microsoft.com/office/drawing/2014/main" id="{E92C70B5-D348-46FF-ADF5-65326AAD319A}"/>
            </a:ext>
          </a:extLst>
        </xdr:cNvPr>
        <xdr:cNvSpPr txBox="1"/>
      </xdr:nvSpPr>
      <xdr:spPr>
        <a:xfrm>
          <a:off x="14742160" y="9169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133894</xdr:rowOff>
    </xdr:from>
    <xdr:to>
      <xdr:col>86</xdr:col>
      <xdr:colOff>25400</xdr:colOff>
      <xdr:row>54</xdr:row>
      <xdr:rowOff>133894</xdr:rowOff>
    </xdr:to>
    <xdr:cxnSp macro="">
      <xdr:nvCxnSpPr>
        <xdr:cNvPr id="443" name="直線コネクタ 442">
          <a:extLst>
            <a:ext uri="{FF2B5EF4-FFF2-40B4-BE49-F238E27FC236}">
              <a16:creationId xmlns:a16="http://schemas.microsoft.com/office/drawing/2014/main" id="{E7E47366-62EE-4BDC-AF7D-7AA26873EF69}"/>
            </a:ext>
          </a:extLst>
        </xdr:cNvPr>
        <xdr:cNvCxnSpPr/>
      </xdr:nvCxnSpPr>
      <xdr:spPr>
        <a:xfrm>
          <a:off x="14611350" y="93883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82749</xdr:rowOff>
    </xdr:from>
    <xdr:ext cx="405111" cy="259045"/>
    <xdr:sp macro="" textlink="">
      <xdr:nvSpPr>
        <xdr:cNvPr id="444" name="【学校施設】&#10;有形固定資産減価償却率平均値テキスト">
          <a:extLst>
            <a:ext uri="{FF2B5EF4-FFF2-40B4-BE49-F238E27FC236}">
              <a16:creationId xmlns:a16="http://schemas.microsoft.com/office/drawing/2014/main" id="{96142523-CD1F-42B1-9790-29FF9F1A3F01}"/>
            </a:ext>
          </a:extLst>
        </xdr:cNvPr>
        <xdr:cNvSpPr txBox="1"/>
      </xdr:nvSpPr>
      <xdr:spPr>
        <a:xfrm>
          <a:off x="14742160" y="102002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104322</xdr:rowOff>
    </xdr:from>
    <xdr:to>
      <xdr:col>85</xdr:col>
      <xdr:colOff>177800</xdr:colOff>
      <xdr:row>60</xdr:row>
      <xdr:rowOff>34472</xdr:rowOff>
    </xdr:to>
    <xdr:sp macro="" textlink="">
      <xdr:nvSpPr>
        <xdr:cNvPr id="445" name="フローチャート: 判断 444">
          <a:extLst>
            <a:ext uri="{FF2B5EF4-FFF2-40B4-BE49-F238E27FC236}">
              <a16:creationId xmlns:a16="http://schemas.microsoft.com/office/drawing/2014/main" id="{FA16C8CC-6522-4792-BA76-6E9E9A6321BD}"/>
            </a:ext>
          </a:extLst>
        </xdr:cNvPr>
        <xdr:cNvSpPr/>
      </xdr:nvSpPr>
      <xdr:spPr>
        <a:xfrm>
          <a:off x="14649450" y="1021796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68399</xdr:rowOff>
    </xdr:from>
    <xdr:to>
      <xdr:col>81</xdr:col>
      <xdr:colOff>101600</xdr:colOff>
      <xdr:row>59</xdr:row>
      <xdr:rowOff>169999</xdr:rowOff>
    </xdr:to>
    <xdr:sp macro="" textlink="">
      <xdr:nvSpPr>
        <xdr:cNvPr id="446" name="フローチャート: 判断 445">
          <a:extLst>
            <a:ext uri="{FF2B5EF4-FFF2-40B4-BE49-F238E27FC236}">
              <a16:creationId xmlns:a16="http://schemas.microsoft.com/office/drawing/2014/main" id="{2BA26192-6ACD-4575-A272-8026EB0B2A11}"/>
            </a:ext>
          </a:extLst>
        </xdr:cNvPr>
        <xdr:cNvSpPr/>
      </xdr:nvSpPr>
      <xdr:spPr>
        <a:xfrm>
          <a:off x="13887450" y="1018204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29210</xdr:rowOff>
    </xdr:from>
    <xdr:to>
      <xdr:col>76</xdr:col>
      <xdr:colOff>165100</xdr:colOff>
      <xdr:row>59</xdr:row>
      <xdr:rowOff>130810</xdr:rowOff>
    </xdr:to>
    <xdr:sp macro="" textlink="">
      <xdr:nvSpPr>
        <xdr:cNvPr id="447" name="フローチャート: 判断 446">
          <a:extLst>
            <a:ext uri="{FF2B5EF4-FFF2-40B4-BE49-F238E27FC236}">
              <a16:creationId xmlns:a16="http://schemas.microsoft.com/office/drawing/2014/main" id="{905178E4-73B4-4469-A77D-4109E5A211CB}"/>
            </a:ext>
          </a:extLst>
        </xdr:cNvPr>
        <xdr:cNvSpPr/>
      </xdr:nvSpPr>
      <xdr:spPr>
        <a:xfrm>
          <a:off x="13089890" y="1014285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19413</xdr:rowOff>
    </xdr:from>
    <xdr:to>
      <xdr:col>72</xdr:col>
      <xdr:colOff>38100</xdr:colOff>
      <xdr:row>59</xdr:row>
      <xdr:rowOff>121013</xdr:rowOff>
    </xdr:to>
    <xdr:sp macro="" textlink="">
      <xdr:nvSpPr>
        <xdr:cNvPr id="448" name="フローチャート: 判断 447">
          <a:extLst>
            <a:ext uri="{FF2B5EF4-FFF2-40B4-BE49-F238E27FC236}">
              <a16:creationId xmlns:a16="http://schemas.microsoft.com/office/drawing/2014/main" id="{C03EB95C-DA44-4938-9AD2-083A0F063C28}"/>
            </a:ext>
          </a:extLst>
        </xdr:cNvPr>
        <xdr:cNvSpPr/>
      </xdr:nvSpPr>
      <xdr:spPr>
        <a:xfrm>
          <a:off x="12303760" y="1013115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65133</xdr:rowOff>
    </xdr:from>
    <xdr:to>
      <xdr:col>67</xdr:col>
      <xdr:colOff>101600</xdr:colOff>
      <xdr:row>59</xdr:row>
      <xdr:rowOff>166733</xdr:rowOff>
    </xdr:to>
    <xdr:sp macro="" textlink="">
      <xdr:nvSpPr>
        <xdr:cNvPr id="449" name="フローチャート: 判断 448">
          <a:extLst>
            <a:ext uri="{FF2B5EF4-FFF2-40B4-BE49-F238E27FC236}">
              <a16:creationId xmlns:a16="http://schemas.microsoft.com/office/drawing/2014/main" id="{BAC2A258-8CFA-42D1-ACDA-AFCA715126F2}"/>
            </a:ext>
          </a:extLst>
        </xdr:cNvPr>
        <xdr:cNvSpPr/>
      </xdr:nvSpPr>
      <xdr:spPr>
        <a:xfrm>
          <a:off x="11487150" y="1017877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FF72165C-05DD-4B39-AD7B-26303138E212}"/>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792C69D3-6B9B-4C7F-AD1A-2A00E3F79A15}"/>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8D297A13-DD90-463B-A787-D749BF29DB88}"/>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EF00F860-FCB4-4888-92A7-99A38AE4912C}"/>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4" name="テキスト ボックス 453">
          <a:extLst>
            <a:ext uri="{FF2B5EF4-FFF2-40B4-BE49-F238E27FC236}">
              <a16:creationId xmlns:a16="http://schemas.microsoft.com/office/drawing/2014/main" id="{B96A2680-2DF7-42AE-9BBE-F027AF0D14CB}"/>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24312</xdr:rowOff>
    </xdr:from>
    <xdr:to>
      <xdr:col>85</xdr:col>
      <xdr:colOff>177800</xdr:colOff>
      <xdr:row>58</xdr:row>
      <xdr:rowOff>125912</xdr:rowOff>
    </xdr:to>
    <xdr:sp macro="" textlink="">
      <xdr:nvSpPr>
        <xdr:cNvPr id="455" name="楕円 454">
          <a:extLst>
            <a:ext uri="{FF2B5EF4-FFF2-40B4-BE49-F238E27FC236}">
              <a16:creationId xmlns:a16="http://schemas.microsoft.com/office/drawing/2014/main" id="{C1C90748-6FB3-4E99-9D29-BEC8012F77FE}"/>
            </a:ext>
          </a:extLst>
        </xdr:cNvPr>
        <xdr:cNvSpPr/>
      </xdr:nvSpPr>
      <xdr:spPr>
        <a:xfrm>
          <a:off x="14649450" y="996460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47189</xdr:rowOff>
    </xdr:from>
    <xdr:ext cx="405111" cy="259045"/>
    <xdr:sp macro="" textlink="">
      <xdr:nvSpPr>
        <xdr:cNvPr id="456" name="【学校施設】&#10;有形固定資産減価償却率該当値テキスト">
          <a:extLst>
            <a:ext uri="{FF2B5EF4-FFF2-40B4-BE49-F238E27FC236}">
              <a16:creationId xmlns:a16="http://schemas.microsoft.com/office/drawing/2014/main" id="{104FD2A8-CCD0-4E9B-AD01-B42B4A93727D}"/>
            </a:ext>
          </a:extLst>
        </xdr:cNvPr>
        <xdr:cNvSpPr txBox="1"/>
      </xdr:nvSpPr>
      <xdr:spPr>
        <a:xfrm>
          <a:off x="14742160" y="9821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123916</xdr:rowOff>
    </xdr:from>
    <xdr:to>
      <xdr:col>81</xdr:col>
      <xdr:colOff>101600</xdr:colOff>
      <xdr:row>58</xdr:row>
      <xdr:rowOff>54066</xdr:rowOff>
    </xdr:to>
    <xdr:sp macro="" textlink="">
      <xdr:nvSpPr>
        <xdr:cNvPr id="457" name="楕円 456">
          <a:extLst>
            <a:ext uri="{FF2B5EF4-FFF2-40B4-BE49-F238E27FC236}">
              <a16:creationId xmlns:a16="http://schemas.microsoft.com/office/drawing/2014/main" id="{0CB08C1F-B7A7-446D-A7DE-241D6985F906}"/>
            </a:ext>
          </a:extLst>
        </xdr:cNvPr>
        <xdr:cNvSpPr/>
      </xdr:nvSpPr>
      <xdr:spPr>
        <a:xfrm>
          <a:off x="13887450" y="989847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3266</xdr:rowOff>
    </xdr:from>
    <xdr:to>
      <xdr:col>85</xdr:col>
      <xdr:colOff>127000</xdr:colOff>
      <xdr:row>58</xdr:row>
      <xdr:rowOff>75112</xdr:rowOff>
    </xdr:to>
    <xdr:cxnSp macro="">
      <xdr:nvCxnSpPr>
        <xdr:cNvPr id="458" name="直線コネクタ 457">
          <a:extLst>
            <a:ext uri="{FF2B5EF4-FFF2-40B4-BE49-F238E27FC236}">
              <a16:creationId xmlns:a16="http://schemas.microsoft.com/office/drawing/2014/main" id="{58C4F896-3424-4E49-9D18-707EA31BF0D4}"/>
            </a:ext>
          </a:extLst>
        </xdr:cNvPr>
        <xdr:cNvCxnSpPr/>
      </xdr:nvCxnSpPr>
      <xdr:spPr>
        <a:xfrm>
          <a:off x="13942060" y="9947366"/>
          <a:ext cx="762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35741</xdr:rowOff>
    </xdr:from>
    <xdr:to>
      <xdr:col>76</xdr:col>
      <xdr:colOff>165100</xdr:colOff>
      <xdr:row>57</xdr:row>
      <xdr:rowOff>137341</xdr:rowOff>
    </xdr:to>
    <xdr:sp macro="" textlink="">
      <xdr:nvSpPr>
        <xdr:cNvPr id="459" name="楕円 458">
          <a:extLst>
            <a:ext uri="{FF2B5EF4-FFF2-40B4-BE49-F238E27FC236}">
              <a16:creationId xmlns:a16="http://schemas.microsoft.com/office/drawing/2014/main" id="{66DCE1C1-C29E-439D-91C1-7A1A69954D55}"/>
            </a:ext>
          </a:extLst>
        </xdr:cNvPr>
        <xdr:cNvSpPr/>
      </xdr:nvSpPr>
      <xdr:spPr>
        <a:xfrm>
          <a:off x="13089890" y="980839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86541</xdr:rowOff>
    </xdr:from>
    <xdr:to>
      <xdr:col>81</xdr:col>
      <xdr:colOff>50800</xdr:colOff>
      <xdr:row>58</xdr:row>
      <xdr:rowOff>3266</xdr:rowOff>
    </xdr:to>
    <xdr:cxnSp macro="">
      <xdr:nvCxnSpPr>
        <xdr:cNvPr id="460" name="直線コネクタ 459">
          <a:extLst>
            <a:ext uri="{FF2B5EF4-FFF2-40B4-BE49-F238E27FC236}">
              <a16:creationId xmlns:a16="http://schemas.microsoft.com/office/drawing/2014/main" id="{BC4D5C34-7D9F-4D7E-A5E5-AB7F44000391}"/>
            </a:ext>
          </a:extLst>
        </xdr:cNvPr>
        <xdr:cNvCxnSpPr/>
      </xdr:nvCxnSpPr>
      <xdr:spPr>
        <a:xfrm>
          <a:off x="13144500" y="9861096"/>
          <a:ext cx="797560" cy="8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132080</xdr:rowOff>
    </xdr:from>
    <xdr:to>
      <xdr:col>72</xdr:col>
      <xdr:colOff>38100</xdr:colOff>
      <xdr:row>57</xdr:row>
      <xdr:rowOff>62230</xdr:rowOff>
    </xdr:to>
    <xdr:sp macro="" textlink="">
      <xdr:nvSpPr>
        <xdr:cNvPr id="461" name="楕円 460">
          <a:extLst>
            <a:ext uri="{FF2B5EF4-FFF2-40B4-BE49-F238E27FC236}">
              <a16:creationId xmlns:a16="http://schemas.microsoft.com/office/drawing/2014/main" id="{40826FC7-4ACE-4F9B-9551-50241112CCD8}"/>
            </a:ext>
          </a:extLst>
        </xdr:cNvPr>
        <xdr:cNvSpPr/>
      </xdr:nvSpPr>
      <xdr:spPr>
        <a:xfrm>
          <a:off x="12303760" y="97370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11430</xdr:rowOff>
    </xdr:from>
    <xdr:to>
      <xdr:col>76</xdr:col>
      <xdr:colOff>114300</xdr:colOff>
      <xdr:row>57</xdr:row>
      <xdr:rowOff>86541</xdr:rowOff>
    </xdr:to>
    <xdr:cxnSp macro="">
      <xdr:nvCxnSpPr>
        <xdr:cNvPr id="462" name="直線コネクタ 461">
          <a:extLst>
            <a:ext uri="{FF2B5EF4-FFF2-40B4-BE49-F238E27FC236}">
              <a16:creationId xmlns:a16="http://schemas.microsoft.com/office/drawing/2014/main" id="{1F6FADE0-66A2-4C6E-844A-0FD84687455C}"/>
            </a:ext>
          </a:extLst>
        </xdr:cNvPr>
        <xdr:cNvCxnSpPr/>
      </xdr:nvCxnSpPr>
      <xdr:spPr>
        <a:xfrm>
          <a:off x="12346940" y="9787890"/>
          <a:ext cx="797560" cy="7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76563</xdr:rowOff>
    </xdr:from>
    <xdr:to>
      <xdr:col>67</xdr:col>
      <xdr:colOff>101600</xdr:colOff>
      <xdr:row>57</xdr:row>
      <xdr:rowOff>6713</xdr:rowOff>
    </xdr:to>
    <xdr:sp macro="" textlink="">
      <xdr:nvSpPr>
        <xdr:cNvPr id="463" name="楕円 462">
          <a:extLst>
            <a:ext uri="{FF2B5EF4-FFF2-40B4-BE49-F238E27FC236}">
              <a16:creationId xmlns:a16="http://schemas.microsoft.com/office/drawing/2014/main" id="{C83F6E11-4527-4498-BB08-48BC74C6911A}"/>
            </a:ext>
          </a:extLst>
        </xdr:cNvPr>
        <xdr:cNvSpPr/>
      </xdr:nvSpPr>
      <xdr:spPr>
        <a:xfrm>
          <a:off x="11487150" y="967776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127363</xdr:rowOff>
    </xdr:from>
    <xdr:to>
      <xdr:col>71</xdr:col>
      <xdr:colOff>177800</xdr:colOff>
      <xdr:row>57</xdr:row>
      <xdr:rowOff>11430</xdr:rowOff>
    </xdr:to>
    <xdr:cxnSp macro="">
      <xdr:nvCxnSpPr>
        <xdr:cNvPr id="464" name="直線コネクタ 463">
          <a:extLst>
            <a:ext uri="{FF2B5EF4-FFF2-40B4-BE49-F238E27FC236}">
              <a16:creationId xmlns:a16="http://schemas.microsoft.com/office/drawing/2014/main" id="{6253115B-ACE2-4396-AA21-C9D1F55AE155}"/>
            </a:ext>
          </a:extLst>
        </xdr:cNvPr>
        <xdr:cNvCxnSpPr/>
      </xdr:nvCxnSpPr>
      <xdr:spPr>
        <a:xfrm>
          <a:off x="11541760" y="9732373"/>
          <a:ext cx="80518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161126</xdr:rowOff>
    </xdr:from>
    <xdr:ext cx="405111" cy="259045"/>
    <xdr:sp macro="" textlink="">
      <xdr:nvSpPr>
        <xdr:cNvPr id="465" name="n_1aveValue【学校施設】&#10;有形固定資産減価償却率">
          <a:extLst>
            <a:ext uri="{FF2B5EF4-FFF2-40B4-BE49-F238E27FC236}">
              <a16:creationId xmlns:a16="http://schemas.microsoft.com/office/drawing/2014/main" id="{D564EE77-EFB6-466C-9E16-655DA810843E}"/>
            </a:ext>
          </a:extLst>
        </xdr:cNvPr>
        <xdr:cNvSpPr txBox="1"/>
      </xdr:nvSpPr>
      <xdr:spPr>
        <a:xfrm>
          <a:off x="13738234" y="10278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121937</xdr:rowOff>
    </xdr:from>
    <xdr:ext cx="405111" cy="259045"/>
    <xdr:sp macro="" textlink="">
      <xdr:nvSpPr>
        <xdr:cNvPr id="466" name="n_2aveValue【学校施設】&#10;有形固定資産減価償却率">
          <a:extLst>
            <a:ext uri="{FF2B5EF4-FFF2-40B4-BE49-F238E27FC236}">
              <a16:creationId xmlns:a16="http://schemas.microsoft.com/office/drawing/2014/main" id="{8CF7AC97-5B5E-4DBA-A2FD-54D58294F7C6}"/>
            </a:ext>
          </a:extLst>
        </xdr:cNvPr>
        <xdr:cNvSpPr txBox="1"/>
      </xdr:nvSpPr>
      <xdr:spPr>
        <a:xfrm>
          <a:off x="12957184" y="1023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112140</xdr:rowOff>
    </xdr:from>
    <xdr:ext cx="405111" cy="259045"/>
    <xdr:sp macro="" textlink="">
      <xdr:nvSpPr>
        <xdr:cNvPr id="467" name="n_3aveValue【学校施設】&#10;有形固定資産減価償却率">
          <a:extLst>
            <a:ext uri="{FF2B5EF4-FFF2-40B4-BE49-F238E27FC236}">
              <a16:creationId xmlns:a16="http://schemas.microsoft.com/office/drawing/2014/main" id="{0ECF2E80-FFFE-4965-8402-3F8D087714AC}"/>
            </a:ext>
          </a:extLst>
        </xdr:cNvPr>
        <xdr:cNvSpPr txBox="1"/>
      </xdr:nvSpPr>
      <xdr:spPr>
        <a:xfrm>
          <a:off x="12171054" y="1022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157860</xdr:rowOff>
    </xdr:from>
    <xdr:ext cx="405111" cy="259045"/>
    <xdr:sp macro="" textlink="">
      <xdr:nvSpPr>
        <xdr:cNvPr id="468" name="n_4aveValue【学校施設】&#10;有形固定資産減価償却率">
          <a:extLst>
            <a:ext uri="{FF2B5EF4-FFF2-40B4-BE49-F238E27FC236}">
              <a16:creationId xmlns:a16="http://schemas.microsoft.com/office/drawing/2014/main" id="{06BB5A9A-E804-4DCC-A273-0CB878E78E6A}"/>
            </a:ext>
          </a:extLst>
        </xdr:cNvPr>
        <xdr:cNvSpPr txBox="1"/>
      </xdr:nvSpPr>
      <xdr:spPr>
        <a:xfrm>
          <a:off x="11354444" y="1027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70593</xdr:rowOff>
    </xdr:from>
    <xdr:ext cx="405111" cy="259045"/>
    <xdr:sp macro="" textlink="">
      <xdr:nvSpPr>
        <xdr:cNvPr id="469" name="n_1mainValue【学校施設】&#10;有形固定資産減価償却率">
          <a:extLst>
            <a:ext uri="{FF2B5EF4-FFF2-40B4-BE49-F238E27FC236}">
              <a16:creationId xmlns:a16="http://schemas.microsoft.com/office/drawing/2014/main" id="{F92A7671-BB47-4D93-B706-AF3E9B36994C}"/>
            </a:ext>
          </a:extLst>
        </xdr:cNvPr>
        <xdr:cNvSpPr txBox="1"/>
      </xdr:nvSpPr>
      <xdr:spPr>
        <a:xfrm>
          <a:off x="13738234" y="966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153868</xdr:rowOff>
    </xdr:from>
    <xdr:ext cx="405111" cy="259045"/>
    <xdr:sp macro="" textlink="">
      <xdr:nvSpPr>
        <xdr:cNvPr id="470" name="n_2mainValue【学校施設】&#10;有形固定資産減価償却率">
          <a:extLst>
            <a:ext uri="{FF2B5EF4-FFF2-40B4-BE49-F238E27FC236}">
              <a16:creationId xmlns:a16="http://schemas.microsoft.com/office/drawing/2014/main" id="{F838B5C5-4959-42D2-A01A-F8E89FE22742}"/>
            </a:ext>
          </a:extLst>
        </xdr:cNvPr>
        <xdr:cNvSpPr txBox="1"/>
      </xdr:nvSpPr>
      <xdr:spPr>
        <a:xfrm>
          <a:off x="12957184" y="9583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78757</xdr:rowOff>
    </xdr:from>
    <xdr:ext cx="405111" cy="259045"/>
    <xdr:sp macro="" textlink="">
      <xdr:nvSpPr>
        <xdr:cNvPr id="471" name="n_3mainValue【学校施設】&#10;有形固定資産減価償却率">
          <a:extLst>
            <a:ext uri="{FF2B5EF4-FFF2-40B4-BE49-F238E27FC236}">
              <a16:creationId xmlns:a16="http://schemas.microsoft.com/office/drawing/2014/main" id="{8A7C44BA-D091-4A5C-A3D6-F645956E25EC}"/>
            </a:ext>
          </a:extLst>
        </xdr:cNvPr>
        <xdr:cNvSpPr txBox="1"/>
      </xdr:nvSpPr>
      <xdr:spPr>
        <a:xfrm>
          <a:off x="1217105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23240</xdr:rowOff>
    </xdr:from>
    <xdr:ext cx="405111" cy="259045"/>
    <xdr:sp macro="" textlink="">
      <xdr:nvSpPr>
        <xdr:cNvPr id="472" name="n_4mainValue【学校施設】&#10;有形固定資産減価償却率">
          <a:extLst>
            <a:ext uri="{FF2B5EF4-FFF2-40B4-BE49-F238E27FC236}">
              <a16:creationId xmlns:a16="http://schemas.microsoft.com/office/drawing/2014/main" id="{094891E3-0976-4D04-8CCF-9B4A3B1DAC17}"/>
            </a:ext>
          </a:extLst>
        </xdr:cNvPr>
        <xdr:cNvSpPr txBox="1"/>
      </xdr:nvSpPr>
      <xdr:spPr>
        <a:xfrm>
          <a:off x="11354444" y="944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3" name="正方形/長方形 472">
          <a:extLst>
            <a:ext uri="{FF2B5EF4-FFF2-40B4-BE49-F238E27FC236}">
              <a16:creationId xmlns:a16="http://schemas.microsoft.com/office/drawing/2014/main" id="{B01AD823-B341-42B8-891E-5C44A698F1C1}"/>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4" name="正方形/長方形 473">
          <a:extLst>
            <a:ext uri="{FF2B5EF4-FFF2-40B4-BE49-F238E27FC236}">
              <a16:creationId xmlns:a16="http://schemas.microsoft.com/office/drawing/2014/main" id="{B8A54203-1EDB-44AC-9707-842F610CF48D}"/>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5" name="正方形/長方形 474">
          <a:extLst>
            <a:ext uri="{FF2B5EF4-FFF2-40B4-BE49-F238E27FC236}">
              <a16:creationId xmlns:a16="http://schemas.microsoft.com/office/drawing/2014/main" id="{CABC89B0-5DFE-46BB-8A99-E3B3F0E3F18C}"/>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6" name="正方形/長方形 475">
          <a:extLst>
            <a:ext uri="{FF2B5EF4-FFF2-40B4-BE49-F238E27FC236}">
              <a16:creationId xmlns:a16="http://schemas.microsoft.com/office/drawing/2014/main" id="{DC19A097-4FA8-462A-BCA7-54C8245D099F}"/>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7" name="正方形/長方形 476">
          <a:extLst>
            <a:ext uri="{FF2B5EF4-FFF2-40B4-BE49-F238E27FC236}">
              <a16:creationId xmlns:a16="http://schemas.microsoft.com/office/drawing/2014/main" id="{BB67176C-21A0-43C4-BDE4-A64893FB81D2}"/>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8" name="正方形/長方形 477">
          <a:extLst>
            <a:ext uri="{FF2B5EF4-FFF2-40B4-BE49-F238E27FC236}">
              <a16:creationId xmlns:a16="http://schemas.microsoft.com/office/drawing/2014/main" id="{E2E999D7-A0EE-46C0-A619-0D1ADB381353}"/>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9" name="正方形/長方形 478">
          <a:extLst>
            <a:ext uri="{FF2B5EF4-FFF2-40B4-BE49-F238E27FC236}">
              <a16:creationId xmlns:a16="http://schemas.microsoft.com/office/drawing/2014/main" id="{6D0D02B0-DDC7-47E2-9E3D-A0B2C04891FB}"/>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0" name="正方形/長方形 479">
          <a:extLst>
            <a:ext uri="{FF2B5EF4-FFF2-40B4-BE49-F238E27FC236}">
              <a16:creationId xmlns:a16="http://schemas.microsoft.com/office/drawing/2014/main" id="{E524953D-F2F6-4C9D-AC45-540B911C6D6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1" name="テキスト ボックス 480">
          <a:extLst>
            <a:ext uri="{FF2B5EF4-FFF2-40B4-BE49-F238E27FC236}">
              <a16:creationId xmlns:a16="http://schemas.microsoft.com/office/drawing/2014/main" id="{3C3971E3-1A51-4A1C-9912-3362746074A2}"/>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2" name="直線コネクタ 481">
          <a:extLst>
            <a:ext uri="{FF2B5EF4-FFF2-40B4-BE49-F238E27FC236}">
              <a16:creationId xmlns:a16="http://schemas.microsoft.com/office/drawing/2014/main" id="{CE9CC978-9EE1-4242-A783-E780BFE2CB7C}"/>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3" name="テキスト ボックス 482">
          <a:extLst>
            <a:ext uri="{FF2B5EF4-FFF2-40B4-BE49-F238E27FC236}">
              <a16:creationId xmlns:a16="http://schemas.microsoft.com/office/drawing/2014/main" id="{22166FFC-7876-4DDE-A2FB-B704977212B4}"/>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4" name="直線コネクタ 483">
          <a:extLst>
            <a:ext uri="{FF2B5EF4-FFF2-40B4-BE49-F238E27FC236}">
              <a16:creationId xmlns:a16="http://schemas.microsoft.com/office/drawing/2014/main" id="{2061D796-4476-4AAB-913D-4BE91D346DBD}"/>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5" name="テキスト ボックス 484">
          <a:extLst>
            <a:ext uri="{FF2B5EF4-FFF2-40B4-BE49-F238E27FC236}">
              <a16:creationId xmlns:a16="http://schemas.microsoft.com/office/drawing/2014/main" id="{337CBDD9-0D06-439D-8E18-B7FAF48ACF7B}"/>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6" name="直線コネクタ 485">
          <a:extLst>
            <a:ext uri="{FF2B5EF4-FFF2-40B4-BE49-F238E27FC236}">
              <a16:creationId xmlns:a16="http://schemas.microsoft.com/office/drawing/2014/main" id="{8B806364-1461-4C97-A22F-1DC89DAA5E53}"/>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7" name="テキスト ボックス 486">
          <a:extLst>
            <a:ext uri="{FF2B5EF4-FFF2-40B4-BE49-F238E27FC236}">
              <a16:creationId xmlns:a16="http://schemas.microsoft.com/office/drawing/2014/main" id="{7D23E7D5-D8E6-4516-908E-1BA2A006326C}"/>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8" name="直線コネクタ 487">
          <a:extLst>
            <a:ext uri="{FF2B5EF4-FFF2-40B4-BE49-F238E27FC236}">
              <a16:creationId xmlns:a16="http://schemas.microsoft.com/office/drawing/2014/main" id="{2A55DC9B-7747-4168-8065-FD34FA1DFA17}"/>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9" name="テキスト ボックス 488">
          <a:extLst>
            <a:ext uri="{FF2B5EF4-FFF2-40B4-BE49-F238E27FC236}">
              <a16:creationId xmlns:a16="http://schemas.microsoft.com/office/drawing/2014/main" id="{0DE04634-CD21-4324-9F03-41C2C4FB5823}"/>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0" name="直線コネクタ 489">
          <a:extLst>
            <a:ext uri="{FF2B5EF4-FFF2-40B4-BE49-F238E27FC236}">
              <a16:creationId xmlns:a16="http://schemas.microsoft.com/office/drawing/2014/main" id="{58C03EF5-C7AB-4BBD-922A-16CB51FE463B}"/>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1" name="テキスト ボックス 490">
          <a:extLst>
            <a:ext uri="{FF2B5EF4-FFF2-40B4-BE49-F238E27FC236}">
              <a16:creationId xmlns:a16="http://schemas.microsoft.com/office/drawing/2014/main" id="{380DEE73-8AE3-4E15-8A38-07D786AAE25A}"/>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2" name="直線コネクタ 491">
          <a:extLst>
            <a:ext uri="{FF2B5EF4-FFF2-40B4-BE49-F238E27FC236}">
              <a16:creationId xmlns:a16="http://schemas.microsoft.com/office/drawing/2014/main" id="{C7772367-246A-4323-AA41-39FF86BFF2AD}"/>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3" name="テキスト ボックス 492">
          <a:extLst>
            <a:ext uri="{FF2B5EF4-FFF2-40B4-BE49-F238E27FC236}">
              <a16:creationId xmlns:a16="http://schemas.microsoft.com/office/drawing/2014/main" id="{F030D633-EBEC-484D-BA74-0E8B21EF25BC}"/>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4" name="直線コネクタ 493">
          <a:extLst>
            <a:ext uri="{FF2B5EF4-FFF2-40B4-BE49-F238E27FC236}">
              <a16:creationId xmlns:a16="http://schemas.microsoft.com/office/drawing/2014/main" id="{5C9C8819-1018-45B5-9BE4-EFCDF1129D1C}"/>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5" name="テキスト ボックス 494">
          <a:extLst>
            <a:ext uri="{FF2B5EF4-FFF2-40B4-BE49-F238E27FC236}">
              <a16:creationId xmlns:a16="http://schemas.microsoft.com/office/drawing/2014/main" id="{4746C238-12BA-41DA-B39E-CA595A5E4E43}"/>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6" name="【学校施設】&#10;一人当たり面積グラフ枠">
          <a:extLst>
            <a:ext uri="{FF2B5EF4-FFF2-40B4-BE49-F238E27FC236}">
              <a16:creationId xmlns:a16="http://schemas.microsoft.com/office/drawing/2014/main" id="{812F3FED-AED7-4503-BEFE-265844BC2C09}"/>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9525</xdr:rowOff>
    </xdr:from>
    <xdr:to>
      <xdr:col>116</xdr:col>
      <xdr:colOff>62864</xdr:colOff>
      <xdr:row>64</xdr:row>
      <xdr:rowOff>25908</xdr:rowOff>
    </xdr:to>
    <xdr:cxnSp macro="">
      <xdr:nvCxnSpPr>
        <xdr:cNvPr id="497" name="直線コネクタ 496">
          <a:extLst>
            <a:ext uri="{FF2B5EF4-FFF2-40B4-BE49-F238E27FC236}">
              <a16:creationId xmlns:a16="http://schemas.microsoft.com/office/drawing/2014/main" id="{89880E64-42DB-4579-8A7F-1F9477C782D2}"/>
            </a:ext>
          </a:extLst>
        </xdr:cNvPr>
        <xdr:cNvCxnSpPr/>
      </xdr:nvCxnSpPr>
      <xdr:spPr>
        <a:xfrm flipV="1">
          <a:off x="19947254" y="9784080"/>
          <a:ext cx="0" cy="1210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29735</xdr:rowOff>
    </xdr:from>
    <xdr:ext cx="469744" cy="259045"/>
    <xdr:sp macro="" textlink="">
      <xdr:nvSpPr>
        <xdr:cNvPr id="498" name="【学校施設】&#10;一人当たり面積最小値テキスト">
          <a:extLst>
            <a:ext uri="{FF2B5EF4-FFF2-40B4-BE49-F238E27FC236}">
              <a16:creationId xmlns:a16="http://schemas.microsoft.com/office/drawing/2014/main" id="{DF73718B-C301-4BAA-9F5A-F2316393511A}"/>
            </a:ext>
          </a:extLst>
        </xdr:cNvPr>
        <xdr:cNvSpPr txBox="1"/>
      </xdr:nvSpPr>
      <xdr:spPr>
        <a:xfrm>
          <a:off x="19985990" y="1100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25908</xdr:rowOff>
    </xdr:from>
    <xdr:to>
      <xdr:col>116</xdr:col>
      <xdr:colOff>152400</xdr:colOff>
      <xdr:row>64</xdr:row>
      <xdr:rowOff>25908</xdr:rowOff>
    </xdr:to>
    <xdr:cxnSp macro="">
      <xdr:nvCxnSpPr>
        <xdr:cNvPr id="499" name="直線コネクタ 498">
          <a:extLst>
            <a:ext uri="{FF2B5EF4-FFF2-40B4-BE49-F238E27FC236}">
              <a16:creationId xmlns:a16="http://schemas.microsoft.com/office/drawing/2014/main" id="{8EEBEBC3-0D54-4747-A1D6-54EED9B31315}"/>
            </a:ext>
          </a:extLst>
        </xdr:cNvPr>
        <xdr:cNvCxnSpPr/>
      </xdr:nvCxnSpPr>
      <xdr:spPr>
        <a:xfrm>
          <a:off x="19885660" y="109948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127652</xdr:rowOff>
    </xdr:from>
    <xdr:ext cx="469744" cy="259045"/>
    <xdr:sp macro="" textlink="">
      <xdr:nvSpPr>
        <xdr:cNvPr id="500" name="【学校施設】&#10;一人当たり面積最大値テキスト">
          <a:extLst>
            <a:ext uri="{FF2B5EF4-FFF2-40B4-BE49-F238E27FC236}">
              <a16:creationId xmlns:a16="http://schemas.microsoft.com/office/drawing/2014/main" id="{0B391A46-17E9-457B-9A0C-DA776C92EEA1}"/>
            </a:ext>
          </a:extLst>
        </xdr:cNvPr>
        <xdr:cNvSpPr txBox="1"/>
      </xdr:nvSpPr>
      <xdr:spPr>
        <a:xfrm>
          <a:off x="19985990" y="9561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9525</xdr:rowOff>
    </xdr:from>
    <xdr:to>
      <xdr:col>116</xdr:col>
      <xdr:colOff>152400</xdr:colOff>
      <xdr:row>57</xdr:row>
      <xdr:rowOff>9525</xdr:rowOff>
    </xdr:to>
    <xdr:cxnSp macro="">
      <xdr:nvCxnSpPr>
        <xdr:cNvPr id="501" name="直線コネクタ 500">
          <a:extLst>
            <a:ext uri="{FF2B5EF4-FFF2-40B4-BE49-F238E27FC236}">
              <a16:creationId xmlns:a16="http://schemas.microsoft.com/office/drawing/2014/main" id="{99FFD672-4A69-49E3-8B07-93FC9122C0FB}"/>
            </a:ext>
          </a:extLst>
        </xdr:cNvPr>
        <xdr:cNvCxnSpPr/>
      </xdr:nvCxnSpPr>
      <xdr:spPr>
        <a:xfrm>
          <a:off x="19885660" y="9784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42181</xdr:rowOff>
    </xdr:from>
    <xdr:ext cx="469744" cy="259045"/>
    <xdr:sp macro="" textlink="">
      <xdr:nvSpPr>
        <xdr:cNvPr id="502" name="【学校施設】&#10;一人当たり面積平均値テキスト">
          <a:extLst>
            <a:ext uri="{FF2B5EF4-FFF2-40B4-BE49-F238E27FC236}">
              <a16:creationId xmlns:a16="http://schemas.microsoft.com/office/drawing/2014/main" id="{68F6C468-DBC1-4F77-9F48-AED5224553B0}"/>
            </a:ext>
          </a:extLst>
        </xdr:cNvPr>
        <xdr:cNvSpPr txBox="1"/>
      </xdr:nvSpPr>
      <xdr:spPr>
        <a:xfrm>
          <a:off x="19985990" y="10502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19304</xdr:rowOff>
    </xdr:from>
    <xdr:to>
      <xdr:col>116</xdr:col>
      <xdr:colOff>114300</xdr:colOff>
      <xdr:row>62</xdr:row>
      <xdr:rowOff>120904</xdr:rowOff>
    </xdr:to>
    <xdr:sp macro="" textlink="">
      <xdr:nvSpPr>
        <xdr:cNvPr id="503" name="フローチャート: 判断 502">
          <a:extLst>
            <a:ext uri="{FF2B5EF4-FFF2-40B4-BE49-F238E27FC236}">
              <a16:creationId xmlns:a16="http://schemas.microsoft.com/office/drawing/2014/main" id="{0EF27920-BC18-4AB7-A980-A37ED816598C}"/>
            </a:ext>
          </a:extLst>
        </xdr:cNvPr>
        <xdr:cNvSpPr/>
      </xdr:nvSpPr>
      <xdr:spPr>
        <a:xfrm>
          <a:off x="19904710" y="1064539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14732</xdr:rowOff>
    </xdr:from>
    <xdr:to>
      <xdr:col>112</xdr:col>
      <xdr:colOff>38100</xdr:colOff>
      <xdr:row>62</xdr:row>
      <xdr:rowOff>116332</xdr:rowOff>
    </xdr:to>
    <xdr:sp macro="" textlink="">
      <xdr:nvSpPr>
        <xdr:cNvPr id="504" name="フローチャート: 判断 503">
          <a:extLst>
            <a:ext uri="{FF2B5EF4-FFF2-40B4-BE49-F238E27FC236}">
              <a16:creationId xmlns:a16="http://schemas.microsoft.com/office/drawing/2014/main" id="{1803F8F8-8314-4E65-A189-A0961CABE612}"/>
            </a:ext>
          </a:extLst>
        </xdr:cNvPr>
        <xdr:cNvSpPr/>
      </xdr:nvSpPr>
      <xdr:spPr>
        <a:xfrm>
          <a:off x="19161760" y="106484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xdr:rowOff>
    </xdr:from>
    <xdr:to>
      <xdr:col>107</xdr:col>
      <xdr:colOff>101600</xdr:colOff>
      <xdr:row>62</xdr:row>
      <xdr:rowOff>114808</xdr:rowOff>
    </xdr:to>
    <xdr:sp macro="" textlink="">
      <xdr:nvSpPr>
        <xdr:cNvPr id="505" name="フローチャート: 判断 504">
          <a:extLst>
            <a:ext uri="{FF2B5EF4-FFF2-40B4-BE49-F238E27FC236}">
              <a16:creationId xmlns:a16="http://schemas.microsoft.com/office/drawing/2014/main" id="{D64C7276-4775-43FB-AF83-03AD13E9A29D}"/>
            </a:ext>
          </a:extLst>
        </xdr:cNvPr>
        <xdr:cNvSpPr/>
      </xdr:nvSpPr>
      <xdr:spPr>
        <a:xfrm>
          <a:off x="18345150" y="106469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xdr:rowOff>
    </xdr:from>
    <xdr:to>
      <xdr:col>102</xdr:col>
      <xdr:colOff>165100</xdr:colOff>
      <xdr:row>62</xdr:row>
      <xdr:rowOff>110998</xdr:rowOff>
    </xdr:to>
    <xdr:sp macro="" textlink="">
      <xdr:nvSpPr>
        <xdr:cNvPr id="506" name="フローチャート: 判断 505">
          <a:extLst>
            <a:ext uri="{FF2B5EF4-FFF2-40B4-BE49-F238E27FC236}">
              <a16:creationId xmlns:a16="http://schemas.microsoft.com/office/drawing/2014/main" id="{EBBAA35E-E648-4ADE-ADAA-C6FB697BF252}"/>
            </a:ext>
          </a:extLst>
        </xdr:cNvPr>
        <xdr:cNvSpPr/>
      </xdr:nvSpPr>
      <xdr:spPr>
        <a:xfrm>
          <a:off x="17547590" y="10641203"/>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xdr:rowOff>
    </xdr:from>
    <xdr:to>
      <xdr:col>98</xdr:col>
      <xdr:colOff>38100</xdr:colOff>
      <xdr:row>62</xdr:row>
      <xdr:rowOff>110236</xdr:rowOff>
    </xdr:to>
    <xdr:sp macro="" textlink="">
      <xdr:nvSpPr>
        <xdr:cNvPr id="507" name="フローチャート: 判断 506">
          <a:extLst>
            <a:ext uri="{FF2B5EF4-FFF2-40B4-BE49-F238E27FC236}">
              <a16:creationId xmlns:a16="http://schemas.microsoft.com/office/drawing/2014/main" id="{BD9ACEE6-A4C4-47B2-AFB3-5C36099FAA3C}"/>
            </a:ext>
          </a:extLst>
        </xdr:cNvPr>
        <xdr:cNvSpPr/>
      </xdr:nvSpPr>
      <xdr:spPr>
        <a:xfrm>
          <a:off x="16761460" y="106404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E3ECE8C2-274F-4EFB-9A64-89730CFFDA8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49191989-7031-4040-A848-7CF7CC350123}"/>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FA11097D-54FD-4C1D-98CC-E22969CFD59B}"/>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0C76661F-B15E-4B3B-9BC8-9AD95B546C95}"/>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33E260F2-31FD-4E46-82EA-F758127CF256}"/>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71120</xdr:rowOff>
    </xdr:from>
    <xdr:to>
      <xdr:col>116</xdr:col>
      <xdr:colOff>114300</xdr:colOff>
      <xdr:row>64</xdr:row>
      <xdr:rowOff>1270</xdr:rowOff>
    </xdr:to>
    <xdr:sp macro="" textlink="">
      <xdr:nvSpPr>
        <xdr:cNvPr id="513" name="楕円 512">
          <a:extLst>
            <a:ext uri="{FF2B5EF4-FFF2-40B4-BE49-F238E27FC236}">
              <a16:creationId xmlns:a16="http://schemas.microsoft.com/office/drawing/2014/main" id="{5540F80F-48F7-4927-80AC-7B7AD5EB5976}"/>
            </a:ext>
          </a:extLst>
        </xdr:cNvPr>
        <xdr:cNvSpPr/>
      </xdr:nvSpPr>
      <xdr:spPr>
        <a:xfrm>
          <a:off x="19904710" y="108705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157497</xdr:rowOff>
    </xdr:from>
    <xdr:ext cx="469744" cy="259045"/>
    <xdr:sp macro="" textlink="">
      <xdr:nvSpPr>
        <xdr:cNvPr id="514" name="【学校施設】&#10;一人当たり面積該当値テキスト">
          <a:extLst>
            <a:ext uri="{FF2B5EF4-FFF2-40B4-BE49-F238E27FC236}">
              <a16:creationId xmlns:a16="http://schemas.microsoft.com/office/drawing/2014/main" id="{87D1B0E9-5A02-4010-8B80-0C96CF65D103}"/>
            </a:ext>
          </a:extLst>
        </xdr:cNvPr>
        <xdr:cNvSpPr txBox="1"/>
      </xdr:nvSpPr>
      <xdr:spPr>
        <a:xfrm>
          <a:off x="19985990" y="10789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77216</xdr:rowOff>
    </xdr:from>
    <xdr:to>
      <xdr:col>112</xdr:col>
      <xdr:colOff>38100</xdr:colOff>
      <xdr:row>64</xdr:row>
      <xdr:rowOff>7366</xdr:rowOff>
    </xdr:to>
    <xdr:sp macro="" textlink="">
      <xdr:nvSpPr>
        <xdr:cNvPr id="515" name="楕円 514">
          <a:extLst>
            <a:ext uri="{FF2B5EF4-FFF2-40B4-BE49-F238E27FC236}">
              <a16:creationId xmlns:a16="http://schemas.microsoft.com/office/drawing/2014/main" id="{1115F759-AAFC-4743-82DB-B9BD17250E0E}"/>
            </a:ext>
          </a:extLst>
        </xdr:cNvPr>
        <xdr:cNvSpPr/>
      </xdr:nvSpPr>
      <xdr:spPr>
        <a:xfrm>
          <a:off x="19161760" y="108785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121920</xdr:rowOff>
    </xdr:from>
    <xdr:to>
      <xdr:col>116</xdr:col>
      <xdr:colOff>63500</xdr:colOff>
      <xdr:row>63</xdr:row>
      <xdr:rowOff>128016</xdr:rowOff>
    </xdr:to>
    <xdr:cxnSp macro="">
      <xdr:nvCxnSpPr>
        <xdr:cNvPr id="516" name="直線コネクタ 515">
          <a:extLst>
            <a:ext uri="{FF2B5EF4-FFF2-40B4-BE49-F238E27FC236}">
              <a16:creationId xmlns:a16="http://schemas.microsoft.com/office/drawing/2014/main" id="{B55B3B3F-9025-44EE-9D29-85446287D787}"/>
            </a:ext>
          </a:extLst>
        </xdr:cNvPr>
        <xdr:cNvCxnSpPr/>
      </xdr:nvCxnSpPr>
      <xdr:spPr>
        <a:xfrm flipV="1">
          <a:off x="19204940" y="10925175"/>
          <a:ext cx="74295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82169</xdr:rowOff>
    </xdr:from>
    <xdr:to>
      <xdr:col>107</xdr:col>
      <xdr:colOff>101600</xdr:colOff>
      <xdr:row>64</xdr:row>
      <xdr:rowOff>12319</xdr:rowOff>
    </xdr:to>
    <xdr:sp macro="" textlink="">
      <xdr:nvSpPr>
        <xdr:cNvPr id="517" name="楕円 516">
          <a:extLst>
            <a:ext uri="{FF2B5EF4-FFF2-40B4-BE49-F238E27FC236}">
              <a16:creationId xmlns:a16="http://schemas.microsoft.com/office/drawing/2014/main" id="{32B6C264-00B8-483E-9814-D6BE086D2F3C}"/>
            </a:ext>
          </a:extLst>
        </xdr:cNvPr>
        <xdr:cNvSpPr/>
      </xdr:nvSpPr>
      <xdr:spPr>
        <a:xfrm>
          <a:off x="18345150" y="108854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128016</xdr:rowOff>
    </xdr:from>
    <xdr:to>
      <xdr:col>111</xdr:col>
      <xdr:colOff>177800</xdr:colOff>
      <xdr:row>63</xdr:row>
      <xdr:rowOff>132969</xdr:rowOff>
    </xdr:to>
    <xdr:cxnSp macro="">
      <xdr:nvCxnSpPr>
        <xdr:cNvPr id="518" name="直線コネクタ 517">
          <a:extLst>
            <a:ext uri="{FF2B5EF4-FFF2-40B4-BE49-F238E27FC236}">
              <a16:creationId xmlns:a16="http://schemas.microsoft.com/office/drawing/2014/main" id="{F3BE6663-BC0E-495D-BF2D-8960F3BC5290}"/>
            </a:ext>
          </a:extLst>
        </xdr:cNvPr>
        <xdr:cNvCxnSpPr/>
      </xdr:nvCxnSpPr>
      <xdr:spPr>
        <a:xfrm flipV="1">
          <a:off x="18399760" y="10933176"/>
          <a:ext cx="80518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519" name="楕円 518">
          <a:extLst>
            <a:ext uri="{FF2B5EF4-FFF2-40B4-BE49-F238E27FC236}">
              <a16:creationId xmlns:a16="http://schemas.microsoft.com/office/drawing/2014/main" id="{54BED4B6-53EF-4C3B-865E-90EB6426E985}"/>
            </a:ext>
          </a:extLst>
        </xdr:cNvPr>
        <xdr:cNvSpPr/>
      </xdr:nvSpPr>
      <xdr:spPr>
        <a:xfrm>
          <a:off x="17547590" y="1089380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132969</xdr:rowOff>
    </xdr:from>
    <xdr:to>
      <xdr:col>107</xdr:col>
      <xdr:colOff>50800</xdr:colOff>
      <xdr:row>63</xdr:row>
      <xdr:rowOff>139446</xdr:rowOff>
    </xdr:to>
    <xdr:cxnSp macro="">
      <xdr:nvCxnSpPr>
        <xdr:cNvPr id="520" name="直線コネクタ 519">
          <a:extLst>
            <a:ext uri="{FF2B5EF4-FFF2-40B4-BE49-F238E27FC236}">
              <a16:creationId xmlns:a16="http://schemas.microsoft.com/office/drawing/2014/main" id="{B8D616BF-16F7-44B2-ACEC-D2C7AD347A0A}"/>
            </a:ext>
          </a:extLst>
        </xdr:cNvPr>
        <xdr:cNvCxnSpPr/>
      </xdr:nvCxnSpPr>
      <xdr:spPr>
        <a:xfrm flipV="1">
          <a:off x="17602200" y="1093812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93599</xdr:rowOff>
    </xdr:from>
    <xdr:to>
      <xdr:col>98</xdr:col>
      <xdr:colOff>38100</xdr:colOff>
      <xdr:row>64</xdr:row>
      <xdr:rowOff>23749</xdr:rowOff>
    </xdr:to>
    <xdr:sp macro="" textlink="">
      <xdr:nvSpPr>
        <xdr:cNvPr id="521" name="楕円 520">
          <a:extLst>
            <a:ext uri="{FF2B5EF4-FFF2-40B4-BE49-F238E27FC236}">
              <a16:creationId xmlns:a16="http://schemas.microsoft.com/office/drawing/2014/main" id="{0828FE5C-9739-4AD3-9ABF-E012D067AE97}"/>
            </a:ext>
          </a:extLst>
        </xdr:cNvPr>
        <xdr:cNvSpPr/>
      </xdr:nvSpPr>
      <xdr:spPr>
        <a:xfrm>
          <a:off x="16761460" y="1089875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144399</xdr:rowOff>
    </xdr:to>
    <xdr:cxnSp macro="">
      <xdr:nvCxnSpPr>
        <xdr:cNvPr id="522" name="直線コネクタ 521">
          <a:extLst>
            <a:ext uri="{FF2B5EF4-FFF2-40B4-BE49-F238E27FC236}">
              <a16:creationId xmlns:a16="http://schemas.microsoft.com/office/drawing/2014/main" id="{3677D2C8-A718-40C9-A4B5-1F12FEFB7CE7}"/>
            </a:ext>
          </a:extLst>
        </xdr:cNvPr>
        <xdr:cNvCxnSpPr/>
      </xdr:nvCxnSpPr>
      <xdr:spPr>
        <a:xfrm flipV="1">
          <a:off x="16804640" y="10936986"/>
          <a:ext cx="79756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132859</xdr:rowOff>
    </xdr:from>
    <xdr:ext cx="469744" cy="259045"/>
    <xdr:sp macro="" textlink="">
      <xdr:nvSpPr>
        <xdr:cNvPr id="523" name="n_1aveValue【学校施設】&#10;一人当たり面積">
          <a:extLst>
            <a:ext uri="{FF2B5EF4-FFF2-40B4-BE49-F238E27FC236}">
              <a16:creationId xmlns:a16="http://schemas.microsoft.com/office/drawing/2014/main" id="{8E41B433-120B-416D-878E-57BB5EEA3FB2}"/>
            </a:ext>
          </a:extLst>
        </xdr:cNvPr>
        <xdr:cNvSpPr txBox="1"/>
      </xdr:nvSpPr>
      <xdr:spPr>
        <a:xfrm>
          <a:off x="18982132" y="10423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131335</xdr:rowOff>
    </xdr:from>
    <xdr:ext cx="469744" cy="259045"/>
    <xdr:sp macro="" textlink="">
      <xdr:nvSpPr>
        <xdr:cNvPr id="524" name="n_2aveValue【学校施設】&#10;一人当たり面積">
          <a:extLst>
            <a:ext uri="{FF2B5EF4-FFF2-40B4-BE49-F238E27FC236}">
              <a16:creationId xmlns:a16="http://schemas.microsoft.com/office/drawing/2014/main" id="{F59D7C79-2526-4A71-A7A4-AB8603EAE42F}"/>
            </a:ext>
          </a:extLst>
        </xdr:cNvPr>
        <xdr:cNvSpPr txBox="1"/>
      </xdr:nvSpPr>
      <xdr:spPr>
        <a:xfrm>
          <a:off x="18182032" y="10422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127525</xdr:rowOff>
    </xdr:from>
    <xdr:ext cx="469744" cy="259045"/>
    <xdr:sp macro="" textlink="">
      <xdr:nvSpPr>
        <xdr:cNvPr id="525" name="n_3aveValue【学校施設】&#10;一人当たり面積">
          <a:extLst>
            <a:ext uri="{FF2B5EF4-FFF2-40B4-BE49-F238E27FC236}">
              <a16:creationId xmlns:a16="http://schemas.microsoft.com/office/drawing/2014/main" id="{BDDA22CE-A04B-4B77-A3EA-D2F8A68B9DA7}"/>
            </a:ext>
          </a:extLst>
        </xdr:cNvPr>
        <xdr:cNvSpPr txBox="1"/>
      </xdr:nvSpPr>
      <xdr:spPr>
        <a:xfrm>
          <a:off x="17384472" y="1041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126763</xdr:rowOff>
    </xdr:from>
    <xdr:ext cx="469744" cy="259045"/>
    <xdr:sp macro="" textlink="">
      <xdr:nvSpPr>
        <xdr:cNvPr id="526" name="n_4aveValue【学校施設】&#10;一人当たり面積">
          <a:extLst>
            <a:ext uri="{FF2B5EF4-FFF2-40B4-BE49-F238E27FC236}">
              <a16:creationId xmlns:a16="http://schemas.microsoft.com/office/drawing/2014/main" id="{CD86F2C0-B1BD-44CD-96FE-5976F84F8FA7}"/>
            </a:ext>
          </a:extLst>
        </xdr:cNvPr>
        <xdr:cNvSpPr txBox="1"/>
      </xdr:nvSpPr>
      <xdr:spPr>
        <a:xfrm>
          <a:off x="16588817" y="1041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169943</xdr:rowOff>
    </xdr:from>
    <xdr:ext cx="469744" cy="259045"/>
    <xdr:sp macro="" textlink="">
      <xdr:nvSpPr>
        <xdr:cNvPr id="527" name="n_1mainValue【学校施設】&#10;一人当たり面積">
          <a:extLst>
            <a:ext uri="{FF2B5EF4-FFF2-40B4-BE49-F238E27FC236}">
              <a16:creationId xmlns:a16="http://schemas.microsoft.com/office/drawing/2014/main" id="{23820962-B5AA-4CA5-B7F3-6A47438DEC17}"/>
            </a:ext>
          </a:extLst>
        </xdr:cNvPr>
        <xdr:cNvSpPr txBox="1"/>
      </xdr:nvSpPr>
      <xdr:spPr>
        <a:xfrm>
          <a:off x="18982132" y="10975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3446</xdr:rowOff>
    </xdr:from>
    <xdr:ext cx="469744" cy="259045"/>
    <xdr:sp macro="" textlink="">
      <xdr:nvSpPr>
        <xdr:cNvPr id="528" name="n_2mainValue【学校施設】&#10;一人当たり面積">
          <a:extLst>
            <a:ext uri="{FF2B5EF4-FFF2-40B4-BE49-F238E27FC236}">
              <a16:creationId xmlns:a16="http://schemas.microsoft.com/office/drawing/2014/main" id="{F51C0898-B41F-49E1-A5F5-F81013DA4F0C}"/>
            </a:ext>
          </a:extLst>
        </xdr:cNvPr>
        <xdr:cNvSpPr txBox="1"/>
      </xdr:nvSpPr>
      <xdr:spPr>
        <a:xfrm>
          <a:off x="18182032" y="1097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529" name="n_3mainValue【学校施設】&#10;一人当たり面積">
          <a:extLst>
            <a:ext uri="{FF2B5EF4-FFF2-40B4-BE49-F238E27FC236}">
              <a16:creationId xmlns:a16="http://schemas.microsoft.com/office/drawing/2014/main" id="{98F51811-8C82-423B-BAE3-DEFC53ED5FF6}"/>
            </a:ext>
          </a:extLst>
        </xdr:cNvPr>
        <xdr:cNvSpPr txBox="1"/>
      </xdr:nvSpPr>
      <xdr:spPr>
        <a:xfrm>
          <a:off x="17384472" y="1098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14876</xdr:rowOff>
    </xdr:from>
    <xdr:ext cx="469744" cy="259045"/>
    <xdr:sp macro="" textlink="">
      <xdr:nvSpPr>
        <xdr:cNvPr id="530" name="n_4mainValue【学校施設】&#10;一人当たり面積">
          <a:extLst>
            <a:ext uri="{FF2B5EF4-FFF2-40B4-BE49-F238E27FC236}">
              <a16:creationId xmlns:a16="http://schemas.microsoft.com/office/drawing/2014/main" id="{DC907124-D50C-424F-BD89-B56EA293F7DF}"/>
            </a:ext>
          </a:extLst>
        </xdr:cNvPr>
        <xdr:cNvSpPr txBox="1"/>
      </xdr:nvSpPr>
      <xdr:spPr>
        <a:xfrm>
          <a:off x="16588817" y="1099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1" name="正方形/長方形 530">
          <a:extLst>
            <a:ext uri="{FF2B5EF4-FFF2-40B4-BE49-F238E27FC236}">
              <a16:creationId xmlns:a16="http://schemas.microsoft.com/office/drawing/2014/main" id="{171DC668-DFBF-4F72-AA1F-707EE02FCECA}"/>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2" name="正方形/長方形 531">
          <a:extLst>
            <a:ext uri="{FF2B5EF4-FFF2-40B4-BE49-F238E27FC236}">
              <a16:creationId xmlns:a16="http://schemas.microsoft.com/office/drawing/2014/main" id="{D47F268A-0249-4E5B-9C53-AACC378E6F5E}"/>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3" name="正方形/長方形 532">
          <a:extLst>
            <a:ext uri="{FF2B5EF4-FFF2-40B4-BE49-F238E27FC236}">
              <a16:creationId xmlns:a16="http://schemas.microsoft.com/office/drawing/2014/main" id="{8EFD449A-6DAA-491C-BBA7-B585A5A97411}"/>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4" name="正方形/長方形 533">
          <a:extLst>
            <a:ext uri="{FF2B5EF4-FFF2-40B4-BE49-F238E27FC236}">
              <a16:creationId xmlns:a16="http://schemas.microsoft.com/office/drawing/2014/main" id="{7ABC1BD7-40F6-4B2A-AD10-B7400CA4C34C}"/>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5" name="正方形/長方形 534">
          <a:extLst>
            <a:ext uri="{FF2B5EF4-FFF2-40B4-BE49-F238E27FC236}">
              <a16:creationId xmlns:a16="http://schemas.microsoft.com/office/drawing/2014/main" id="{EB224D00-FE78-45F3-91CF-2F508486F20B}"/>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6" name="正方形/長方形 535">
          <a:extLst>
            <a:ext uri="{FF2B5EF4-FFF2-40B4-BE49-F238E27FC236}">
              <a16:creationId xmlns:a16="http://schemas.microsoft.com/office/drawing/2014/main" id="{9D80ACEB-FC80-48B9-94B8-D674C2986D1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7" name="正方形/長方形 536">
          <a:extLst>
            <a:ext uri="{FF2B5EF4-FFF2-40B4-BE49-F238E27FC236}">
              <a16:creationId xmlns:a16="http://schemas.microsoft.com/office/drawing/2014/main" id="{9E59AA74-F8A6-4610-9EEB-9A2C3F320CAB}"/>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8" name="正方形/長方形 537">
          <a:extLst>
            <a:ext uri="{FF2B5EF4-FFF2-40B4-BE49-F238E27FC236}">
              <a16:creationId xmlns:a16="http://schemas.microsoft.com/office/drawing/2014/main" id="{61602393-96D1-42E2-A8C7-859B87FE0A90}"/>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9" name="正方形/長方形 538">
          <a:extLst>
            <a:ext uri="{FF2B5EF4-FFF2-40B4-BE49-F238E27FC236}">
              <a16:creationId xmlns:a16="http://schemas.microsoft.com/office/drawing/2014/main" id="{BD95B1B8-DE98-4536-B747-0CF291CCC161}"/>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0" name="正方形/長方形 539">
          <a:extLst>
            <a:ext uri="{FF2B5EF4-FFF2-40B4-BE49-F238E27FC236}">
              <a16:creationId xmlns:a16="http://schemas.microsoft.com/office/drawing/2014/main" id="{7422F9E8-92DF-4110-BEF9-0B71185B14EE}"/>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1" name="正方形/長方形 540">
          <a:extLst>
            <a:ext uri="{FF2B5EF4-FFF2-40B4-BE49-F238E27FC236}">
              <a16:creationId xmlns:a16="http://schemas.microsoft.com/office/drawing/2014/main" id="{8BC7BEA7-8D32-4A8E-8F98-C895A27967C8}"/>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2" name="正方形/長方形 541">
          <a:extLst>
            <a:ext uri="{FF2B5EF4-FFF2-40B4-BE49-F238E27FC236}">
              <a16:creationId xmlns:a16="http://schemas.microsoft.com/office/drawing/2014/main" id="{4C108CAF-DBDE-460B-92B2-C1ADF1AFE931}"/>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3" name="正方形/長方形 542">
          <a:extLst>
            <a:ext uri="{FF2B5EF4-FFF2-40B4-BE49-F238E27FC236}">
              <a16:creationId xmlns:a16="http://schemas.microsoft.com/office/drawing/2014/main" id="{8AD6F725-8087-4D4F-8DA0-BA737F529334}"/>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4" name="正方形/長方形 543">
          <a:extLst>
            <a:ext uri="{FF2B5EF4-FFF2-40B4-BE49-F238E27FC236}">
              <a16:creationId xmlns:a16="http://schemas.microsoft.com/office/drawing/2014/main" id="{1A77DA59-6B57-4369-B82B-C3F0209FEA85}"/>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5" name="正方形/長方形 544">
          <a:extLst>
            <a:ext uri="{FF2B5EF4-FFF2-40B4-BE49-F238E27FC236}">
              <a16:creationId xmlns:a16="http://schemas.microsoft.com/office/drawing/2014/main" id="{116481E3-E75E-4EF9-9076-01E7C5DAD8FE}"/>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6" name="正方形/長方形 545">
          <a:extLst>
            <a:ext uri="{FF2B5EF4-FFF2-40B4-BE49-F238E27FC236}">
              <a16:creationId xmlns:a16="http://schemas.microsoft.com/office/drawing/2014/main" id="{10B71E96-E778-4D2B-A833-1555F0688B97}"/>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7" name="正方形/長方形 546">
          <a:extLst>
            <a:ext uri="{FF2B5EF4-FFF2-40B4-BE49-F238E27FC236}">
              <a16:creationId xmlns:a16="http://schemas.microsoft.com/office/drawing/2014/main" id="{9691F370-25A3-487B-BF4A-AF659F8111E2}"/>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8" name="正方形/長方形 547">
          <a:extLst>
            <a:ext uri="{FF2B5EF4-FFF2-40B4-BE49-F238E27FC236}">
              <a16:creationId xmlns:a16="http://schemas.microsoft.com/office/drawing/2014/main" id="{C606225C-30B8-4FF8-9544-8238876052F7}"/>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9" name="正方形/長方形 548">
          <a:extLst>
            <a:ext uri="{FF2B5EF4-FFF2-40B4-BE49-F238E27FC236}">
              <a16:creationId xmlns:a16="http://schemas.microsoft.com/office/drawing/2014/main" id="{163EE55C-253E-4C9C-A5C4-B96F521DB3F7}"/>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0" name="正方形/長方形 549">
          <a:extLst>
            <a:ext uri="{FF2B5EF4-FFF2-40B4-BE49-F238E27FC236}">
              <a16:creationId xmlns:a16="http://schemas.microsoft.com/office/drawing/2014/main" id="{D2E962D3-C1D5-452C-A41C-7B3CE60A0E37}"/>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1" name="正方形/長方形 550">
          <a:extLst>
            <a:ext uri="{FF2B5EF4-FFF2-40B4-BE49-F238E27FC236}">
              <a16:creationId xmlns:a16="http://schemas.microsoft.com/office/drawing/2014/main" id="{2F7A3B7F-4409-4833-8DCF-6F54E2B458EE}"/>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2" name="正方形/長方形 551">
          <a:extLst>
            <a:ext uri="{FF2B5EF4-FFF2-40B4-BE49-F238E27FC236}">
              <a16:creationId xmlns:a16="http://schemas.microsoft.com/office/drawing/2014/main" id="{94852A65-04A7-4C78-846D-674534412B90}"/>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3" name="正方形/長方形 552">
          <a:extLst>
            <a:ext uri="{FF2B5EF4-FFF2-40B4-BE49-F238E27FC236}">
              <a16:creationId xmlns:a16="http://schemas.microsoft.com/office/drawing/2014/main" id="{18C80B3F-8558-4816-81FB-34AED5635C9B}"/>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4" name="正方形/長方形 553">
          <a:extLst>
            <a:ext uri="{FF2B5EF4-FFF2-40B4-BE49-F238E27FC236}">
              <a16:creationId xmlns:a16="http://schemas.microsoft.com/office/drawing/2014/main" id="{4661E226-25F6-4C6C-95DB-71C12050AC17}"/>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5" name="テキスト ボックス 554">
          <a:extLst>
            <a:ext uri="{FF2B5EF4-FFF2-40B4-BE49-F238E27FC236}">
              <a16:creationId xmlns:a16="http://schemas.microsoft.com/office/drawing/2014/main" id="{DB2DF6E6-E547-4999-951A-CEA9175ADCA1}"/>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6" name="直線コネクタ 555">
          <a:extLst>
            <a:ext uri="{FF2B5EF4-FFF2-40B4-BE49-F238E27FC236}">
              <a16:creationId xmlns:a16="http://schemas.microsoft.com/office/drawing/2014/main" id="{188A3D09-FCE0-4D24-BDB1-4497E0D1E153}"/>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7" name="テキスト ボックス 556">
          <a:extLst>
            <a:ext uri="{FF2B5EF4-FFF2-40B4-BE49-F238E27FC236}">
              <a16:creationId xmlns:a16="http://schemas.microsoft.com/office/drawing/2014/main" id="{6F1A6145-0DC8-451F-AF5B-DBD3D6FC5CA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8" name="直線コネクタ 557">
          <a:extLst>
            <a:ext uri="{FF2B5EF4-FFF2-40B4-BE49-F238E27FC236}">
              <a16:creationId xmlns:a16="http://schemas.microsoft.com/office/drawing/2014/main" id="{0E9024AE-790B-4043-B2F7-53E60CEE76C1}"/>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9" name="テキスト ボックス 558">
          <a:extLst>
            <a:ext uri="{FF2B5EF4-FFF2-40B4-BE49-F238E27FC236}">
              <a16:creationId xmlns:a16="http://schemas.microsoft.com/office/drawing/2014/main" id="{FD7E35EA-39B4-4C77-8653-C672C6D7338C}"/>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60" name="直線コネクタ 559">
          <a:extLst>
            <a:ext uri="{FF2B5EF4-FFF2-40B4-BE49-F238E27FC236}">
              <a16:creationId xmlns:a16="http://schemas.microsoft.com/office/drawing/2014/main" id="{3CD18512-D96A-43DF-8526-09CBC37BEEDC}"/>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61" name="テキスト ボックス 560">
          <a:extLst>
            <a:ext uri="{FF2B5EF4-FFF2-40B4-BE49-F238E27FC236}">
              <a16:creationId xmlns:a16="http://schemas.microsoft.com/office/drawing/2014/main" id="{793E57D2-0F6F-44AA-AE92-F4A884B3937C}"/>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62" name="直線コネクタ 561">
          <a:extLst>
            <a:ext uri="{FF2B5EF4-FFF2-40B4-BE49-F238E27FC236}">
              <a16:creationId xmlns:a16="http://schemas.microsoft.com/office/drawing/2014/main" id="{78D48183-66E9-43CC-ACA3-76E3D65B2F64}"/>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3" name="テキスト ボックス 562">
          <a:extLst>
            <a:ext uri="{FF2B5EF4-FFF2-40B4-BE49-F238E27FC236}">
              <a16:creationId xmlns:a16="http://schemas.microsoft.com/office/drawing/2014/main" id="{F8DCC4E1-82A3-45FF-ABE5-3069CABC5DF8}"/>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4" name="直線コネクタ 563">
          <a:extLst>
            <a:ext uri="{FF2B5EF4-FFF2-40B4-BE49-F238E27FC236}">
              <a16:creationId xmlns:a16="http://schemas.microsoft.com/office/drawing/2014/main" id="{3CC06DF6-C349-4D91-8815-3D5BEAAFE6ED}"/>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5" name="テキスト ボックス 564">
          <a:extLst>
            <a:ext uri="{FF2B5EF4-FFF2-40B4-BE49-F238E27FC236}">
              <a16:creationId xmlns:a16="http://schemas.microsoft.com/office/drawing/2014/main" id="{619D26B8-9D36-4188-8CAD-F94151E519DF}"/>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6" name="直線コネクタ 565">
          <a:extLst>
            <a:ext uri="{FF2B5EF4-FFF2-40B4-BE49-F238E27FC236}">
              <a16:creationId xmlns:a16="http://schemas.microsoft.com/office/drawing/2014/main" id="{795FBDBF-BD88-407D-8991-0DA8E9919420}"/>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7" name="テキスト ボックス 566">
          <a:extLst>
            <a:ext uri="{FF2B5EF4-FFF2-40B4-BE49-F238E27FC236}">
              <a16:creationId xmlns:a16="http://schemas.microsoft.com/office/drawing/2014/main" id="{D3229BEE-C342-4AAA-AC22-F7E6F975E8ED}"/>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8" name="直線コネクタ 567">
          <a:extLst>
            <a:ext uri="{FF2B5EF4-FFF2-40B4-BE49-F238E27FC236}">
              <a16:creationId xmlns:a16="http://schemas.microsoft.com/office/drawing/2014/main" id="{6383B1F1-04E1-464C-BD9D-A54DD6681C5E}"/>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9" name="テキスト ボックス 568">
          <a:extLst>
            <a:ext uri="{FF2B5EF4-FFF2-40B4-BE49-F238E27FC236}">
              <a16:creationId xmlns:a16="http://schemas.microsoft.com/office/drawing/2014/main" id="{D230E5D8-2B63-4DC6-BA4C-15246A14A20F}"/>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0" name="【公民館】&#10;有形固定資産減価償却率グラフ枠">
          <a:extLst>
            <a:ext uri="{FF2B5EF4-FFF2-40B4-BE49-F238E27FC236}">
              <a16:creationId xmlns:a16="http://schemas.microsoft.com/office/drawing/2014/main" id="{7AE6815F-217A-469D-B1D7-BB1A078711D7}"/>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36195</xdr:rowOff>
    </xdr:from>
    <xdr:to>
      <xdr:col>85</xdr:col>
      <xdr:colOff>126364</xdr:colOff>
      <xdr:row>108</xdr:row>
      <xdr:rowOff>152400</xdr:rowOff>
    </xdr:to>
    <xdr:cxnSp macro="">
      <xdr:nvCxnSpPr>
        <xdr:cNvPr id="571" name="直線コネクタ 570">
          <a:extLst>
            <a:ext uri="{FF2B5EF4-FFF2-40B4-BE49-F238E27FC236}">
              <a16:creationId xmlns:a16="http://schemas.microsoft.com/office/drawing/2014/main" id="{ADF4767C-7179-49D6-8F5F-F0546E852024}"/>
            </a:ext>
          </a:extLst>
        </xdr:cNvPr>
        <xdr:cNvCxnSpPr/>
      </xdr:nvCxnSpPr>
      <xdr:spPr>
        <a:xfrm flipV="1">
          <a:off x="14703424" y="1718119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72" name="【公民館】&#10;有形固定資産減価償却率最小値テキスト">
          <a:extLst>
            <a:ext uri="{FF2B5EF4-FFF2-40B4-BE49-F238E27FC236}">
              <a16:creationId xmlns:a16="http://schemas.microsoft.com/office/drawing/2014/main" id="{D39FBEE0-D514-4DCC-A37C-D8037A8A8990}"/>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73" name="直線コネクタ 572">
          <a:extLst>
            <a:ext uri="{FF2B5EF4-FFF2-40B4-BE49-F238E27FC236}">
              <a16:creationId xmlns:a16="http://schemas.microsoft.com/office/drawing/2014/main" id="{178E86CD-A627-4C48-905D-DEC076CAA0E7}"/>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154322</xdr:rowOff>
    </xdr:from>
    <xdr:ext cx="405111" cy="259045"/>
    <xdr:sp macro="" textlink="">
      <xdr:nvSpPr>
        <xdr:cNvPr id="574" name="【公民館】&#10;有形固定資産減価償却率最大値テキスト">
          <a:extLst>
            <a:ext uri="{FF2B5EF4-FFF2-40B4-BE49-F238E27FC236}">
              <a16:creationId xmlns:a16="http://schemas.microsoft.com/office/drawing/2014/main" id="{EE17CB3D-B65E-433F-A0F4-372993DB0BA4}"/>
            </a:ext>
          </a:extLst>
        </xdr:cNvPr>
        <xdr:cNvSpPr txBox="1"/>
      </xdr:nvSpPr>
      <xdr:spPr>
        <a:xfrm>
          <a:off x="14742160" y="1695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36195</xdr:rowOff>
    </xdr:from>
    <xdr:to>
      <xdr:col>86</xdr:col>
      <xdr:colOff>25400</xdr:colOff>
      <xdr:row>100</xdr:row>
      <xdr:rowOff>36195</xdr:rowOff>
    </xdr:to>
    <xdr:cxnSp macro="">
      <xdr:nvCxnSpPr>
        <xdr:cNvPr id="575" name="直線コネクタ 574">
          <a:extLst>
            <a:ext uri="{FF2B5EF4-FFF2-40B4-BE49-F238E27FC236}">
              <a16:creationId xmlns:a16="http://schemas.microsoft.com/office/drawing/2014/main" id="{D2426B42-3F30-435E-9525-46E47AB58C1C}"/>
            </a:ext>
          </a:extLst>
        </xdr:cNvPr>
        <xdr:cNvCxnSpPr/>
      </xdr:nvCxnSpPr>
      <xdr:spPr>
        <a:xfrm>
          <a:off x="14611350" y="171811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47641</xdr:rowOff>
    </xdr:from>
    <xdr:ext cx="405111" cy="259045"/>
    <xdr:sp macro="" textlink="">
      <xdr:nvSpPr>
        <xdr:cNvPr id="576" name="【公民館】&#10;有形固定資産減価償却率平均値テキスト">
          <a:extLst>
            <a:ext uri="{FF2B5EF4-FFF2-40B4-BE49-F238E27FC236}">
              <a16:creationId xmlns:a16="http://schemas.microsoft.com/office/drawing/2014/main" id="{CE425274-33CB-4844-8D27-6362738F83D8}"/>
            </a:ext>
          </a:extLst>
        </xdr:cNvPr>
        <xdr:cNvSpPr txBox="1"/>
      </xdr:nvSpPr>
      <xdr:spPr>
        <a:xfrm>
          <a:off x="14742160" y="18051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69214</xdr:rowOff>
    </xdr:from>
    <xdr:to>
      <xdr:col>85</xdr:col>
      <xdr:colOff>177800</xdr:colOff>
      <xdr:row>105</xdr:row>
      <xdr:rowOff>170814</xdr:rowOff>
    </xdr:to>
    <xdr:sp macro="" textlink="">
      <xdr:nvSpPr>
        <xdr:cNvPr id="577" name="フローチャート: 判断 576">
          <a:extLst>
            <a:ext uri="{FF2B5EF4-FFF2-40B4-BE49-F238E27FC236}">
              <a16:creationId xmlns:a16="http://schemas.microsoft.com/office/drawing/2014/main" id="{5F4B84A5-6C6D-44BD-B7EF-4B2563E7D117}"/>
            </a:ext>
          </a:extLst>
        </xdr:cNvPr>
        <xdr:cNvSpPr/>
      </xdr:nvSpPr>
      <xdr:spPr>
        <a:xfrm>
          <a:off x="14649450" y="1806955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55880</xdr:rowOff>
    </xdr:from>
    <xdr:to>
      <xdr:col>81</xdr:col>
      <xdr:colOff>101600</xdr:colOff>
      <xdr:row>105</xdr:row>
      <xdr:rowOff>157480</xdr:rowOff>
    </xdr:to>
    <xdr:sp macro="" textlink="">
      <xdr:nvSpPr>
        <xdr:cNvPr id="578" name="フローチャート: 判断 577">
          <a:extLst>
            <a:ext uri="{FF2B5EF4-FFF2-40B4-BE49-F238E27FC236}">
              <a16:creationId xmlns:a16="http://schemas.microsoft.com/office/drawing/2014/main" id="{C2984D39-39C6-4EEB-A0F0-77916326C565}"/>
            </a:ext>
          </a:extLst>
        </xdr:cNvPr>
        <xdr:cNvSpPr/>
      </xdr:nvSpPr>
      <xdr:spPr>
        <a:xfrm>
          <a:off x="13887450" y="180619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579" name="フローチャート: 判断 578">
          <a:extLst>
            <a:ext uri="{FF2B5EF4-FFF2-40B4-BE49-F238E27FC236}">
              <a16:creationId xmlns:a16="http://schemas.microsoft.com/office/drawing/2014/main" id="{0B1791F0-D398-4045-9346-3C963AD0245D}"/>
            </a:ext>
          </a:extLst>
        </xdr:cNvPr>
        <xdr:cNvSpPr/>
      </xdr:nvSpPr>
      <xdr:spPr>
        <a:xfrm>
          <a:off x="13089890" y="1805241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50164</xdr:rowOff>
    </xdr:from>
    <xdr:to>
      <xdr:col>72</xdr:col>
      <xdr:colOff>38100</xdr:colOff>
      <xdr:row>105</xdr:row>
      <xdr:rowOff>151764</xdr:rowOff>
    </xdr:to>
    <xdr:sp macro="" textlink="">
      <xdr:nvSpPr>
        <xdr:cNvPr id="580" name="フローチャート: 判断 579">
          <a:extLst>
            <a:ext uri="{FF2B5EF4-FFF2-40B4-BE49-F238E27FC236}">
              <a16:creationId xmlns:a16="http://schemas.microsoft.com/office/drawing/2014/main" id="{4DB63D09-4422-433A-85C5-CEB1E83DD554}"/>
            </a:ext>
          </a:extLst>
        </xdr:cNvPr>
        <xdr:cNvSpPr/>
      </xdr:nvSpPr>
      <xdr:spPr>
        <a:xfrm>
          <a:off x="12303760" y="180562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88264</xdr:rowOff>
    </xdr:from>
    <xdr:to>
      <xdr:col>67</xdr:col>
      <xdr:colOff>101600</xdr:colOff>
      <xdr:row>106</xdr:row>
      <xdr:rowOff>18414</xdr:rowOff>
    </xdr:to>
    <xdr:sp macro="" textlink="">
      <xdr:nvSpPr>
        <xdr:cNvPr id="581" name="フローチャート: 判断 580">
          <a:extLst>
            <a:ext uri="{FF2B5EF4-FFF2-40B4-BE49-F238E27FC236}">
              <a16:creationId xmlns:a16="http://schemas.microsoft.com/office/drawing/2014/main" id="{14275D05-3730-403F-A085-8124A6F161A2}"/>
            </a:ext>
          </a:extLst>
        </xdr:cNvPr>
        <xdr:cNvSpPr/>
      </xdr:nvSpPr>
      <xdr:spPr>
        <a:xfrm>
          <a:off x="11487150" y="180943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F33DA229-095A-4587-89DD-10707C1C210D}"/>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7AFE7AF8-49ED-42DC-B8CC-E6455CC205B1}"/>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A09EAD8F-B413-4A7A-916C-61EBA533C643}"/>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013B4E31-84BB-4200-AE87-B56CF529993D}"/>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6" name="テキスト ボックス 585">
          <a:extLst>
            <a:ext uri="{FF2B5EF4-FFF2-40B4-BE49-F238E27FC236}">
              <a16:creationId xmlns:a16="http://schemas.microsoft.com/office/drawing/2014/main" id="{DE514C4D-E309-4FE3-AE19-D40593D3CBF5}"/>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120650</xdr:rowOff>
    </xdr:from>
    <xdr:to>
      <xdr:col>85</xdr:col>
      <xdr:colOff>177800</xdr:colOff>
      <xdr:row>104</xdr:row>
      <xdr:rowOff>50800</xdr:rowOff>
    </xdr:to>
    <xdr:sp macro="" textlink="">
      <xdr:nvSpPr>
        <xdr:cNvPr id="587" name="楕円 586">
          <a:extLst>
            <a:ext uri="{FF2B5EF4-FFF2-40B4-BE49-F238E27FC236}">
              <a16:creationId xmlns:a16="http://schemas.microsoft.com/office/drawing/2014/main" id="{BFAE9946-8D0F-4482-82F1-A144670532E0}"/>
            </a:ext>
          </a:extLst>
        </xdr:cNvPr>
        <xdr:cNvSpPr/>
      </xdr:nvSpPr>
      <xdr:spPr>
        <a:xfrm>
          <a:off x="14649450" y="17781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143527</xdr:rowOff>
    </xdr:from>
    <xdr:ext cx="405111" cy="259045"/>
    <xdr:sp macro="" textlink="">
      <xdr:nvSpPr>
        <xdr:cNvPr id="588" name="【公民館】&#10;有形固定資産減価償却率該当値テキスト">
          <a:extLst>
            <a:ext uri="{FF2B5EF4-FFF2-40B4-BE49-F238E27FC236}">
              <a16:creationId xmlns:a16="http://schemas.microsoft.com/office/drawing/2014/main" id="{7E828F08-91F3-4B6C-ACAD-6A5FC7C5B1B4}"/>
            </a:ext>
          </a:extLst>
        </xdr:cNvPr>
        <xdr:cNvSpPr txBox="1"/>
      </xdr:nvSpPr>
      <xdr:spPr>
        <a:xfrm>
          <a:off x="14742160" y="1762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154939</xdr:rowOff>
    </xdr:from>
    <xdr:to>
      <xdr:col>81</xdr:col>
      <xdr:colOff>101600</xdr:colOff>
      <xdr:row>107</xdr:row>
      <xdr:rowOff>85089</xdr:rowOff>
    </xdr:to>
    <xdr:sp macro="" textlink="">
      <xdr:nvSpPr>
        <xdr:cNvPr id="589" name="楕円 588">
          <a:extLst>
            <a:ext uri="{FF2B5EF4-FFF2-40B4-BE49-F238E27FC236}">
              <a16:creationId xmlns:a16="http://schemas.microsoft.com/office/drawing/2014/main" id="{A933DCC8-8C73-4DBC-A8B9-BBB523CC08DE}"/>
            </a:ext>
          </a:extLst>
        </xdr:cNvPr>
        <xdr:cNvSpPr/>
      </xdr:nvSpPr>
      <xdr:spPr>
        <a:xfrm>
          <a:off x="13887450" y="1832863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0</xdr:rowOff>
    </xdr:from>
    <xdr:to>
      <xdr:col>85</xdr:col>
      <xdr:colOff>127000</xdr:colOff>
      <xdr:row>107</xdr:row>
      <xdr:rowOff>34289</xdr:rowOff>
    </xdr:to>
    <xdr:cxnSp macro="">
      <xdr:nvCxnSpPr>
        <xdr:cNvPr id="590" name="直線コネクタ 589">
          <a:extLst>
            <a:ext uri="{FF2B5EF4-FFF2-40B4-BE49-F238E27FC236}">
              <a16:creationId xmlns:a16="http://schemas.microsoft.com/office/drawing/2014/main" id="{5B4D902F-5662-4700-9569-8CC0E2661F08}"/>
            </a:ext>
          </a:extLst>
        </xdr:cNvPr>
        <xdr:cNvCxnSpPr/>
      </xdr:nvCxnSpPr>
      <xdr:spPr>
        <a:xfrm flipV="1">
          <a:off x="13942060" y="17830800"/>
          <a:ext cx="762000" cy="54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122555</xdr:rowOff>
    </xdr:from>
    <xdr:to>
      <xdr:col>76</xdr:col>
      <xdr:colOff>165100</xdr:colOff>
      <xdr:row>107</xdr:row>
      <xdr:rowOff>52705</xdr:rowOff>
    </xdr:to>
    <xdr:sp macro="" textlink="">
      <xdr:nvSpPr>
        <xdr:cNvPr id="591" name="楕円 590">
          <a:extLst>
            <a:ext uri="{FF2B5EF4-FFF2-40B4-BE49-F238E27FC236}">
              <a16:creationId xmlns:a16="http://schemas.microsoft.com/office/drawing/2014/main" id="{005CC4E1-D25D-4728-A105-8A04F810C556}"/>
            </a:ext>
          </a:extLst>
        </xdr:cNvPr>
        <xdr:cNvSpPr/>
      </xdr:nvSpPr>
      <xdr:spPr>
        <a:xfrm>
          <a:off x="13089890" y="182981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1905</xdr:rowOff>
    </xdr:from>
    <xdr:to>
      <xdr:col>81</xdr:col>
      <xdr:colOff>50800</xdr:colOff>
      <xdr:row>107</xdr:row>
      <xdr:rowOff>34289</xdr:rowOff>
    </xdr:to>
    <xdr:cxnSp macro="">
      <xdr:nvCxnSpPr>
        <xdr:cNvPr id="592" name="直線コネクタ 591">
          <a:extLst>
            <a:ext uri="{FF2B5EF4-FFF2-40B4-BE49-F238E27FC236}">
              <a16:creationId xmlns:a16="http://schemas.microsoft.com/office/drawing/2014/main" id="{170DF338-2445-410F-A4EF-118F6AB096C5}"/>
            </a:ext>
          </a:extLst>
        </xdr:cNvPr>
        <xdr:cNvCxnSpPr/>
      </xdr:nvCxnSpPr>
      <xdr:spPr>
        <a:xfrm>
          <a:off x="13144500" y="18347055"/>
          <a:ext cx="79756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90170</xdr:rowOff>
    </xdr:from>
    <xdr:to>
      <xdr:col>72</xdr:col>
      <xdr:colOff>38100</xdr:colOff>
      <xdr:row>107</xdr:row>
      <xdr:rowOff>20320</xdr:rowOff>
    </xdr:to>
    <xdr:sp macro="" textlink="">
      <xdr:nvSpPr>
        <xdr:cNvPr id="593" name="楕円 592">
          <a:extLst>
            <a:ext uri="{FF2B5EF4-FFF2-40B4-BE49-F238E27FC236}">
              <a16:creationId xmlns:a16="http://schemas.microsoft.com/office/drawing/2014/main" id="{0D75F08A-16C5-425D-96BF-DAB5B91A8D45}"/>
            </a:ext>
          </a:extLst>
        </xdr:cNvPr>
        <xdr:cNvSpPr/>
      </xdr:nvSpPr>
      <xdr:spPr>
        <a:xfrm>
          <a:off x="12303760" y="182676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140970</xdr:rowOff>
    </xdr:from>
    <xdr:to>
      <xdr:col>76</xdr:col>
      <xdr:colOff>114300</xdr:colOff>
      <xdr:row>107</xdr:row>
      <xdr:rowOff>1905</xdr:rowOff>
    </xdr:to>
    <xdr:cxnSp macro="">
      <xdr:nvCxnSpPr>
        <xdr:cNvPr id="594" name="直線コネクタ 593">
          <a:extLst>
            <a:ext uri="{FF2B5EF4-FFF2-40B4-BE49-F238E27FC236}">
              <a16:creationId xmlns:a16="http://schemas.microsoft.com/office/drawing/2014/main" id="{309CC04A-65EF-48CC-A901-09A93B0262E1}"/>
            </a:ext>
          </a:extLst>
        </xdr:cNvPr>
        <xdr:cNvCxnSpPr/>
      </xdr:nvCxnSpPr>
      <xdr:spPr>
        <a:xfrm>
          <a:off x="12346940" y="1831276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52070</xdr:rowOff>
    </xdr:from>
    <xdr:to>
      <xdr:col>67</xdr:col>
      <xdr:colOff>101600</xdr:colOff>
      <xdr:row>106</xdr:row>
      <xdr:rowOff>153670</xdr:rowOff>
    </xdr:to>
    <xdr:sp macro="" textlink="">
      <xdr:nvSpPr>
        <xdr:cNvPr id="595" name="楕円 594">
          <a:extLst>
            <a:ext uri="{FF2B5EF4-FFF2-40B4-BE49-F238E27FC236}">
              <a16:creationId xmlns:a16="http://schemas.microsoft.com/office/drawing/2014/main" id="{328E624B-40CF-42F6-A875-20777456C2E1}"/>
            </a:ext>
          </a:extLst>
        </xdr:cNvPr>
        <xdr:cNvSpPr/>
      </xdr:nvSpPr>
      <xdr:spPr>
        <a:xfrm>
          <a:off x="11487150" y="182295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102870</xdr:rowOff>
    </xdr:from>
    <xdr:to>
      <xdr:col>71</xdr:col>
      <xdr:colOff>177800</xdr:colOff>
      <xdr:row>106</xdr:row>
      <xdr:rowOff>140970</xdr:rowOff>
    </xdr:to>
    <xdr:cxnSp macro="">
      <xdr:nvCxnSpPr>
        <xdr:cNvPr id="596" name="直線コネクタ 595">
          <a:extLst>
            <a:ext uri="{FF2B5EF4-FFF2-40B4-BE49-F238E27FC236}">
              <a16:creationId xmlns:a16="http://schemas.microsoft.com/office/drawing/2014/main" id="{AEF214FE-5603-4B31-815A-58F531981B68}"/>
            </a:ext>
          </a:extLst>
        </xdr:cNvPr>
        <xdr:cNvCxnSpPr/>
      </xdr:nvCxnSpPr>
      <xdr:spPr>
        <a:xfrm>
          <a:off x="11541760" y="1827466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2557</xdr:rowOff>
    </xdr:from>
    <xdr:ext cx="405111" cy="259045"/>
    <xdr:sp macro="" textlink="">
      <xdr:nvSpPr>
        <xdr:cNvPr id="597" name="n_1aveValue【公民館】&#10;有形固定資産減価償却率">
          <a:extLst>
            <a:ext uri="{FF2B5EF4-FFF2-40B4-BE49-F238E27FC236}">
              <a16:creationId xmlns:a16="http://schemas.microsoft.com/office/drawing/2014/main" id="{4DE657CC-CBCB-4B20-B23F-11BD85D90CFA}"/>
            </a:ext>
          </a:extLst>
        </xdr:cNvPr>
        <xdr:cNvSpPr txBox="1"/>
      </xdr:nvSpPr>
      <xdr:spPr>
        <a:xfrm>
          <a:off x="13738234" y="1783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166388</xdr:rowOff>
    </xdr:from>
    <xdr:ext cx="405111" cy="259045"/>
    <xdr:sp macro="" textlink="">
      <xdr:nvSpPr>
        <xdr:cNvPr id="598" name="n_2aveValue【公民館】&#10;有形固定資産減価償却率">
          <a:extLst>
            <a:ext uri="{FF2B5EF4-FFF2-40B4-BE49-F238E27FC236}">
              <a16:creationId xmlns:a16="http://schemas.microsoft.com/office/drawing/2014/main" id="{B4E9AE4D-F6A3-451F-A2F7-9936901178F9}"/>
            </a:ext>
          </a:extLst>
        </xdr:cNvPr>
        <xdr:cNvSpPr txBox="1"/>
      </xdr:nvSpPr>
      <xdr:spPr>
        <a:xfrm>
          <a:off x="12957184" y="17829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168291</xdr:rowOff>
    </xdr:from>
    <xdr:ext cx="405111" cy="259045"/>
    <xdr:sp macro="" textlink="">
      <xdr:nvSpPr>
        <xdr:cNvPr id="599" name="n_3aveValue【公民館】&#10;有形固定資産減価償却率">
          <a:extLst>
            <a:ext uri="{FF2B5EF4-FFF2-40B4-BE49-F238E27FC236}">
              <a16:creationId xmlns:a16="http://schemas.microsoft.com/office/drawing/2014/main" id="{64E122CA-2B0E-45AD-8831-FAC9111833D8}"/>
            </a:ext>
          </a:extLst>
        </xdr:cNvPr>
        <xdr:cNvSpPr txBox="1"/>
      </xdr:nvSpPr>
      <xdr:spPr>
        <a:xfrm>
          <a:off x="12171054" y="1783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34941</xdr:rowOff>
    </xdr:from>
    <xdr:ext cx="405111" cy="259045"/>
    <xdr:sp macro="" textlink="">
      <xdr:nvSpPr>
        <xdr:cNvPr id="600" name="n_4aveValue【公民館】&#10;有形固定資産減価償却率">
          <a:extLst>
            <a:ext uri="{FF2B5EF4-FFF2-40B4-BE49-F238E27FC236}">
              <a16:creationId xmlns:a16="http://schemas.microsoft.com/office/drawing/2014/main" id="{7A0D87E6-5DD3-45DC-8901-ACF07E78DBEA}"/>
            </a:ext>
          </a:extLst>
        </xdr:cNvPr>
        <xdr:cNvSpPr txBox="1"/>
      </xdr:nvSpPr>
      <xdr:spPr>
        <a:xfrm>
          <a:off x="11354444" y="1786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76216</xdr:rowOff>
    </xdr:from>
    <xdr:ext cx="405111" cy="259045"/>
    <xdr:sp macro="" textlink="">
      <xdr:nvSpPr>
        <xdr:cNvPr id="601" name="n_1mainValue【公民館】&#10;有形固定資産減価償却率">
          <a:extLst>
            <a:ext uri="{FF2B5EF4-FFF2-40B4-BE49-F238E27FC236}">
              <a16:creationId xmlns:a16="http://schemas.microsoft.com/office/drawing/2014/main" id="{04E67482-E02B-48E3-8642-5BDB239BEABC}"/>
            </a:ext>
          </a:extLst>
        </xdr:cNvPr>
        <xdr:cNvSpPr txBox="1"/>
      </xdr:nvSpPr>
      <xdr:spPr>
        <a:xfrm>
          <a:off x="13738234" y="1842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43832</xdr:rowOff>
    </xdr:from>
    <xdr:ext cx="405111" cy="259045"/>
    <xdr:sp macro="" textlink="">
      <xdr:nvSpPr>
        <xdr:cNvPr id="602" name="n_2mainValue【公民館】&#10;有形固定資産減価償却率">
          <a:extLst>
            <a:ext uri="{FF2B5EF4-FFF2-40B4-BE49-F238E27FC236}">
              <a16:creationId xmlns:a16="http://schemas.microsoft.com/office/drawing/2014/main" id="{5D70E34F-03FB-432B-A3F7-C22967E9CBAE}"/>
            </a:ext>
          </a:extLst>
        </xdr:cNvPr>
        <xdr:cNvSpPr txBox="1"/>
      </xdr:nvSpPr>
      <xdr:spPr>
        <a:xfrm>
          <a:off x="12957184" y="1839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11447</xdr:rowOff>
    </xdr:from>
    <xdr:ext cx="405111" cy="259045"/>
    <xdr:sp macro="" textlink="">
      <xdr:nvSpPr>
        <xdr:cNvPr id="603" name="n_3mainValue【公民館】&#10;有形固定資産減価償却率">
          <a:extLst>
            <a:ext uri="{FF2B5EF4-FFF2-40B4-BE49-F238E27FC236}">
              <a16:creationId xmlns:a16="http://schemas.microsoft.com/office/drawing/2014/main" id="{111D1B4D-C991-47B4-A8AA-8C36075D557B}"/>
            </a:ext>
          </a:extLst>
        </xdr:cNvPr>
        <xdr:cNvSpPr txBox="1"/>
      </xdr:nvSpPr>
      <xdr:spPr>
        <a:xfrm>
          <a:off x="1217105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144797</xdr:rowOff>
    </xdr:from>
    <xdr:ext cx="405111" cy="259045"/>
    <xdr:sp macro="" textlink="">
      <xdr:nvSpPr>
        <xdr:cNvPr id="604" name="n_4mainValue【公民館】&#10;有形固定資産減価償却率">
          <a:extLst>
            <a:ext uri="{FF2B5EF4-FFF2-40B4-BE49-F238E27FC236}">
              <a16:creationId xmlns:a16="http://schemas.microsoft.com/office/drawing/2014/main" id="{6CBAB20D-47AE-47B9-B3E2-2FC7AD79C995}"/>
            </a:ext>
          </a:extLst>
        </xdr:cNvPr>
        <xdr:cNvSpPr txBox="1"/>
      </xdr:nvSpPr>
      <xdr:spPr>
        <a:xfrm>
          <a:off x="11354444" y="183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5" name="正方形/長方形 604">
          <a:extLst>
            <a:ext uri="{FF2B5EF4-FFF2-40B4-BE49-F238E27FC236}">
              <a16:creationId xmlns:a16="http://schemas.microsoft.com/office/drawing/2014/main" id="{3ED8B424-625F-444C-9609-4D87E345DA52}"/>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6" name="正方形/長方形 605">
          <a:extLst>
            <a:ext uri="{FF2B5EF4-FFF2-40B4-BE49-F238E27FC236}">
              <a16:creationId xmlns:a16="http://schemas.microsoft.com/office/drawing/2014/main" id="{E675B35A-D1E4-4FE0-B902-B27CE7178E42}"/>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7" name="正方形/長方形 606">
          <a:extLst>
            <a:ext uri="{FF2B5EF4-FFF2-40B4-BE49-F238E27FC236}">
              <a16:creationId xmlns:a16="http://schemas.microsoft.com/office/drawing/2014/main" id="{9DE1C1D7-F815-4F45-B230-AF44531538E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8" name="正方形/長方形 607">
          <a:extLst>
            <a:ext uri="{FF2B5EF4-FFF2-40B4-BE49-F238E27FC236}">
              <a16:creationId xmlns:a16="http://schemas.microsoft.com/office/drawing/2014/main" id="{93296CB7-5E07-4C79-AD12-4D201FE97CD6}"/>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9" name="正方形/長方形 608">
          <a:extLst>
            <a:ext uri="{FF2B5EF4-FFF2-40B4-BE49-F238E27FC236}">
              <a16:creationId xmlns:a16="http://schemas.microsoft.com/office/drawing/2014/main" id="{472199C6-6213-4064-B433-30F49403CD31}"/>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0" name="正方形/長方形 609">
          <a:extLst>
            <a:ext uri="{FF2B5EF4-FFF2-40B4-BE49-F238E27FC236}">
              <a16:creationId xmlns:a16="http://schemas.microsoft.com/office/drawing/2014/main" id="{153ACC74-42AC-49E3-9D59-3154EC87F550}"/>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1" name="正方形/長方形 610">
          <a:extLst>
            <a:ext uri="{FF2B5EF4-FFF2-40B4-BE49-F238E27FC236}">
              <a16:creationId xmlns:a16="http://schemas.microsoft.com/office/drawing/2014/main" id="{9C3211AE-89F6-4AC6-BFC7-7B359ACF1746}"/>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2" name="正方形/長方形 611">
          <a:extLst>
            <a:ext uri="{FF2B5EF4-FFF2-40B4-BE49-F238E27FC236}">
              <a16:creationId xmlns:a16="http://schemas.microsoft.com/office/drawing/2014/main" id="{77A8D06A-3ED7-4202-A479-BC79B45A62B6}"/>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3" name="テキスト ボックス 612">
          <a:extLst>
            <a:ext uri="{FF2B5EF4-FFF2-40B4-BE49-F238E27FC236}">
              <a16:creationId xmlns:a16="http://schemas.microsoft.com/office/drawing/2014/main" id="{E82EBC65-DA1B-4D32-A003-6155B9677FCE}"/>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4" name="直線コネクタ 613">
          <a:extLst>
            <a:ext uri="{FF2B5EF4-FFF2-40B4-BE49-F238E27FC236}">
              <a16:creationId xmlns:a16="http://schemas.microsoft.com/office/drawing/2014/main" id="{142098FA-A61A-4745-867E-079286E25E90}"/>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5" name="直線コネクタ 614">
          <a:extLst>
            <a:ext uri="{FF2B5EF4-FFF2-40B4-BE49-F238E27FC236}">
              <a16:creationId xmlns:a16="http://schemas.microsoft.com/office/drawing/2014/main" id="{FDF021E2-C115-4F27-A5AB-6BB6AFE5FC33}"/>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6" name="テキスト ボックス 615">
          <a:extLst>
            <a:ext uri="{FF2B5EF4-FFF2-40B4-BE49-F238E27FC236}">
              <a16:creationId xmlns:a16="http://schemas.microsoft.com/office/drawing/2014/main" id="{8655951E-0DAE-4EE0-B9F9-EA002F719820}"/>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7" name="直線コネクタ 616">
          <a:extLst>
            <a:ext uri="{FF2B5EF4-FFF2-40B4-BE49-F238E27FC236}">
              <a16:creationId xmlns:a16="http://schemas.microsoft.com/office/drawing/2014/main" id="{1D17FA62-3BD8-445F-94C0-2118D770E7DC}"/>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8" name="テキスト ボックス 617">
          <a:extLst>
            <a:ext uri="{FF2B5EF4-FFF2-40B4-BE49-F238E27FC236}">
              <a16:creationId xmlns:a16="http://schemas.microsoft.com/office/drawing/2014/main" id="{38A77E41-3BBC-4C82-BCCA-404948184407}"/>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9" name="直線コネクタ 618">
          <a:extLst>
            <a:ext uri="{FF2B5EF4-FFF2-40B4-BE49-F238E27FC236}">
              <a16:creationId xmlns:a16="http://schemas.microsoft.com/office/drawing/2014/main" id="{6C78839F-33CF-40CE-BAC9-8E48DEA94622}"/>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20" name="テキスト ボックス 619">
          <a:extLst>
            <a:ext uri="{FF2B5EF4-FFF2-40B4-BE49-F238E27FC236}">
              <a16:creationId xmlns:a16="http://schemas.microsoft.com/office/drawing/2014/main" id="{85E31AB7-5476-4266-85B3-41B78987A356}"/>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21" name="直線コネクタ 620">
          <a:extLst>
            <a:ext uri="{FF2B5EF4-FFF2-40B4-BE49-F238E27FC236}">
              <a16:creationId xmlns:a16="http://schemas.microsoft.com/office/drawing/2014/main" id="{5E217FA1-2F40-4ED8-8985-AE4D185DD7C4}"/>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2" name="テキスト ボックス 621">
          <a:extLst>
            <a:ext uri="{FF2B5EF4-FFF2-40B4-BE49-F238E27FC236}">
              <a16:creationId xmlns:a16="http://schemas.microsoft.com/office/drawing/2014/main" id="{A8B39936-8289-4456-B8EC-53038AD557D5}"/>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3" name="直線コネクタ 622">
          <a:extLst>
            <a:ext uri="{FF2B5EF4-FFF2-40B4-BE49-F238E27FC236}">
              <a16:creationId xmlns:a16="http://schemas.microsoft.com/office/drawing/2014/main" id="{B409DC20-1715-4078-B606-2F2619B37454}"/>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4" name="テキスト ボックス 623">
          <a:extLst>
            <a:ext uri="{FF2B5EF4-FFF2-40B4-BE49-F238E27FC236}">
              <a16:creationId xmlns:a16="http://schemas.microsoft.com/office/drawing/2014/main" id="{23BCBB37-8B8B-4573-A3C4-D35B32B00DB4}"/>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5" name="直線コネクタ 624">
          <a:extLst>
            <a:ext uri="{FF2B5EF4-FFF2-40B4-BE49-F238E27FC236}">
              <a16:creationId xmlns:a16="http://schemas.microsoft.com/office/drawing/2014/main" id="{43BE6371-09EC-4FFD-90CF-435786C0AC19}"/>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6" name="テキスト ボックス 625">
          <a:extLst>
            <a:ext uri="{FF2B5EF4-FFF2-40B4-BE49-F238E27FC236}">
              <a16:creationId xmlns:a16="http://schemas.microsoft.com/office/drawing/2014/main" id="{E423467B-4CD0-4C5C-B1D1-F3C6EE3C5BC4}"/>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7" name="直線コネクタ 626">
          <a:extLst>
            <a:ext uri="{FF2B5EF4-FFF2-40B4-BE49-F238E27FC236}">
              <a16:creationId xmlns:a16="http://schemas.microsoft.com/office/drawing/2014/main" id="{56C73A9B-C5BC-4265-B596-951497242788}"/>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8" name="テキスト ボックス 627">
          <a:extLst>
            <a:ext uri="{FF2B5EF4-FFF2-40B4-BE49-F238E27FC236}">
              <a16:creationId xmlns:a16="http://schemas.microsoft.com/office/drawing/2014/main" id="{91CD659E-4782-4F6B-9B82-128846CE8BAB}"/>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9" name="【公民館】&#10;一人当たり面積グラフ枠">
          <a:extLst>
            <a:ext uri="{FF2B5EF4-FFF2-40B4-BE49-F238E27FC236}">
              <a16:creationId xmlns:a16="http://schemas.microsoft.com/office/drawing/2014/main" id="{411E4C86-7E27-495E-A8C9-BAD57B488DCB}"/>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25581</xdr:rowOff>
    </xdr:from>
    <xdr:to>
      <xdr:col>116</xdr:col>
      <xdr:colOff>62864</xdr:colOff>
      <xdr:row>109</xdr:row>
      <xdr:rowOff>27214</xdr:rowOff>
    </xdr:to>
    <xdr:cxnSp macro="">
      <xdr:nvCxnSpPr>
        <xdr:cNvPr id="630" name="直線コネクタ 629">
          <a:extLst>
            <a:ext uri="{FF2B5EF4-FFF2-40B4-BE49-F238E27FC236}">
              <a16:creationId xmlns:a16="http://schemas.microsoft.com/office/drawing/2014/main" id="{BF856627-0555-4BC5-871C-E0FA0E8D5812}"/>
            </a:ext>
          </a:extLst>
        </xdr:cNvPr>
        <xdr:cNvCxnSpPr/>
      </xdr:nvCxnSpPr>
      <xdr:spPr>
        <a:xfrm flipV="1">
          <a:off x="19947254" y="17166771"/>
          <a:ext cx="0" cy="1546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631" name="【公民館】&#10;一人当たり面積最小値テキスト">
          <a:extLst>
            <a:ext uri="{FF2B5EF4-FFF2-40B4-BE49-F238E27FC236}">
              <a16:creationId xmlns:a16="http://schemas.microsoft.com/office/drawing/2014/main" id="{08A8489F-9C2F-41F6-ABF2-E312C04023BE}"/>
            </a:ext>
          </a:extLst>
        </xdr:cNvPr>
        <xdr:cNvSpPr txBox="1"/>
      </xdr:nvSpPr>
      <xdr:spPr>
        <a:xfrm>
          <a:off x="19985990" y="18717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632" name="直線コネクタ 631">
          <a:extLst>
            <a:ext uri="{FF2B5EF4-FFF2-40B4-BE49-F238E27FC236}">
              <a16:creationId xmlns:a16="http://schemas.microsoft.com/office/drawing/2014/main" id="{57A5D8EB-4F25-4662-A13D-C948E4FC48F8}"/>
            </a:ext>
          </a:extLst>
        </xdr:cNvPr>
        <xdr:cNvCxnSpPr/>
      </xdr:nvCxnSpPr>
      <xdr:spPr>
        <a:xfrm>
          <a:off x="19885660" y="187133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143708</xdr:rowOff>
    </xdr:from>
    <xdr:ext cx="469744" cy="259045"/>
    <xdr:sp macro="" textlink="">
      <xdr:nvSpPr>
        <xdr:cNvPr id="633" name="【公民館】&#10;一人当たり面積最大値テキスト">
          <a:extLst>
            <a:ext uri="{FF2B5EF4-FFF2-40B4-BE49-F238E27FC236}">
              <a16:creationId xmlns:a16="http://schemas.microsoft.com/office/drawing/2014/main" id="{541D4036-C3FC-45A6-A5D4-469703D35028}"/>
            </a:ext>
          </a:extLst>
        </xdr:cNvPr>
        <xdr:cNvSpPr txBox="1"/>
      </xdr:nvSpPr>
      <xdr:spPr>
        <a:xfrm>
          <a:off x="19985990" y="16943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25581</xdr:rowOff>
    </xdr:from>
    <xdr:to>
      <xdr:col>116</xdr:col>
      <xdr:colOff>152400</xdr:colOff>
      <xdr:row>100</xdr:row>
      <xdr:rowOff>25581</xdr:rowOff>
    </xdr:to>
    <xdr:cxnSp macro="">
      <xdr:nvCxnSpPr>
        <xdr:cNvPr id="634" name="直線コネクタ 633">
          <a:extLst>
            <a:ext uri="{FF2B5EF4-FFF2-40B4-BE49-F238E27FC236}">
              <a16:creationId xmlns:a16="http://schemas.microsoft.com/office/drawing/2014/main" id="{AEF2A7D0-D6B9-4C2D-8F3B-97816D1BE372}"/>
            </a:ext>
          </a:extLst>
        </xdr:cNvPr>
        <xdr:cNvCxnSpPr/>
      </xdr:nvCxnSpPr>
      <xdr:spPr>
        <a:xfrm>
          <a:off x="19885660" y="171667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160945</xdr:rowOff>
    </xdr:from>
    <xdr:ext cx="469744" cy="259045"/>
    <xdr:sp macro="" textlink="">
      <xdr:nvSpPr>
        <xdr:cNvPr id="635" name="【公民館】&#10;一人当たり面積平均値テキスト">
          <a:extLst>
            <a:ext uri="{FF2B5EF4-FFF2-40B4-BE49-F238E27FC236}">
              <a16:creationId xmlns:a16="http://schemas.microsoft.com/office/drawing/2014/main" id="{08E1D058-1F8C-4219-AFB3-FE40614D32B6}"/>
            </a:ext>
          </a:extLst>
        </xdr:cNvPr>
        <xdr:cNvSpPr txBox="1"/>
      </xdr:nvSpPr>
      <xdr:spPr>
        <a:xfrm>
          <a:off x="19985990" y="18165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138068</xdr:rowOff>
    </xdr:from>
    <xdr:to>
      <xdr:col>116</xdr:col>
      <xdr:colOff>114300</xdr:colOff>
      <xdr:row>107</xdr:row>
      <xdr:rowOff>68218</xdr:rowOff>
    </xdr:to>
    <xdr:sp macro="" textlink="">
      <xdr:nvSpPr>
        <xdr:cNvPr id="636" name="フローチャート: 判断 635">
          <a:extLst>
            <a:ext uri="{FF2B5EF4-FFF2-40B4-BE49-F238E27FC236}">
              <a16:creationId xmlns:a16="http://schemas.microsoft.com/office/drawing/2014/main" id="{F6DFF473-1888-4BC6-9494-9CD40AD115C2}"/>
            </a:ext>
          </a:extLst>
        </xdr:cNvPr>
        <xdr:cNvSpPr/>
      </xdr:nvSpPr>
      <xdr:spPr>
        <a:xfrm>
          <a:off x="19904710" y="1830795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162561</xdr:rowOff>
    </xdr:from>
    <xdr:to>
      <xdr:col>112</xdr:col>
      <xdr:colOff>38100</xdr:colOff>
      <xdr:row>107</xdr:row>
      <xdr:rowOff>92711</xdr:rowOff>
    </xdr:to>
    <xdr:sp macro="" textlink="">
      <xdr:nvSpPr>
        <xdr:cNvPr id="637" name="フローチャート: 判断 636">
          <a:extLst>
            <a:ext uri="{FF2B5EF4-FFF2-40B4-BE49-F238E27FC236}">
              <a16:creationId xmlns:a16="http://schemas.microsoft.com/office/drawing/2014/main" id="{1267C0EC-3585-4E76-810A-0C18D9B5E66C}"/>
            </a:ext>
          </a:extLst>
        </xdr:cNvPr>
        <xdr:cNvSpPr/>
      </xdr:nvSpPr>
      <xdr:spPr>
        <a:xfrm>
          <a:off x="19161760" y="183381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638" name="フローチャート: 判断 637">
          <a:extLst>
            <a:ext uri="{FF2B5EF4-FFF2-40B4-BE49-F238E27FC236}">
              <a16:creationId xmlns:a16="http://schemas.microsoft.com/office/drawing/2014/main" id="{E9DBD899-8071-4310-BFF2-F21ECB03A947}"/>
            </a:ext>
          </a:extLst>
        </xdr:cNvPr>
        <xdr:cNvSpPr/>
      </xdr:nvSpPr>
      <xdr:spPr>
        <a:xfrm>
          <a:off x="18345150" y="18338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639" name="フローチャート: 判断 638">
          <a:extLst>
            <a:ext uri="{FF2B5EF4-FFF2-40B4-BE49-F238E27FC236}">
              <a16:creationId xmlns:a16="http://schemas.microsoft.com/office/drawing/2014/main" id="{8B397F96-C7B7-4FED-A444-F935DFD1A299}"/>
            </a:ext>
          </a:extLst>
        </xdr:cNvPr>
        <xdr:cNvSpPr/>
      </xdr:nvSpPr>
      <xdr:spPr>
        <a:xfrm>
          <a:off x="17547590" y="18323198"/>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162561</xdr:rowOff>
    </xdr:from>
    <xdr:to>
      <xdr:col>98</xdr:col>
      <xdr:colOff>38100</xdr:colOff>
      <xdr:row>107</xdr:row>
      <xdr:rowOff>92711</xdr:rowOff>
    </xdr:to>
    <xdr:sp macro="" textlink="">
      <xdr:nvSpPr>
        <xdr:cNvPr id="640" name="フローチャート: 判断 639">
          <a:extLst>
            <a:ext uri="{FF2B5EF4-FFF2-40B4-BE49-F238E27FC236}">
              <a16:creationId xmlns:a16="http://schemas.microsoft.com/office/drawing/2014/main" id="{2DB3D4D2-03E1-4E1D-AAD8-A629A8A42DE5}"/>
            </a:ext>
          </a:extLst>
        </xdr:cNvPr>
        <xdr:cNvSpPr/>
      </xdr:nvSpPr>
      <xdr:spPr>
        <a:xfrm>
          <a:off x="16761460" y="183381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66C1E647-CD3B-412F-B416-3882EE929D3C}"/>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2DBF3B65-4927-40B5-BC4A-3E191335A315}"/>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80FF6C22-85CE-45CA-90C3-F6FEF403BA83}"/>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4" name="テキスト ボックス 643">
          <a:extLst>
            <a:ext uri="{FF2B5EF4-FFF2-40B4-BE49-F238E27FC236}">
              <a16:creationId xmlns:a16="http://schemas.microsoft.com/office/drawing/2014/main" id="{C84AD73A-0D0A-4AC1-BF04-3E899657AEDE}"/>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5" name="テキスト ボックス 644">
          <a:extLst>
            <a:ext uri="{FF2B5EF4-FFF2-40B4-BE49-F238E27FC236}">
              <a16:creationId xmlns:a16="http://schemas.microsoft.com/office/drawing/2014/main" id="{1F15C1CE-8760-4032-9584-2F36B15818A7}"/>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12337</xdr:rowOff>
    </xdr:from>
    <xdr:to>
      <xdr:col>116</xdr:col>
      <xdr:colOff>114300</xdr:colOff>
      <xdr:row>108</xdr:row>
      <xdr:rowOff>113937</xdr:rowOff>
    </xdr:to>
    <xdr:sp macro="" textlink="">
      <xdr:nvSpPr>
        <xdr:cNvPr id="646" name="楕円 645">
          <a:extLst>
            <a:ext uri="{FF2B5EF4-FFF2-40B4-BE49-F238E27FC236}">
              <a16:creationId xmlns:a16="http://schemas.microsoft.com/office/drawing/2014/main" id="{35969188-8BED-4449-8488-5CBEE81D07A8}"/>
            </a:ext>
          </a:extLst>
        </xdr:cNvPr>
        <xdr:cNvSpPr/>
      </xdr:nvSpPr>
      <xdr:spPr>
        <a:xfrm>
          <a:off x="19904710" y="185327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162214</xdr:rowOff>
    </xdr:from>
    <xdr:ext cx="469744" cy="259045"/>
    <xdr:sp macro="" textlink="">
      <xdr:nvSpPr>
        <xdr:cNvPr id="647" name="【公民館】&#10;一人当たり面積該当値テキスト">
          <a:extLst>
            <a:ext uri="{FF2B5EF4-FFF2-40B4-BE49-F238E27FC236}">
              <a16:creationId xmlns:a16="http://schemas.microsoft.com/office/drawing/2014/main" id="{1DC45C93-3577-4A42-8CDE-49FDD3C4A8B5}"/>
            </a:ext>
          </a:extLst>
        </xdr:cNvPr>
        <xdr:cNvSpPr txBox="1"/>
      </xdr:nvSpPr>
      <xdr:spPr>
        <a:xfrm>
          <a:off x="19985990" y="1850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13970</xdr:rowOff>
    </xdr:from>
    <xdr:to>
      <xdr:col>112</xdr:col>
      <xdr:colOff>38100</xdr:colOff>
      <xdr:row>108</xdr:row>
      <xdr:rowOff>115570</xdr:rowOff>
    </xdr:to>
    <xdr:sp macro="" textlink="">
      <xdr:nvSpPr>
        <xdr:cNvPr id="648" name="楕円 647">
          <a:extLst>
            <a:ext uri="{FF2B5EF4-FFF2-40B4-BE49-F238E27FC236}">
              <a16:creationId xmlns:a16="http://schemas.microsoft.com/office/drawing/2014/main" id="{7ED6ABF8-1CFF-486A-920B-1541E72A3B70}"/>
            </a:ext>
          </a:extLst>
        </xdr:cNvPr>
        <xdr:cNvSpPr/>
      </xdr:nvSpPr>
      <xdr:spPr>
        <a:xfrm>
          <a:off x="19161760" y="18534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63137</xdr:rowOff>
    </xdr:from>
    <xdr:to>
      <xdr:col>116</xdr:col>
      <xdr:colOff>63500</xdr:colOff>
      <xdr:row>108</xdr:row>
      <xdr:rowOff>64770</xdr:rowOff>
    </xdr:to>
    <xdr:cxnSp macro="">
      <xdr:nvCxnSpPr>
        <xdr:cNvPr id="649" name="直線コネクタ 648">
          <a:extLst>
            <a:ext uri="{FF2B5EF4-FFF2-40B4-BE49-F238E27FC236}">
              <a16:creationId xmlns:a16="http://schemas.microsoft.com/office/drawing/2014/main" id="{A3E481EB-5217-40CE-B0DA-915F54E41C28}"/>
            </a:ext>
          </a:extLst>
        </xdr:cNvPr>
        <xdr:cNvCxnSpPr/>
      </xdr:nvCxnSpPr>
      <xdr:spPr>
        <a:xfrm flipV="1">
          <a:off x="19204940" y="18575927"/>
          <a:ext cx="742950" cy="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13970</xdr:rowOff>
    </xdr:from>
    <xdr:to>
      <xdr:col>107</xdr:col>
      <xdr:colOff>101600</xdr:colOff>
      <xdr:row>108</xdr:row>
      <xdr:rowOff>115570</xdr:rowOff>
    </xdr:to>
    <xdr:sp macro="" textlink="">
      <xdr:nvSpPr>
        <xdr:cNvPr id="650" name="楕円 649">
          <a:extLst>
            <a:ext uri="{FF2B5EF4-FFF2-40B4-BE49-F238E27FC236}">
              <a16:creationId xmlns:a16="http://schemas.microsoft.com/office/drawing/2014/main" id="{DFADF4A6-22FD-4512-B387-9A27DA6F8DF1}"/>
            </a:ext>
          </a:extLst>
        </xdr:cNvPr>
        <xdr:cNvSpPr/>
      </xdr:nvSpPr>
      <xdr:spPr>
        <a:xfrm>
          <a:off x="18345150" y="185343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64770</xdr:rowOff>
    </xdr:from>
    <xdr:to>
      <xdr:col>111</xdr:col>
      <xdr:colOff>177800</xdr:colOff>
      <xdr:row>108</xdr:row>
      <xdr:rowOff>64770</xdr:rowOff>
    </xdr:to>
    <xdr:cxnSp macro="">
      <xdr:nvCxnSpPr>
        <xdr:cNvPr id="651" name="直線コネクタ 650">
          <a:extLst>
            <a:ext uri="{FF2B5EF4-FFF2-40B4-BE49-F238E27FC236}">
              <a16:creationId xmlns:a16="http://schemas.microsoft.com/office/drawing/2014/main" id="{F8EA226B-45F0-457B-B082-26F6B7720DF3}"/>
            </a:ext>
          </a:extLst>
        </xdr:cNvPr>
        <xdr:cNvCxnSpPr/>
      </xdr:nvCxnSpPr>
      <xdr:spPr>
        <a:xfrm>
          <a:off x="18399760" y="1857946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17236</xdr:rowOff>
    </xdr:from>
    <xdr:to>
      <xdr:col>102</xdr:col>
      <xdr:colOff>165100</xdr:colOff>
      <xdr:row>108</xdr:row>
      <xdr:rowOff>118836</xdr:rowOff>
    </xdr:to>
    <xdr:sp macro="" textlink="">
      <xdr:nvSpPr>
        <xdr:cNvPr id="652" name="楕円 651">
          <a:extLst>
            <a:ext uri="{FF2B5EF4-FFF2-40B4-BE49-F238E27FC236}">
              <a16:creationId xmlns:a16="http://schemas.microsoft.com/office/drawing/2014/main" id="{81BED042-2DC7-412E-9340-3863862BA18B}"/>
            </a:ext>
          </a:extLst>
        </xdr:cNvPr>
        <xdr:cNvSpPr/>
      </xdr:nvSpPr>
      <xdr:spPr>
        <a:xfrm>
          <a:off x="17547590" y="1853764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64770</xdr:rowOff>
    </xdr:from>
    <xdr:to>
      <xdr:col>107</xdr:col>
      <xdr:colOff>50800</xdr:colOff>
      <xdr:row>108</xdr:row>
      <xdr:rowOff>68036</xdr:rowOff>
    </xdr:to>
    <xdr:cxnSp macro="">
      <xdr:nvCxnSpPr>
        <xdr:cNvPr id="653" name="直線コネクタ 652">
          <a:extLst>
            <a:ext uri="{FF2B5EF4-FFF2-40B4-BE49-F238E27FC236}">
              <a16:creationId xmlns:a16="http://schemas.microsoft.com/office/drawing/2014/main" id="{1F98A0D8-CAE7-4EB6-B3CF-C6694ABD7A97}"/>
            </a:ext>
          </a:extLst>
        </xdr:cNvPr>
        <xdr:cNvCxnSpPr/>
      </xdr:nvCxnSpPr>
      <xdr:spPr>
        <a:xfrm flipV="1">
          <a:off x="17602200" y="18579465"/>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17236</xdr:rowOff>
    </xdr:from>
    <xdr:to>
      <xdr:col>98</xdr:col>
      <xdr:colOff>38100</xdr:colOff>
      <xdr:row>108</xdr:row>
      <xdr:rowOff>118836</xdr:rowOff>
    </xdr:to>
    <xdr:sp macro="" textlink="">
      <xdr:nvSpPr>
        <xdr:cNvPr id="654" name="楕円 653">
          <a:extLst>
            <a:ext uri="{FF2B5EF4-FFF2-40B4-BE49-F238E27FC236}">
              <a16:creationId xmlns:a16="http://schemas.microsoft.com/office/drawing/2014/main" id="{5EE31885-A52B-4096-9543-C490BB7AF1EA}"/>
            </a:ext>
          </a:extLst>
        </xdr:cNvPr>
        <xdr:cNvSpPr/>
      </xdr:nvSpPr>
      <xdr:spPr>
        <a:xfrm>
          <a:off x="16761460" y="1853764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68036</xdr:rowOff>
    </xdr:from>
    <xdr:to>
      <xdr:col>102</xdr:col>
      <xdr:colOff>114300</xdr:colOff>
      <xdr:row>108</xdr:row>
      <xdr:rowOff>68036</xdr:rowOff>
    </xdr:to>
    <xdr:cxnSp macro="">
      <xdr:nvCxnSpPr>
        <xdr:cNvPr id="655" name="直線コネクタ 654">
          <a:extLst>
            <a:ext uri="{FF2B5EF4-FFF2-40B4-BE49-F238E27FC236}">
              <a16:creationId xmlns:a16="http://schemas.microsoft.com/office/drawing/2014/main" id="{36CF708B-18D6-4056-8A25-7FD9F1B201A8}"/>
            </a:ext>
          </a:extLst>
        </xdr:cNvPr>
        <xdr:cNvCxnSpPr/>
      </xdr:nvCxnSpPr>
      <xdr:spPr>
        <a:xfrm>
          <a:off x="16804640" y="1858273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109238</xdr:rowOff>
    </xdr:from>
    <xdr:ext cx="469744" cy="259045"/>
    <xdr:sp macro="" textlink="">
      <xdr:nvSpPr>
        <xdr:cNvPr id="656" name="n_1aveValue【公民館】&#10;一人当たり面積">
          <a:extLst>
            <a:ext uri="{FF2B5EF4-FFF2-40B4-BE49-F238E27FC236}">
              <a16:creationId xmlns:a16="http://schemas.microsoft.com/office/drawing/2014/main" id="{743B7378-89CF-42EE-A6BB-A2119BF269EB}"/>
            </a:ext>
          </a:extLst>
        </xdr:cNvPr>
        <xdr:cNvSpPr txBox="1"/>
      </xdr:nvSpPr>
      <xdr:spPr>
        <a:xfrm>
          <a:off x="18982132" y="1810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657" name="n_2aveValue【公民館】&#10;一人当たり面積">
          <a:extLst>
            <a:ext uri="{FF2B5EF4-FFF2-40B4-BE49-F238E27FC236}">
              <a16:creationId xmlns:a16="http://schemas.microsoft.com/office/drawing/2014/main" id="{B15EC362-C78F-4778-BC2F-B4BF38271D3D}"/>
            </a:ext>
          </a:extLst>
        </xdr:cNvPr>
        <xdr:cNvSpPr txBox="1"/>
      </xdr:nvSpPr>
      <xdr:spPr>
        <a:xfrm>
          <a:off x="18182032" y="1810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96175</xdr:rowOff>
    </xdr:from>
    <xdr:ext cx="469744" cy="259045"/>
    <xdr:sp macro="" textlink="">
      <xdr:nvSpPr>
        <xdr:cNvPr id="658" name="n_3aveValue【公民館】&#10;一人当たり面積">
          <a:extLst>
            <a:ext uri="{FF2B5EF4-FFF2-40B4-BE49-F238E27FC236}">
              <a16:creationId xmlns:a16="http://schemas.microsoft.com/office/drawing/2014/main" id="{2E6219F7-F487-4789-AD40-41FBC18897A5}"/>
            </a:ext>
          </a:extLst>
        </xdr:cNvPr>
        <xdr:cNvSpPr txBox="1"/>
      </xdr:nvSpPr>
      <xdr:spPr>
        <a:xfrm>
          <a:off x="17384472" y="18094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109238</xdr:rowOff>
    </xdr:from>
    <xdr:ext cx="469744" cy="259045"/>
    <xdr:sp macro="" textlink="">
      <xdr:nvSpPr>
        <xdr:cNvPr id="659" name="n_4aveValue【公民館】&#10;一人当たり面積">
          <a:extLst>
            <a:ext uri="{FF2B5EF4-FFF2-40B4-BE49-F238E27FC236}">
              <a16:creationId xmlns:a16="http://schemas.microsoft.com/office/drawing/2014/main" id="{BF623652-C30E-4BA3-ABE0-A31DD4383B27}"/>
            </a:ext>
          </a:extLst>
        </xdr:cNvPr>
        <xdr:cNvSpPr txBox="1"/>
      </xdr:nvSpPr>
      <xdr:spPr>
        <a:xfrm>
          <a:off x="16588817" y="1810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106697</xdr:rowOff>
    </xdr:from>
    <xdr:ext cx="469744" cy="259045"/>
    <xdr:sp macro="" textlink="">
      <xdr:nvSpPr>
        <xdr:cNvPr id="660" name="n_1mainValue【公民館】&#10;一人当たり面積">
          <a:extLst>
            <a:ext uri="{FF2B5EF4-FFF2-40B4-BE49-F238E27FC236}">
              <a16:creationId xmlns:a16="http://schemas.microsoft.com/office/drawing/2014/main" id="{193738E3-988F-44C7-A8A6-551C4452E81C}"/>
            </a:ext>
          </a:extLst>
        </xdr:cNvPr>
        <xdr:cNvSpPr txBox="1"/>
      </xdr:nvSpPr>
      <xdr:spPr>
        <a:xfrm>
          <a:off x="18982132" y="18621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106697</xdr:rowOff>
    </xdr:from>
    <xdr:ext cx="469744" cy="259045"/>
    <xdr:sp macro="" textlink="">
      <xdr:nvSpPr>
        <xdr:cNvPr id="661" name="n_2mainValue【公民館】&#10;一人当たり面積">
          <a:extLst>
            <a:ext uri="{FF2B5EF4-FFF2-40B4-BE49-F238E27FC236}">
              <a16:creationId xmlns:a16="http://schemas.microsoft.com/office/drawing/2014/main" id="{38C3FD82-16CB-4777-B940-53109832F96E}"/>
            </a:ext>
          </a:extLst>
        </xdr:cNvPr>
        <xdr:cNvSpPr txBox="1"/>
      </xdr:nvSpPr>
      <xdr:spPr>
        <a:xfrm>
          <a:off x="18182032" y="18621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109963</xdr:rowOff>
    </xdr:from>
    <xdr:ext cx="469744" cy="259045"/>
    <xdr:sp macro="" textlink="">
      <xdr:nvSpPr>
        <xdr:cNvPr id="662" name="n_3mainValue【公民館】&#10;一人当たり面積">
          <a:extLst>
            <a:ext uri="{FF2B5EF4-FFF2-40B4-BE49-F238E27FC236}">
              <a16:creationId xmlns:a16="http://schemas.microsoft.com/office/drawing/2014/main" id="{66BBA4C8-1279-46E9-A3CA-2A8FD47808C5}"/>
            </a:ext>
          </a:extLst>
        </xdr:cNvPr>
        <xdr:cNvSpPr txBox="1"/>
      </xdr:nvSpPr>
      <xdr:spPr>
        <a:xfrm>
          <a:off x="17384472" y="1862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109963</xdr:rowOff>
    </xdr:from>
    <xdr:ext cx="469744" cy="259045"/>
    <xdr:sp macro="" textlink="">
      <xdr:nvSpPr>
        <xdr:cNvPr id="663" name="n_4mainValue【公民館】&#10;一人当たり面積">
          <a:extLst>
            <a:ext uri="{FF2B5EF4-FFF2-40B4-BE49-F238E27FC236}">
              <a16:creationId xmlns:a16="http://schemas.microsoft.com/office/drawing/2014/main" id="{CA195311-475E-4422-BD35-3049EE5AD363}"/>
            </a:ext>
          </a:extLst>
        </xdr:cNvPr>
        <xdr:cNvSpPr txBox="1"/>
      </xdr:nvSpPr>
      <xdr:spPr>
        <a:xfrm>
          <a:off x="16588817" y="1862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4" name="正方形/長方形 663">
          <a:extLst>
            <a:ext uri="{FF2B5EF4-FFF2-40B4-BE49-F238E27FC236}">
              <a16:creationId xmlns:a16="http://schemas.microsoft.com/office/drawing/2014/main" id="{A6B58BF7-95CF-4E5B-BD1F-1585578C7D8E}"/>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5" name="正方形/長方形 664">
          <a:extLst>
            <a:ext uri="{FF2B5EF4-FFF2-40B4-BE49-F238E27FC236}">
              <a16:creationId xmlns:a16="http://schemas.microsoft.com/office/drawing/2014/main" id="{5594A224-BB81-4EDC-8CEF-BA7DBA4F8E8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6" name="テキスト ボックス 665">
          <a:extLst>
            <a:ext uri="{FF2B5EF4-FFF2-40B4-BE49-F238E27FC236}">
              <a16:creationId xmlns:a16="http://schemas.microsoft.com/office/drawing/2014/main" id="{2D95C8FA-C3CF-4502-B9DE-67292CB8E1DD}"/>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健全化の観点から投資的経費や予算規模の抑制等を実施した結果、道路、橋りょう・トンネル等のインフラ資産、また学校施設、公民館等の事業用資産において、一人当たりの延長や面積が類似団体を下回る状況となっている。これは、将来の施設更新時における財政負担リスクを軽減する一方で、量的な側面において適正な行政サービスの提供が確保されないリスクも考えられる。したがって、今後も環境や住民ニーズの変化に応じた施設整備の在り方について、検討を進めていく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施設類型別にみると認定こども園・幼稚園・保育所については、有形固定資産減価償却率が類似団体よりも低い水準にある。これは令和元年度に幼保連携型認定こども園を新しく設置したためである。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また、公民館についても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有形固定資産減価償却率が類似団体よりも低い水準にあ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り、これは公民館の改修工事を行ったためである。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維持管理にかかる経費の増加に留意しつつ、引き続き、子育て環境</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や公民館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の整備に積極的に取組んでいく。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0D67812-7326-4D31-BD6D-04DA0E8A7343}"/>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C3F4B9D-945F-42C4-8883-EF4DBB917D1B}"/>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99F6744-B32D-4CB2-BB33-6214AD845B1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97430EE-6889-4DD5-A6E4-779988E8AF27}"/>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50C1965-D631-47FE-ADE8-D34839633439}"/>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FADA7FE-05D3-4259-BFF1-1361F91D2EA6}"/>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883D0F3-AE94-4A6A-872F-79678375E4F8}"/>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3ED65B4-D0BF-47FD-B975-29369B65F423}"/>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A9C7505-3D12-41AD-83B3-D99C1E7A91EE}"/>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ADDF485-F56B-4A70-8D45-FBDE202E9DF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780D64-4DB3-42F8-B440-6905F8DFB6D5}"/>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1FA8AEB-2F69-4DCB-BB0E-15C83E55B11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96CF7F9-3DB1-47D3-B7AB-F840C8880BE9}"/>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DFB9AD1-EC01-43BC-B981-E364627A5075}"/>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6BC1163-F293-4078-8515-40590F5103FC}"/>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F8E325D-AB34-4512-A08D-FD01382BC320}"/>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CF2B3BE-272D-4F9A-A0D6-0D7B4AE52441}"/>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9FCD789-AAE1-4BD3-AD1D-98978BB133AF}"/>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D51607A-CA75-4F7B-B441-F03C54362D2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DBB6263-C121-4537-890E-6017729C5A7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68A7530-FA67-4F5B-A443-6A2270CC6183}"/>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049B1B7-FE5E-488C-A021-85282E940B4E}"/>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DE57DD7-1B41-4878-924A-1F5CFA2AD424}"/>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9C60793-B361-44BB-8A95-0F65029DE539}"/>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FB66E49-A0EC-4E0E-A880-7CF3183CDA30}"/>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43E2659-8128-442E-8D35-7AEF08DA89FE}"/>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76C65C2-4DA0-4E34-8D34-C382B07ABD9B}"/>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4490A84-9C28-40AA-876E-AB2ED9C2F2D8}"/>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C621247-A929-4B37-B657-BA684AF670EE}"/>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D2CEA40-542E-41FD-867E-6BB674B67A87}"/>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ED64E9A-4DD4-4836-980C-EB9797196F04}"/>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9274D82-5AD1-4F3F-A255-B15A797CE54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4496027-E366-4EB1-8419-F61478D3C4D2}"/>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428F0ED-5F20-4A25-9833-6DEBFBB59126}"/>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066AD82-9683-49ED-8F29-F2A9AE7D4B25}"/>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01B98C6-E151-4E12-9A68-E00134B89DCE}"/>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77B0E2E-DE2B-4711-9AC6-1985D8067E28}"/>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F0F82CE-DA63-4042-8BFA-AFCE333FEC20}"/>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6A6C84B-2166-4D45-9A2A-D04D29FDE605}"/>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ED74F66-FA40-42D9-B4DC-0B990B2AA6FF}"/>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4FFE45A-B917-45B2-B3FB-1EFF4DC06D0D}"/>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51BA65D-3E32-4E0A-9E3C-8D0E17B5496A}"/>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180C65B-22BF-408C-9630-EBF35116CF40}"/>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267AEFB-6881-4BB1-A175-875B311C9775}"/>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73534EB-82FF-4C7A-A4BB-723FFE41762A}"/>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60CAD76-0733-4461-99AB-8FC511ECE1A8}"/>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542172F-7FFB-4419-9C1F-8745FA0F8662}"/>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DC23BB7-7084-4AC4-BD8A-03737BE8AF59}"/>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ADEA996-E3DE-4761-BD60-A20FC3389661}"/>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0597A11-94E1-414B-98CC-2C6B222A3D82}"/>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291A14A-BD09-463B-BD0D-97729A4F8C0F}"/>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33E3651-DD2C-4E05-BF9F-53FEF47AE344}"/>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224BCF3-FD03-4E0C-8ABB-971A73D6EFAA}"/>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7D00283-29D9-4C79-8FA0-2DB0ACCAB4E8}"/>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36C3791-E00F-4427-ACD2-C2E1EA79B083}"/>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4C7B8303-B172-400D-A762-3C35C22BC049}"/>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45176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AAD482DB-1B58-47F6-87AB-E5733CD48324}"/>
            </a:ext>
          </a:extLst>
        </xdr:cNvPr>
        <xdr:cNvCxnSpPr/>
      </xdr:nvCxnSpPr>
      <xdr:spPr>
        <a:xfrm flipV="1">
          <a:off x="4173855" y="5876381"/>
          <a:ext cx="0" cy="1420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E3E781EC-D6F5-4FD0-AF7D-AD8785D83225}"/>
            </a:ext>
          </a:extLst>
        </xdr:cNvPr>
        <xdr:cNvSpPr txBox="1"/>
      </xdr:nvSpPr>
      <xdr:spPr>
        <a:xfrm>
          <a:off x="421259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DC0689DB-BBE8-41BF-8D1C-6ACF3C0B74B0}"/>
            </a:ext>
          </a:extLst>
        </xdr:cNvPr>
        <xdr:cNvCxnSpPr/>
      </xdr:nvCxnSpPr>
      <xdr:spPr>
        <a:xfrm>
          <a:off x="411226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163303</xdr:rowOff>
    </xdr:from>
    <xdr:ext cx="405111" cy="259045"/>
    <xdr:sp macro="" textlink="">
      <xdr:nvSpPr>
        <xdr:cNvPr id="61" name="【図書館】&#10;有形固定資産減価償却率最大値テキスト">
          <a:extLst>
            <a:ext uri="{FF2B5EF4-FFF2-40B4-BE49-F238E27FC236}">
              <a16:creationId xmlns:a16="http://schemas.microsoft.com/office/drawing/2014/main" id="{68D7DBFE-AB33-4548-8985-25623605EEA3}"/>
            </a:ext>
          </a:extLst>
        </xdr:cNvPr>
        <xdr:cNvSpPr txBox="1"/>
      </xdr:nvSpPr>
      <xdr:spPr>
        <a:xfrm>
          <a:off x="4212590" y="5651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45176</xdr:rowOff>
    </xdr:from>
    <xdr:to>
      <xdr:col>24</xdr:col>
      <xdr:colOff>152400</xdr:colOff>
      <xdr:row>34</xdr:row>
      <xdr:rowOff>45176</xdr:rowOff>
    </xdr:to>
    <xdr:cxnSp macro="">
      <xdr:nvCxnSpPr>
        <xdr:cNvPr id="62" name="直線コネクタ 61">
          <a:extLst>
            <a:ext uri="{FF2B5EF4-FFF2-40B4-BE49-F238E27FC236}">
              <a16:creationId xmlns:a16="http://schemas.microsoft.com/office/drawing/2014/main" id="{DEE8F13E-C585-40F6-8323-B5DADA4B7D06}"/>
            </a:ext>
          </a:extLst>
        </xdr:cNvPr>
        <xdr:cNvCxnSpPr/>
      </xdr:nvCxnSpPr>
      <xdr:spPr>
        <a:xfrm>
          <a:off x="4112260" y="5876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10721</xdr:rowOff>
    </xdr:from>
    <xdr:ext cx="405111" cy="259045"/>
    <xdr:sp macro="" textlink="">
      <xdr:nvSpPr>
        <xdr:cNvPr id="63" name="【図書館】&#10;有形固定資産減価償却率平均値テキスト">
          <a:extLst>
            <a:ext uri="{FF2B5EF4-FFF2-40B4-BE49-F238E27FC236}">
              <a16:creationId xmlns:a16="http://schemas.microsoft.com/office/drawing/2014/main" id="{6C282911-EA67-4FDB-90BD-D1DB61E8F086}"/>
            </a:ext>
          </a:extLst>
        </xdr:cNvPr>
        <xdr:cNvSpPr txBox="1"/>
      </xdr:nvSpPr>
      <xdr:spPr>
        <a:xfrm>
          <a:off x="4212590" y="6356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159294</xdr:rowOff>
    </xdr:from>
    <xdr:to>
      <xdr:col>24</xdr:col>
      <xdr:colOff>114300</xdr:colOff>
      <xdr:row>38</xdr:row>
      <xdr:rowOff>89444</xdr:rowOff>
    </xdr:to>
    <xdr:sp macro="" textlink="">
      <xdr:nvSpPr>
        <xdr:cNvPr id="64" name="フローチャート: 判断 63">
          <a:extLst>
            <a:ext uri="{FF2B5EF4-FFF2-40B4-BE49-F238E27FC236}">
              <a16:creationId xmlns:a16="http://schemas.microsoft.com/office/drawing/2014/main" id="{C225EA52-4227-462B-8D53-233774F64108}"/>
            </a:ext>
          </a:extLst>
        </xdr:cNvPr>
        <xdr:cNvSpPr/>
      </xdr:nvSpPr>
      <xdr:spPr>
        <a:xfrm>
          <a:off x="4131310" y="650484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123372</xdr:rowOff>
    </xdr:from>
    <xdr:to>
      <xdr:col>20</xdr:col>
      <xdr:colOff>38100</xdr:colOff>
      <xdr:row>38</xdr:row>
      <xdr:rowOff>53522</xdr:rowOff>
    </xdr:to>
    <xdr:sp macro="" textlink="">
      <xdr:nvSpPr>
        <xdr:cNvPr id="65" name="フローチャート: 判断 64">
          <a:extLst>
            <a:ext uri="{FF2B5EF4-FFF2-40B4-BE49-F238E27FC236}">
              <a16:creationId xmlns:a16="http://schemas.microsoft.com/office/drawing/2014/main" id="{CC3B58CC-B0B4-48EC-8BAA-BFE4FC0BE3F8}"/>
            </a:ext>
          </a:extLst>
        </xdr:cNvPr>
        <xdr:cNvSpPr/>
      </xdr:nvSpPr>
      <xdr:spPr>
        <a:xfrm>
          <a:off x="3388360" y="64689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107043</xdr:rowOff>
    </xdr:from>
    <xdr:to>
      <xdr:col>15</xdr:col>
      <xdr:colOff>101600</xdr:colOff>
      <xdr:row>38</xdr:row>
      <xdr:rowOff>37193</xdr:rowOff>
    </xdr:to>
    <xdr:sp macro="" textlink="">
      <xdr:nvSpPr>
        <xdr:cNvPr id="66" name="フローチャート: 判断 65">
          <a:extLst>
            <a:ext uri="{FF2B5EF4-FFF2-40B4-BE49-F238E27FC236}">
              <a16:creationId xmlns:a16="http://schemas.microsoft.com/office/drawing/2014/main" id="{ACB3AD6A-12C2-432D-BD21-3F9BC85FC686}"/>
            </a:ext>
          </a:extLst>
        </xdr:cNvPr>
        <xdr:cNvSpPr/>
      </xdr:nvSpPr>
      <xdr:spPr>
        <a:xfrm>
          <a:off x="2571750" y="644878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113574</xdr:rowOff>
    </xdr:from>
    <xdr:to>
      <xdr:col>10</xdr:col>
      <xdr:colOff>165100</xdr:colOff>
      <xdr:row>38</xdr:row>
      <xdr:rowOff>43724</xdr:rowOff>
    </xdr:to>
    <xdr:sp macro="" textlink="">
      <xdr:nvSpPr>
        <xdr:cNvPr id="67" name="フローチャート: 判断 66">
          <a:extLst>
            <a:ext uri="{FF2B5EF4-FFF2-40B4-BE49-F238E27FC236}">
              <a16:creationId xmlns:a16="http://schemas.microsoft.com/office/drawing/2014/main" id="{E78FF426-F4AB-4D5A-8A61-7BB1C52AAB4F}"/>
            </a:ext>
          </a:extLst>
        </xdr:cNvPr>
        <xdr:cNvSpPr/>
      </xdr:nvSpPr>
      <xdr:spPr>
        <a:xfrm>
          <a:off x="1774190" y="645722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5806</xdr:rowOff>
    </xdr:from>
    <xdr:to>
      <xdr:col>6</xdr:col>
      <xdr:colOff>38100</xdr:colOff>
      <xdr:row>37</xdr:row>
      <xdr:rowOff>107406</xdr:rowOff>
    </xdr:to>
    <xdr:sp macro="" textlink="">
      <xdr:nvSpPr>
        <xdr:cNvPr id="68" name="フローチャート: 判断 67">
          <a:extLst>
            <a:ext uri="{FF2B5EF4-FFF2-40B4-BE49-F238E27FC236}">
              <a16:creationId xmlns:a16="http://schemas.microsoft.com/office/drawing/2014/main" id="{0768ACF7-D5FE-4FC5-93D6-7ACE81CDADB2}"/>
            </a:ext>
          </a:extLst>
        </xdr:cNvPr>
        <xdr:cNvSpPr/>
      </xdr:nvSpPr>
      <xdr:spPr>
        <a:xfrm>
          <a:off x="988060" y="63513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C472C92-4388-4EF4-8CE8-892600F82A7B}"/>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A40B6FE-709C-42A7-B2EA-F4A0EF74E9E9}"/>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3106A24-13E9-434F-91FC-E0104ACB588C}"/>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0FC4E80-E71A-482F-B693-1F3F3F87895B}"/>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60076B4-88D4-4927-B97F-792102B4BFDD}"/>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23767</xdr:rowOff>
    </xdr:from>
    <xdr:to>
      <xdr:col>24</xdr:col>
      <xdr:colOff>114300</xdr:colOff>
      <xdr:row>38</xdr:row>
      <xdr:rowOff>125367</xdr:rowOff>
    </xdr:to>
    <xdr:sp macro="" textlink="">
      <xdr:nvSpPr>
        <xdr:cNvPr id="74" name="楕円 73">
          <a:extLst>
            <a:ext uri="{FF2B5EF4-FFF2-40B4-BE49-F238E27FC236}">
              <a16:creationId xmlns:a16="http://schemas.microsoft.com/office/drawing/2014/main" id="{8BB2DCD5-C4BA-4A95-9221-427B5CE6FC3D}"/>
            </a:ext>
          </a:extLst>
        </xdr:cNvPr>
        <xdr:cNvSpPr/>
      </xdr:nvSpPr>
      <xdr:spPr>
        <a:xfrm>
          <a:off x="4131310" y="653505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2194</xdr:rowOff>
    </xdr:from>
    <xdr:ext cx="405111" cy="259045"/>
    <xdr:sp macro="" textlink="">
      <xdr:nvSpPr>
        <xdr:cNvPr id="75" name="【図書館】&#10;有形固定資産減価償却率該当値テキスト">
          <a:extLst>
            <a:ext uri="{FF2B5EF4-FFF2-40B4-BE49-F238E27FC236}">
              <a16:creationId xmlns:a16="http://schemas.microsoft.com/office/drawing/2014/main" id="{37789056-67A1-40E1-9407-EBFA8360CA95}"/>
            </a:ext>
          </a:extLst>
        </xdr:cNvPr>
        <xdr:cNvSpPr txBox="1"/>
      </xdr:nvSpPr>
      <xdr:spPr>
        <a:xfrm>
          <a:off x="4212590"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160927</xdr:rowOff>
    </xdr:from>
    <xdr:to>
      <xdr:col>20</xdr:col>
      <xdr:colOff>38100</xdr:colOff>
      <xdr:row>38</xdr:row>
      <xdr:rowOff>91077</xdr:rowOff>
    </xdr:to>
    <xdr:sp macro="" textlink="">
      <xdr:nvSpPr>
        <xdr:cNvPr id="76" name="楕円 75">
          <a:extLst>
            <a:ext uri="{FF2B5EF4-FFF2-40B4-BE49-F238E27FC236}">
              <a16:creationId xmlns:a16="http://schemas.microsoft.com/office/drawing/2014/main" id="{D0FBC891-5295-4096-9A54-8D10B5DEEEC3}"/>
            </a:ext>
          </a:extLst>
        </xdr:cNvPr>
        <xdr:cNvSpPr/>
      </xdr:nvSpPr>
      <xdr:spPr>
        <a:xfrm>
          <a:off x="3388360" y="650648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40277</xdr:rowOff>
    </xdr:from>
    <xdr:to>
      <xdr:col>24</xdr:col>
      <xdr:colOff>63500</xdr:colOff>
      <xdr:row>38</xdr:row>
      <xdr:rowOff>74567</xdr:rowOff>
    </xdr:to>
    <xdr:cxnSp macro="">
      <xdr:nvCxnSpPr>
        <xdr:cNvPr id="77" name="直線コネクタ 76">
          <a:extLst>
            <a:ext uri="{FF2B5EF4-FFF2-40B4-BE49-F238E27FC236}">
              <a16:creationId xmlns:a16="http://schemas.microsoft.com/office/drawing/2014/main" id="{0D309B17-CD7F-4E1C-8023-6073763885F0}"/>
            </a:ext>
          </a:extLst>
        </xdr:cNvPr>
        <xdr:cNvCxnSpPr/>
      </xdr:nvCxnSpPr>
      <xdr:spPr>
        <a:xfrm>
          <a:off x="3431540" y="6555377"/>
          <a:ext cx="7429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125004</xdr:rowOff>
    </xdr:from>
    <xdr:to>
      <xdr:col>15</xdr:col>
      <xdr:colOff>101600</xdr:colOff>
      <xdr:row>38</xdr:row>
      <xdr:rowOff>55155</xdr:rowOff>
    </xdr:to>
    <xdr:sp macro="" textlink="">
      <xdr:nvSpPr>
        <xdr:cNvPr id="78" name="楕円 77">
          <a:extLst>
            <a:ext uri="{FF2B5EF4-FFF2-40B4-BE49-F238E27FC236}">
              <a16:creationId xmlns:a16="http://schemas.microsoft.com/office/drawing/2014/main" id="{7B2F332D-F91F-4657-9EC5-42BC0C1DBB9A}"/>
            </a:ext>
          </a:extLst>
        </xdr:cNvPr>
        <xdr:cNvSpPr/>
      </xdr:nvSpPr>
      <xdr:spPr>
        <a:xfrm>
          <a:off x="2571750" y="6470559"/>
          <a:ext cx="97790" cy="10350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4354</xdr:rowOff>
    </xdr:from>
    <xdr:to>
      <xdr:col>19</xdr:col>
      <xdr:colOff>177800</xdr:colOff>
      <xdr:row>38</xdr:row>
      <xdr:rowOff>40277</xdr:rowOff>
    </xdr:to>
    <xdr:cxnSp macro="">
      <xdr:nvCxnSpPr>
        <xdr:cNvPr id="79" name="直線コネクタ 78">
          <a:extLst>
            <a:ext uri="{FF2B5EF4-FFF2-40B4-BE49-F238E27FC236}">
              <a16:creationId xmlns:a16="http://schemas.microsoft.com/office/drawing/2014/main" id="{89618BA4-2F25-4D6D-B287-B3A3AAAE9331}"/>
            </a:ext>
          </a:extLst>
        </xdr:cNvPr>
        <xdr:cNvCxnSpPr/>
      </xdr:nvCxnSpPr>
      <xdr:spPr>
        <a:xfrm>
          <a:off x="2626360" y="6521359"/>
          <a:ext cx="80518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138067</xdr:rowOff>
    </xdr:from>
    <xdr:to>
      <xdr:col>10</xdr:col>
      <xdr:colOff>165100</xdr:colOff>
      <xdr:row>38</xdr:row>
      <xdr:rowOff>68218</xdr:rowOff>
    </xdr:to>
    <xdr:sp macro="" textlink="">
      <xdr:nvSpPr>
        <xdr:cNvPr id="80" name="楕円 79">
          <a:extLst>
            <a:ext uri="{FF2B5EF4-FFF2-40B4-BE49-F238E27FC236}">
              <a16:creationId xmlns:a16="http://schemas.microsoft.com/office/drawing/2014/main" id="{5354AE20-57B1-4290-95E2-1434ACCA4BCA}"/>
            </a:ext>
          </a:extLst>
        </xdr:cNvPr>
        <xdr:cNvSpPr/>
      </xdr:nvSpPr>
      <xdr:spPr>
        <a:xfrm>
          <a:off x="1774190" y="6477907"/>
          <a:ext cx="109220" cy="10350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4354</xdr:rowOff>
    </xdr:from>
    <xdr:to>
      <xdr:col>15</xdr:col>
      <xdr:colOff>50800</xdr:colOff>
      <xdr:row>38</xdr:row>
      <xdr:rowOff>17417</xdr:rowOff>
    </xdr:to>
    <xdr:cxnSp macro="">
      <xdr:nvCxnSpPr>
        <xdr:cNvPr id="81" name="直線コネクタ 80">
          <a:extLst>
            <a:ext uri="{FF2B5EF4-FFF2-40B4-BE49-F238E27FC236}">
              <a16:creationId xmlns:a16="http://schemas.microsoft.com/office/drawing/2014/main" id="{7896CC59-5435-4430-A721-2715C6A54D1C}"/>
            </a:ext>
          </a:extLst>
        </xdr:cNvPr>
        <xdr:cNvCxnSpPr/>
      </xdr:nvCxnSpPr>
      <xdr:spPr>
        <a:xfrm flipV="1">
          <a:off x="1828800" y="6521359"/>
          <a:ext cx="797560" cy="1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105410</xdr:rowOff>
    </xdr:from>
    <xdr:to>
      <xdr:col>6</xdr:col>
      <xdr:colOff>38100</xdr:colOff>
      <xdr:row>38</xdr:row>
      <xdr:rowOff>35560</xdr:rowOff>
    </xdr:to>
    <xdr:sp macro="" textlink="">
      <xdr:nvSpPr>
        <xdr:cNvPr id="82" name="楕円 81">
          <a:extLst>
            <a:ext uri="{FF2B5EF4-FFF2-40B4-BE49-F238E27FC236}">
              <a16:creationId xmlns:a16="http://schemas.microsoft.com/office/drawing/2014/main" id="{8523AA86-5938-4725-9208-2C019DA676CA}"/>
            </a:ext>
          </a:extLst>
        </xdr:cNvPr>
        <xdr:cNvSpPr/>
      </xdr:nvSpPr>
      <xdr:spPr>
        <a:xfrm>
          <a:off x="988060" y="64471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156210</xdr:rowOff>
    </xdr:from>
    <xdr:to>
      <xdr:col>10</xdr:col>
      <xdr:colOff>114300</xdr:colOff>
      <xdr:row>38</xdr:row>
      <xdr:rowOff>17417</xdr:rowOff>
    </xdr:to>
    <xdr:cxnSp macro="">
      <xdr:nvCxnSpPr>
        <xdr:cNvPr id="83" name="直線コネクタ 82">
          <a:extLst>
            <a:ext uri="{FF2B5EF4-FFF2-40B4-BE49-F238E27FC236}">
              <a16:creationId xmlns:a16="http://schemas.microsoft.com/office/drawing/2014/main" id="{EB8ECA2E-CA74-49CD-9C3C-2C2498DAD812}"/>
            </a:ext>
          </a:extLst>
        </xdr:cNvPr>
        <xdr:cNvCxnSpPr/>
      </xdr:nvCxnSpPr>
      <xdr:spPr>
        <a:xfrm>
          <a:off x="1031240" y="6501765"/>
          <a:ext cx="797560" cy="3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70049</xdr:rowOff>
    </xdr:from>
    <xdr:ext cx="405111" cy="259045"/>
    <xdr:sp macro="" textlink="">
      <xdr:nvSpPr>
        <xdr:cNvPr id="84" name="n_1aveValue【図書館】&#10;有形固定資産減価償却率">
          <a:extLst>
            <a:ext uri="{FF2B5EF4-FFF2-40B4-BE49-F238E27FC236}">
              <a16:creationId xmlns:a16="http://schemas.microsoft.com/office/drawing/2014/main" id="{987681CD-A71F-4CBB-B162-C76DBA146E23}"/>
            </a:ext>
          </a:extLst>
        </xdr:cNvPr>
        <xdr:cNvSpPr txBox="1"/>
      </xdr:nvSpPr>
      <xdr:spPr>
        <a:xfrm>
          <a:off x="3239144" y="6240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53720</xdr:rowOff>
    </xdr:from>
    <xdr:ext cx="405111" cy="259045"/>
    <xdr:sp macro="" textlink="">
      <xdr:nvSpPr>
        <xdr:cNvPr id="85" name="n_2aveValue【図書館】&#10;有形固定資産減価償却率">
          <a:extLst>
            <a:ext uri="{FF2B5EF4-FFF2-40B4-BE49-F238E27FC236}">
              <a16:creationId xmlns:a16="http://schemas.microsoft.com/office/drawing/2014/main" id="{66DA1AE8-F867-4908-A6B2-475A217B7367}"/>
            </a:ext>
          </a:extLst>
        </xdr:cNvPr>
        <xdr:cNvSpPr txBox="1"/>
      </xdr:nvSpPr>
      <xdr:spPr>
        <a:xfrm>
          <a:off x="2439044" y="6229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60251</xdr:rowOff>
    </xdr:from>
    <xdr:ext cx="405111" cy="259045"/>
    <xdr:sp macro="" textlink="">
      <xdr:nvSpPr>
        <xdr:cNvPr id="86" name="n_3aveValue【図書館】&#10;有形固定資産減価償却率">
          <a:extLst>
            <a:ext uri="{FF2B5EF4-FFF2-40B4-BE49-F238E27FC236}">
              <a16:creationId xmlns:a16="http://schemas.microsoft.com/office/drawing/2014/main" id="{ED64B447-8C1B-48AE-AEBA-ED33F2FD33AB}"/>
            </a:ext>
          </a:extLst>
        </xdr:cNvPr>
        <xdr:cNvSpPr txBox="1"/>
      </xdr:nvSpPr>
      <xdr:spPr>
        <a:xfrm>
          <a:off x="1641484" y="622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123933</xdr:rowOff>
    </xdr:from>
    <xdr:ext cx="405111" cy="259045"/>
    <xdr:sp macro="" textlink="">
      <xdr:nvSpPr>
        <xdr:cNvPr id="87" name="n_4aveValue【図書館】&#10;有形固定資産減価償却率">
          <a:extLst>
            <a:ext uri="{FF2B5EF4-FFF2-40B4-BE49-F238E27FC236}">
              <a16:creationId xmlns:a16="http://schemas.microsoft.com/office/drawing/2014/main" id="{D713AC6B-7082-4374-94A3-1CE2F26EC274}"/>
            </a:ext>
          </a:extLst>
        </xdr:cNvPr>
        <xdr:cNvSpPr txBox="1"/>
      </xdr:nvSpPr>
      <xdr:spPr>
        <a:xfrm>
          <a:off x="855354" y="612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82204</xdr:rowOff>
    </xdr:from>
    <xdr:ext cx="405111" cy="259045"/>
    <xdr:sp macro="" textlink="">
      <xdr:nvSpPr>
        <xdr:cNvPr id="88" name="n_1mainValue【図書館】&#10;有形固定資産減価償却率">
          <a:extLst>
            <a:ext uri="{FF2B5EF4-FFF2-40B4-BE49-F238E27FC236}">
              <a16:creationId xmlns:a16="http://schemas.microsoft.com/office/drawing/2014/main" id="{A3DBEDCF-F313-47F7-8439-BED25FABEB34}"/>
            </a:ext>
          </a:extLst>
        </xdr:cNvPr>
        <xdr:cNvSpPr txBox="1"/>
      </xdr:nvSpPr>
      <xdr:spPr>
        <a:xfrm>
          <a:off x="3239144" y="659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46281</xdr:rowOff>
    </xdr:from>
    <xdr:ext cx="405111" cy="259045"/>
    <xdr:sp macro="" textlink="">
      <xdr:nvSpPr>
        <xdr:cNvPr id="89" name="n_2mainValue【図書館】&#10;有形固定資産減価償却率">
          <a:extLst>
            <a:ext uri="{FF2B5EF4-FFF2-40B4-BE49-F238E27FC236}">
              <a16:creationId xmlns:a16="http://schemas.microsoft.com/office/drawing/2014/main" id="{645FAF8B-9524-43B6-B31B-3F0A62DE22CC}"/>
            </a:ext>
          </a:extLst>
        </xdr:cNvPr>
        <xdr:cNvSpPr txBox="1"/>
      </xdr:nvSpPr>
      <xdr:spPr>
        <a:xfrm>
          <a:off x="2439044" y="6563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59344</xdr:rowOff>
    </xdr:from>
    <xdr:ext cx="405111" cy="259045"/>
    <xdr:sp macro="" textlink="">
      <xdr:nvSpPr>
        <xdr:cNvPr id="90" name="n_3mainValue【図書館】&#10;有形固定資産減価償却率">
          <a:extLst>
            <a:ext uri="{FF2B5EF4-FFF2-40B4-BE49-F238E27FC236}">
              <a16:creationId xmlns:a16="http://schemas.microsoft.com/office/drawing/2014/main" id="{9B6E6080-96E4-4D61-979A-92E88F47CF16}"/>
            </a:ext>
          </a:extLst>
        </xdr:cNvPr>
        <xdr:cNvSpPr txBox="1"/>
      </xdr:nvSpPr>
      <xdr:spPr>
        <a:xfrm>
          <a:off x="1641484" y="6570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26687</xdr:rowOff>
    </xdr:from>
    <xdr:ext cx="405111" cy="259045"/>
    <xdr:sp macro="" textlink="">
      <xdr:nvSpPr>
        <xdr:cNvPr id="91" name="n_4mainValue【図書館】&#10;有形固定資産減価償却率">
          <a:extLst>
            <a:ext uri="{FF2B5EF4-FFF2-40B4-BE49-F238E27FC236}">
              <a16:creationId xmlns:a16="http://schemas.microsoft.com/office/drawing/2014/main" id="{F73003F4-AF25-41F3-B713-8C158C8D6B15}"/>
            </a:ext>
          </a:extLst>
        </xdr:cNvPr>
        <xdr:cNvSpPr txBox="1"/>
      </xdr:nvSpPr>
      <xdr:spPr>
        <a:xfrm>
          <a:off x="85535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39F98193-7838-42E4-B591-D8D1A81D69BD}"/>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1A9DC65-3714-4AD8-B022-722DA8DCFDC8}"/>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F592CCB9-47DE-40B3-87F0-1D82F184C0B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F2C1741-9EED-40C3-A1CD-07E1B6AAB3C1}"/>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95F34FC-4988-4210-A325-8F463830C53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E3AA8BF-F986-4457-BAEC-D84B41F4AC9E}"/>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7943D577-743F-4092-91E9-56EE7C64FB9A}"/>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7B2C3895-4338-4824-94C3-EBFC6D04E6A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53ABD0A-1F6C-431B-B207-00D07A9B807F}"/>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B580BDE-929B-4A00-8865-4B29A62FCDC9}"/>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DFDB7D73-91DB-4E9C-AFCB-16A4BE13BA8E}"/>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ADD7C829-A572-4AE2-B360-C3B849E39639}"/>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070A541-A487-4E41-8C6C-A5B707F5B62B}"/>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6CA348E7-7EC1-47B8-A65C-C0627CC3A00B}"/>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E815589B-B1C6-4EA5-ADBE-16A8F85ECE8F}"/>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3F4E53AD-3F30-42EA-BDD4-3DF8A3D94E2B}"/>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47185A36-E674-4932-A827-62BF64625818}"/>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83E077E9-AFF5-44EB-8EA3-84A0A7DA8A2E}"/>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8DF8F41B-2544-4C4D-A96A-25AEB3D7874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5596B990-CE43-43E1-B052-BB0691E2DD90}"/>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C09EB43C-78A6-4721-9A02-14BFBD557E06}"/>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51054</xdr:rowOff>
    </xdr:from>
    <xdr:to>
      <xdr:col>54</xdr:col>
      <xdr:colOff>189865</xdr:colOff>
      <xdr:row>41</xdr:row>
      <xdr:rowOff>73914</xdr:rowOff>
    </xdr:to>
    <xdr:cxnSp macro="">
      <xdr:nvCxnSpPr>
        <xdr:cNvPr id="113" name="直線コネクタ 112">
          <a:extLst>
            <a:ext uri="{FF2B5EF4-FFF2-40B4-BE49-F238E27FC236}">
              <a16:creationId xmlns:a16="http://schemas.microsoft.com/office/drawing/2014/main" id="{C52FEBA5-A392-4348-B6B3-743174149623}"/>
            </a:ext>
          </a:extLst>
        </xdr:cNvPr>
        <xdr:cNvCxnSpPr/>
      </xdr:nvCxnSpPr>
      <xdr:spPr>
        <a:xfrm flipV="1">
          <a:off x="9429115" y="6055614"/>
          <a:ext cx="0" cy="1047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4" name="【図書館】&#10;一人当たり面積最小値テキスト">
          <a:extLst>
            <a:ext uri="{FF2B5EF4-FFF2-40B4-BE49-F238E27FC236}">
              <a16:creationId xmlns:a16="http://schemas.microsoft.com/office/drawing/2014/main" id="{0DEAAF6C-58C9-417B-A47C-2178F05A6566}"/>
            </a:ext>
          </a:extLst>
        </xdr:cNvPr>
        <xdr:cNvSpPr txBox="1"/>
      </xdr:nvSpPr>
      <xdr:spPr>
        <a:xfrm>
          <a:off x="946785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5" name="直線コネクタ 114">
          <a:extLst>
            <a:ext uri="{FF2B5EF4-FFF2-40B4-BE49-F238E27FC236}">
              <a16:creationId xmlns:a16="http://schemas.microsoft.com/office/drawing/2014/main" id="{93FB855C-62D2-438A-B382-581166E1705F}"/>
            </a:ext>
          </a:extLst>
        </xdr:cNvPr>
        <xdr:cNvCxnSpPr/>
      </xdr:nvCxnSpPr>
      <xdr:spPr>
        <a:xfrm>
          <a:off x="9356090" y="710336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169181</xdr:rowOff>
    </xdr:from>
    <xdr:ext cx="469744" cy="259045"/>
    <xdr:sp macro="" textlink="">
      <xdr:nvSpPr>
        <xdr:cNvPr id="116" name="【図書館】&#10;一人当たり面積最大値テキスト">
          <a:extLst>
            <a:ext uri="{FF2B5EF4-FFF2-40B4-BE49-F238E27FC236}">
              <a16:creationId xmlns:a16="http://schemas.microsoft.com/office/drawing/2014/main" id="{3106F45B-76BB-4977-9D51-58BAF20CDEB1}"/>
            </a:ext>
          </a:extLst>
        </xdr:cNvPr>
        <xdr:cNvSpPr txBox="1"/>
      </xdr:nvSpPr>
      <xdr:spPr>
        <a:xfrm>
          <a:off x="9467850" y="5830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51054</xdr:rowOff>
    </xdr:from>
    <xdr:to>
      <xdr:col>55</xdr:col>
      <xdr:colOff>88900</xdr:colOff>
      <xdr:row>35</xdr:row>
      <xdr:rowOff>51054</xdr:rowOff>
    </xdr:to>
    <xdr:cxnSp macro="">
      <xdr:nvCxnSpPr>
        <xdr:cNvPr id="117" name="直線コネクタ 116">
          <a:extLst>
            <a:ext uri="{FF2B5EF4-FFF2-40B4-BE49-F238E27FC236}">
              <a16:creationId xmlns:a16="http://schemas.microsoft.com/office/drawing/2014/main" id="{B794DFD8-429E-40D7-BF61-07BE110D2323}"/>
            </a:ext>
          </a:extLst>
        </xdr:cNvPr>
        <xdr:cNvCxnSpPr/>
      </xdr:nvCxnSpPr>
      <xdr:spPr>
        <a:xfrm>
          <a:off x="9356090" y="605561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70121</xdr:rowOff>
    </xdr:from>
    <xdr:ext cx="469744" cy="259045"/>
    <xdr:sp macro="" textlink="">
      <xdr:nvSpPr>
        <xdr:cNvPr id="118" name="【図書館】&#10;一人当たり面積平均値テキスト">
          <a:extLst>
            <a:ext uri="{FF2B5EF4-FFF2-40B4-BE49-F238E27FC236}">
              <a16:creationId xmlns:a16="http://schemas.microsoft.com/office/drawing/2014/main" id="{C19121D0-CD5E-4B06-9A83-7C11C589A4B3}"/>
            </a:ext>
          </a:extLst>
        </xdr:cNvPr>
        <xdr:cNvSpPr txBox="1"/>
      </xdr:nvSpPr>
      <xdr:spPr>
        <a:xfrm>
          <a:off x="9467850" y="6754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91694</xdr:rowOff>
    </xdr:from>
    <xdr:to>
      <xdr:col>55</xdr:col>
      <xdr:colOff>50800</xdr:colOff>
      <xdr:row>40</xdr:row>
      <xdr:rowOff>21844</xdr:rowOff>
    </xdr:to>
    <xdr:sp macro="" textlink="">
      <xdr:nvSpPr>
        <xdr:cNvPr id="119" name="フローチャート: 判断 118">
          <a:extLst>
            <a:ext uri="{FF2B5EF4-FFF2-40B4-BE49-F238E27FC236}">
              <a16:creationId xmlns:a16="http://schemas.microsoft.com/office/drawing/2014/main" id="{01057A07-B7B6-42A7-8369-E3E35D4B3701}"/>
            </a:ext>
          </a:extLst>
        </xdr:cNvPr>
        <xdr:cNvSpPr/>
      </xdr:nvSpPr>
      <xdr:spPr>
        <a:xfrm>
          <a:off x="9394190" y="6782054"/>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82550</xdr:rowOff>
    </xdr:from>
    <xdr:to>
      <xdr:col>50</xdr:col>
      <xdr:colOff>165100</xdr:colOff>
      <xdr:row>40</xdr:row>
      <xdr:rowOff>12700</xdr:rowOff>
    </xdr:to>
    <xdr:sp macro="" textlink="">
      <xdr:nvSpPr>
        <xdr:cNvPr id="120" name="フローチャート: 判断 119">
          <a:extLst>
            <a:ext uri="{FF2B5EF4-FFF2-40B4-BE49-F238E27FC236}">
              <a16:creationId xmlns:a16="http://schemas.microsoft.com/office/drawing/2014/main" id="{C2D50089-CC3E-4E20-81F5-DD7A71F4CC16}"/>
            </a:ext>
          </a:extLst>
        </xdr:cNvPr>
        <xdr:cNvSpPr/>
      </xdr:nvSpPr>
      <xdr:spPr>
        <a:xfrm>
          <a:off x="8632190" y="67710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87122</xdr:rowOff>
    </xdr:from>
    <xdr:to>
      <xdr:col>46</xdr:col>
      <xdr:colOff>38100</xdr:colOff>
      <xdr:row>40</xdr:row>
      <xdr:rowOff>17272</xdr:rowOff>
    </xdr:to>
    <xdr:sp macro="" textlink="">
      <xdr:nvSpPr>
        <xdr:cNvPr id="121" name="フローチャート: 判断 120">
          <a:extLst>
            <a:ext uri="{FF2B5EF4-FFF2-40B4-BE49-F238E27FC236}">
              <a16:creationId xmlns:a16="http://schemas.microsoft.com/office/drawing/2014/main" id="{142FFB4C-A711-407C-BF83-7126D8FB3755}"/>
            </a:ext>
          </a:extLst>
        </xdr:cNvPr>
        <xdr:cNvSpPr/>
      </xdr:nvSpPr>
      <xdr:spPr>
        <a:xfrm>
          <a:off x="7846060" y="677557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77978</xdr:rowOff>
    </xdr:from>
    <xdr:to>
      <xdr:col>41</xdr:col>
      <xdr:colOff>101600</xdr:colOff>
      <xdr:row>40</xdr:row>
      <xdr:rowOff>8128</xdr:rowOff>
    </xdr:to>
    <xdr:sp macro="" textlink="">
      <xdr:nvSpPr>
        <xdr:cNvPr id="122" name="フローチャート: 判断 121">
          <a:extLst>
            <a:ext uri="{FF2B5EF4-FFF2-40B4-BE49-F238E27FC236}">
              <a16:creationId xmlns:a16="http://schemas.microsoft.com/office/drawing/2014/main" id="{4D6D8974-C83A-4C91-813E-059168A94022}"/>
            </a:ext>
          </a:extLst>
        </xdr:cNvPr>
        <xdr:cNvSpPr/>
      </xdr:nvSpPr>
      <xdr:spPr>
        <a:xfrm>
          <a:off x="7029450" y="676452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27686</xdr:rowOff>
    </xdr:from>
    <xdr:to>
      <xdr:col>36</xdr:col>
      <xdr:colOff>165100</xdr:colOff>
      <xdr:row>39</xdr:row>
      <xdr:rowOff>129286</xdr:rowOff>
    </xdr:to>
    <xdr:sp macro="" textlink="">
      <xdr:nvSpPr>
        <xdr:cNvPr id="123" name="フローチャート: 判断 122">
          <a:extLst>
            <a:ext uri="{FF2B5EF4-FFF2-40B4-BE49-F238E27FC236}">
              <a16:creationId xmlns:a16="http://schemas.microsoft.com/office/drawing/2014/main" id="{D3571932-0FC9-4AFE-A4CC-F8B99E743745}"/>
            </a:ext>
          </a:extLst>
        </xdr:cNvPr>
        <xdr:cNvSpPr/>
      </xdr:nvSpPr>
      <xdr:spPr>
        <a:xfrm>
          <a:off x="6231890" y="671233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C43FDAD-D40B-417D-B30C-66CDB6B7FC5D}"/>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E19B84E-7107-4AB8-A16F-D0F40EB7F530}"/>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F0FE6FA-E03D-4B2E-8A88-618E08D98A45}"/>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23EE6BC-B237-416B-9EC9-A1DCEBD2F068}"/>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284C6B2-E12B-4A31-866F-A3F3B2BF0FA9}"/>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75692</xdr:rowOff>
    </xdr:from>
    <xdr:to>
      <xdr:col>55</xdr:col>
      <xdr:colOff>50800</xdr:colOff>
      <xdr:row>39</xdr:row>
      <xdr:rowOff>5842</xdr:rowOff>
    </xdr:to>
    <xdr:sp macro="" textlink="">
      <xdr:nvSpPr>
        <xdr:cNvPr id="129" name="楕円 128">
          <a:extLst>
            <a:ext uri="{FF2B5EF4-FFF2-40B4-BE49-F238E27FC236}">
              <a16:creationId xmlns:a16="http://schemas.microsoft.com/office/drawing/2014/main" id="{6650B684-989C-4538-A588-4B916277B7F5}"/>
            </a:ext>
          </a:extLst>
        </xdr:cNvPr>
        <xdr:cNvSpPr/>
      </xdr:nvSpPr>
      <xdr:spPr>
        <a:xfrm>
          <a:off x="9394190" y="659079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98569</xdr:rowOff>
    </xdr:from>
    <xdr:ext cx="469744" cy="259045"/>
    <xdr:sp macro="" textlink="">
      <xdr:nvSpPr>
        <xdr:cNvPr id="130" name="【図書館】&#10;一人当たり面積該当値テキスト">
          <a:extLst>
            <a:ext uri="{FF2B5EF4-FFF2-40B4-BE49-F238E27FC236}">
              <a16:creationId xmlns:a16="http://schemas.microsoft.com/office/drawing/2014/main" id="{55268807-DB1E-423A-B5BD-3A051FF90A88}"/>
            </a:ext>
          </a:extLst>
        </xdr:cNvPr>
        <xdr:cNvSpPr txBox="1"/>
      </xdr:nvSpPr>
      <xdr:spPr>
        <a:xfrm>
          <a:off x="9467850" y="6438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80264</xdr:rowOff>
    </xdr:from>
    <xdr:to>
      <xdr:col>50</xdr:col>
      <xdr:colOff>165100</xdr:colOff>
      <xdr:row>39</xdr:row>
      <xdr:rowOff>10414</xdr:rowOff>
    </xdr:to>
    <xdr:sp macro="" textlink="">
      <xdr:nvSpPr>
        <xdr:cNvPr id="131" name="楕円 130">
          <a:extLst>
            <a:ext uri="{FF2B5EF4-FFF2-40B4-BE49-F238E27FC236}">
              <a16:creationId xmlns:a16="http://schemas.microsoft.com/office/drawing/2014/main" id="{C8C504E1-C4F6-405E-9896-B89A8A38E29F}"/>
            </a:ext>
          </a:extLst>
        </xdr:cNvPr>
        <xdr:cNvSpPr/>
      </xdr:nvSpPr>
      <xdr:spPr>
        <a:xfrm>
          <a:off x="8632190" y="659726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126492</xdr:rowOff>
    </xdr:from>
    <xdr:to>
      <xdr:col>55</xdr:col>
      <xdr:colOff>0</xdr:colOff>
      <xdr:row>38</xdr:row>
      <xdr:rowOff>131064</xdr:rowOff>
    </xdr:to>
    <xdr:cxnSp macro="">
      <xdr:nvCxnSpPr>
        <xdr:cNvPr id="132" name="直線コネクタ 131">
          <a:extLst>
            <a:ext uri="{FF2B5EF4-FFF2-40B4-BE49-F238E27FC236}">
              <a16:creationId xmlns:a16="http://schemas.microsoft.com/office/drawing/2014/main" id="{877A8B32-51D8-4A17-8FA1-ABEB1BC9B6DE}"/>
            </a:ext>
          </a:extLst>
        </xdr:cNvPr>
        <xdr:cNvCxnSpPr/>
      </xdr:nvCxnSpPr>
      <xdr:spPr>
        <a:xfrm flipV="1">
          <a:off x="8686800" y="6645402"/>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84836</xdr:rowOff>
    </xdr:from>
    <xdr:to>
      <xdr:col>46</xdr:col>
      <xdr:colOff>38100</xdr:colOff>
      <xdr:row>39</xdr:row>
      <xdr:rowOff>14986</xdr:rowOff>
    </xdr:to>
    <xdr:sp macro="" textlink="">
      <xdr:nvSpPr>
        <xdr:cNvPr id="133" name="楕円 132">
          <a:extLst>
            <a:ext uri="{FF2B5EF4-FFF2-40B4-BE49-F238E27FC236}">
              <a16:creationId xmlns:a16="http://schemas.microsoft.com/office/drawing/2014/main" id="{981992E8-EC35-451B-9F1E-53927301B257}"/>
            </a:ext>
          </a:extLst>
        </xdr:cNvPr>
        <xdr:cNvSpPr/>
      </xdr:nvSpPr>
      <xdr:spPr>
        <a:xfrm>
          <a:off x="7846060" y="660184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131064</xdr:rowOff>
    </xdr:from>
    <xdr:to>
      <xdr:col>50</xdr:col>
      <xdr:colOff>114300</xdr:colOff>
      <xdr:row>38</xdr:row>
      <xdr:rowOff>135636</xdr:rowOff>
    </xdr:to>
    <xdr:cxnSp macro="">
      <xdr:nvCxnSpPr>
        <xdr:cNvPr id="134" name="直線コネクタ 133">
          <a:extLst>
            <a:ext uri="{FF2B5EF4-FFF2-40B4-BE49-F238E27FC236}">
              <a16:creationId xmlns:a16="http://schemas.microsoft.com/office/drawing/2014/main" id="{48A44C34-097E-4F9D-990C-D66E2648F25E}"/>
            </a:ext>
          </a:extLst>
        </xdr:cNvPr>
        <xdr:cNvCxnSpPr/>
      </xdr:nvCxnSpPr>
      <xdr:spPr>
        <a:xfrm flipV="1">
          <a:off x="7889240" y="664997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93980</xdr:rowOff>
    </xdr:from>
    <xdr:to>
      <xdr:col>41</xdr:col>
      <xdr:colOff>101600</xdr:colOff>
      <xdr:row>37</xdr:row>
      <xdr:rowOff>24130</xdr:rowOff>
    </xdr:to>
    <xdr:sp macro="" textlink="">
      <xdr:nvSpPr>
        <xdr:cNvPr id="135" name="楕円 134">
          <a:extLst>
            <a:ext uri="{FF2B5EF4-FFF2-40B4-BE49-F238E27FC236}">
              <a16:creationId xmlns:a16="http://schemas.microsoft.com/office/drawing/2014/main" id="{D2791A7D-602E-4AA8-AAED-B0920B853A85}"/>
            </a:ext>
          </a:extLst>
        </xdr:cNvPr>
        <xdr:cNvSpPr/>
      </xdr:nvSpPr>
      <xdr:spPr>
        <a:xfrm>
          <a:off x="7029450" y="62699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144780</xdr:rowOff>
    </xdr:from>
    <xdr:to>
      <xdr:col>45</xdr:col>
      <xdr:colOff>177800</xdr:colOff>
      <xdr:row>38</xdr:row>
      <xdr:rowOff>135636</xdr:rowOff>
    </xdr:to>
    <xdr:cxnSp macro="">
      <xdr:nvCxnSpPr>
        <xdr:cNvPr id="136" name="直線コネクタ 135">
          <a:extLst>
            <a:ext uri="{FF2B5EF4-FFF2-40B4-BE49-F238E27FC236}">
              <a16:creationId xmlns:a16="http://schemas.microsoft.com/office/drawing/2014/main" id="{ABF92F97-CBC2-4157-9258-B047F5CB62D8}"/>
            </a:ext>
          </a:extLst>
        </xdr:cNvPr>
        <xdr:cNvCxnSpPr/>
      </xdr:nvCxnSpPr>
      <xdr:spPr>
        <a:xfrm>
          <a:off x="7084060" y="6315075"/>
          <a:ext cx="805180" cy="3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103124</xdr:rowOff>
    </xdr:from>
    <xdr:to>
      <xdr:col>36</xdr:col>
      <xdr:colOff>165100</xdr:colOff>
      <xdr:row>37</xdr:row>
      <xdr:rowOff>33274</xdr:rowOff>
    </xdr:to>
    <xdr:sp macro="" textlink="">
      <xdr:nvSpPr>
        <xdr:cNvPr id="137" name="楕円 136">
          <a:extLst>
            <a:ext uri="{FF2B5EF4-FFF2-40B4-BE49-F238E27FC236}">
              <a16:creationId xmlns:a16="http://schemas.microsoft.com/office/drawing/2014/main" id="{85B182B9-6694-421B-B0C4-E89B324773A2}"/>
            </a:ext>
          </a:extLst>
        </xdr:cNvPr>
        <xdr:cNvSpPr/>
      </xdr:nvSpPr>
      <xdr:spPr>
        <a:xfrm>
          <a:off x="6231890" y="627341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144780</xdr:rowOff>
    </xdr:from>
    <xdr:to>
      <xdr:col>41</xdr:col>
      <xdr:colOff>50800</xdr:colOff>
      <xdr:row>36</xdr:row>
      <xdr:rowOff>153924</xdr:rowOff>
    </xdr:to>
    <xdr:cxnSp macro="">
      <xdr:nvCxnSpPr>
        <xdr:cNvPr id="138" name="直線コネクタ 137">
          <a:extLst>
            <a:ext uri="{FF2B5EF4-FFF2-40B4-BE49-F238E27FC236}">
              <a16:creationId xmlns:a16="http://schemas.microsoft.com/office/drawing/2014/main" id="{9D84EE0A-34E4-4026-8EA1-74E8EF3E5352}"/>
            </a:ext>
          </a:extLst>
        </xdr:cNvPr>
        <xdr:cNvCxnSpPr/>
      </xdr:nvCxnSpPr>
      <xdr:spPr>
        <a:xfrm flipV="1">
          <a:off x="6286500" y="6315075"/>
          <a:ext cx="79756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3827</xdr:rowOff>
    </xdr:from>
    <xdr:ext cx="469744" cy="259045"/>
    <xdr:sp macro="" textlink="">
      <xdr:nvSpPr>
        <xdr:cNvPr id="139" name="n_1aveValue【図書館】&#10;一人当たり面積">
          <a:extLst>
            <a:ext uri="{FF2B5EF4-FFF2-40B4-BE49-F238E27FC236}">
              <a16:creationId xmlns:a16="http://schemas.microsoft.com/office/drawing/2014/main" id="{432A4CE9-4FF7-440D-9F85-1EB9B23D8840}"/>
            </a:ext>
          </a:extLst>
        </xdr:cNvPr>
        <xdr:cNvSpPr txBox="1"/>
      </xdr:nvSpPr>
      <xdr:spPr>
        <a:xfrm>
          <a:off x="8454467" y="686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8399</xdr:rowOff>
    </xdr:from>
    <xdr:ext cx="469744" cy="259045"/>
    <xdr:sp macro="" textlink="">
      <xdr:nvSpPr>
        <xdr:cNvPr id="140" name="n_2aveValue【図書館】&#10;一人当たり面積">
          <a:extLst>
            <a:ext uri="{FF2B5EF4-FFF2-40B4-BE49-F238E27FC236}">
              <a16:creationId xmlns:a16="http://schemas.microsoft.com/office/drawing/2014/main" id="{32F72EAE-7CD6-483B-A8D5-13AB30782A68}"/>
            </a:ext>
          </a:extLst>
        </xdr:cNvPr>
        <xdr:cNvSpPr txBox="1"/>
      </xdr:nvSpPr>
      <xdr:spPr>
        <a:xfrm>
          <a:off x="7673417" y="6868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170705</xdr:rowOff>
    </xdr:from>
    <xdr:ext cx="469744" cy="259045"/>
    <xdr:sp macro="" textlink="">
      <xdr:nvSpPr>
        <xdr:cNvPr id="141" name="n_3aveValue【図書館】&#10;一人当たり面積">
          <a:extLst>
            <a:ext uri="{FF2B5EF4-FFF2-40B4-BE49-F238E27FC236}">
              <a16:creationId xmlns:a16="http://schemas.microsoft.com/office/drawing/2014/main" id="{026028A0-1A18-4C84-A4E3-830C25676045}"/>
            </a:ext>
          </a:extLst>
        </xdr:cNvPr>
        <xdr:cNvSpPr txBox="1"/>
      </xdr:nvSpPr>
      <xdr:spPr>
        <a:xfrm>
          <a:off x="6866332" y="6861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120413</xdr:rowOff>
    </xdr:from>
    <xdr:ext cx="469744" cy="259045"/>
    <xdr:sp macro="" textlink="">
      <xdr:nvSpPr>
        <xdr:cNvPr id="142" name="n_4aveValue【図書館】&#10;一人当たり面積">
          <a:extLst>
            <a:ext uri="{FF2B5EF4-FFF2-40B4-BE49-F238E27FC236}">
              <a16:creationId xmlns:a16="http://schemas.microsoft.com/office/drawing/2014/main" id="{CD04340C-7B7F-467A-B2A8-CB2FBB7A56C7}"/>
            </a:ext>
          </a:extLst>
        </xdr:cNvPr>
        <xdr:cNvSpPr txBox="1"/>
      </xdr:nvSpPr>
      <xdr:spPr>
        <a:xfrm>
          <a:off x="6068772" y="6808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26941</xdr:rowOff>
    </xdr:from>
    <xdr:ext cx="469744" cy="259045"/>
    <xdr:sp macro="" textlink="">
      <xdr:nvSpPr>
        <xdr:cNvPr id="143" name="n_1mainValue【図書館】&#10;一人当たり面積">
          <a:extLst>
            <a:ext uri="{FF2B5EF4-FFF2-40B4-BE49-F238E27FC236}">
              <a16:creationId xmlns:a16="http://schemas.microsoft.com/office/drawing/2014/main" id="{3BBF5169-F057-4EF1-9B8F-3134427B134D}"/>
            </a:ext>
          </a:extLst>
        </xdr:cNvPr>
        <xdr:cNvSpPr txBox="1"/>
      </xdr:nvSpPr>
      <xdr:spPr>
        <a:xfrm>
          <a:off x="8454467" y="636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31513</xdr:rowOff>
    </xdr:from>
    <xdr:ext cx="469744" cy="259045"/>
    <xdr:sp macro="" textlink="">
      <xdr:nvSpPr>
        <xdr:cNvPr id="144" name="n_2mainValue【図書館】&#10;一人当たり面積">
          <a:extLst>
            <a:ext uri="{FF2B5EF4-FFF2-40B4-BE49-F238E27FC236}">
              <a16:creationId xmlns:a16="http://schemas.microsoft.com/office/drawing/2014/main" id="{82B94A2E-CE4F-4B4E-9B27-5BCD206518D2}"/>
            </a:ext>
          </a:extLst>
        </xdr:cNvPr>
        <xdr:cNvSpPr txBox="1"/>
      </xdr:nvSpPr>
      <xdr:spPr>
        <a:xfrm>
          <a:off x="7673417" y="6373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40657</xdr:rowOff>
    </xdr:from>
    <xdr:ext cx="469744" cy="259045"/>
    <xdr:sp macro="" textlink="">
      <xdr:nvSpPr>
        <xdr:cNvPr id="145" name="n_3mainValue【図書館】&#10;一人当たり面積">
          <a:extLst>
            <a:ext uri="{FF2B5EF4-FFF2-40B4-BE49-F238E27FC236}">
              <a16:creationId xmlns:a16="http://schemas.microsoft.com/office/drawing/2014/main" id="{A4C72752-AF1C-4606-A693-386F506BEDF2}"/>
            </a:ext>
          </a:extLst>
        </xdr:cNvPr>
        <xdr:cNvSpPr txBox="1"/>
      </xdr:nvSpPr>
      <xdr:spPr>
        <a:xfrm>
          <a:off x="6866332" y="604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49801</xdr:rowOff>
    </xdr:from>
    <xdr:ext cx="469744" cy="259045"/>
    <xdr:sp macro="" textlink="">
      <xdr:nvSpPr>
        <xdr:cNvPr id="146" name="n_4mainValue【図書館】&#10;一人当たり面積">
          <a:extLst>
            <a:ext uri="{FF2B5EF4-FFF2-40B4-BE49-F238E27FC236}">
              <a16:creationId xmlns:a16="http://schemas.microsoft.com/office/drawing/2014/main" id="{9203F906-80ED-405D-95A8-C7CE2FCC552F}"/>
            </a:ext>
          </a:extLst>
        </xdr:cNvPr>
        <xdr:cNvSpPr txBox="1"/>
      </xdr:nvSpPr>
      <xdr:spPr>
        <a:xfrm>
          <a:off x="6068772" y="605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69F0E43-3D79-40EF-A6C7-A2B92753CFF6}"/>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BC976C30-F453-4D53-A5AD-4F353899A34A}"/>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C88B262D-8129-426A-9B0B-82F067381508}"/>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9A9E4B0E-4DCA-43F9-9B8D-76DDF8A01E33}"/>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6A8AAEFC-B6CD-41CC-8D06-90F0C0D2A025}"/>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FF162E6A-CDCD-428D-821A-BEFF8BF537F0}"/>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965972F-85CD-4BB2-BA85-2963026B81F8}"/>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31E3A91C-AD7D-4875-9342-C18FA52C7A3F}"/>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B8732CC-B61F-4B53-AA4A-9CF1BDEC5A5B}"/>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917E823-6D35-4338-998A-3B63BA99C44C}"/>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74DAFA7E-D797-4A6D-9C5E-6A1725865AA6}"/>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8376D58-B01A-4624-93A6-F5F8C68A7599}"/>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77504A7E-4CD2-4EB8-B5F2-A72E6F9EEC32}"/>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DF92FF0B-4B59-40DC-A8A1-D04AAD8C327E}"/>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6132594A-214D-43D8-93F1-0931E30F61DC}"/>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ADB8852D-3B1C-45AE-AEF1-F95DC6FE0895}"/>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BBBA3015-4F8A-4261-83CD-36605BB0D3E1}"/>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1054C343-22EE-41D3-975D-D11E8E297329}"/>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9788CCE6-7007-437C-81F4-8852BBE4D19A}"/>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C8B1238B-6B57-432C-8EF8-6F79D49174F1}"/>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DE8C2B3-3A3C-4FEA-8FEB-8B6378DD2D9E}"/>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673973F0-569B-4297-9B34-23671601D8F8}"/>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CD7C3DE3-B566-4085-BEC6-C1144005CEBC}"/>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2932EEA7-F5EA-4819-ACFA-1BBA73618A70}"/>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845FF85A-FA90-4E91-A36C-63C58325A8CC}"/>
            </a:ext>
          </a:extLst>
        </xdr:cNvPr>
        <xdr:cNvCxnSpPr/>
      </xdr:nvCxnSpPr>
      <xdr:spPr>
        <a:xfrm flipV="1">
          <a:off x="4173855" y="95250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04997655-FB4F-40CD-8A99-D0CA1305E6F8}"/>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AA401EE0-40F7-47F2-BE90-6A21D4BC5E79}"/>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1DBC0B8A-3397-4EBE-A352-0F9CCEA1DEF9}"/>
            </a:ext>
          </a:extLst>
        </xdr:cNvPr>
        <xdr:cNvSpPr txBox="1"/>
      </xdr:nvSpPr>
      <xdr:spPr>
        <a:xfrm>
          <a:off x="4212590" y="9296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5" name="直線コネクタ 174">
          <a:extLst>
            <a:ext uri="{FF2B5EF4-FFF2-40B4-BE49-F238E27FC236}">
              <a16:creationId xmlns:a16="http://schemas.microsoft.com/office/drawing/2014/main" id="{D1648A6C-4EEA-4479-B924-B0CB953566F1}"/>
            </a:ext>
          </a:extLst>
        </xdr:cNvPr>
        <xdr:cNvCxnSpPr/>
      </xdr:nvCxnSpPr>
      <xdr:spPr>
        <a:xfrm>
          <a:off x="411226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D3F3F03E-AA19-4418-8CB4-414378281288}"/>
            </a:ext>
          </a:extLst>
        </xdr:cNvPr>
        <xdr:cNvSpPr txBox="1"/>
      </xdr:nvSpPr>
      <xdr:spPr>
        <a:xfrm>
          <a:off x="4212590" y="10344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a:extLst>
            <a:ext uri="{FF2B5EF4-FFF2-40B4-BE49-F238E27FC236}">
              <a16:creationId xmlns:a16="http://schemas.microsoft.com/office/drawing/2014/main" id="{C816AE34-0AB2-49E5-84D6-041B3293A8B7}"/>
            </a:ext>
          </a:extLst>
        </xdr:cNvPr>
        <xdr:cNvSpPr/>
      </xdr:nvSpPr>
      <xdr:spPr>
        <a:xfrm>
          <a:off x="4131310" y="103619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73025</xdr:rowOff>
    </xdr:from>
    <xdr:to>
      <xdr:col>20</xdr:col>
      <xdr:colOff>38100</xdr:colOff>
      <xdr:row>61</xdr:row>
      <xdr:rowOff>3175</xdr:rowOff>
    </xdr:to>
    <xdr:sp macro="" textlink="">
      <xdr:nvSpPr>
        <xdr:cNvPr id="178" name="フローチャート: 判断 177">
          <a:extLst>
            <a:ext uri="{FF2B5EF4-FFF2-40B4-BE49-F238E27FC236}">
              <a16:creationId xmlns:a16="http://schemas.microsoft.com/office/drawing/2014/main" id="{5E3212ED-3AA0-4C46-A3A0-807D1A7275E2}"/>
            </a:ext>
          </a:extLst>
        </xdr:cNvPr>
        <xdr:cNvSpPr/>
      </xdr:nvSpPr>
      <xdr:spPr>
        <a:xfrm>
          <a:off x="3388360" y="103600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9" name="フローチャート: 判断 178">
          <a:extLst>
            <a:ext uri="{FF2B5EF4-FFF2-40B4-BE49-F238E27FC236}">
              <a16:creationId xmlns:a16="http://schemas.microsoft.com/office/drawing/2014/main" id="{14C11897-529E-42D4-90D3-A8BAA1D21BB8}"/>
            </a:ext>
          </a:extLst>
        </xdr:cNvPr>
        <xdr:cNvSpPr/>
      </xdr:nvSpPr>
      <xdr:spPr>
        <a:xfrm>
          <a:off x="2571750" y="103181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6350</xdr:rowOff>
    </xdr:from>
    <xdr:to>
      <xdr:col>10</xdr:col>
      <xdr:colOff>165100</xdr:colOff>
      <xdr:row>60</xdr:row>
      <xdr:rowOff>107950</xdr:rowOff>
    </xdr:to>
    <xdr:sp macro="" textlink="">
      <xdr:nvSpPr>
        <xdr:cNvPr id="180" name="フローチャート: 判断 179">
          <a:extLst>
            <a:ext uri="{FF2B5EF4-FFF2-40B4-BE49-F238E27FC236}">
              <a16:creationId xmlns:a16="http://schemas.microsoft.com/office/drawing/2014/main" id="{959C92BC-408E-4019-B945-D9A5341D256A}"/>
            </a:ext>
          </a:extLst>
        </xdr:cNvPr>
        <xdr:cNvSpPr/>
      </xdr:nvSpPr>
      <xdr:spPr>
        <a:xfrm>
          <a:off x="1774190" y="10295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xdr:rowOff>
    </xdr:from>
    <xdr:to>
      <xdr:col>6</xdr:col>
      <xdr:colOff>38100</xdr:colOff>
      <xdr:row>60</xdr:row>
      <xdr:rowOff>113665</xdr:rowOff>
    </xdr:to>
    <xdr:sp macro="" textlink="">
      <xdr:nvSpPr>
        <xdr:cNvPr id="181" name="フローチャート: 判断 180">
          <a:extLst>
            <a:ext uri="{FF2B5EF4-FFF2-40B4-BE49-F238E27FC236}">
              <a16:creationId xmlns:a16="http://schemas.microsoft.com/office/drawing/2014/main" id="{A6F779F6-C013-416B-B0DC-009E374057F3}"/>
            </a:ext>
          </a:extLst>
        </xdr:cNvPr>
        <xdr:cNvSpPr/>
      </xdr:nvSpPr>
      <xdr:spPr>
        <a:xfrm>
          <a:off x="988060" y="10302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E4151B9-5882-4F53-9CED-29836F157D83}"/>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3FEF0DB-E77B-49D1-9FB9-A9A140C3FDF6}"/>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78606D9-092E-4479-9A7E-DF4CADC99510}"/>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87F9ED7-371E-4A52-9E7C-67D426536254}"/>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A4AE008-131D-4A83-BDFD-D8CC61FF4B72}"/>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126365</xdr:rowOff>
    </xdr:from>
    <xdr:to>
      <xdr:col>24</xdr:col>
      <xdr:colOff>114300</xdr:colOff>
      <xdr:row>60</xdr:row>
      <xdr:rowOff>56515</xdr:rowOff>
    </xdr:to>
    <xdr:sp macro="" textlink="">
      <xdr:nvSpPr>
        <xdr:cNvPr id="187" name="楕円 186">
          <a:extLst>
            <a:ext uri="{FF2B5EF4-FFF2-40B4-BE49-F238E27FC236}">
              <a16:creationId xmlns:a16="http://schemas.microsoft.com/office/drawing/2014/main" id="{8CBB2B38-B83B-49C3-B974-40A7CE1F1E6A}"/>
            </a:ext>
          </a:extLst>
        </xdr:cNvPr>
        <xdr:cNvSpPr/>
      </xdr:nvSpPr>
      <xdr:spPr>
        <a:xfrm>
          <a:off x="4131310" y="102457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149242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C564EB0B-2FFA-4ED1-BDC1-EB156FD54EDB}"/>
            </a:ext>
          </a:extLst>
        </xdr:cNvPr>
        <xdr:cNvSpPr txBox="1"/>
      </xdr:nvSpPr>
      <xdr:spPr>
        <a:xfrm>
          <a:off x="4212590"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80645</xdr:rowOff>
    </xdr:from>
    <xdr:to>
      <xdr:col>20</xdr:col>
      <xdr:colOff>38100</xdr:colOff>
      <xdr:row>60</xdr:row>
      <xdr:rowOff>10795</xdr:rowOff>
    </xdr:to>
    <xdr:sp macro="" textlink="">
      <xdr:nvSpPr>
        <xdr:cNvPr id="189" name="楕円 188">
          <a:extLst>
            <a:ext uri="{FF2B5EF4-FFF2-40B4-BE49-F238E27FC236}">
              <a16:creationId xmlns:a16="http://schemas.microsoft.com/office/drawing/2014/main" id="{65041150-81A0-476B-AE3B-6B2211A9C658}"/>
            </a:ext>
          </a:extLst>
        </xdr:cNvPr>
        <xdr:cNvSpPr/>
      </xdr:nvSpPr>
      <xdr:spPr>
        <a:xfrm>
          <a:off x="3388360" y="10198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131445</xdr:rowOff>
    </xdr:from>
    <xdr:to>
      <xdr:col>24</xdr:col>
      <xdr:colOff>63500</xdr:colOff>
      <xdr:row>60</xdr:row>
      <xdr:rowOff>5715</xdr:rowOff>
    </xdr:to>
    <xdr:cxnSp macro="">
      <xdr:nvCxnSpPr>
        <xdr:cNvPr id="190" name="直線コネクタ 189">
          <a:extLst>
            <a:ext uri="{FF2B5EF4-FFF2-40B4-BE49-F238E27FC236}">
              <a16:creationId xmlns:a16="http://schemas.microsoft.com/office/drawing/2014/main" id="{81BF993A-3164-4138-B4C2-B4D1F5E5EE9B}"/>
            </a:ext>
          </a:extLst>
        </xdr:cNvPr>
        <xdr:cNvCxnSpPr/>
      </xdr:nvCxnSpPr>
      <xdr:spPr>
        <a:xfrm>
          <a:off x="3431540" y="10250805"/>
          <a:ext cx="7429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33020</xdr:rowOff>
    </xdr:from>
    <xdr:to>
      <xdr:col>15</xdr:col>
      <xdr:colOff>101600</xdr:colOff>
      <xdr:row>59</xdr:row>
      <xdr:rowOff>134620</xdr:rowOff>
    </xdr:to>
    <xdr:sp macro="" textlink="">
      <xdr:nvSpPr>
        <xdr:cNvPr id="191" name="楕円 190">
          <a:extLst>
            <a:ext uri="{FF2B5EF4-FFF2-40B4-BE49-F238E27FC236}">
              <a16:creationId xmlns:a16="http://schemas.microsoft.com/office/drawing/2014/main" id="{C311F54B-7FBC-454A-8B95-D45BAE594D11}"/>
            </a:ext>
          </a:extLst>
        </xdr:cNvPr>
        <xdr:cNvSpPr/>
      </xdr:nvSpPr>
      <xdr:spPr>
        <a:xfrm>
          <a:off x="2571750" y="101466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83820</xdr:rowOff>
    </xdr:from>
    <xdr:to>
      <xdr:col>19</xdr:col>
      <xdr:colOff>177800</xdr:colOff>
      <xdr:row>59</xdr:row>
      <xdr:rowOff>131445</xdr:rowOff>
    </xdr:to>
    <xdr:cxnSp macro="">
      <xdr:nvCxnSpPr>
        <xdr:cNvPr id="192" name="直線コネクタ 191">
          <a:extLst>
            <a:ext uri="{FF2B5EF4-FFF2-40B4-BE49-F238E27FC236}">
              <a16:creationId xmlns:a16="http://schemas.microsoft.com/office/drawing/2014/main" id="{2AA118C0-60B3-40F3-8CE9-8B7A58750E1E}"/>
            </a:ext>
          </a:extLst>
        </xdr:cNvPr>
        <xdr:cNvCxnSpPr/>
      </xdr:nvCxnSpPr>
      <xdr:spPr>
        <a:xfrm>
          <a:off x="2626360" y="10201275"/>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160655</xdr:rowOff>
    </xdr:from>
    <xdr:to>
      <xdr:col>10</xdr:col>
      <xdr:colOff>165100</xdr:colOff>
      <xdr:row>59</xdr:row>
      <xdr:rowOff>90805</xdr:rowOff>
    </xdr:to>
    <xdr:sp macro="" textlink="">
      <xdr:nvSpPr>
        <xdr:cNvPr id="193" name="楕円 192">
          <a:extLst>
            <a:ext uri="{FF2B5EF4-FFF2-40B4-BE49-F238E27FC236}">
              <a16:creationId xmlns:a16="http://schemas.microsoft.com/office/drawing/2014/main" id="{1A036E2E-FAB9-44D0-AF76-EA68A304EC4E}"/>
            </a:ext>
          </a:extLst>
        </xdr:cNvPr>
        <xdr:cNvSpPr/>
      </xdr:nvSpPr>
      <xdr:spPr>
        <a:xfrm>
          <a:off x="1774190" y="101066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40005</xdr:rowOff>
    </xdr:from>
    <xdr:to>
      <xdr:col>15</xdr:col>
      <xdr:colOff>50800</xdr:colOff>
      <xdr:row>59</xdr:row>
      <xdr:rowOff>83820</xdr:rowOff>
    </xdr:to>
    <xdr:cxnSp macro="">
      <xdr:nvCxnSpPr>
        <xdr:cNvPr id="194" name="直線コネクタ 193">
          <a:extLst>
            <a:ext uri="{FF2B5EF4-FFF2-40B4-BE49-F238E27FC236}">
              <a16:creationId xmlns:a16="http://schemas.microsoft.com/office/drawing/2014/main" id="{FDCE354D-65EE-4D80-A3E8-114D6F174547}"/>
            </a:ext>
          </a:extLst>
        </xdr:cNvPr>
        <xdr:cNvCxnSpPr/>
      </xdr:nvCxnSpPr>
      <xdr:spPr>
        <a:xfrm>
          <a:off x="1828800" y="10155555"/>
          <a:ext cx="7975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156845</xdr:rowOff>
    </xdr:from>
    <xdr:to>
      <xdr:col>6</xdr:col>
      <xdr:colOff>38100</xdr:colOff>
      <xdr:row>59</xdr:row>
      <xdr:rowOff>86995</xdr:rowOff>
    </xdr:to>
    <xdr:sp macro="" textlink="">
      <xdr:nvSpPr>
        <xdr:cNvPr id="195" name="楕円 194">
          <a:extLst>
            <a:ext uri="{FF2B5EF4-FFF2-40B4-BE49-F238E27FC236}">
              <a16:creationId xmlns:a16="http://schemas.microsoft.com/office/drawing/2014/main" id="{80690744-F0BE-42E8-9557-EF49FFDCF7A8}"/>
            </a:ext>
          </a:extLst>
        </xdr:cNvPr>
        <xdr:cNvSpPr/>
      </xdr:nvSpPr>
      <xdr:spPr>
        <a:xfrm>
          <a:off x="988060" y="101028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36195</xdr:rowOff>
    </xdr:from>
    <xdr:to>
      <xdr:col>10</xdr:col>
      <xdr:colOff>114300</xdr:colOff>
      <xdr:row>59</xdr:row>
      <xdr:rowOff>40005</xdr:rowOff>
    </xdr:to>
    <xdr:cxnSp macro="">
      <xdr:nvCxnSpPr>
        <xdr:cNvPr id="196" name="直線コネクタ 195">
          <a:extLst>
            <a:ext uri="{FF2B5EF4-FFF2-40B4-BE49-F238E27FC236}">
              <a16:creationId xmlns:a16="http://schemas.microsoft.com/office/drawing/2014/main" id="{BC7AF299-4EF8-4EA9-93E3-0D5F78FA6557}"/>
            </a:ext>
          </a:extLst>
        </xdr:cNvPr>
        <xdr:cNvCxnSpPr/>
      </xdr:nvCxnSpPr>
      <xdr:spPr>
        <a:xfrm>
          <a:off x="1031240" y="1015174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165752</xdr:rowOff>
    </xdr:from>
    <xdr:ext cx="405111" cy="259045"/>
    <xdr:sp macro="" textlink="">
      <xdr:nvSpPr>
        <xdr:cNvPr id="197" name="n_1aveValue【体育館・プール】&#10;有形固定資産減価償却率">
          <a:extLst>
            <a:ext uri="{FF2B5EF4-FFF2-40B4-BE49-F238E27FC236}">
              <a16:creationId xmlns:a16="http://schemas.microsoft.com/office/drawing/2014/main" id="{9B381E76-65D2-4A86-89B1-41A2C3FCCF4E}"/>
            </a:ext>
          </a:extLst>
        </xdr:cNvPr>
        <xdr:cNvSpPr txBox="1"/>
      </xdr:nvSpPr>
      <xdr:spPr>
        <a:xfrm>
          <a:off x="32391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8" name="n_2aveValue【体育館・プール】&#10;有形固定資産減価償却率">
          <a:extLst>
            <a:ext uri="{FF2B5EF4-FFF2-40B4-BE49-F238E27FC236}">
              <a16:creationId xmlns:a16="http://schemas.microsoft.com/office/drawing/2014/main" id="{4998652E-00F4-457C-9C2A-3F9ABE83EA7B}"/>
            </a:ext>
          </a:extLst>
        </xdr:cNvPr>
        <xdr:cNvSpPr txBox="1"/>
      </xdr:nvSpPr>
      <xdr:spPr>
        <a:xfrm>
          <a:off x="24390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99077</xdr:rowOff>
    </xdr:from>
    <xdr:ext cx="405111" cy="259045"/>
    <xdr:sp macro="" textlink="">
      <xdr:nvSpPr>
        <xdr:cNvPr id="199" name="n_3aveValue【体育館・プール】&#10;有形固定資産減価償却率">
          <a:extLst>
            <a:ext uri="{FF2B5EF4-FFF2-40B4-BE49-F238E27FC236}">
              <a16:creationId xmlns:a16="http://schemas.microsoft.com/office/drawing/2014/main" id="{A2B102BE-CDF8-46B3-A00F-081B75D21B14}"/>
            </a:ext>
          </a:extLst>
        </xdr:cNvPr>
        <xdr:cNvSpPr txBox="1"/>
      </xdr:nvSpPr>
      <xdr:spPr>
        <a:xfrm>
          <a:off x="164148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104792</xdr:rowOff>
    </xdr:from>
    <xdr:ext cx="405111" cy="259045"/>
    <xdr:sp macro="" textlink="">
      <xdr:nvSpPr>
        <xdr:cNvPr id="200" name="n_4aveValue【体育館・プール】&#10;有形固定資産減価償却率">
          <a:extLst>
            <a:ext uri="{FF2B5EF4-FFF2-40B4-BE49-F238E27FC236}">
              <a16:creationId xmlns:a16="http://schemas.microsoft.com/office/drawing/2014/main" id="{5D95AA09-C1FD-45BC-82EE-1855C6904FA0}"/>
            </a:ext>
          </a:extLst>
        </xdr:cNvPr>
        <xdr:cNvSpPr txBox="1"/>
      </xdr:nvSpPr>
      <xdr:spPr>
        <a:xfrm>
          <a:off x="85535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27322</xdr:rowOff>
    </xdr:from>
    <xdr:ext cx="405111" cy="259045"/>
    <xdr:sp macro="" textlink="">
      <xdr:nvSpPr>
        <xdr:cNvPr id="201" name="n_1mainValue【体育館・プール】&#10;有形固定資産減価償却率">
          <a:extLst>
            <a:ext uri="{FF2B5EF4-FFF2-40B4-BE49-F238E27FC236}">
              <a16:creationId xmlns:a16="http://schemas.microsoft.com/office/drawing/2014/main" id="{0EB3498F-6535-471E-B739-1873EDF6EB0C}"/>
            </a:ext>
          </a:extLst>
        </xdr:cNvPr>
        <xdr:cNvSpPr txBox="1"/>
      </xdr:nvSpPr>
      <xdr:spPr>
        <a:xfrm>
          <a:off x="323914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151147</xdr:rowOff>
    </xdr:from>
    <xdr:ext cx="405111" cy="259045"/>
    <xdr:sp macro="" textlink="">
      <xdr:nvSpPr>
        <xdr:cNvPr id="202" name="n_2mainValue【体育館・プール】&#10;有形固定資産減価償却率">
          <a:extLst>
            <a:ext uri="{FF2B5EF4-FFF2-40B4-BE49-F238E27FC236}">
              <a16:creationId xmlns:a16="http://schemas.microsoft.com/office/drawing/2014/main" id="{E97D228D-3624-4FD7-B021-A9B291F96561}"/>
            </a:ext>
          </a:extLst>
        </xdr:cNvPr>
        <xdr:cNvSpPr txBox="1"/>
      </xdr:nvSpPr>
      <xdr:spPr>
        <a:xfrm>
          <a:off x="243904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107332</xdr:rowOff>
    </xdr:from>
    <xdr:ext cx="405111" cy="259045"/>
    <xdr:sp macro="" textlink="">
      <xdr:nvSpPr>
        <xdr:cNvPr id="203" name="n_3mainValue【体育館・プール】&#10;有形固定資産減価償却率">
          <a:extLst>
            <a:ext uri="{FF2B5EF4-FFF2-40B4-BE49-F238E27FC236}">
              <a16:creationId xmlns:a16="http://schemas.microsoft.com/office/drawing/2014/main" id="{E375441F-6C70-488A-B9AE-EAB8A9C89E7D}"/>
            </a:ext>
          </a:extLst>
        </xdr:cNvPr>
        <xdr:cNvSpPr txBox="1"/>
      </xdr:nvSpPr>
      <xdr:spPr>
        <a:xfrm>
          <a:off x="164148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103522</xdr:rowOff>
    </xdr:from>
    <xdr:ext cx="405111" cy="259045"/>
    <xdr:sp macro="" textlink="">
      <xdr:nvSpPr>
        <xdr:cNvPr id="204" name="n_4mainValue【体育館・プール】&#10;有形固定資産減価償却率">
          <a:extLst>
            <a:ext uri="{FF2B5EF4-FFF2-40B4-BE49-F238E27FC236}">
              <a16:creationId xmlns:a16="http://schemas.microsoft.com/office/drawing/2014/main" id="{DABDADAD-0D4C-4115-8709-4B240154AC27}"/>
            </a:ext>
          </a:extLst>
        </xdr:cNvPr>
        <xdr:cNvSpPr txBox="1"/>
      </xdr:nvSpPr>
      <xdr:spPr>
        <a:xfrm>
          <a:off x="85535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4C210DCD-3A00-4C0C-BE9B-F1305C52AFE5}"/>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47FCB1F-E81C-40D0-B6F2-8B683EC1657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FD2F3DA1-30F0-49D4-8DAA-9DE0335BDC3C}"/>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9114645-484C-45B5-930E-B9904627B1EA}"/>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A738DCF3-90ED-4087-9148-21A3501CE076}"/>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7CFE516C-04B6-47B4-BA78-8A1882A12FB8}"/>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D82A5FF2-C524-4F67-914B-A29C51CD94E4}"/>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3137A6D2-AF14-40D3-9543-5A6B57C3F66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B63C331F-CA00-467F-8CCC-05AEB7946D7D}"/>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D67B735A-C158-4248-8B99-04D9DB689949}"/>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3E3EAAE5-8B6B-4F94-9FCE-0F6FE5FE9F56}"/>
            </a:ext>
          </a:extLst>
        </xdr:cNvPr>
        <xdr:cNvCxnSpPr/>
      </xdr:nvCxnSpPr>
      <xdr:spPr>
        <a:xfrm>
          <a:off x="5960110" y="1110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6" name="テキスト ボックス 215">
          <a:extLst>
            <a:ext uri="{FF2B5EF4-FFF2-40B4-BE49-F238E27FC236}">
              <a16:creationId xmlns:a16="http://schemas.microsoft.com/office/drawing/2014/main" id="{93A5E5A4-1115-4021-8A3E-AFFCEDD21D06}"/>
            </a:ext>
          </a:extLst>
        </xdr:cNvPr>
        <xdr:cNvSpPr txBox="1"/>
      </xdr:nvSpPr>
      <xdr:spPr>
        <a:xfrm>
          <a:off x="552722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BE9F647F-10F8-4653-AF59-BF5BB74B9183}"/>
            </a:ext>
          </a:extLst>
        </xdr:cNvPr>
        <xdr:cNvCxnSpPr/>
      </xdr:nvCxnSpPr>
      <xdr:spPr>
        <a:xfrm>
          <a:off x="5960110" y="1077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8" name="テキスト ボックス 217">
          <a:extLst>
            <a:ext uri="{FF2B5EF4-FFF2-40B4-BE49-F238E27FC236}">
              <a16:creationId xmlns:a16="http://schemas.microsoft.com/office/drawing/2014/main" id="{DBEF2687-7C04-4CC4-A889-8A9F1CBE987C}"/>
            </a:ext>
          </a:extLst>
        </xdr:cNvPr>
        <xdr:cNvSpPr txBox="1"/>
      </xdr:nvSpPr>
      <xdr:spPr>
        <a:xfrm>
          <a:off x="5527221"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330D3D24-D3EB-4410-8111-0CB0073C3E32}"/>
            </a:ext>
          </a:extLst>
        </xdr:cNvPr>
        <xdr:cNvCxnSpPr/>
      </xdr:nvCxnSpPr>
      <xdr:spPr>
        <a:xfrm>
          <a:off x="5960110" y="104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0" name="テキスト ボックス 219">
          <a:extLst>
            <a:ext uri="{FF2B5EF4-FFF2-40B4-BE49-F238E27FC236}">
              <a16:creationId xmlns:a16="http://schemas.microsoft.com/office/drawing/2014/main" id="{31D2BCDE-80CE-44C3-9B11-ABEC20E30E4F}"/>
            </a:ext>
          </a:extLst>
        </xdr:cNvPr>
        <xdr:cNvSpPr txBox="1"/>
      </xdr:nvSpPr>
      <xdr:spPr>
        <a:xfrm>
          <a:off x="5527221"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6ACD0CA7-E29D-4B03-9276-22B9F6FE029D}"/>
            </a:ext>
          </a:extLst>
        </xdr:cNvPr>
        <xdr:cNvCxnSpPr/>
      </xdr:nvCxnSpPr>
      <xdr:spPr>
        <a:xfrm>
          <a:off x="5960110" y="1012562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2" name="テキスト ボックス 221">
          <a:extLst>
            <a:ext uri="{FF2B5EF4-FFF2-40B4-BE49-F238E27FC236}">
              <a16:creationId xmlns:a16="http://schemas.microsoft.com/office/drawing/2014/main" id="{59E4149D-5ECC-44E9-B6C6-8CAF04A2431E}"/>
            </a:ext>
          </a:extLst>
        </xdr:cNvPr>
        <xdr:cNvSpPr txBox="1"/>
      </xdr:nvSpPr>
      <xdr:spPr>
        <a:xfrm>
          <a:off x="55272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D129C3B9-0958-47F0-B361-F7F228BF96D7}"/>
            </a:ext>
          </a:extLst>
        </xdr:cNvPr>
        <xdr:cNvCxnSpPr/>
      </xdr:nvCxnSpPr>
      <xdr:spPr>
        <a:xfrm>
          <a:off x="5960110" y="979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4" name="テキスト ボックス 223">
          <a:extLst>
            <a:ext uri="{FF2B5EF4-FFF2-40B4-BE49-F238E27FC236}">
              <a16:creationId xmlns:a16="http://schemas.microsoft.com/office/drawing/2014/main" id="{6B020CEE-E9A4-45A7-813D-C2C6D71F1FBC}"/>
            </a:ext>
          </a:extLst>
        </xdr:cNvPr>
        <xdr:cNvSpPr txBox="1"/>
      </xdr:nvSpPr>
      <xdr:spPr>
        <a:xfrm>
          <a:off x="5527221"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560ECE99-C578-49AA-AE23-6699B554E736}"/>
            </a:ext>
          </a:extLst>
        </xdr:cNvPr>
        <xdr:cNvCxnSpPr/>
      </xdr:nvCxnSpPr>
      <xdr:spPr>
        <a:xfrm>
          <a:off x="5960110" y="947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6" name="テキスト ボックス 225">
          <a:extLst>
            <a:ext uri="{FF2B5EF4-FFF2-40B4-BE49-F238E27FC236}">
              <a16:creationId xmlns:a16="http://schemas.microsoft.com/office/drawing/2014/main" id="{EA38CF37-E1BC-4BB2-A9D0-F0C38BCE0B78}"/>
            </a:ext>
          </a:extLst>
        </xdr:cNvPr>
        <xdr:cNvSpPr txBox="1"/>
      </xdr:nvSpPr>
      <xdr:spPr>
        <a:xfrm>
          <a:off x="5527221"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E5DC9FE4-B282-4F4B-BA9E-336F984441DD}"/>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F4275788-B0AA-4AB7-9958-AD0983A3E2E4}"/>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D7EFFEF9-A0F8-4CCC-91C8-D62490B76E4D}"/>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37556</xdr:rowOff>
    </xdr:from>
    <xdr:to>
      <xdr:col>54</xdr:col>
      <xdr:colOff>189865</xdr:colOff>
      <xdr:row>64</xdr:row>
      <xdr:rowOff>107769</xdr:rowOff>
    </xdr:to>
    <xdr:cxnSp macro="">
      <xdr:nvCxnSpPr>
        <xdr:cNvPr id="230" name="直線コネクタ 229">
          <a:extLst>
            <a:ext uri="{FF2B5EF4-FFF2-40B4-BE49-F238E27FC236}">
              <a16:creationId xmlns:a16="http://schemas.microsoft.com/office/drawing/2014/main" id="{DE9D0D10-0758-482D-8CBB-BC84599462D8}"/>
            </a:ext>
          </a:extLst>
        </xdr:cNvPr>
        <xdr:cNvCxnSpPr/>
      </xdr:nvCxnSpPr>
      <xdr:spPr>
        <a:xfrm flipV="1">
          <a:off x="9429115" y="9467306"/>
          <a:ext cx="0" cy="1611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111596</xdr:rowOff>
    </xdr:from>
    <xdr:ext cx="469744" cy="259045"/>
    <xdr:sp macro="" textlink="">
      <xdr:nvSpPr>
        <xdr:cNvPr id="231" name="【体育館・プール】&#10;一人当たり面積最小値テキスト">
          <a:extLst>
            <a:ext uri="{FF2B5EF4-FFF2-40B4-BE49-F238E27FC236}">
              <a16:creationId xmlns:a16="http://schemas.microsoft.com/office/drawing/2014/main" id="{55F63DEB-B770-424B-B2D8-6514CCFA4BC9}"/>
            </a:ext>
          </a:extLst>
        </xdr:cNvPr>
        <xdr:cNvSpPr txBox="1"/>
      </xdr:nvSpPr>
      <xdr:spPr>
        <a:xfrm>
          <a:off x="9467850" y="1108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107769</xdr:rowOff>
    </xdr:from>
    <xdr:to>
      <xdr:col>55</xdr:col>
      <xdr:colOff>88900</xdr:colOff>
      <xdr:row>64</xdr:row>
      <xdr:rowOff>107769</xdr:rowOff>
    </xdr:to>
    <xdr:cxnSp macro="">
      <xdr:nvCxnSpPr>
        <xdr:cNvPr id="232" name="直線コネクタ 231">
          <a:extLst>
            <a:ext uri="{FF2B5EF4-FFF2-40B4-BE49-F238E27FC236}">
              <a16:creationId xmlns:a16="http://schemas.microsoft.com/office/drawing/2014/main" id="{03F8BDC8-15E1-4F75-BC78-CB22DA290595}"/>
            </a:ext>
          </a:extLst>
        </xdr:cNvPr>
        <xdr:cNvCxnSpPr/>
      </xdr:nvCxnSpPr>
      <xdr:spPr>
        <a:xfrm>
          <a:off x="9356090" y="1107866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155683</xdr:rowOff>
    </xdr:from>
    <xdr:ext cx="469744" cy="259045"/>
    <xdr:sp macro="" textlink="">
      <xdr:nvSpPr>
        <xdr:cNvPr id="233" name="【体育館・プール】&#10;一人当たり面積最大値テキスト">
          <a:extLst>
            <a:ext uri="{FF2B5EF4-FFF2-40B4-BE49-F238E27FC236}">
              <a16:creationId xmlns:a16="http://schemas.microsoft.com/office/drawing/2014/main" id="{2EDCC837-608F-4B95-8EC9-4A3DCA097251}"/>
            </a:ext>
          </a:extLst>
        </xdr:cNvPr>
        <xdr:cNvSpPr txBox="1"/>
      </xdr:nvSpPr>
      <xdr:spPr>
        <a:xfrm>
          <a:off x="9467850" y="924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37556</xdr:rowOff>
    </xdr:from>
    <xdr:to>
      <xdr:col>55</xdr:col>
      <xdr:colOff>88900</xdr:colOff>
      <xdr:row>55</xdr:row>
      <xdr:rowOff>37556</xdr:rowOff>
    </xdr:to>
    <xdr:cxnSp macro="">
      <xdr:nvCxnSpPr>
        <xdr:cNvPr id="234" name="直線コネクタ 233">
          <a:extLst>
            <a:ext uri="{FF2B5EF4-FFF2-40B4-BE49-F238E27FC236}">
              <a16:creationId xmlns:a16="http://schemas.microsoft.com/office/drawing/2014/main" id="{B46BAA09-304B-4029-BDD4-832E8E1FC18B}"/>
            </a:ext>
          </a:extLst>
        </xdr:cNvPr>
        <xdr:cNvCxnSpPr/>
      </xdr:nvCxnSpPr>
      <xdr:spPr>
        <a:xfrm>
          <a:off x="9356090" y="946730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28683</xdr:rowOff>
    </xdr:from>
    <xdr:ext cx="469744" cy="259045"/>
    <xdr:sp macro="" textlink="">
      <xdr:nvSpPr>
        <xdr:cNvPr id="235" name="【体育館・プール】&#10;一人当たり面積平均値テキスト">
          <a:extLst>
            <a:ext uri="{FF2B5EF4-FFF2-40B4-BE49-F238E27FC236}">
              <a16:creationId xmlns:a16="http://schemas.microsoft.com/office/drawing/2014/main" id="{B77EB126-F440-445F-8BD5-682B94D30647}"/>
            </a:ext>
          </a:extLst>
        </xdr:cNvPr>
        <xdr:cNvSpPr txBox="1"/>
      </xdr:nvSpPr>
      <xdr:spPr>
        <a:xfrm>
          <a:off x="9467850" y="104852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5806</xdr:rowOff>
    </xdr:from>
    <xdr:to>
      <xdr:col>55</xdr:col>
      <xdr:colOff>50800</xdr:colOff>
      <xdr:row>62</xdr:row>
      <xdr:rowOff>107406</xdr:rowOff>
    </xdr:to>
    <xdr:sp macro="" textlink="">
      <xdr:nvSpPr>
        <xdr:cNvPr id="236" name="フローチャート: 判断 235">
          <a:extLst>
            <a:ext uri="{FF2B5EF4-FFF2-40B4-BE49-F238E27FC236}">
              <a16:creationId xmlns:a16="http://schemas.microsoft.com/office/drawing/2014/main" id="{24283271-AAD3-411C-90F2-4EEEAFF8654E}"/>
            </a:ext>
          </a:extLst>
        </xdr:cNvPr>
        <xdr:cNvSpPr/>
      </xdr:nvSpPr>
      <xdr:spPr>
        <a:xfrm>
          <a:off x="9394190" y="10637611"/>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5806</xdr:rowOff>
    </xdr:from>
    <xdr:to>
      <xdr:col>50</xdr:col>
      <xdr:colOff>165100</xdr:colOff>
      <xdr:row>62</xdr:row>
      <xdr:rowOff>107406</xdr:rowOff>
    </xdr:to>
    <xdr:sp macro="" textlink="">
      <xdr:nvSpPr>
        <xdr:cNvPr id="237" name="フローチャート: 判断 236">
          <a:extLst>
            <a:ext uri="{FF2B5EF4-FFF2-40B4-BE49-F238E27FC236}">
              <a16:creationId xmlns:a16="http://schemas.microsoft.com/office/drawing/2014/main" id="{B3124A37-59BE-408F-B125-48482ABCEF4A}"/>
            </a:ext>
          </a:extLst>
        </xdr:cNvPr>
        <xdr:cNvSpPr/>
      </xdr:nvSpPr>
      <xdr:spPr>
        <a:xfrm>
          <a:off x="8632190" y="1063761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5806</xdr:rowOff>
    </xdr:from>
    <xdr:to>
      <xdr:col>46</xdr:col>
      <xdr:colOff>38100</xdr:colOff>
      <xdr:row>62</xdr:row>
      <xdr:rowOff>107406</xdr:rowOff>
    </xdr:to>
    <xdr:sp macro="" textlink="">
      <xdr:nvSpPr>
        <xdr:cNvPr id="238" name="フローチャート: 判断 237">
          <a:extLst>
            <a:ext uri="{FF2B5EF4-FFF2-40B4-BE49-F238E27FC236}">
              <a16:creationId xmlns:a16="http://schemas.microsoft.com/office/drawing/2014/main" id="{983E4156-AB81-4FBE-9ADE-1A3D49CC2693}"/>
            </a:ext>
          </a:extLst>
        </xdr:cNvPr>
        <xdr:cNvSpPr/>
      </xdr:nvSpPr>
      <xdr:spPr>
        <a:xfrm>
          <a:off x="7846060" y="106376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160927</xdr:rowOff>
    </xdr:from>
    <xdr:to>
      <xdr:col>41</xdr:col>
      <xdr:colOff>101600</xdr:colOff>
      <xdr:row>62</xdr:row>
      <xdr:rowOff>91077</xdr:rowOff>
    </xdr:to>
    <xdr:sp macro="" textlink="">
      <xdr:nvSpPr>
        <xdr:cNvPr id="239" name="フローチャート: 判断 238">
          <a:extLst>
            <a:ext uri="{FF2B5EF4-FFF2-40B4-BE49-F238E27FC236}">
              <a16:creationId xmlns:a16="http://schemas.microsoft.com/office/drawing/2014/main" id="{5AE6E4B6-648A-40CF-AD1B-D825360A0989}"/>
            </a:ext>
          </a:extLst>
        </xdr:cNvPr>
        <xdr:cNvSpPr/>
      </xdr:nvSpPr>
      <xdr:spPr>
        <a:xfrm>
          <a:off x="7029450" y="1062128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2540</xdr:rowOff>
    </xdr:from>
    <xdr:to>
      <xdr:col>36</xdr:col>
      <xdr:colOff>165100</xdr:colOff>
      <xdr:row>62</xdr:row>
      <xdr:rowOff>104140</xdr:rowOff>
    </xdr:to>
    <xdr:sp macro="" textlink="">
      <xdr:nvSpPr>
        <xdr:cNvPr id="240" name="フローチャート: 判断 239">
          <a:extLst>
            <a:ext uri="{FF2B5EF4-FFF2-40B4-BE49-F238E27FC236}">
              <a16:creationId xmlns:a16="http://schemas.microsoft.com/office/drawing/2014/main" id="{E71ED4EA-52D2-4C32-8BA2-CBC5B3EC1502}"/>
            </a:ext>
          </a:extLst>
        </xdr:cNvPr>
        <xdr:cNvSpPr/>
      </xdr:nvSpPr>
      <xdr:spPr>
        <a:xfrm>
          <a:off x="6231890" y="106324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C0E88CB-73B0-4C89-900D-69F9A0F74409}"/>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7C547FD-A37A-4D67-8C35-620ED443E03E}"/>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93C4BF7-4890-4512-99C8-16AA8DE5F4C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57AEB9A-E1FB-4C8E-A904-1E6452C8641D}"/>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400E8C6-BC9F-475A-9617-F0B2CC8DE72F}"/>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42817</xdr:rowOff>
    </xdr:from>
    <xdr:to>
      <xdr:col>55</xdr:col>
      <xdr:colOff>50800</xdr:colOff>
      <xdr:row>62</xdr:row>
      <xdr:rowOff>144417</xdr:rowOff>
    </xdr:to>
    <xdr:sp macro="" textlink="">
      <xdr:nvSpPr>
        <xdr:cNvPr id="246" name="楕円 245">
          <a:extLst>
            <a:ext uri="{FF2B5EF4-FFF2-40B4-BE49-F238E27FC236}">
              <a16:creationId xmlns:a16="http://schemas.microsoft.com/office/drawing/2014/main" id="{F13C36FB-6864-4FA3-9EB6-5B079BDDBA66}"/>
            </a:ext>
          </a:extLst>
        </xdr:cNvPr>
        <xdr:cNvSpPr/>
      </xdr:nvSpPr>
      <xdr:spPr>
        <a:xfrm>
          <a:off x="9394190" y="10674622"/>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21244</xdr:rowOff>
    </xdr:from>
    <xdr:ext cx="469744" cy="259045"/>
    <xdr:sp macro="" textlink="">
      <xdr:nvSpPr>
        <xdr:cNvPr id="247" name="【体育館・プール】&#10;一人当たり面積該当値テキスト">
          <a:extLst>
            <a:ext uri="{FF2B5EF4-FFF2-40B4-BE49-F238E27FC236}">
              <a16:creationId xmlns:a16="http://schemas.microsoft.com/office/drawing/2014/main" id="{95B87B61-58A7-4B9E-99DA-7B04C14C362D}"/>
            </a:ext>
          </a:extLst>
        </xdr:cNvPr>
        <xdr:cNvSpPr txBox="1"/>
      </xdr:nvSpPr>
      <xdr:spPr>
        <a:xfrm>
          <a:off x="9467850" y="1064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47172</xdr:rowOff>
    </xdr:from>
    <xdr:to>
      <xdr:col>50</xdr:col>
      <xdr:colOff>165100</xdr:colOff>
      <xdr:row>62</xdr:row>
      <xdr:rowOff>148772</xdr:rowOff>
    </xdr:to>
    <xdr:sp macro="" textlink="">
      <xdr:nvSpPr>
        <xdr:cNvPr id="248" name="楕円 247">
          <a:extLst>
            <a:ext uri="{FF2B5EF4-FFF2-40B4-BE49-F238E27FC236}">
              <a16:creationId xmlns:a16="http://schemas.microsoft.com/office/drawing/2014/main" id="{9F188541-425D-460B-A541-290CA0501C87}"/>
            </a:ext>
          </a:extLst>
        </xdr:cNvPr>
        <xdr:cNvSpPr/>
      </xdr:nvSpPr>
      <xdr:spPr>
        <a:xfrm>
          <a:off x="8632190" y="1067897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93617</xdr:rowOff>
    </xdr:from>
    <xdr:to>
      <xdr:col>55</xdr:col>
      <xdr:colOff>0</xdr:colOff>
      <xdr:row>62</xdr:row>
      <xdr:rowOff>97972</xdr:rowOff>
    </xdr:to>
    <xdr:cxnSp macro="">
      <xdr:nvCxnSpPr>
        <xdr:cNvPr id="249" name="直線コネクタ 248">
          <a:extLst>
            <a:ext uri="{FF2B5EF4-FFF2-40B4-BE49-F238E27FC236}">
              <a16:creationId xmlns:a16="http://schemas.microsoft.com/office/drawing/2014/main" id="{7729113E-4290-4CBB-8551-81AD9804690F}"/>
            </a:ext>
          </a:extLst>
        </xdr:cNvPr>
        <xdr:cNvCxnSpPr/>
      </xdr:nvCxnSpPr>
      <xdr:spPr>
        <a:xfrm flipV="1">
          <a:off x="8686800" y="1072732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51526</xdr:rowOff>
    </xdr:from>
    <xdr:to>
      <xdr:col>46</xdr:col>
      <xdr:colOff>38100</xdr:colOff>
      <xdr:row>62</xdr:row>
      <xdr:rowOff>153126</xdr:rowOff>
    </xdr:to>
    <xdr:sp macro="" textlink="">
      <xdr:nvSpPr>
        <xdr:cNvPr id="250" name="楕円 249">
          <a:extLst>
            <a:ext uri="{FF2B5EF4-FFF2-40B4-BE49-F238E27FC236}">
              <a16:creationId xmlns:a16="http://schemas.microsoft.com/office/drawing/2014/main" id="{F76EC926-D13F-4F1B-986A-8E9E06B2942D}"/>
            </a:ext>
          </a:extLst>
        </xdr:cNvPr>
        <xdr:cNvSpPr/>
      </xdr:nvSpPr>
      <xdr:spPr>
        <a:xfrm>
          <a:off x="7846060" y="106852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97972</xdr:rowOff>
    </xdr:from>
    <xdr:to>
      <xdr:col>50</xdr:col>
      <xdr:colOff>114300</xdr:colOff>
      <xdr:row>62</xdr:row>
      <xdr:rowOff>102326</xdr:rowOff>
    </xdr:to>
    <xdr:cxnSp macro="">
      <xdr:nvCxnSpPr>
        <xdr:cNvPr id="251" name="直線コネクタ 250">
          <a:extLst>
            <a:ext uri="{FF2B5EF4-FFF2-40B4-BE49-F238E27FC236}">
              <a16:creationId xmlns:a16="http://schemas.microsoft.com/office/drawing/2014/main" id="{A940841F-FD01-46DC-B7BF-E24911E46D9D}"/>
            </a:ext>
          </a:extLst>
        </xdr:cNvPr>
        <xdr:cNvCxnSpPr/>
      </xdr:nvCxnSpPr>
      <xdr:spPr>
        <a:xfrm flipV="1">
          <a:off x="7889240" y="10724062"/>
          <a:ext cx="79756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55880</xdr:rowOff>
    </xdr:from>
    <xdr:to>
      <xdr:col>41</xdr:col>
      <xdr:colOff>101600</xdr:colOff>
      <xdr:row>62</xdr:row>
      <xdr:rowOff>157480</xdr:rowOff>
    </xdr:to>
    <xdr:sp macro="" textlink="">
      <xdr:nvSpPr>
        <xdr:cNvPr id="252" name="楕円 251">
          <a:extLst>
            <a:ext uri="{FF2B5EF4-FFF2-40B4-BE49-F238E27FC236}">
              <a16:creationId xmlns:a16="http://schemas.microsoft.com/office/drawing/2014/main" id="{68315F71-2D0E-4119-ABF7-9EF722002427}"/>
            </a:ext>
          </a:extLst>
        </xdr:cNvPr>
        <xdr:cNvSpPr/>
      </xdr:nvSpPr>
      <xdr:spPr>
        <a:xfrm>
          <a:off x="7029450" y="106895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102326</xdr:rowOff>
    </xdr:from>
    <xdr:to>
      <xdr:col>45</xdr:col>
      <xdr:colOff>177800</xdr:colOff>
      <xdr:row>62</xdr:row>
      <xdr:rowOff>106680</xdr:rowOff>
    </xdr:to>
    <xdr:cxnSp macro="">
      <xdr:nvCxnSpPr>
        <xdr:cNvPr id="253" name="直線コネクタ 252">
          <a:extLst>
            <a:ext uri="{FF2B5EF4-FFF2-40B4-BE49-F238E27FC236}">
              <a16:creationId xmlns:a16="http://schemas.microsoft.com/office/drawing/2014/main" id="{90C965F0-79FC-4D19-9BC5-A7A65881EF08}"/>
            </a:ext>
          </a:extLst>
        </xdr:cNvPr>
        <xdr:cNvCxnSpPr/>
      </xdr:nvCxnSpPr>
      <xdr:spPr>
        <a:xfrm flipV="1">
          <a:off x="7084060" y="10728416"/>
          <a:ext cx="805180" cy="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60234</xdr:rowOff>
    </xdr:from>
    <xdr:to>
      <xdr:col>36</xdr:col>
      <xdr:colOff>165100</xdr:colOff>
      <xdr:row>62</xdr:row>
      <xdr:rowOff>161834</xdr:rowOff>
    </xdr:to>
    <xdr:sp macro="" textlink="">
      <xdr:nvSpPr>
        <xdr:cNvPr id="254" name="楕円 253">
          <a:extLst>
            <a:ext uri="{FF2B5EF4-FFF2-40B4-BE49-F238E27FC236}">
              <a16:creationId xmlns:a16="http://schemas.microsoft.com/office/drawing/2014/main" id="{995BD6BF-04C5-4D98-BBAD-1BC2A481B3DF}"/>
            </a:ext>
          </a:extLst>
        </xdr:cNvPr>
        <xdr:cNvSpPr/>
      </xdr:nvSpPr>
      <xdr:spPr>
        <a:xfrm>
          <a:off x="6231890" y="1068632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106680</xdr:rowOff>
    </xdr:from>
    <xdr:to>
      <xdr:col>41</xdr:col>
      <xdr:colOff>50800</xdr:colOff>
      <xdr:row>62</xdr:row>
      <xdr:rowOff>111034</xdr:rowOff>
    </xdr:to>
    <xdr:cxnSp macro="">
      <xdr:nvCxnSpPr>
        <xdr:cNvPr id="255" name="直線コネクタ 254">
          <a:extLst>
            <a:ext uri="{FF2B5EF4-FFF2-40B4-BE49-F238E27FC236}">
              <a16:creationId xmlns:a16="http://schemas.microsoft.com/office/drawing/2014/main" id="{AD091CAF-D6A8-4FF6-B037-2061F26965CB}"/>
            </a:ext>
          </a:extLst>
        </xdr:cNvPr>
        <xdr:cNvCxnSpPr/>
      </xdr:nvCxnSpPr>
      <xdr:spPr>
        <a:xfrm flipV="1">
          <a:off x="6286500" y="10734675"/>
          <a:ext cx="797560" cy="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123933</xdr:rowOff>
    </xdr:from>
    <xdr:ext cx="469744" cy="259045"/>
    <xdr:sp macro="" textlink="">
      <xdr:nvSpPr>
        <xdr:cNvPr id="256" name="n_1aveValue【体育館・プール】&#10;一人当たり面積">
          <a:extLst>
            <a:ext uri="{FF2B5EF4-FFF2-40B4-BE49-F238E27FC236}">
              <a16:creationId xmlns:a16="http://schemas.microsoft.com/office/drawing/2014/main" id="{5923CABD-7703-43B5-AAEA-03B843499249}"/>
            </a:ext>
          </a:extLst>
        </xdr:cNvPr>
        <xdr:cNvSpPr txBox="1"/>
      </xdr:nvSpPr>
      <xdr:spPr>
        <a:xfrm>
          <a:off x="8454467" y="1041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123933</xdr:rowOff>
    </xdr:from>
    <xdr:ext cx="469744" cy="259045"/>
    <xdr:sp macro="" textlink="">
      <xdr:nvSpPr>
        <xdr:cNvPr id="257" name="n_2aveValue【体育館・プール】&#10;一人当たり面積">
          <a:extLst>
            <a:ext uri="{FF2B5EF4-FFF2-40B4-BE49-F238E27FC236}">
              <a16:creationId xmlns:a16="http://schemas.microsoft.com/office/drawing/2014/main" id="{AF499968-3CE2-4CC1-833A-97CED3A0EA97}"/>
            </a:ext>
          </a:extLst>
        </xdr:cNvPr>
        <xdr:cNvSpPr txBox="1"/>
      </xdr:nvSpPr>
      <xdr:spPr>
        <a:xfrm>
          <a:off x="7673417" y="1041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107604</xdr:rowOff>
    </xdr:from>
    <xdr:ext cx="469744" cy="259045"/>
    <xdr:sp macro="" textlink="">
      <xdr:nvSpPr>
        <xdr:cNvPr id="258" name="n_3aveValue【体育館・プール】&#10;一人当たり面積">
          <a:extLst>
            <a:ext uri="{FF2B5EF4-FFF2-40B4-BE49-F238E27FC236}">
              <a16:creationId xmlns:a16="http://schemas.microsoft.com/office/drawing/2014/main" id="{9AC29782-E627-46E6-9C36-F4F1A838DB8B}"/>
            </a:ext>
          </a:extLst>
        </xdr:cNvPr>
        <xdr:cNvSpPr txBox="1"/>
      </xdr:nvSpPr>
      <xdr:spPr>
        <a:xfrm>
          <a:off x="6866332" y="1039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120667</xdr:rowOff>
    </xdr:from>
    <xdr:ext cx="469744" cy="259045"/>
    <xdr:sp macro="" textlink="">
      <xdr:nvSpPr>
        <xdr:cNvPr id="259" name="n_4aveValue【体育館・プール】&#10;一人当たり面積">
          <a:extLst>
            <a:ext uri="{FF2B5EF4-FFF2-40B4-BE49-F238E27FC236}">
              <a16:creationId xmlns:a16="http://schemas.microsoft.com/office/drawing/2014/main" id="{F5999264-78F7-4B92-BDAE-CD825CB2C77F}"/>
            </a:ext>
          </a:extLst>
        </xdr:cNvPr>
        <xdr:cNvSpPr txBox="1"/>
      </xdr:nvSpPr>
      <xdr:spPr>
        <a:xfrm>
          <a:off x="6068772" y="1040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139899</xdr:rowOff>
    </xdr:from>
    <xdr:ext cx="469744" cy="259045"/>
    <xdr:sp macro="" textlink="">
      <xdr:nvSpPr>
        <xdr:cNvPr id="260" name="n_1mainValue【体育館・プール】&#10;一人当たり面積">
          <a:extLst>
            <a:ext uri="{FF2B5EF4-FFF2-40B4-BE49-F238E27FC236}">
              <a16:creationId xmlns:a16="http://schemas.microsoft.com/office/drawing/2014/main" id="{9EB9CFA0-3719-4A57-B857-D5973E3E1C33}"/>
            </a:ext>
          </a:extLst>
        </xdr:cNvPr>
        <xdr:cNvSpPr txBox="1"/>
      </xdr:nvSpPr>
      <xdr:spPr>
        <a:xfrm>
          <a:off x="8454467" y="10765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144253</xdr:rowOff>
    </xdr:from>
    <xdr:ext cx="469744" cy="259045"/>
    <xdr:sp macro="" textlink="">
      <xdr:nvSpPr>
        <xdr:cNvPr id="261" name="n_2mainValue【体育館・プール】&#10;一人当たり面積">
          <a:extLst>
            <a:ext uri="{FF2B5EF4-FFF2-40B4-BE49-F238E27FC236}">
              <a16:creationId xmlns:a16="http://schemas.microsoft.com/office/drawing/2014/main" id="{3938238F-DDBC-4EBB-A245-859388D18EC4}"/>
            </a:ext>
          </a:extLst>
        </xdr:cNvPr>
        <xdr:cNvSpPr txBox="1"/>
      </xdr:nvSpPr>
      <xdr:spPr>
        <a:xfrm>
          <a:off x="7673417" y="1077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148607</xdr:rowOff>
    </xdr:from>
    <xdr:ext cx="469744" cy="259045"/>
    <xdr:sp macro="" textlink="">
      <xdr:nvSpPr>
        <xdr:cNvPr id="262" name="n_3mainValue【体育館・プール】&#10;一人当たり面積">
          <a:extLst>
            <a:ext uri="{FF2B5EF4-FFF2-40B4-BE49-F238E27FC236}">
              <a16:creationId xmlns:a16="http://schemas.microsoft.com/office/drawing/2014/main" id="{E3403A1A-2074-45F5-A306-D77272F7E2F3}"/>
            </a:ext>
          </a:extLst>
        </xdr:cNvPr>
        <xdr:cNvSpPr txBox="1"/>
      </xdr:nvSpPr>
      <xdr:spPr>
        <a:xfrm>
          <a:off x="6866332"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152961</xdr:rowOff>
    </xdr:from>
    <xdr:ext cx="469744" cy="259045"/>
    <xdr:sp macro="" textlink="">
      <xdr:nvSpPr>
        <xdr:cNvPr id="263" name="n_4mainValue【体育館・プール】&#10;一人当たり面積">
          <a:extLst>
            <a:ext uri="{FF2B5EF4-FFF2-40B4-BE49-F238E27FC236}">
              <a16:creationId xmlns:a16="http://schemas.microsoft.com/office/drawing/2014/main" id="{FCCBD327-027B-4D26-A986-A080EAB8D47F}"/>
            </a:ext>
          </a:extLst>
        </xdr:cNvPr>
        <xdr:cNvSpPr txBox="1"/>
      </xdr:nvSpPr>
      <xdr:spPr>
        <a:xfrm>
          <a:off x="6068772" y="1078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D247E1CA-C274-4577-A82D-3185A56D8376}"/>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591559AB-8365-48F5-9BC1-EF93121ACFFD}"/>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6D13DB42-46B7-48D3-8E78-FC9B5FAB7B10}"/>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0F07777-AEAD-4CCC-A34C-8F73A87B710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CF1F2C6B-4309-4D53-A7AF-97F6D1A4425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21AFAD4F-E889-4EEC-938C-0E74C0E0B265}"/>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91B82B3E-DBFE-4A52-AF54-6E3D59DF64EE}"/>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1E7CCF72-29CD-4761-B091-DF96FA75B5D9}"/>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4BBBEC6C-4FF4-46BB-BB9F-DC06E0B7AADF}"/>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607A684B-D654-44E5-952C-9C5B237813A1}"/>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E113D52C-8616-473B-BC98-8E1F6A7D3A58}"/>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C75E9D66-375E-48E0-AC43-987E3F125516}"/>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DCED81D7-5916-412E-A2CB-EFE71CE02D19}"/>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0DCFB835-CDB2-4DAD-BD52-084AD4CFD74C}"/>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5155790F-2400-4F0C-8229-1109EF55000D}"/>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2D1C8B75-56E8-4946-955A-141DC22F65F7}"/>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49C31712-4ADA-482D-8C33-5B25C66180D8}"/>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6C0B24CE-9CA2-46A4-93F0-002BB34B00AC}"/>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C1B22DCF-CD7F-4684-A931-0E4B9FFB8775}"/>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3F3A0F1F-4674-46C0-BAD1-42876B1D3208}"/>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A7D2A68E-311B-42C2-8EF9-2051A83CB4C2}"/>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38348022-5756-44D6-A950-FA2CDFD766B0}"/>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11EE79D-5992-4267-9573-B9945236B00A}"/>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9981841A-71BE-4882-88EA-AADEC33762B2}"/>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06C601B9-EA30-4D22-8E28-CE0C602AA5F8}"/>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26670</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5B23BD2A-9626-4743-ADAA-C0925655A990}"/>
            </a:ext>
          </a:extLst>
        </xdr:cNvPr>
        <xdr:cNvCxnSpPr/>
      </xdr:nvCxnSpPr>
      <xdr:spPr>
        <a:xfrm flipV="1">
          <a:off x="4173855" y="13397865"/>
          <a:ext cx="0" cy="1519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EC4BFF98-CC51-423C-AC85-4C1EB172E6A1}"/>
            </a:ext>
          </a:extLst>
        </xdr:cNvPr>
        <xdr:cNvSpPr txBox="1"/>
      </xdr:nvSpPr>
      <xdr:spPr>
        <a:xfrm>
          <a:off x="421259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EF7F84CC-5045-41E6-9DC5-F7AC5D86933A}"/>
            </a:ext>
          </a:extLst>
        </xdr:cNvPr>
        <xdr:cNvCxnSpPr/>
      </xdr:nvCxnSpPr>
      <xdr:spPr>
        <a:xfrm>
          <a:off x="411226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144797</xdr:rowOff>
    </xdr:from>
    <xdr:ext cx="340478" cy="259045"/>
    <xdr:sp macro="" textlink="">
      <xdr:nvSpPr>
        <xdr:cNvPr id="292" name="【福祉施設】&#10;有形固定資産減価償却率最大値テキスト">
          <a:extLst>
            <a:ext uri="{FF2B5EF4-FFF2-40B4-BE49-F238E27FC236}">
              <a16:creationId xmlns:a16="http://schemas.microsoft.com/office/drawing/2014/main" id="{15E95676-7855-4697-8E82-E5A8CB9A8D09}"/>
            </a:ext>
          </a:extLst>
        </xdr:cNvPr>
        <xdr:cNvSpPr txBox="1"/>
      </xdr:nvSpPr>
      <xdr:spPr>
        <a:xfrm>
          <a:off x="4212590" y="1317309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26670</xdr:rowOff>
    </xdr:from>
    <xdr:to>
      <xdr:col>24</xdr:col>
      <xdr:colOff>152400</xdr:colOff>
      <xdr:row>78</xdr:row>
      <xdr:rowOff>26670</xdr:rowOff>
    </xdr:to>
    <xdr:cxnSp macro="">
      <xdr:nvCxnSpPr>
        <xdr:cNvPr id="293" name="直線コネクタ 292">
          <a:extLst>
            <a:ext uri="{FF2B5EF4-FFF2-40B4-BE49-F238E27FC236}">
              <a16:creationId xmlns:a16="http://schemas.microsoft.com/office/drawing/2014/main" id="{75B67EF3-CCD4-40A6-9EE7-96568FC40AC0}"/>
            </a:ext>
          </a:extLst>
        </xdr:cNvPr>
        <xdr:cNvCxnSpPr/>
      </xdr:nvCxnSpPr>
      <xdr:spPr>
        <a:xfrm>
          <a:off x="4112260" y="13397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F9BD2DC0-DA23-4316-8E1D-53A71C46939E}"/>
            </a:ext>
          </a:extLst>
        </xdr:cNvPr>
        <xdr:cNvSpPr txBox="1"/>
      </xdr:nvSpPr>
      <xdr:spPr>
        <a:xfrm>
          <a:off x="4212590" y="140244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295" name="フローチャート: 判断 294">
          <a:extLst>
            <a:ext uri="{FF2B5EF4-FFF2-40B4-BE49-F238E27FC236}">
              <a16:creationId xmlns:a16="http://schemas.microsoft.com/office/drawing/2014/main" id="{76FDA82C-2F83-4A8F-85F0-F8A355D10074}"/>
            </a:ext>
          </a:extLst>
        </xdr:cNvPr>
        <xdr:cNvSpPr/>
      </xdr:nvSpPr>
      <xdr:spPr>
        <a:xfrm>
          <a:off x="4131310" y="141768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152219</xdr:rowOff>
    </xdr:from>
    <xdr:to>
      <xdr:col>20</xdr:col>
      <xdr:colOff>38100</xdr:colOff>
      <xdr:row>83</xdr:row>
      <xdr:rowOff>82369</xdr:rowOff>
    </xdr:to>
    <xdr:sp macro="" textlink="">
      <xdr:nvSpPr>
        <xdr:cNvPr id="296" name="フローチャート: 判断 295">
          <a:extLst>
            <a:ext uri="{FF2B5EF4-FFF2-40B4-BE49-F238E27FC236}">
              <a16:creationId xmlns:a16="http://schemas.microsoft.com/office/drawing/2014/main" id="{839DA34C-C8D1-48D9-B936-3C15B41163F3}"/>
            </a:ext>
          </a:extLst>
        </xdr:cNvPr>
        <xdr:cNvSpPr/>
      </xdr:nvSpPr>
      <xdr:spPr>
        <a:xfrm>
          <a:off x="3388360" y="1421111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106499</xdr:rowOff>
    </xdr:from>
    <xdr:to>
      <xdr:col>15</xdr:col>
      <xdr:colOff>101600</xdr:colOff>
      <xdr:row>83</xdr:row>
      <xdr:rowOff>36649</xdr:rowOff>
    </xdr:to>
    <xdr:sp macro="" textlink="">
      <xdr:nvSpPr>
        <xdr:cNvPr id="297" name="フローチャート: 判断 296">
          <a:extLst>
            <a:ext uri="{FF2B5EF4-FFF2-40B4-BE49-F238E27FC236}">
              <a16:creationId xmlns:a16="http://schemas.microsoft.com/office/drawing/2014/main" id="{EB2D1941-A8E2-4947-BE52-5E06F5C0C487}"/>
            </a:ext>
          </a:extLst>
        </xdr:cNvPr>
        <xdr:cNvSpPr/>
      </xdr:nvSpPr>
      <xdr:spPr>
        <a:xfrm>
          <a:off x="2571750" y="1416349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28121</xdr:rowOff>
    </xdr:from>
    <xdr:to>
      <xdr:col>10</xdr:col>
      <xdr:colOff>165100</xdr:colOff>
      <xdr:row>82</xdr:row>
      <xdr:rowOff>129721</xdr:rowOff>
    </xdr:to>
    <xdr:sp macro="" textlink="">
      <xdr:nvSpPr>
        <xdr:cNvPr id="298" name="フローチャート: 判断 297">
          <a:extLst>
            <a:ext uri="{FF2B5EF4-FFF2-40B4-BE49-F238E27FC236}">
              <a16:creationId xmlns:a16="http://schemas.microsoft.com/office/drawing/2014/main" id="{F0569E88-0D30-4AC3-AC95-15DF9EBBD1C8}"/>
            </a:ext>
          </a:extLst>
        </xdr:cNvPr>
        <xdr:cNvSpPr/>
      </xdr:nvSpPr>
      <xdr:spPr>
        <a:xfrm>
          <a:off x="1774190" y="1408511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9" name="フローチャート: 判断 298">
          <a:extLst>
            <a:ext uri="{FF2B5EF4-FFF2-40B4-BE49-F238E27FC236}">
              <a16:creationId xmlns:a16="http://schemas.microsoft.com/office/drawing/2014/main" id="{69DC3431-9956-4D2C-93D2-65072C2AE089}"/>
            </a:ext>
          </a:extLst>
        </xdr:cNvPr>
        <xdr:cNvSpPr/>
      </xdr:nvSpPr>
      <xdr:spPr>
        <a:xfrm>
          <a:off x="988060" y="1417356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E8AA860-5168-409E-BF79-932AE108163E}"/>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326C144-EBE5-4A85-8670-2762609E3639}"/>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EF68C88-98DC-4F01-B502-07C89562601A}"/>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B23699D0-2E9C-42BA-B71C-3D278C1F946D}"/>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F6D0C5EA-99AF-4531-AD2E-2CE90ED125D4}"/>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99968</xdr:rowOff>
    </xdr:from>
    <xdr:to>
      <xdr:col>24</xdr:col>
      <xdr:colOff>114300</xdr:colOff>
      <xdr:row>85</xdr:row>
      <xdr:rowOff>30118</xdr:rowOff>
    </xdr:to>
    <xdr:sp macro="" textlink="">
      <xdr:nvSpPr>
        <xdr:cNvPr id="305" name="楕円 304">
          <a:extLst>
            <a:ext uri="{FF2B5EF4-FFF2-40B4-BE49-F238E27FC236}">
              <a16:creationId xmlns:a16="http://schemas.microsoft.com/office/drawing/2014/main" id="{2DA700DC-8B1A-485E-AC6A-BD550029620E}"/>
            </a:ext>
          </a:extLst>
        </xdr:cNvPr>
        <xdr:cNvSpPr/>
      </xdr:nvSpPr>
      <xdr:spPr>
        <a:xfrm>
          <a:off x="4131310" y="1449795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78395</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17F28658-7881-48DC-9D2E-529DF485322B}"/>
            </a:ext>
          </a:extLst>
        </xdr:cNvPr>
        <xdr:cNvSpPr txBox="1"/>
      </xdr:nvSpPr>
      <xdr:spPr>
        <a:xfrm>
          <a:off x="4212590"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62412</xdr:rowOff>
    </xdr:from>
    <xdr:to>
      <xdr:col>20</xdr:col>
      <xdr:colOff>38100</xdr:colOff>
      <xdr:row>84</xdr:row>
      <xdr:rowOff>164012</xdr:rowOff>
    </xdr:to>
    <xdr:sp macro="" textlink="">
      <xdr:nvSpPr>
        <xdr:cNvPr id="307" name="楕円 306">
          <a:extLst>
            <a:ext uri="{FF2B5EF4-FFF2-40B4-BE49-F238E27FC236}">
              <a16:creationId xmlns:a16="http://schemas.microsoft.com/office/drawing/2014/main" id="{428F6E3C-3CDD-4875-98C4-22105C085E20}"/>
            </a:ext>
          </a:extLst>
        </xdr:cNvPr>
        <xdr:cNvSpPr/>
      </xdr:nvSpPr>
      <xdr:spPr>
        <a:xfrm>
          <a:off x="3388360" y="14460402"/>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113212</xdr:rowOff>
    </xdr:from>
    <xdr:to>
      <xdr:col>24</xdr:col>
      <xdr:colOff>63500</xdr:colOff>
      <xdr:row>84</xdr:row>
      <xdr:rowOff>150768</xdr:rowOff>
    </xdr:to>
    <xdr:cxnSp macro="">
      <xdr:nvCxnSpPr>
        <xdr:cNvPr id="308" name="直線コネクタ 307">
          <a:extLst>
            <a:ext uri="{FF2B5EF4-FFF2-40B4-BE49-F238E27FC236}">
              <a16:creationId xmlns:a16="http://schemas.microsoft.com/office/drawing/2014/main" id="{7C5AD456-EC58-4EFC-A3BB-4F9780DA0969}"/>
            </a:ext>
          </a:extLst>
        </xdr:cNvPr>
        <xdr:cNvCxnSpPr/>
      </xdr:nvCxnSpPr>
      <xdr:spPr>
        <a:xfrm>
          <a:off x="3431540" y="14515012"/>
          <a:ext cx="7429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24856</xdr:rowOff>
    </xdr:from>
    <xdr:to>
      <xdr:col>15</xdr:col>
      <xdr:colOff>101600</xdr:colOff>
      <xdr:row>84</xdr:row>
      <xdr:rowOff>126456</xdr:rowOff>
    </xdr:to>
    <xdr:sp macro="" textlink="">
      <xdr:nvSpPr>
        <xdr:cNvPr id="309" name="楕円 308">
          <a:extLst>
            <a:ext uri="{FF2B5EF4-FFF2-40B4-BE49-F238E27FC236}">
              <a16:creationId xmlns:a16="http://schemas.microsoft.com/office/drawing/2014/main" id="{E7162BCC-CBE5-4F92-87D7-A9008C7F92F8}"/>
            </a:ext>
          </a:extLst>
        </xdr:cNvPr>
        <xdr:cNvSpPr/>
      </xdr:nvSpPr>
      <xdr:spPr>
        <a:xfrm>
          <a:off x="2571750" y="14422846"/>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75656</xdr:rowOff>
    </xdr:from>
    <xdr:to>
      <xdr:col>19</xdr:col>
      <xdr:colOff>177800</xdr:colOff>
      <xdr:row>84</xdr:row>
      <xdr:rowOff>113212</xdr:rowOff>
    </xdr:to>
    <xdr:cxnSp macro="">
      <xdr:nvCxnSpPr>
        <xdr:cNvPr id="310" name="直線コネクタ 309">
          <a:extLst>
            <a:ext uri="{FF2B5EF4-FFF2-40B4-BE49-F238E27FC236}">
              <a16:creationId xmlns:a16="http://schemas.microsoft.com/office/drawing/2014/main" id="{1ECBA629-1A9E-455E-BEEA-407818F34AD8}"/>
            </a:ext>
          </a:extLst>
        </xdr:cNvPr>
        <xdr:cNvCxnSpPr/>
      </xdr:nvCxnSpPr>
      <xdr:spPr>
        <a:xfrm>
          <a:off x="2626360" y="14477456"/>
          <a:ext cx="80518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157118</xdr:rowOff>
    </xdr:from>
    <xdr:to>
      <xdr:col>10</xdr:col>
      <xdr:colOff>165100</xdr:colOff>
      <xdr:row>84</xdr:row>
      <xdr:rowOff>87268</xdr:rowOff>
    </xdr:to>
    <xdr:sp macro="" textlink="">
      <xdr:nvSpPr>
        <xdr:cNvPr id="311" name="楕円 310">
          <a:extLst>
            <a:ext uri="{FF2B5EF4-FFF2-40B4-BE49-F238E27FC236}">
              <a16:creationId xmlns:a16="http://schemas.microsoft.com/office/drawing/2014/main" id="{C8331A10-1DE4-4BF5-959D-ACBB0DCFB45D}"/>
            </a:ext>
          </a:extLst>
        </xdr:cNvPr>
        <xdr:cNvSpPr/>
      </xdr:nvSpPr>
      <xdr:spPr>
        <a:xfrm>
          <a:off x="1774190" y="14389373"/>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36468</xdr:rowOff>
    </xdr:from>
    <xdr:to>
      <xdr:col>15</xdr:col>
      <xdr:colOff>50800</xdr:colOff>
      <xdr:row>84</xdr:row>
      <xdr:rowOff>75656</xdr:rowOff>
    </xdr:to>
    <xdr:cxnSp macro="">
      <xdr:nvCxnSpPr>
        <xdr:cNvPr id="312" name="直線コネクタ 311">
          <a:extLst>
            <a:ext uri="{FF2B5EF4-FFF2-40B4-BE49-F238E27FC236}">
              <a16:creationId xmlns:a16="http://schemas.microsoft.com/office/drawing/2014/main" id="{01607E6A-B55E-4DF8-8B05-F8BF5D6C286F}"/>
            </a:ext>
          </a:extLst>
        </xdr:cNvPr>
        <xdr:cNvCxnSpPr/>
      </xdr:nvCxnSpPr>
      <xdr:spPr>
        <a:xfrm>
          <a:off x="1828800" y="14438268"/>
          <a:ext cx="79756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119562</xdr:rowOff>
    </xdr:from>
    <xdr:to>
      <xdr:col>6</xdr:col>
      <xdr:colOff>38100</xdr:colOff>
      <xdr:row>84</xdr:row>
      <xdr:rowOff>49712</xdr:rowOff>
    </xdr:to>
    <xdr:sp macro="" textlink="">
      <xdr:nvSpPr>
        <xdr:cNvPr id="313" name="楕円 312">
          <a:extLst>
            <a:ext uri="{FF2B5EF4-FFF2-40B4-BE49-F238E27FC236}">
              <a16:creationId xmlns:a16="http://schemas.microsoft.com/office/drawing/2014/main" id="{4D91BE73-C736-4CFB-A331-386C4073F20E}"/>
            </a:ext>
          </a:extLst>
        </xdr:cNvPr>
        <xdr:cNvSpPr/>
      </xdr:nvSpPr>
      <xdr:spPr>
        <a:xfrm>
          <a:off x="988060" y="1435181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170362</xdr:rowOff>
    </xdr:from>
    <xdr:to>
      <xdr:col>10</xdr:col>
      <xdr:colOff>114300</xdr:colOff>
      <xdr:row>84</xdr:row>
      <xdr:rowOff>36468</xdr:rowOff>
    </xdr:to>
    <xdr:cxnSp macro="">
      <xdr:nvCxnSpPr>
        <xdr:cNvPr id="314" name="直線コネクタ 313">
          <a:extLst>
            <a:ext uri="{FF2B5EF4-FFF2-40B4-BE49-F238E27FC236}">
              <a16:creationId xmlns:a16="http://schemas.microsoft.com/office/drawing/2014/main" id="{4591676E-AF8E-4E18-958A-C24C520D5651}"/>
            </a:ext>
          </a:extLst>
        </xdr:cNvPr>
        <xdr:cNvCxnSpPr/>
      </xdr:nvCxnSpPr>
      <xdr:spPr>
        <a:xfrm>
          <a:off x="1031240" y="14404522"/>
          <a:ext cx="79756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98896</xdr:rowOff>
    </xdr:from>
    <xdr:ext cx="405111" cy="259045"/>
    <xdr:sp macro="" textlink="">
      <xdr:nvSpPr>
        <xdr:cNvPr id="315" name="n_1aveValue【福祉施設】&#10;有形固定資産減価償却率">
          <a:extLst>
            <a:ext uri="{FF2B5EF4-FFF2-40B4-BE49-F238E27FC236}">
              <a16:creationId xmlns:a16="http://schemas.microsoft.com/office/drawing/2014/main" id="{573FF86F-024A-402B-B62C-4C94B7B5AA59}"/>
            </a:ext>
          </a:extLst>
        </xdr:cNvPr>
        <xdr:cNvSpPr txBox="1"/>
      </xdr:nvSpPr>
      <xdr:spPr>
        <a:xfrm>
          <a:off x="3239144" y="13982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53176</xdr:rowOff>
    </xdr:from>
    <xdr:ext cx="405111" cy="259045"/>
    <xdr:sp macro="" textlink="">
      <xdr:nvSpPr>
        <xdr:cNvPr id="316" name="n_2aveValue【福祉施設】&#10;有形固定資産減価償却率">
          <a:extLst>
            <a:ext uri="{FF2B5EF4-FFF2-40B4-BE49-F238E27FC236}">
              <a16:creationId xmlns:a16="http://schemas.microsoft.com/office/drawing/2014/main" id="{4696D909-02D6-475E-AEFA-3BFF25D47FB8}"/>
            </a:ext>
          </a:extLst>
        </xdr:cNvPr>
        <xdr:cNvSpPr txBox="1"/>
      </xdr:nvSpPr>
      <xdr:spPr>
        <a:xfrm>
          <a:off x="2439044" y="13944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146248</xdr:rowOff>
    </xdr:from>
    <xdr:ext cx="405111" cy="259045"/>
    <xdr:sp macro="" textlink="">
      <xdr:nvSpPr>
        <xdr:cNvPr id="317" name="n_3aveValue【福祉施設】&#10;有形固定資産減価償却率">
          <a:extLst>
            <a:ext uri="{FF2B5EF4-FFF2-40B4-BE49-F238E27FC236}">
              <a16:creationId xmlns:a16="http://schemas.microsoft.com/office/drawing/2014/main" id="{C5615C12-CD61-4FC9-BC22-D786BF2A12C0}"/>
            </a:ext>
          </a:extLst>
        </xdr:cNvPr>
        <xdr:cNvSpPr txBox="1"/>
      </xdr:nvSpPr>
      <xdr:spPr>
        <a:xfrm>
          <a:off x="1641484" y="1386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61340</xdr:rowOff>
    </xdr:from>
    <xdr:ext cx="405111" cy="259045"/>
    <xdr:sp macro="" textlink="">
      <xdr:nvSpPr>
        <xdr:cNvPr id="318" name="n_4aveValue【福祉施設】&#10;有形固定資産減価償却率">
          <a:extLst>
            <a:ext uri="{FF2B5EF4-FFF2-40B4-BE49-F238E27FC236}">
              <a16:creationId xmlns:a16="http://schemas.microsoft.com/office/drawing/2014/main" id="{5B0AD2CC-536C-4039-97CC-1F5F7AA443E8}"/>
            </a:ext>
          </a:extLst>
        </xdr:cNvPr>
        <xdr:cNvSpPr txBox="1"/>
      </xdr:nvSpPr>
      <xdr:spPr>
        <a:xfrm>
          <a:off x="855354" y="1394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155139</xdr:rowOff>
    </xdr:from>
    <xdr:ext cx="405111" cy="259045"/>
    <xdr:sp macro="" textlink="">
      <xdr:nvSpPr>
        <xdr:cNvPr id="319" name="n_1mainValue【福祉施設】&#10;有形固定資産減価償却率">
          <a:extLst>
            <a:ext uri="{FF2B5EF4-FFF2-40B4-BE49-F238E27FC236}">
              <a16:creationId xmlns:a16="http://schemas.microsoft.com/office/drawing/2014/main" id="{AAB082A0-BF04-4EE7-8770-129ADC05FE27}"/>
            </a:ext>
          </a:extLst>
        </xdr:cNvPr>
        <xdr:cNvSpPr txBox="1"/>
      </xdr:nvSpPr>
      <xdr:spPr>
        <a:xfrm>
          <a:off x="3239144" y="1455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117583</xdr:rowOff>
    </xdr:from>
    <xdr:ext cx="405111" cy="259045"/>
    <xdr:sp macro="" textlink="">
      <xdr:nvSpPr>
        <xdr:cNvPr id="320" name="n_2mainValue【福祉施設】&#10;有形固定資産減価償却率">
          <a:extLst>
            <a:ext uri="{FF2B5EF4-FFF2-40B4-BE49-F238E27FC236}">
              <a16:creationId xmlns:a16="http://schemas.microsoft.com/office/drawing/2014/main" id="{FA68CD77-5FED-42AC-82AB-4158FA81DAD5}"/>
            </a:ext>
          </a:extLst>
        </xdr:cNvPr>
        <xdr:cNvSpPr txBox="1"/>
      </xdr:nvSpPr>
      <xdr:spPr>
        <a:xfrm>
          <a:off x="2439044" y="1451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78395</xdr:rowOff>
    </xdr:from>
    <xdr:ext cx="405111" cy="259045"/>
    <xdr:sp macro="" textlink="">
      <xdr:nvSpPr>
        <xdr:cNvPr id="321" name="n_3mainValue【福祉施設】&#10;有形固定資産減価償却率">
          <a:extLst>
            <a:ext uri="{FF2B5EF4-FFF2-40B4-BE49-F238E27FC236}">
              <a16:creationId xmlns:a16="http://schemas.microsoft.com/office/drawing/2014/main" id="{9A48C7E2-0F39-4DE9-97FB-952D48948AEE}"/>
            </a:ext>
          </a:extLst>
        </xdr:cNvPr>
        <xdr:cNvSpPr txBox="1"/>
      </xdr:nvSpPr>
      <xdr:spPr>
        <a:xfrm>
          <a:off x="164148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40839</xdr:rowOff>
    </xdr:from>
    <xdr:ext cx="405111" cy="259045"/>
    <xdr:sp macro="" textlink="">
      <xdr:nvSpPr>
        <xdr:cNvPr id="322" name="n_4mainValue【福祉施設】&#10;有形固定資産減価償却率">
          <a:extLst>
            <a:ext uri="{FF2B5EF4-FFF2-40B4-BE49-F238E27FC236}">
              <a16:creationId xmlns:a16="http://schemas.microsoft.com/office/drawing/2014/main" id="{6E8AAD8F-FA57-4E3A-BD81-B2565BC87113}"/>
            </a:ext>
          </a:extLst>
        </xdr:cNvPr>
        <xdr:cNvSpPr txBox="1"/>
      </xdr:nvSpPr>
      <xdr:spPr>
        <a:xfrm>
          <a:off x="855354" y="1444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264A4EA2-4291-4D92-9EFF-BF0048CC99EA}"/>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12E5FA09-B9A3-4551-BB7C-6AB3E153FF8E}"/>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92235775-996D-4100-AD0C-C62866236F51}"/>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3CC23535-106A-48B2-A482-E89DA38B1B4F}"/>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56711FBF-515A-43B1-908A-F0309BCC9F47}"/>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A53B0A36-8A17-4543-8AEC-D02B09368463}"/>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F106DD5-A8EC-4CCD-BAA7-F29D38308FB4}"/>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5A140F0C-471D-413D-8234-F0AFE4BCA566}"/>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6BC0264B-4B8D-4B14-928A-C10ED904C1FE}"/>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5EA76DDC-B79B-4C53-BA44-8B36C34FF516}"/>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6E1C9EF0-E63D-4119-9135-8B574416B3EC}"/>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9D7EEF25-52E9-498B-82E3-151ED6BDF765}"/>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8FD6E22A-B329-42C6-87F6-D0E19EFE91F9}"/>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8A88E747-EFC8-4D88-A793-F1098E708228}"/>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B0D2FDE7-1409-44D6-B311-F62AAA934BA8}"/>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8C39B5FA-3075-4CB1-9977-AA5D0922C19A}"/>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8CB9A6CE-90C5-4C46-BE56-BAFDB048FE73}"/>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8361CA3F-986D-4292-B644-FFBB5BB1E2BB}"/>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2D0ECE4-8FE4-44ED-AE59-F273AF8B7D84}"/>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AB218583-3DAA-43A3-8B47-001241FD5D3B}"/>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9610FC4A-A09D-41D4-B3C5-8C15D6FB33F7}"/>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86106</xdr:rowOff>
    </xdr:from>
    <xdr:to>
      <xdr:col>54</xdr:col>
      <xdr:colOff>189865</xdr:colOff>
      <xdr:row>86</xdr:row>
      <xdr:rowOff>1524</xdr:rowOff>
    </xdr:to>
    <xdr:cxnSp macro="">
      <xdr:nvCxnSpPr>
        <xdr:cNvPr id="344" name="直線コネクタ 343">
          <a:extLst>
            <a:ext uri="{FF2B5EF4-FFF2-40B4-BE49-F238E27FC236}">
              <a16:creationId xmlns:a16="http://schemas.microsoft.com/office/drawing/2014/main" id="{0849AFDD-3058-46E6-96BC-A6AEEA6B367D}"/>
            </a:ext>
          </a:extLst>
        </xdr:cNvPr>
        <xdr:cNvCxnSpPr/>
      </xdr:nvCxnSpPr>
      <xdr:spPr>
        <a:xfrm flipV="1">
          <a:off x="9429115" y="13461111"/>
          <a:ext cx="0"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5351</xdr:rowOff>
    </xdr:from>
    <xdr:ext cx="469744" cy="259045"/>
    <xdr:sp macro="" textlink="">
      <xdr:nvSpPr>
        <xdr:cNvPr id="345" name="【福祉施設】&#10;一人当たり面積最小値テキスト">
          <a:extLst>
            <a:ext uri="{FF2B5EF4-FFF2-40B4-BE49-F238E27FC236}">
              <a16:creationId xmlns:a16="http://schemas.microsoft.com/office/drawing/2014/main" id="{43C6D008-B4FA-454E-8B57-326CC92514FD}"/>
            </a:ext>
          </a:extLst>
        </xdr:cNvPr>
        <xdr:cNvSpPr txBox="1"/>
      </xdr:nvSpPr>
      <xdr:spPr>
        <a:xfrm>
          <a:off x="9467850" y="14751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xdr:rowOff>
    </xdr:from>
    <xdr:to>
      <xdr:col>55</xdr:col>
      <xdr:colOff>88900</xdr:colOff>
      <xdr:row>86</xdr:row>
      <xdr:rowOff>1524</xdr:rowOff>
    </xdr:to>
    <xdr:cxnSp macro="">
      <xdr:nvCxnSpPr>
        <xdr:cNvPr id="346" name="直線コネクタ 345">
          <a:extLst>
            <a:ext uri="{FF2B5EF4-FFF2-40B4-BE49-F238E27FC236}">
              <a16:creationId xmlns:a16="http://schemas.microsoft.com/office/drawing/2014/main" id="{09A6B6E4-989B-420F-833A-C1FB52EBB7A1}"/>
            </a:ext>
          </a:extLst>
        </xdr:cNvPr>
        <xdr:cNvCxnSpPr/>
      </xdr:nvCxnSpPr>
      <xdr:spPr>
        <a:xfrm>
          <a:off x="9356090" y="1474622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32783</xdr:rowOff>
    </xdr:from>
    <xdr:ext cx="469744" cy="259045"/>
    <xdr:sp macro="" textlink="">
      <xdr:nvSpPr>
        <xdr:cNvPr id="347" name="【福祉施設】&#10;一人当たり面積最大値テキスト">
          <a:extLst>
            <a:ext uri="{FF2B5EF4-FFF2-40B4-BE49-F238E27FC236}">
              <a16:creationId xmlns:a16="http://schemas.microsoft.com/office/drawing/2014/main" id="{BD43FCA3-2848-450A-AC06-074C8D75C105}"/>
            </a:ext>
          </a:extLst>
        </xdr:cNvPr>
        <xdr:cNvSpPr txBox="1"/>
      </xdr:nvSpPr>
      <xdr:spPr>
        <a:xfrm>
          <a:off x="9467850" y="1323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86106</xdr:rowOff>
    </xdr:from>
    <xdr:to>
      <xdr:col>55</xdr:col>
      <xdr:colOff>88900</xdr:colOff>
      <xdr:row>78</xdr:row>
      <xdr:rowOff>86106</xdr:rowOff>
    </xdr:to>
    <xdr:cxnSp macro="">
      <xdr:nvCxnSpPr>
        <xdr:cNvPr id="348" name="直線コネクタ 347">
          <a:extLst>
            <a:ext uri="{FF2B5EF4-FFF2-40B4-BE49-F238E27FC236}">
              <a16:creationId xmlns:a16="http://schemas.microsoft.com/office/drawing/2014/main" id="{65B9F64A-9AF3-4F4A-A224-AE9B4F1F1487}"/>
            </a:ext>
          </a:extLst>
        </xdr:cNvPr>
        <xdr:cNvCxnSpPr/>
      </xdr:nvCxnSpPr>
      <xdr:spPr>
        <a:xfrm>
          <a:off x="9356090" y="1346111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138192</xdr:rowOff>
    </xdr:from>
    <xdr:ext cx="469744" cy="259045"/>
    <xdr:sp macro="" textlink="">
      <xdr:nvSpPr>
        <xdr:cNvPr id="349" name="【福祉施設】&#10;一人当たり面積平均値テキスト">
          <a:extLst>
            <a:ext uri="{FF2B5EF4-FFF2-40B4-BE49-F238E27FC236}">
              <a16:creationId xmlns:a16="http://schemas.microsoft.com/office/drawing/2014/main" id="{C78404F9-6DDD-4ECC-8288-06CAE33D74D5}"/>
            </a:ext>
          </a:extLst>
        </xdr:cNvPr>
        <xdr:cNvSpPr txBox="1"/>
      </xdr:nvSpPr>
      <xdr:spPr>
        <a:xfrm>
          <a:off x="9467850" y="14193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115315</xdr:rowOff>
    </xdr:from>
    <xdr:to>
      <xdr:col>55</xdr:col>
      <xdr:colOff>50800</xdr:colOff>
      <xdr:row>84</xdr:row>
      <xdr:rowOff>45465</xdr:rowOff>
    </xdr:to>
    <xdr:sp macro="" textlink="">
      <xdr:nvSpPr>
        <xdr:cNvPr id="350" name="フローチャート: 判断 349">
          <a:extLst>
            <a:ext uri="{FF2B5EF4-FFF2-40B4-BE49-F238E27FC236}">
              <a16:creationId xmlns:a16="http://schemas.microsoft.com/office/drawing/2014/main" id="{4E2E584C-C64C-43B8-A569-4A81ED12A605}"/>
            </a:ext>
          </a:extLst>
        </xdr:cNvPr>
        <xdr:cNvSpPr/>
      </xdr:nvSpPr>
      <xdr:spPr>
        <a:xfrm>
          <a:off x="9394190" y="1434566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78739</xdr:rowOff>
    </xdr:from>
    <xdr:to>
      <xdr:col>50</xdr:col>
      <xdr:colOff>165100</xdr:colOff>
      <xdr:row>84</xdr:row>
      <xdr:rowOff>8889</xdr:rowOff>
    </xdr:to>
    <xdr:sp macro="" textlink="">
      <xdr:nvSpPr>
        <xdr:cNvPr id="351" name="フローチャート: 判断 350">
          <a:extLst>
            <a:ext uri="{FF2B5EF4-FFF2-40B4-BE49-F238E27FC236}">
              <a16:creationId xmlns:a16="http://schemas.microsoft.com/office/drawing/2014/main" id="{B3B71040-53F2-4EB7-9267-E56ACF518916}"/>
            </a:ext>
          </a:extLst>
        </xdr:cNvPr>
        <xdr:cNvSpPr/>
      </xdr:nvSpPr>
      <xdr:spPr>
        <a:xfrm>
          <a:off x="8632190" y="1430908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71882</xdr:rowOff>
    </xdr:from>
    <xdr:to>
      <xdr:col>46</xdr:col>
      <xdr:colOff>38100</xdr:colOff>
      <xdr:row>84</xdr:row>
      <xdr:rowOff>2032</xdr:rowOff>
    </xdr:to>
    <xdr:sp macro="" textlink="">
      <xdr:nvSpPr>
        <xdr:cNvPr id="352" name="フローチャート: 判断 351">
          <a:extLst>
            <a:ext uri="{FF2B5EF4-FFF2-40B4-BE49-F238E27FC236}">
              <a16:creationId xmlns:a16="http://schemas.microsoft.com/office/drawing/2014/main" id="{86EBA0E7-9F9B-4B71-8C32-EA8A64C878F8}"/>
            </a:ext>
          </a:extLst>
        </xdr:cNvPr>
        <xdr:cNvSpPr/>
      </xdr:nvSpPr>
      <xdr:spPr>
        <a:xfrm>
          <a:off x="7846060" y="143003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94742</xdr:rowOff>
    </xdr:from>
    <xdr:to>
      <xdr:col>41</xdr:col>
      <xdr:colOff>101600</xdr:colOff>
      <xdr:row>84</xdr:row>
      <xdr:rowOff>24892</xdr:rowOff>
    </xdr:to>
    <xdr:sp macro="" textlink="">
      <xdr:nvSpPr>
        <xdr:cNvPr id="353" name="フローチャート: 判断 352">
          <a:extLst>
            <a:ext uri="{FF2B5EF4-FFF2-40B4-BE49-F238E27FC236}">
              <a16:creationId xmlns:a16="http://schemas.microsoft.com/office/drawing/2014/main" id="{6A0FA1D3-787E-4470-819A-C7341EE9BD6C}"/>
            </a:ext>
          </a:extLst>
        </xdr:cNvPr>
        <xdr:cNvSpPr/>
      </xdr:nvSpPr>
      <xdr:spPr>
        <a:xfrm>
          <a:off x="7029450" y="143289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117602</xdr:rowOff>
    </xdr:from>
    <xdr:to>
      <xdr:col>36</xdr:col>
      <xdr:colOff>165100</xdr:colOff>
      <xdr:row>84</xdr:row>
      <xdr:rowOff>47752</xdr:rowOff>
    </xdr:to>
    <xdr:sp macro="" textlink="">
      <xdr:nvSpPr>
        <xdr:cNvPr id="354" name="フローチャート: 判断 353">
          <a:extLst>
            <a:ext uri="{FF2B5EF4-FFF2-40B4-BE49-F238E27FC236}">
              <a16:creationId xmlns:a16="http://schemas.microsoft.com/office/drawing/2014/main" id="{1365EC05-3972-43C8-992E-F7880FBB7FA4}"/>
            </a:ext>
          </a:extLst>
        </xdr:cNvPr>
        <xdr:cNvSpPr/>
      </xdr:nvSpPr>
      <xdr:spPr>
        <a:xfrm>
          <a:off x="6231890" y="1434795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65048FB-5837-48A3-8254-C9DD9B97D892}"/>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C56874F-1A32-448D-8ACD-0F268D0576AA}"/>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76AFE30-0C2A-4DBF-8960-6F857652A4C6}"/>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300887F-24C0-474F-AAF0-AC7A55DB4A43}"/>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32CF4868-8573-411D-959B-A79DE4D3F935}"/>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5587</xdr:rowOff>
    </xdr:from>
    <xdr:to>
      <xdr:col>55</xdr:col>
      <xdr:colOff>50800</xdr:colOff>
      <xdr:row>85</xdr:row>
      <xdr:rowOff>107187</xdr:rowOff>
    </xdr:to>
    <xdr:sp macro="" textlink="">
      <xdr:nvSpPr>
        <xdr:cNvPr id="360" name="楕円 359">
          <a:extLst>
            <a:ext uri="{FF2B5EF4-FFF2-40B4-BE49-F238E27FC236}">
              <a16:creationId xmlns:a16="http://schemas.microsoft.com/office/drawing/2014/main" id="{D1111FAC-790E-42A0-8548-F330518EF7F2}"/>
            </a:ext>
          </a:extLst>
        </xdr:cNvPr>
        <xdr:cNvSpPr/>
      </xdr:nvSpPr>
      <xdr:spPr>
        <a:xfrm>
          <a:off x="9394190" y="14580742"/>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91964</xdr:rowOff>
    </xdr:from>
    <xdr:ext cx="469744" cy="259045"/>
    <xdr:sp macro="" textlink="">
      <xdr:nvSpPr>
        <xdr:cNvPr id="361" name="【福祉施設】&#10;一人当たり面積該当値テキスト">
          <a:extLst>
            <a:ext uri="{FF2B5EF4-FFF2-40B4-BE49-F238E27FC236}">
              <a16:creationId xmlns:a16="http://schemas.microsoft.com/office/drawing/2014/main" id="{BC91E3A6-0653-417A-BADA-79F3B061D19C}"/>
            </a:ext>
          </a:extLst>
        </xdr:cNvPr>
        <xdr:cNvSpPr txBox="1"/>
      </xdr:nvSpPr>
      <xdr:spPr>
        <a:xfrm>
          <a:off x="9467850" y="1449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5587</xdr:rowOff>
    </xdr:from>
    <xdr:to>
      <xdr:col>50</xdr:col>
      <xdr:colOff>165100</xdr:colOff>
      <xdr:row>85</xdr:row>
      <xdr:rowOff>107187</xdr:rowOff>
    </xdr:to>
    <xdr:sp macro="" textlink="">
      <xdr:nvSpPr>
        <xdr:cNvPr id="362" name="楕円 361">
          <a:extLst>
            <a:ext uri="{FF2B5EF4-FFF2-40B4-BE49-F238E27FC236}">
              <a16:creationId xmlns:a16="http://schemas.microsoft.com/office/drawing/2014/main" id="{5BFA1EA2-1CED-49B6-8342-1CD8BD550D32}"/>
            </a:ext>
          </a:extLst>
        </xdr:cNvPr>
        <xdr:cNvSpPr/>
      </xdr:nvSpPr>
      <xdr:spPr>
        <a:xfrm>
          <a:off x="8632190" y="1458074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56387</xdr:rowOff>
    </xdr:from>
    <xdr:to>
      <xdr:col>55</xdr:col>
      <xdr:colOff>0</xdr:colOff>
      <xdr:row>85</xdr:row>
      <xdr:rowOff>56387</xdr:rowOff>
    </xdr:to>
    <xdr:cxnSp macro="">
      <xdr:nvCxnSpPr>
        <xdr:cNvPr id="363" name="直線コネクタ 362">
          <a:extLst>
            <a:ext uri="{FF2B5EF4-FFF2-40B4-BE49-F238E27FC236}">
              <a16:creationId xmlns:a16="http://schemas.microsoft.com/office/drawing/2014/main" id="{52BE6CD9-6D6B-41D6-86DA-EF55BE79EFF2}"/>
            </a:ext>
          </a:extLst>
        </xdr:cNvPr>
        <xdr:cNvCxnSpPr/>
      </xdr:nvCxnSpPr>
      <xdr:spPr>
        <a:xfrm>
          <a:off x="8686800" y="1463344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7874</xdr:rowOff>
    </xdr:from>
    <xdr:to>
      <xdr:col>46</xdr:col>
      <xdr:colOff>38100</xdr:colOff>
      <xdr:row>85</xdr:row>
      <xdr:rowOff>109474</xdr:rowOff>
    </xdr:to>
    <xdr:sp macro="" textlink="">
      <xdr:nvSpPr>
        <xdr:cNvPr id="364" name="楕円 363">
          <a:extLst>
            <a:ext uri="{FF2B5EF4-FFF2-40B4-BE49-F238E27FC236}">
              <a16:creationId xmlns:a16="http://schemas.microsoft.com/office/drawing/2014/main" id="{2494040B-A340-4256-A768-BFD7FBEDAA1D}"/>
            </a:ext>
          </a:extLst>
        </xdr:cNvPr>
        <xdr:cNvSpPr/>
      </xdr:nvSpPr>
      <xdr:spPr>
        <a:xfrm>
          <a:off x="7846060" y="145830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56387</xdr:rowOff>
    </xdr:from>
    <xdr:to>
      <xdr:col>50</xdr:col>
      <xdr:colOff>114300</xdr:colOff>
      <xdr:row>85</xdr:row>
      <xdr:rowOff>58674</xdr:rowOff>
    </xdr:to>
    <xdr:cxnSp macro="">
      <xdr:nvCxnSpPr>
        <xdr:cNvPr id="365" name="直線コネクタ 364">
          <a:extLst>
            <a:ext uri="{FF2B5EF4-FFF2-40B4-BE49-F238E27FC236}">
              <a16:creationId xmlns:a16="http://schemas.microsoft.com/office/drawing/2014/main" id="{ADB91D98-D9D7-4F27-B57F-FCF35EC42930}"/>
            </a:ext>
          </a:extLst>
        </xdr:cNvPr>
        <xdr:cNvCxnSpPr/>
      </xdr:nvCxnSpPr>
      <xdr:spPr>
        <a:xfrm flipV="1">
          <a:off x="7889240" y="1463344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10161</xdr:rowOff>
    </xdr:from>
    <xdr:to>
      <xdr:col>41</xdr:col>
      <xdr:colOff>101600</xdr:colOff>
      <xdr:row>85</xdr:row>
      <xdr:rowOff>111761</xdr:rowOff>
    </xdr:to>
    <xdr:sp macro="" textlink="">
      <xdr:nvSpPr>
        <xdr:cNvPr id="366" name="楕円 365">
          <a:extLst>
            <a:ext uri="{FF2B5EF4-FFF2-40B4-BE49-F238E27FC236}">
              <a16:creationId xmlns:a16="http://schemas.microsoft.com/office/drawing/2014/main" id="{EE4B2D86-939F-445C-BF71-34EFD2942E39}"/>
            </a:ext>
          </a:extLst>
        </xdr:cNvPr>
        <xdr:cNvSpPr/>
      </xdr:nvSpPr>
      <xdr:spPr>
        <a:xfrm>
          <a:off x="7029450" y="1458531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58674</xdr:rowOff>
    </xdr:from>
    <xdr:to>
      <xdr:col>45</xdr:col>
      <xdr:colOff>177800</xdr:colOff>
      <xdr:row>85</xdr:row>
      <xdr:rowOff>60961</xdr:rowOff>
    </xdr:to>
    <xdr:cxnSp macro="">
      <xdr:nvCxnSpPr>
        <xdr:cNvPr id="367" name="直線コネクタ 366">
          <a:extLst>
            <a:ext uri="{FF2B5EF4-FFF2-40B4-BE49-F238E27FC236}">
              <a16:creationId xmlns:a16="http://schemas.microsoft.com/office/drawing/2014/main" id="{8DB5866B-0772-4839-AEAE-40B036D52512}"/>
            </a:ext>
          </a:extLst>
        </xdr:cNvPr>
        <xdr:cNvCxnSpPr/>
      </xdr:nvCxnSpPr>
      <xdr:spPr>
        <a:xfrm flipV="1">
          <a:off x="7084060" y="14628114"/>
          <a:ext cx="80518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12446</xdr:rowOff>
    </xdr:from>
    <xdr:to>
      <xdr:col>36</xdr:col>
      <xdr:colOff>165100</xdr:colOff>
      <xdr:row>85</xdr:row>
      <xdr:rowOff>114046</xdr:rowOff>
    </xdr:to>
    <xdr:sp macro="" textlink="">
      <xdr:nvSpPr>
        <xdr:cNvPr id="368" name="楕円 367">
          <a:extLst>
            <a:ext uri="{FF2B5EF4-FFF2-40B4-BE49-F238E27FC236}">
              <a16:creationId xmlns:a16="http://schemas.microsoft.com/office/drawing/2014/main" id="{D2DB57B3-90C7-46D3-BE09-DDD2BC66FB9D}"/>
            </a:ext>
          </a:extLst>
        </xdr:cNvPr>
        <xdr:cNvSpPr/>
      </xdr:nvSpPr>
      <xdr:spPr>
        <a:xfrm>
          <a:off x="6231890" y="1458950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60961</xdr:rowOff>
    </xdr:from>
    <xdr:to>
      <xdr:col>41</xdr:col>
      <xdr:colOff>50800</xdr:colOff>
      <xdr:row>85</xdr:row>
      <xdr:rowOff>63246</xdr:rowOff>
    </xdr:to>
    <xdr:cxnSp macro="">
      <xdr:nvCxnSpPr>
        <xdr:cNvPr id="369" name="直線コネクタ 368">
          <a:extLst>
            <a:ext uri="{FF2B5EF4-FFF2-40B4-BE49-F238E27FC236}">
              <a16:creationId xmlns:a16="http://schemas.microsoft.com/office/drawing/2014/main" id="{5C3BC827-C755-41D3-B636-C3CB095ED0AB}"/>
            </a:ext>
          </a:extLst>
        </xdr:cNvPr>
        <xdr:cNvCxnSpPr/>
      </xdr:nvCxnSpPr>
      <xdr:spPr>
        <a:xfrm flipV="1">
          <a:off x="6286500" y="14630401"/>
          <a:ext cx="79756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25416</xdr:rowOff>
    </xdr:from>
    <xdr:ext cx="469744" cy="259045"/>
    <xdr:sp macro="" textlink="">
      <xdr:nvSpPr>
        <xdr:cNvPr id="370" name="n_1aveValue【福祉施設】&#10;一人当たり面積">
          <a:extLst>
            <a:ext uri="{FF2B5EF4-FFF2-40B4-BE49-F238E27FC236}">
              <a16:creationId xmlns:a16="http://schemas.microsoft.com/office/drawing/2014/main" id="{243B43E3-8F5B-4489-8EAF-FF2681210BCB}"/>
            </a:ext>
          </a:extLst>
        </xdr:cNvPr>
        <xdr:cNvSpPr txBox="1"/>
      </xdr:nvSpPr>
      <xdr:spPr>
        <a:xfrm>
          <a:off x="8454467" y="1408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18559</xdr:rowOff>
    </xdr:from>
    <xdr:ext cx="469744" cy="259045"/>
    <xdr:sp macro="" textlink="">
      <xdr:nvSpPr>
        <xdr:cNvPr id="371" name="n_2aveValue【福祉施設】&#10;一人当たり面積">
          <a:extLst>
            <a:ext uri="{FF2B5EF4-FFF2-40B4-BE49-F238E27FC236}">
              <a16:creationId xmlns:a16="http://schemas.microsoft.com/office/drawing/2014/main" id="{EDCC1FED-557A-4164-9876-2B95A28A38E7}"/>
            </a:ext>
          </a:extLst>
        </xdr:cNvPr>
        <xdr:cNvSpPr txBox="1"/>
      </xdr:nvSpPr>
      <xdr:spPr>
        <a:xfrm>
          <a:off x="7673417" y="1408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41419</xdr:rowOff>
    </xdr:from>
    <xdr:ext cx="469744" cy="259045"/>
    <xdr:sp macro="" textlink="">
      <xdr:nvSpPr>
        <xdr:cNvPr id="372" name="n_3aveValue【福祉施設】&#10;一人当たり面積">
          <a:extLst>
            <a:ext uri="{FF2B5EF4-FFF2-40B4-BE49-F238E27FC236}">
              <a16:creationId xmlns:a16="http://schemas.microsoft.com/office/drawing/2014/main" id="{0C492A65-60C8-48F8-9356-901B4E254E0E}"/>
            </a:ext>
          </a:extLst>
        </xdr:cNvPr>
        <xdr:cNvSpPr txBox="1"/>
      </xdr:nvSpPr>
      <xdr:spPr>
        <a:xfrm>
          <a:off x="6866332"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64279</xdr:rowOff>
    </xdr:from>
    <xdr:ext cx="469744" cy="259045"/>
    <xdr:sp macro="" textlink="">
      <xdr:nvSpPr>
        <xdr:cNvPr id="373" name="n_4aveValue【福祉施設】&#10;一人当たり面積">
          <a:extLst>
            <a:ext uri="{FF2B5EF4-FFF2-40B4-BE49-F238E27FC236}">
              <a16:creationId xmlns:a16="http://schemas.microsoft.com/office/drawing/2014/main" id="{867B05B3-CF1A-4D1E-BC5B-474173543143}"/>
            </a:ext>
          </a:extLst>
        </xdr:cNvPr>
        <xdr:cNvSpPr txBox="1"/>
      </xdr:nvSpPr>
      <xdr:spPr>
        <a:xfrm>
          <a:off x="6068772" y="1411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98314</xdr:rowOff>
    </xdr:from>
    <xdr:ext cx="469744" cy="259045"/>
    <xdr:sp macro="" textlink="">
      <xdr:nvSpPr>
        <xdr:cNvPr id="374" name="n_1mainValue【福祉施設】&#10;一人当たり面積">
          <a:extLst>
            <a:ext uri="{FF2B5EF4-FFF2-40B4-BE49-F238E27FC236}">
              <a16:creationId xmlns:a16="http://schemas.microsoft.com/office/drawing/2014/main" id="{C45CF387-E1C5-48FE-9758-2A2F8A64A5FB}"/>
            </a:ext>
          </a:extLst>
        </xdr:cNvPr>
        <xdr:cNvSpPr txBox="1"/>
      </xdr:nvSpPr>
      <xdr:spPr>
        <a:xfrm>
          <a:off x="8454467" y="14667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100601</xdr:rowOff>
    </xdr:from>
    <xdr:ext cx="469744" cy="259045"/>
    <xdr:sp macro="" textlink="">
      <xdr:nvSpPr>
        <xdr:cNvPr id="375" name="n_2mainValue【福祉施設】&#10;一人当たり面積">
          <a:extLst>
            <a:ext uri="{FF2B5EF4-FFF2-40B4-BE49-F238E27FC236}">
              <a16:creationId xmlns:a16="http://schemas.microsoft.com/office/drawing/2014/main" id="{C1310867-9924-459E-870B-F185F1B7B3B6}"/>
            </a:ext>
          </a:extLst>
        </xdr:cNvPr>
        <xdr:cNvSpPr txBox="1"/>
      </xdr:nvSpPr>
      <xdr:spPr>
        <a:xfrm>
          <a:off x="7673417" y="1467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102888</xdr:rowOff>
    </xdr:from>
    <xdr:ext cx="469744" cy="259045"/>
    <xdr:sp macro="" textlink="">
      <xdr:nvSpPr>
        <xdr:cNvPr id="376" name="n_3mainValue【福祉施設】&#10;一人当たり面積">
          <a:extLst>
            <a:ext uri="{FF2B5EF4-FFF2-40B4-BE49-F238E27FC236}">
              <a16:creationId xmlns:a16="http://schemas.microsoft.com/office/drawing/2014/main" id="{E1E9463F-E06C-482E-8E9C-A2B5CAE48D2D}"/>
            </a:ext>
          </a:extLst>
        </xdr:cNvPr>
        <xdr:cNvSpPr txBox="1"/>
      </xdr:nvSpPr>
      <xdr:spPr>
        <a:xfrm>
          <a:off x="6866332" y="1467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105173</xdr:rowOff>
    </xdr:from>
    <xdr:ext cx="469744" cy="259045"/>
    <xdr:sp macro="" textlink="">
      <xdr:nvSpPr>
        <xdr:cNvPr id="377" name="n_4mainValue【福祉施設】&#10;一人当たり面積">
          <a:extLst>
            <a:ext uri="{FF2B5EF4-FFF2-40B4-BE49-F238E27FC236}">
              <a16:creationId xmlns:a16="http://schemas.microsoft.com/office/drawing/2014/main" id="{D38C496A-8479-49DD-9216-6285A9F64D52}"/>
            </a:ext>
          </a:extLst>
        </xdr:cNvPr>
        <xdr:cNvSpPr txBox="1"/>
      </xdr:nvSpPr>
      <xdr:spPr>
        <a:xfrm>
          <a:off x="6068772" y="1467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17186F38-F2AD-47F5-A0ED-9EA38A84D7DE}"/>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8B3842D0-C082-4F66-88F8-1F32FC55F05B}"/>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8A0C6E2A-7DF5-4D42-8A83-E909BE77C37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EC663258-4FA0-4D82-AD06-DB920FAF6464}"/>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87EEB48A-501E-47AD-8AEE-7CC3A03487D8}"/>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F9636A87-462D-413F-BE2A-A28AD562FD62}"/>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F7346837-0141-46D4-8EEC-E860A3D4175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8D1075C5-2C96-42CF-A640-C92157229BDF}"/>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B78AD56E-35F0-45A7-BD46-CB7A3685D0C4}"/>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BA94323C-233E-43DC-8668-BD2502B141E9}"/>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332E4110-3058-4A49-BC1E-E3096279C889}"/>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A10C238-5347-4A29-AB96-18E313DE7661}"/>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7B0DA8A5-607F-4F1F-9D44-5B16140BEE9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D15D3541-5462-43B7-8952-99EB55331872}"/>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2BC9E664-EA2E-469A-988C-63F3902ACC92}"/>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873B95EB-C55D-4DBE-9F29-A1885BF110C4}"/>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6BC5FF4B-DB90-4EB8-80AB-322F4C051CC2}"/>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F35AF5A2-620B-48BB-B4CB-386B90ED0D4F}"/>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D562EAD5-DA7F-46CC-A6C4-27F9DBCAD811}"/>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605AE1B8-DD8F-413C-86C7-B2DA54FD511D}"/>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50A4D87A-19F4-4361-BD15-3D4025810F6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58E6D2E5-1531-4123-A604-5694105A9E71}"/>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35054DB2-396E-45EF-9633-06975DD5C565}"/>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42598F80-260A-4994-96D5-E407F7477ED3}"/>
            </a:ext>
          </a:extLst>
        </xdr:cNvPr>
        <xdr:cNvSpPr/>
      </xdr:nvSpPr>
      <xdr:spPr>
        <a:xfrm>
          <a:off x="1120394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95FD91BB-75F2-416D-8C3D-763B4BDF9E92}"/>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FFA0922B-6799-4BE6-96E3-D70DF7951D8C}"/>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19B5E31A-3C8F-4FA9-9FF0-F0CC436C7C9C}"/>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040026B9-C858-433E-BAB3-A033C3C14417}"/>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23325185-89B7-4468-8B5C-621E8B12DB7F}"/>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4EB749B1-2404-4E05-BD80-1B93F9C6E4A6}"/>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7BEDCFBE-3301-4BF4-9344-8D41569A45B4}"/>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592054AE-F5F5-4DEC-8073-E0F7B5EB31AB}"/>
            </a:ext>
          </a:extLst>
        </xdr:cNvPr>
        <xdr:cNvSpPr/>
      </xdr:nvSpPr>
      <xdr:spPr>
        <a:xfrm>
          <a:off x="164592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666F9464-9E4B-42B3-BE79-0C6CB9D4871E}"/>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87A134AA-9DDB-4886-9872-490268DB77DC}"/>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541324B-FA51-42AE-B65B-ED9169F6A70E}"/>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D071B288-8397-4B5D-8785-377FF420A248}"/>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4AE7390A-D8D6-4A85-ABDF-FA5A88306744}"/>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6C706FD2-8843-4467-A953-80CD913F61F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2FFE18-176D-482B-8162-4FD47B5A8795}"/>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5646A98B-EABB-4908-BFC3-74322DAF8C5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3ACD084C-3F76-451E-A427-09F80202E52E}"/>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C69E384C-FD2A-4140-9035-AE23CE5D9317}"/>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CA1905E-EA06-4690-AB88-D65FE992F8B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1" name="直線コネクタ 420">
          <a:extLst>
            <a:ext uri="{FF2B5EF4-FFF2-40B4-BE49-F238E27FC236}">
              <a16:creationId xmlns:a16="http://schemas.microsoft.com/office/drawing/2014/main" id="{5143B0B0-A4A9-40D7-AFD3-6B57961621EF}"/>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2" name="テキスト ボックス 421">
          <a:extLst>
            <a:ext uri="{FF2B5EF4-FFF2-40B4-BE49-F238E27FC236}">
              <a16:creationId xmlns:a16="http://schemas.microsoft.com/office/drawing/2014/main" id="{CC9ECECE-CC85-4BF4-A33E-C1B54C19CC89}"/>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3" name="直線コネクタ 422">
          <a:extLst>
            <a:ext uri="{FF2B5EF4-FFF2-40B4-BE49-F238E27FC236}">
              <a16:creationId xmlns:a16="http://schemas.microsoft.com/office/drawing/2014/main" id="{37AA868A-4923-4BFF-BF3D-19187598E50C}"/>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4" name="テキスト ボックス 423">
          <a:extLst>
            <a:ext uri="{FF2B5EF4-FFF2-40B4-BE49-F238E27FC236}">
              <a16:creationId xmlns:a16="http://schemas.microsoft.com/office/drawing/2014/main" id="{6797EA27-1C04-4B86-87CD-7870842DF992}"/>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5" name="直線コネクタ 424">
          <a:extLst>
            <a:ext uri="{FF2B5EF4-FFF2-40B4-BE49-F238E27FC236}">
              <a16:creationId xmlns:a16="http://schemas.microsoft.com/office/drawing/2014/main" id="{62C89AF1-D76B-485F-8194-56F68F52A1DC}"/>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6" name="テキスト ボックス 425">
          <a:extLst>
            <a:ext uri="{FF2B5EF4-FFF2-40B4-BE49-F238E27FC236}">
              <a16:creationId xmlns:a16="http://schemas.microsoft.com/office/drawing/2014/main" id="{27AE0A5F-7461-45A9-91DB-C9B9FA6579C8}"/>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7" name="直線コネクタ 426">
          <a:extLst>
            <a:ext uri="{FF2B5EF4-FFF2-40B4-BE49-F238E27FC236}">
              <a16:creationId xmlns:a16="http://schemas.microsoft.com/office/drawing/2014/main" id="{A3F6C46F-A746-47C5-8AD7-0CAE98A4C5D6}"/>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8" name="テキスト ボックス 427">
          <a:extLst>
            <a:ext uri="{FF2B5EF4-FFF2-40B4-BE49-F238E27FC236}">
              <a16:creationId xmlns:a16="http://schemas.microsoft.com/office/drawing/2014/main" id="{EC44A0F4-E92A-4935-99A8-7D2EEB00387F}"/>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9" name="直線コネクタ 428">
          <a:extLst>
            <a:ext uri="{FF2B5EF4-FFF2-40B4-BE49-F238E27FC236}">
              <a16:creationId xmlns:a16="http://schemas.microsoft.com/office/drawing/2014/main" id="{3FED556F-66BD-4F82-B62E-AB7DE7CCA514}"/>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0" name="テキスト ボックス 429">
          <a:extLst>
            <a:ext uri="{FF2B5EF4-FFF2-40B4-BE49-F238E27FC236}">
              <a16:creationId xmlns:a16="http://schemas.microsoft.com/office/drawing/2014/main" id="{6E433B01-9966-4CE3-B83F-BD20EF94304B}"/>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a:extLst>
            <a:ext uri="{FF2B5EF4-FFF2-40B4-BE49-F238E27FC236}">
              <a16:creationId xmlns:a16="http://schemas.microsoft.com/office/drawing/2014/main" id="{307327DA-5E3A-463F-9A2C-CC7A76F63526}"/>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2" name="テキスト ボックス 431">
          <a:extLst>
            <a:ext uri="{FF2B5EF4-FFF2-40B4-BE49-F238E27FC236}">
              <a16:creationId xmlns:a16="http://schemas.microsoft.com/office/drawing/2014/main" id="{17D714B6-6A24-46BA-B9D1-826D1486AE15}"/>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3" name="【保健センター・保健所】&#10;有形固定資産減価償却率グラフ枠">
          <a:extLst>
            <a:ext uri="{FF2B5EF4-FFF2-40B4-BE49-F238E27FC236}">
              <a16:creationId xmlns:a16="http://schemas.microsoft.com/office/drawing/2014/main" id="{125F9BB3-775F-4E6C-94EB-DEBCEA48B96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1905</xdr:rowOff>
    </xdr:from>
    <xdr:to>
      <xdr:col>85</xdr:col>
      <xdr:colOff>126364</xdr:colOff>
      <xdr:row>64</xdr:row>
      <xdr:rowOff>76200</xdr:rowOff>
    </xdr:to>
    <xdr:cxnSp macro="">
      <xdr:nvCxnSpPr>
        <xdr:cNvPr id="434" name="直線コネクタ 433">
          <a:extLst>
            <a:ext uri="{FF2B5EF4-FFF2-40B4-BE49-F238E27FC236}">
              <a16:creationId xmlns:a16="http://schemas.microsoft.com/office/drawing/2014/main" id="{712CCBA8-5D44-4BAA-AC60-D93CACAF12E7}"/>
            </a:ext>
          </a:extLst>
        </xdr:cNvPr>
        <xdr:cNvCxnSpPr/>
      </xdr:nvCxnSpPr>
      <xdr:spPr>
        <a:xfrm flipV="1">
          <a:off x="14703424" y="977455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5" name="【保健センター・保健所】&#10;有形固定資産減価償却率最小値テキスト">
          <a:extLst>
            <a:ext uri="{FF2B5EF4-FFF2-40B4-BE49-F238E27FC236}">
              <a16:creationId xmlns:a16="http://schemas.microsoft.com/office/drawing/2014/main" id="{310CD2D7-E5C0-4F5B-B820-CF0E3A64E645}"/>
            </a:ext>
          </a:extLst>
        </xdr:cNvPr>
        <xdr:cNvSpPr txBox="1"/>
      </xdr:nvSpPr>
      <xdr:spPr>
        <a:xfrm>
          <a:off x="1474216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6" name="直線コネクタ 435">
          <a:extLst>
            <a:ext uri="{FF2B5EF4-FFF2-40B4-BE49-F238E27FC236}">
              <a16:creationId xmlns:a16="http://schemas.microsoft.com/office/drawing/2014/main" id="{CF917681-EEA6-4CF2-9DE1-28D7A13D18FE}"/>
            </a:ext>
          </a:extLst>
        </xdr:cNvPr>
        <xdr:cNvCxnSpPr/>
      </xdr:nvCxnSpPr>
      <xdr:spPr>
        <a:xfrm>
          <a:off x="1461135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120032</xdr:rowOff>
    </xdr:from>
    <xdr:ext cx="405111" cy="259045"/>
    <xdr:sp macro="" textlink="">
      <xdr:nvSpPr>
        <xdr:cNvPr id="437" name="【保健センター・保健所】&#10;有形固定資産減価償却率最大値テキスト">
          <a:extLst>
            <a:ext uri="{FF2B5EF4-FFF2-40B4-BE49-F238E27FC236}">
              <a16:creationId xmlns:a16="http://schemas.microsoft.com/office/drawing/2014/main" id="{CAC13B1D-8BCA-4B99-923D-0548FC90AC8D}"/>
            </a:ext>
          </a:extLst>
        </xdr:cNvPr>
        <xdr:cNvSpPr txBox="1"/>
      </xdr:nvSpPr>
      <xdr:spPr>
        <a:xfrm>
          <a:off x="14742160" y="955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1905</xdr:rowOff>
    </xdr:from>
    <xdr:to>
      <xdr:col>86</xdr:col>
      <xdr:colOff>25400</xdr:colOff>
      <xdr:row>57</xdr:row>
      <xdr:rowOff>1905</xdr:rowOff>
    </xdr:to>
    <xdr:cxnSp macro="">
      <xdr:nvCxnSpPr>
        <xdr:cNvPr id="438" name="直線コネクタ 437">
          <a:extLst>
            <a:ext uri="{FF2B5EF4-FFF2-40B4-BE49-F238E27FC236}">
              <a16:creationId xmlns:a16="http://schemas.microsoft.com/office/drawing/2014/main" id="{D7135F1E-94C9-43AE-8F58-1E92B7D04228}"/>
            </a:ext>
          </a:extLst>
        </xdr:cNvPr>
        <xdr:cNvCxnSpPr/>
      </xdr:nvCxnSpPr>
      <xdr:spPr>
        <a:xfrm>
          <a:off x="14611350" y="9774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5732</xdr:rowOff>
    </xdr:from>
    <xdr:ext cx="405111" cy="259045"/>
    <xdr:sp macro="" textlink="">
      <xdr:nvSpPr>
        <xdr:cNvPr id="439" name="【保健センター・保健所】&#10;有形固定資産減価償却率平均値テキスト">
          <a:extLst>
            <a:ext uri="{FF2B5EF4-FFF2-40B4-BE49-F238E27FC236}">
              <a16:creationId xmlns:a16="http://schemas.microsoft.com/office/drawing/2014/main" id="{FD71A12D-B755-40E2-8BD7-CD8915C75DA3}"/>
            </a:ext>
          </a:extLst>
        </xdr:cNvPr>
        <xdr:cNvSpPr txBox="1"/>
      </xdr:nvSpPr>
      <xdr:spPr>
        <a:xfrm>
          <a:off x="147421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27305</xdr:rowOff>
    </xdr:from>
    <xdr:to>
      <xdr:col>85</xdr:col>
      <xdr:colOff>177800</xdr:colOff>
      <xdr:row>59</xdr:row>
      <xdr:rowOff>128905</xdr:rowOff>
    </xdr:to>
    <xdr:sp macro="" textlink="">
      <xdr:nvSpPr>
        <xdr:cNvPr id="440" name="フローチャート: 判断 439">
          <a:extLst>
            <a:ext uri="{FF2B5EF4-FFF2-40B4-BE49-F238E27FC236}">
              <a16:creationId xmlns:a16="http://schemas.microsoft.com/office/drawing/2014/main" id="{B04225A1-BCA1-4088-A4EB-795399F855A9}"/>
            </a:ext>
          </a:extLst>
        </xdr:cNvPr>
        <xdr:cNvSpPr/>
      </xdr:nvSpPr>
      <xdr:spPr>
        <a:xfrm>
          <a:off x="14649450" y="101409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160655</xdr:rowOff>
    </xdr:from>
    <xdr:to>
      <xdr:col>81</xdr:col>
      <xdr:colOff>101600</xdr:colOff>
      <xdr:row>59</xdr:row>
      <xdr:rowOff>90805</xdr:rowOff>
    </xdr:to>
    <xdr:sp macro="" textlink="">
      <xdr:nvSpPr>
        <xdr:cNvPr id="441" name="フローチャート: 判断 440">
          <a:extLst>
            <a:ext uri="{FF2B5EF4-FFF2-40B4-BE49-F238E27FC236}">
              <a16:creationId xmlns:a16="http://schemas.microsoft.com/office/drawing/2014/main" id="{668713C7-36F7-4408-971E-0E3A2F2697FE}"/>
            </a:ext>
          </a:extLst>
        </xdr:cNvPr>
        <xdr:cNvSpPr/>
      </xdr:nvSpPr>
      <xdr:spPr>
        <a:xfrm>
          <a:off x="13887450" y="1010666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442" name="フローチャート: 判断 441">
          <a:extLst>
            <a:ext uri="{FF2B5EF4-FFF2-40B4-BE49-F238E27FC236}">
              <a16:creationId xmlns:a16="http://schemas.microsoft.com/office/drawing/2014/main" id="{51887A57-ABED-4D42-807C-D109B2E7B12C}"/>
            </a:ext>
          </a:extLst>
        </xdr:cNvPr>
        <xdr:cNvSpPr/>
      </xdr:nvSpPr>
      <xdr:spPr>
        <a:xfrm>
          <a:off x="13089890" y="100761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93980</xdr:rowOff>
    </xdr:from>
    <xdr:to>
      <xdr:col>72</xdr:col>
      <xdr:colOff>38100</xdr:colOff>
      <xdr:row>59</xdr:row>
      <xdr:rowOff>24130</xdr:rowOff>
    </xdr:to>
    <xdr:sp macro="" textlink="">
      <xdr:nvSpPr>
        <xdr:cNvPr id="443" name="フローチャート: 判断 442">
          <a:extLst>
            <a:ext uri="{FF2B5EF4-FFF2-40B4-BE49-F238E27FC236}">
              <a16:creationId xmlns:a16="http://schemas.microsoft.com/office/drawing/2014/main" id="{46255887-7229-4B3D-8CF5-AB204A1A1777}"/>
            </a:ext>
          </a:extLst>
        </xdr:cNvPr>
        <xdr:cNvSpPr/>
      </xdr:nvSpPr>
      <xdr:spPr>
        <a:xfrm>
          <a:off x="12303760" y="100418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145415</xdr:rowOff>
    </xdr:from>
    <xdr:to>
      <xdr:col>67</xdr:col>
      <xdr:colOff>101600</xdr:colOff>
      <xdr:row>59</xdr:row>
      <xdr:rowOff>75565</xdr:rowOff>
    </xdr:to>
    <xdr:sp macro="" textlink="">
      <xdr:nvSpPr>
        <xdr:cNvPr id="444" name="フローチャート: 判断 443">
          <a:extLst>
            <a:ext uri="{FF2B5EF4-FFF2-40B4-BE49-F238E27FC236}">
              <a16:creationId xmlns:a16="http://schemas.microsoft.com/office/drawing/2014/main" id="{7D6A6AB0-DB1F-4DFB-AE80-C6A913DC1717}"/>
            </a:ext>
          </a:extLst>
        </xdr:cNvPr>
        <xdr:cNvSpPr/>
      </xdr:nvSpPr>
      <xdr:spPr>
        <a:xfrm>
          <a:off x="11487150" y="100876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600271D2-3B4E-42DE-A911-71525940372B}"/>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75849452-B366-4627-95B9-6B4A64053EB9}"/>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F0C5632D-3091-46CA-9520-AE926797D1A3}"/>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66714138-E62F-4C66-8ABA-E65B3B287C42}"/>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D450B79B-328E-4F84-A102-4FCA653B7335}"/>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48260</xdr:rowOff>
    </xdr:from>
    <xdr:to>
      <xdr:col>85</xdr:col>
      <xdr:colOff>177800</xdr:colOff>
      <xdr:row>57</xdr:row>
      <xdr:rowOff>149860</xdr:rowOff>
    </xdr:to>
    <xdr:sp macro="" textlink="">
      <xdr:nvSpPr>
        <xdr:cNvPr id="450" name="楕円 449">
          <a:extLst>
            <a:ext uri="{FF2B5EF4-FFF2-40B4-BE49-F238E27FC236}">
              <a16:creationId xmlns:a16="http://schemas.microsoft.com/office/drawing/2014/main" id="{E6B2008F-1798-49FF-A7D9-DAE5784F4E77}"/>
            </a:ext>
          </a:extLst>
        </xdr:cNvPr>
        <xdr:cNvSpPr/>
      </xdr:nvSpPr>
      <xdr:spPr>
        <a:xfrm>
          <a:off x="14649450" y="98228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134637</xdr:rowOff>
    </xdr:from>
    <xdr:ext cx="405111" cy="259045"/>
    <xdr:sp macro="" textlink="">
      <xdr:nvSpPr>
        <xdr:cNvPr id="451" name="【保健センター・保健所】&#10;有形固定資産減価償却率該当値テキスト">
          <a:extLst>
            <a:ext uri="{FF2B5EF4-FFF2-40B4-BE49-F238E27FC236}">
              <a16:creationId xmlns:a16="http://schemas.microsoft.com/office/drawing/2014/main" id="{2B611682-45BC-44C0-88C0-B769F6684FCB}"/>
            </a:ext>
          </a:extLst>
        </xdr:cNvPr>
        <xdr:cNvSpPr txBox="1"/>
      </xdr:nvSpPr>
      <xdr:spPr>
        <a:xfrm>
          <a:off x="14742160" y="9732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12065</xdr:rowOff>
    </xdr:from>
    <xdr:to>
      <xdr:col>81</xdr:col>
      <xdr:colOff>101600</xdr:colOff>
      <xdr:row>57</xdr:row>
      <xdr:rowOff>113665</xdr:rowOff>
    </xdr:to>
    <xdr:sp macro="" textlink="">
      <xdr:nvSpPr>
        <xdr:cNvPr id="452" name="楕円 451">
          <a:extLst>
            <a:ext uri="{FF2B5EF4-FFF2-40B4-BE49-F238E27FC236}">
              <a16:creationId xmlns:a16="http://schemas.microsoft.com/office/drawing/2014/main" id="{48B4CB2B-6AC7-4FB1-92CD-C76B03FA494B}"/>
            </a:ext>
          </a:extLst>
        </xdr:cNvPr>
        <xdr:cNvSpPr/>
      </xdr:nvSpPr>
      <xdr:spPr>
        <a:xfrm>
          <a:off x="13887450" y="97885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62865</xdr:rowOff>
    </xdr:from>
    <xdr:to>
      <xdr:col>85</xdr:col>
      <xdr:colOff>127000</xdr:colOff>
      <xdr:row>57</xdr:row>
      <xdr:rowOff>99060</xdr:rowOff>
    </xdr:to>
    <xdr:cxnSp macro="">
      <xdr:nvCxnSpPr>
        <xdr:cNvPr id="453" name="直線コネクタ 452">
          <a:extLst>
            <a:ext uri="{FF2B5EF4-FFF2-40B4-BE49-F238E27FC236}">
              <a16:creationId xmlns:a16="http://schemas.microsoft.com/office/drawing/2014/main" id="{9ECE0B3B-5ED1-4FF8-A56D-AF527B22693E}"/>
            </a:ext>
          </a:extLst>
        </xdr:cNvPr>
        <xdr:cNvCxnSpPr/>
      </xdr:nvCxnSpPr>
      <xdr:spPr>
        <a:xfrm>
          <a:off x="13942060" y="9831705"/>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143510</xdr:rowOff>
    </xdr:from>
    <xdr:to>
      <xdr:col>76</xdr:col>
      <xdr:colOff>165100</xdr:colOff>
      <xdr:row>57</xdr:row>
      <xdr:rowOff>73660</xdr:rowOff>
    </xdr:to>
    <xdr:sp macro="" textlink="">
      <xdr:nvSpPr>
        <xdr:cNvPr id="454" name="楕円 453">
          <a:extLst>
            <a:ext uri="{FF2B5EF4-FFF2-40B4-BE49-F238E27FC236}">
              <a16:creationId xmlns:a16="http://schemas.microsoft.com/office/drawing/2014/main" id="{4F4E4BC5-DF7D-4FEF-8A6D-6BE7D5B8DD1E}"/>
            </a:ext>
          </a:extLst>
        </xdr:cNvPr>
        <xdr:cNvSpPr/>
      </xdr:nvSpPr>
      <xdr:spPr>
        <a:xfrm>
          <a:off x="13089890" y="97428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22860</xdr:rowOff>
    </xdr:from>
    <xdr:to>
      <xdr:col>81</xdr:col>
      <xdr:colOff>50800</xdr:colOff>
      <xdr:row>57</xdr:row>
      <xdr:rowOff>62865</xdr:rowOff>
    </xdr:to>
    <xdr:cxnSp macro="">
      <xdr:nvCxnSpPr>
        <xdr:cNvPr id="455" name="直線コネクタ 454">
          <a:extLst>
            <a:ext uri="{FF2B5EF4-FFF2-40B4-BE49-F238E27FC236}">
              <a16:creationId xmlns:a16="http://schemas.microsoft.com/office/drawing/2014/main" id="{EBE335E0-1829-4857-A6C3-FE15F93D373A}"/>
            </a:ext>
          </a:extLst>
        </xdr:cNvPr>
        <xdr:cNvCxnSpPr/>
      </xdr:nvCxnSpPr>
      <xdr:spPr>
        <a:xfrm>
          <a:off x="13144500" y="979170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105410</xdr:rowOff>
    </xdr:from>
    <xdr:to>
      <xdr:col>72</xdr:col>
      <xdr:colOff>38100</xdr:colOff>
      <xdr:row>57</xdr:row>
      <xdr:rowOff>35560</xdr:rowOff>
    </xdr:to>
    <xdr:sp macro="" textlink="">
      <xdr:nvSpPr>
        <xdr:cNvPr id="456" name="楕円 455">
          <a:extLst>
            <a:ext uri="{FF2B5EF4-FFF2-40B4-BE49-F238E27FC236}">
              <a16:creationId xmlns:a16="http://schemas.microsoft.com/office/drawing/2014/main" id="{0DF4E8EC-84AB-4886-8F8A-B7D656C616C8}"/>
            </a:ext>
          </a:extLst>
        </xdr:cNvPr>
        <xdr:cNvSpPr/>
      </xdr:nvSpPr>
      <xdr:spPr>
        <a:xfrm>
          <a:off x="12303760" y="97047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156210</xdr:rowOff>
    </xdr:from>
    <xdr:to>
      <xdr:col>76</xdr:col>
      <xdr:colOff>114300</xdr:colOff>
      <xdr:row>57</xdr:row>
      <xdr:rowOff>22860</xdr:rowOff>
    </xdr:to>
    <xdr:cxnSp macro="">
      <xdr:nvCxnSpPr>
        <xdr:cNvPr id="457" name="直線コネクタ 456">
          <a:extLst>
            <a:ext uri="{FF2B5EF4-FFF2-40B4-BE49-F238E27FC236}">
              <a16:creationId xmlns:a16="http://schemas.microsoft.com/office/drawing/2014/main" id="{5DBE6B73-BD56-4FE5-AD13-21DFAB378A00}"/>
            </a:ext>
          </a:extLst>
        </xdr:cNvPr>
        <xdr:cNvCxnSpPr/>
      </xdr:nvCxnSpPr>
      <xdr:spPr>
        <a:xfrm>
          <a:off x="12346940" y="975931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69215</xdr:rowOff>
    </xdr:from>
    <xdr:to>
      <xdr:col>67</xdr:col>
      <xdr:colOff>101600</xdr:colOff>
      <xdr:row>56</xdr:row>
      <xdr:rowOff>170815</xdr:rowOff>
    </xdr:to>
    <xdr:sp macro="" textlink="">
      <xdr:nvSpPr>
        <xdr:cNvPr id="458" name="楕円 457">
          <a:extLst>
            <a:ext uri="{FF2B5EF4-FFF2-40B4-BE49-F238E27FC236}">
              <a16:creationId xmlns:a16="http://schemas.microsoft.com/office/drawing/2014/main" id="{99A005E2-C9E2-42F3-A240-98B26218AE5C}"/>
            </a:ext>
          </a:extLst>
        </xdr:cNvPr>
        <xdr:cNvSpPr/>
      </xdr:nvSpPr>
      <xdr:spPr>
        <a:xfrm>
          <a:off x="11487150" y="966851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120015</xdr:rowOff>
    </xdr:from>
    <xdr:to>
      <xdr:col>71</xdr:col>
      <xdr:colOff>177800</xdr:colOff>
      <xdr:row>56</xdr:row>
      <xdr:rowOff>156210</xdr:rowOff>
    </xdr:to>
    <xdr:cxnSp macro="">
      <xdr:nvCxnSpPr>
        <xdr:cNvPr id="459" name="直線コネクタ 458">
          <a:extLst>
            <a:ext uri="{FF2B5EF4-FFF2-40B4-BE49-F238E27FC236}">
              <a16:creationId xmlns:a16="http://schemas.microsoft.com/office/drawing/2014/main" id="{C559DE07-71CE-47E8-8F09-65648CFD8408}"/>
            </a:ext>
          </a:extLst>
        </xdr:cNvPr>
        <xdr:cNvCxnSpPr/>
      </xdr:nvCxnSpPr>
      <xdr:spPr>
        <a:xfrm>
          <a:off x="11541760" y="9723120"/>
          <a:ext cx="80518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81932</xdr:rowOff>
    </xdr:from>
    <xdr:ext cx="405111" cy="259045"/>
    <xdr:sp macro="" textlink="">
      <xdr:nvSpPr>
        <xdr:cNvPr id="460" name="n_1aveValue【保健センター・保健所】&#10;有形固定資産減価償却率">
          <a:extLst>
            <a:ext uri="{FF2B5EF4-FFF2-40B4-BE49-F238E27FC236}">
              <a16:creationId xmlns:a16="http://schemas.microsoft.com/office/drawing/2014/main" id="{5614D4A2-91C0-4079-B229-9C04E168EB51}"/>
            </a:ext>
          </a:extLst>
        </xdr:cNvPr>
        <xdr:cNvSpPr txBox="1"/>
      </xdr:nvSpPr>
      <xdr:spPr>
        <a:xfrm>
          <a:off x="13738234" y="1019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57167</xdr:rowOff>
    </xdr:from>
    <xdr:ext cx="405111" cy="259045"/>
    <xdr:sp macro="" textlink="">
      <xdr:nvSpPr>
        <xdr:cNvPr id="461" name="n_2aveValue【保健センター・保健所】&#10;有形固定資産減価償却率">
          <a:extLst>
            <a:ext uri="{FF2B5EF4-FFF2-40B4-BE49-F238E27FC236}">
              <a16:creationId xmlns:a16="http://schemas.microsoft.com/office/drawing/2014/main" id="{36ACD1BE-0BEB-4644-BA14-A9DEC95CE0D7}"/>
            </a:ext>
          </a:extLst>
        </xdr:cNvPr>
        <xdr:cNvSpPr txBox="1"/>
      </xdr:nvSpPr>
      <xdr:spPr>
        <a:xfrm>
          <a:off x="1295718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15257</xdr:rowOff>
    </xdr:from>
    <xdr:ext cx="405111" cy="259045"/>
    <xdr:sp macro="" textlink="">
      <xdr:nvSpPr>
        <xdr:cNvPr id="462" name="n_3aveValue【保健センター・保健所】&#10;有形固定資産減価償却率">
          <a:extLst>
            <a:ext uri="{FF2B5EF4-FFF2-40B4-BE49-F238E27FC236}">
              <a16:creationId xmlns:a16="http://schemas.microsoft.com/office/drawing/2014/main" id="{E3C013E9-85FB-4E9E-B8DF-ED547DB2C474}"/>
            </a:ext>
          </a:extLst>
        </xdr:cNvPr>
        <xdr:cNvSpPr txBox="1"/>
      </xdr:nvSpPr>
      <xdr:spPr>
        <a:xfrm>
          <a:off x="12171054"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66692</xdr:rowOff>
    </xdr:from>
    <xdr:ext cx="405111" cy="259045"/>
    <xdr:sp macro="" textlink="">
      <xdr:nvSpPr>
        <xdr:cNvPr id="463" name="n_4aveValue【保健センター・保健所】&#10;有形固定資産減価償却率">
          <a:extLst>
            <a:ext uri="{FF2B5EF4-FFF2-40B4-BE49-F238E27FC236}">
              <a16:creationId xmlns:a16="http://schemas.microsoft.com/office/drawing/2014/main" id="{D52A3F06-E1A8-4A22-BC6E-B46E03CBECC6}"/>
            </a:ext>
          </a:extLst>
        </xdr:cNvPr>
        <xdr:cNvSpPr txBox="1"/>
      </xdr:nvSpPr>
      <xdr:spPr>
        <a:xfrm>
          <a:off x="11354444"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130192</xdr:rowOff>
    </xdr:from>
    <xdr:ext cx="405111" cy="259045"/>
    <xdr:sp macro="" textlink="">
      <xdr:nvSpPr>
        <xdr:cNvPr id="464" name="n_1mainValue【保健センター・保健所】&#10;有形固定資産減価償却率">
          <a:extLst>
            <a:ext uri="{FF2B5EF4-FFF2-40B4-BE49-F238E27FC236}">
              <a16:creationId xmlns:a16="http://schemas.microsoft.com/office/drawing/2014/main" id="{978ED108-EE7A-4050-B482-3C893DDA9DB8}"/>
            </a:ext>
          </a:extLst>
        </xdr:cNvPr>
        <xdr:cNvSpPr txBox="1"/>
      </xdr:nvSpPr>
      <xdr:spPr>
        <a:xfrm>
          <a:off x="13738234" y="956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90187</xdr:rowOff>
    </xdr:from>
    <xdr:ext cx="405111" cy="259045"/>
    <xdr:sp macro="" textlink="">
      <xdr:nvSpPr>
        <xdr:cNvPr id="465" name="n_2mainValue【保健センター・保健所】&#10;有形固定資産減価償却率">
          <a:extLst>
            <a:ext uri="{FF2B5EF4-FFF2-40B4-BE49-F238E27FC236}">
              <a16:creationId xmlns:a16="http://schemas.microsoft.com/office/drawing/2014/main" id="{782F9A13-794E-4078-B43F-A1A801A940FD}"/>
            </a:ext>
          </a:extLst>
        </xdr:cNvPr>
        <xdr:cNvSpPr txBox="1"/>
      </xdr:nvSpPr>
      <xdr:spPr>
        <a:xfrm>
          <a:off x="12957184" y="952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52087</xdr:rowOff>
    </xdr:from>
    <xdr:ext cx="405111" cy="259045"/>
    <xdr:sp macro="" textlink="">
      <xdr:nvSpPr>
        <xdr:cNvPr id="466" name="n_3mainValue【保健センター・保健所】&#10;有形固定資産減価償却率">
          <a:extLst>
            <a:ext uri="{FF2B5EF4-FFF2-40B4-BE49-F238E27FC236}">
              <a16:creationId xmlns:a16="http://schemas.microsoft.com/office/drawing/2014/main" id="{976E84D5-0937-45C0-88D8-DEC553E806D4}"/>
            </a:ext>
          </a:extLst>
        </xdr:cNvPr>
        <xdr:cNvSpPr txBox="1"/>
      </xdr:nvSpPr>
      <xdr:spPr>
        <a:xfrm>
          <a:off x="12171054" y="948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15892</xdr:rowOff>
    </xdr:from>
    <xdr:ext cx="405111" cy="259045"/>
    <xdr:sp macro="" textlink="">
      <xdr:nvSpPr>
        <xdr:cNvPr id="467" name="n_4mainValue【保健センター・保健所】&#10;有形固定資産減価償却率">
          <a:extLst>
            <a:ext uri="{FF2B5EF4-FFF2-40B4-BE49-F238E27FC236}">
              <a16:creationId xmlns:a16="http://schemas.microsoft.com/office/drawing/2014/main" id="{8204E258-EEB4-40E9-94F4-4620D92DF5C6}"/>
            </a:ext>
          </a:extLst>
        </xdr:cNvPr>
        <xdr:cNvSpPr txBox="1"/>
      </xdr:nvSpPr>
      <xdr:spPr>
        <a:xfrm>
          <a:off x="11354444" y="944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a:extLst>
            <a:ext uri="{FF2B5EF4-FFF2-40B4-BE49-F238E27FC236}">
              <a16:creationId xmlns:a16="http://schemas.microsoft.com/office/drawing/2014/main" id="{34BFC962-759E-4D07-98AF-1159B88AC473}"/>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19240607-DE96-4E13-A0CD-C5BA1678A5A7}"/>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a:extLst>
            <a:ext uri="{FF2B5EF4-FFF2-40B4-BE49-F238E27FC236}">
              <a16:creationId xmlns:a16="http://schemas.microsoft.com/office/drawing/2014/main" id="{FA183324-7B68-460C-8DC1-B69B4870266E}"/>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7E33C52E-FB8C-4BD9-8A40-176E7FE45015}"/>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a:extLst>
            <a:ext uri="{FF2B5EF4-FFF2-40B4-BE49-F238E27FC236}">
              <a16:creationId xmlns:a16="http://schemas.microsoft.com/office/drawing/2014/main" id="{8425B57E-9A3A-487A-B876-1D6D09B2E8F2}"/>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F7446D39-9B88-4C3D-A1D9-188EE6BCAE99}"/>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a:extLst>
            <a:ext uri="{FF2B5EF4-FFF2-40B4-BE49-F238E27FC236}">
              <a16:creationId xmlns:a16="http://schemas.microsoft.com/office/drawing/2014/main" id="{FD8ECAEE-0294-4770-BF32-868DBAB68B7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a:extLst>
            <a:ext uri="{FF2B5EF4-FFF2-40B4-BE49-F238E27FC236}">
              <a16:creationId xmlns:a16="http://schemas.microsoft.com/office/drawing/2014/main" id="{317703C2-746E-486D-87D3-F77EE861815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a:extLst>
            <a:ext uri="{FF2B5EF4-FFF2-40B4-BE49-F238E27FC236}">
              <a16:creationId xmlns:a16="http://schemas.microsoft.com/office/drawing/2014/main" id="{A08B80F9-FC92-4F00-9EC5-E75E3520551A}"/>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a:extLst>
            <a:ext uri="{FF2B5EF4-FFF2-40B4-BE49-F238E27FC236}">
              <a16:creationId xmlns:a16="http://schemas.microsoft.com/office/drawing/2014/main" id="{A177457D-25D7-4BB6-96F2-214858B9526D}"/>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8" name="直線コネクタ 477">
          <a:extLst>
            <a:ext uri="{FF2B5EF4-FFF2-40B4-BE49-F238E27FC236}">
              <a16:creationId xmlns:a16="http://schemas.microsoft.com/office/drawing/2014/main" id="{73F19122-2A5F-4DD8-9CAD-7AB9C2449E80}"/>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9" name="テキスト ボックス 478">
          <a:extLst>
            <a:ext uri="{FF2B5EF4-FFF2-40B4-BE49-F238E27FC236}">
              <a16:creationId xmlns:a16="http://schemas.microsoft.com/office/drawing/2014/main" id="{D4773090-4975-4EBC-B647-F3AD158D12B8}"/>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0" name="直線コネクタ 479">
          <a:extLst>
            <a:ext uri="{FF2B5EF4-FFF2-40B4-BE49-F238E27FC236}">
              <a16:creationId xmlns:a16="http://schemas.microsoft.com/office/drawing/2014/main" id="{3ED4BC15-AD91-46BF-8CE8-BE3910F81A66}"/>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1" name="テキスト ボックス 480">
          <a:extLst>
            <a:ext uri="{FF2B5EF4-FFF2-40B4-BE49-F238E27FC236}">
              <a16:creationId xmlns:a16="http://schemas.microsoft.com/office/drawing/2014/main" id="{28F7A953-A7D0-4F5E-B1EB-2A09AE79876D}"/>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2" name="直線コネクタ 481">
          <a:extLst>
            <a:ext uri="{FF2B5EF4-FFF2-40B4-BE49-F238E27FC236}">
              <a16:creationId xmlns:a16="http://schemas.microsoft.com/office/drawing/2014/main" id="{6B55B99C-FF54-4AC2-AF40-71222B8AA5C9}"/>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3" name="テキスト ボックス 482">
          <a:extLst>
            <a:ext uri="{FF2B5EF4-FFF2-40B4-BE49-F238E27FC236}">
              <a16:creationId xmlns:a16="http://schemas.microsoft.com/office/drawing/2014/main" id="{92B34B93-2155-428D-9448-B8F3B175D5C7}"/>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4" name="直線コネクタ 483">
          <a:extLst>
            <a:ext uri="{FF2B5EF4-FFF2-40B4-BE49-F238E27FC236}">
              <a16:creationId xmlns:a16="http://schemas.microsoft.com/office/drawing/2014/main" id="{8B30D30E-7363-4D90-A59E-5B8C405B5C07}"/>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5" name="テキスト ボックス 484">
          <a:extLst>
            <a:ext uri="{FF2B5EF4-FFF2-40B4-BE49-F238E27FC236}">
              <a16:creationId xmlns:a16="http://schemas.microsoft.com/office/drawing/2014/main" id="{BDEC323B-AA89-437C-800A-D7084C1A33BF}"/>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6" name="直線コネクタ 485">
          <a:extLst>
            <a:ext uri="{FF2B5EF4-FFF2-40B4-BE49-F238E27FC236}">
              <a16:creationId xmlns:a16="http://schemas.microsoft.com/office/drawing/2014/main" id="{799B0E2B-FA67-464D-A246-FB1319D8F0C9}"/>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7" name="テキスト ボックス 486">
          <a:extLst>
            <a:ext uri="{FF2B5EF4-FFF2-40B4-BE49-F238E27FC236}">
              <a16:creationId xmlns:a16="http://schemas.microsoft.com/office/drawing/2014/main" id="{3D7D3C14-9D08-44BA-BB9C-9C57E65FDFFF}"/>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FDE727BA-60F4-4E41-84E1-75CC3EF7284D}"/>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B914808B-BAD4-4691-B2A1-78586B1292DF}"/>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保健センター・保健所】&#10;一人当たり面積グラフ枠">
          <a:extLst>
            <a:ext uri="{FF2B5EF4-FFF2-40B4-BE49-F238E27FC236}">
              <a16:creationId xmlns:a16="http://schemas.microsoft.com/office/drawing/2014/main" id="{D61D7F32-42DC-4F5B-A9CE-D96FF8BE1034}"/>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144780</xdr:rowOff>
    </xdr:from>
    <xdr:to>
      <xdr:col>116</xdr:col>
      <xdr:colOff>62864</xdr:colOff>
      <xdr:row>63</xdr:row>
      <xdr:rowOff>125730</xdr:rowOff>
    </xdr:to>
    <xdr:cxnSp macro="">
      <xdr:nvCxnSpPr>
        <xdr:cNvPr id="491" name="直線コネクタ 490">
          <a:extLst>
            <a:ext uri="{FF2B5EF4-FFF2-40B4-BE49-F238E27FC236}">
              <a16:creationId xmlns:a16="http://schemas.microsoft.com/office/drawing/2014/main" id="{5FAB05E6-E179-4924-B8EC-DB0AEEE795DE}"/>
            </a:ext>
          </a:extLst>
        </xdr:cNvPr>
        <xdr:cNvCxnSpPr/>
      </xdr:nvCxnSpPr>
      <xdr:spPr>
        <a:xfrm flipV="1">
          <a:off x="19947254" y="9744075"/>
          <a:ext cx="0" cy="118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492" name="【保健センター・保健所】&#10;一人当たり面積最小値テキスト">
          <a:extLst>
            <a:ext uri="{FF2B5EF4-FFF2-40B4-BE49-F238E27FC236}">
              <a16:creationId xmlns:a16="http://schemas.microsoft.com/office/drawing/2014/main" id="{C104A918-6D94-4064-8AC8-72D5AFE563DA}"/>
            </a:ext>
          </a:extLst>
        </xdr:cNvPr>
        <xdr:cNvSpPr txBox="1"/>
      </xdr:nvSpPr>
      <xdr:spPr>
        <a:xfrm>
          <a:off x="1998599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493" name="直線コネクタ 492">
          <a:extLst>
            <a:ext uri="{FF2B5EF4-FFF2-40B4-BE49-F238E27FC236}">
              <a16:creationId xmlns:a16="http://schemas.microsoft.com/office/drawing/2014/main" id="{F541ED66-C31B-4369-8ADC-3F5368D0A1FF}"/>
            </a:ext>
          </a:extLst>
        </xdr:cNvPr>
        <xdr:cNvCxnSpPr/>
      </xdr:nvCxnSpPr>
      <xdr:spPr>
        <a:xfrm>
          <a:off x="19885660" y="10930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91457</xdr:rowOff>
    </xdr:from>
    <xdr:ext cx="469744" cy="259045"/>
    <xdr:sp macro="" textlink="">
      <xdr:nvSpPr>
        <xdr:cNvPr id="494" name="【保健センター・保健所】&#10;一人当たり面積最大値テキスト">
          <a:extLst>
            <a:ext uri="{FF2B5EF4-FFF2-40B4-BE49-F238E27FC236}">
              <a16:creationId xmlns:a16="http://schemas.microsoft.com/office/drawing/2014/main" id="{089B5A4B-17E0-4B09-AB8C-745F66956D7E}"/>
            </a:ext>
          </a:extLst>
        </xdr:cNvPr>
        <xdr:cNvSpPr txBox="1"/>
      </xdr:nvSpPr>
      <xdr:spPr>
        <a:xfrm>
          <a:off x="19985990" y="952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144780</xdr:rowOff>
    </xdr:from>
    <xdr:to>
      <xdr:col>116</xdr:col>
      <xdr:colOff>152400</xdr:colOff>
      <xdr:row>56</xdr:row>
      <xdr:rowOff>144780</xdr:rowOff>
    </xdr:to>
    <xdr:cxnSp macro="">
      <xdr:nvCxnSpPr>
        <xdr:cNvPr id="495" name="直線コネクタ 494">
          <a:extLst>
            <a:ext uri="{FF2B5EF4-FFF2-40B4-BE49-F238E27FC236}">
              <a16:creationId xmlns:a16="http://schemas.microsoft.com/office/drawing/2014/main" id="{0071104E-7C45-4A34-A249-600C34D23A60}"/>
            </a:ext>
          </a:extLst>
        </xdr:cNvPr>
        <xdr:cNvCxnSpPr/>
      </xdr:nvCxnSpPr>
      <xdr:spPr>
        <a:xfrm>
          <a:off x="19885660" y="97440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17</xdr:rowOff>
    </xdr:from>
    <xdr:ext cx="469744" cy="259045"/>
    <xdr:sp macro="" textlink="">
      <xdr:nvSpPr>
        <xdr:cNvPr id="496" name="【保健センター・保健所】&#10;一人当たり面積平均値テキスト">
          <a:extLst>
            <a:ext uri="{FF2B5EF4-FFF2-40B4-BE49-F238E27FC236}">
              <a16:creationId xmlns:a16="http://schemas.microsoft.com/office/drawing/2014/main" id="{D6154EBA-FEB5-4930-9536-7A29D83BC130}"/>
            </a:ext>
          </a:extLst>
        </xdr:cNvPr>
        <xdr:cNvSpPr txBox="1"/>
      </xdr:nvSpPr>
      <xdr:spPr>
        <a:xfrm>
          <a:off x="19985990" y="10629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21590</xdr:rowOff>
    </xdr:from>
    <xdr:to>
      <xdr:col>116</xdr:col>
      <xdr:colOff>114300</xdr:colOff>
      <xdr:row>62</xdr:row>
      <xdr:rowOff>123190</xdr:rowOff>
    </xdr:to>
    <xdr:sp macro="" textlink="">
      <xdr:nvSpPr>
        <xdr:cNvPr id="497" name="フローチャート: 判断 496">
          <a:extLst>
            <a:ext uri="{FF2B5EF4-FFF2-40B4-BE49-F238E27FC236}">
              <a16:creationId xmlns:a16="http://schemas.microsoft.com/office/drawing/2014/main" id="{378E2FFD-AF9A-44B0-AA94-19C3E8A58CEA}"/>
            </a:ext>
          </a:extLst>
        </xdr:cNvPr>
        <xdr:cNvSpPr/>
      </xdr:nvSpPr>
      <xdr:spPr>
        <a:xfrm>
          <a:off x="19904710" y="106476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21590</xdr:rowOff>
    </xdr:from>
    <xdr:to>
      <xdr:col>112</xdr:col>
      <xdr:colOff>38100</xdr:colOff>
      <xdr:row>62</xdr:row>
      <xdr:rowOff>123190</xdr:rowOff>
    </xdr:to>
    <xdr:sp macro="" textlink="">
      <xdr:nvSpPr>
        <xdr:cNvPr id="498" name="フローチャート: 判断 497">
          <a:extLst>
            <a:ext uri="{FF2B5EF4-FFF2-40B4-BE49-F238E27FC236}">
              <a16:creationId xmlns:a16="http://schemas.microsoft.com/office/drawing/2014/main" id="{84296CA3-1057-4349-AE16-736D5743F1F2}"/>
            </a:ext>
          </a:extLst>
        </xdr:cNvPr>
        <xdr:cNvSpPr/>
      </xdr:nvSpPr>
      <xdr:spPr>
        <a:xfrm>
          <a:off x="19161760" y="106476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499" name="フローチャート: 判断 498">
          <a:extLst>
            <a:ext uri="{FF2B5EF4-FFF2-40B4-BE49-F238E27FC236}">
              <a16:creationId xmlns:a16="http://schemas.microsoft.com/office/drawing/2014/main" id="{4985E9D8-611E-4495-A128-3E62EBCD6C81}"/>
            </a:ext>
          </a:extLst>
        </xdr:cNvPr>
        <xdr:cNvSpPr/>
      </xdr:nvSpPr>
      <xdr:spPr>
        <a:xfrm>
          <a:off x="18345150" y="106514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500" name="フローチャート: 判断 499">
          <a:extLst>
            <a:ext uri="{FF2B5EF4-FFF2-40B4-BE49-F238E27FC236}">
              <a16:creationId xmlns:a16="http://schemas.microsoft.com/office/drawing/2014/main" id="{8877668F-ACFC-41F5-9E14-0E415BB7C67B}"/>
            </a:ext>
          </a:extLst>
        </xdr:cNvPr>
        <xdr:cNvSpPr/>
      </xdr:nvSpPr>
      <xdr:spPr>
        <a:xfrm>
          <a:off x="17547590" y="106324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501" name="フローチャート: 判断 500">
          <a:extLst>
            <a:ext uri="{FF2B5EF4-FFF2-40B4-BE49-F238E27FC236}">
              <a16:creationId xmlns:a16="http://schemas.microsoft.com/office/drawing/2014/main" id="{27B3AAC2-091A-4256-964D-F20E7A08B6A2}"/>
            </a:ext>
          </a:extLst>
        </xdr:cNvPr>
        <xdr:cNvSpPr/>
      </xdr:nvSpPr>
      <xdr:spPr>
        <a:xfrm>
          <a:off x="16761460" y="106762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A256272E-5DA8-4C1F-80D1-5BAD9D5AC051}"/>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40826EEC-F318-4E52-9EF8-4803B3EB73B5}"/>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36D7CE39-AA4A-4134-9E89-FB4DEAE019C0}"/>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12F0E6EC-C0E5-4049-ABA8-57945980975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3B66EC14-414F-4DED-80DC-5905CBA7298B}"/>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93980</xdr:rowOff>
    </xdr:from>
    <xdr:to>
      <xdr:col>116</xdr:col>
      <xdr:colOff>114300</xdr:colOff>
      <xdr:row>57</xdr:row>
      <xdr:rowOff>24130</xdr:rowOff>
    </xdr:to>
    <xdr:sp macro="" textlink="">
      <xdr:nvSpPr>
        <xdr:cNvPr id="507" name="楕円 506">
          <a:extLst>
            <a:ext uri="{FF2B5EF4-FFF2-40B4-BE49-F238E27FC236}">
              <a16:creationId xmlns:a16="http://schemas.microsoft.com/office/drawing/2014/main" id="{FFFDF678-C35F-4E5B-9714-42322E433A09}"/>
            </a:ext>
          </a:extLst>
        </xdr:cNvPr>
        <xdr:cNvSpPr/>
      </xdr:nvSpPr>
      <xdr:spPr>
        <a:xfrm>
          <a:off x="19904710" y="96989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47007</xdr:rowOff>
    </xdr:from>
    <xdr:ext cx="469744" cy="259045"/>
    <xdr:sp macro="" textlink="">
      <xdr:nvSpPr>
        <xdr:cNvPr id="508" name="【保健センター・保健所】&#10;一人当たり面積該当値テキスト">
          <a:extLst>
            <a:ext uri="{FF2B5EF4-FFF2-40B4-BE49-F238E27FC236}">
              <a16:creationId xmlns:a16="http://schemas.microsoft.com/office/drawing/2014/main" id="{8E88073A-CBB5-43E0-ACE5-414096F730BD}"/>
            </a:ext>
          </a:extLst>
        </xdr:cNvPr>
        <xdr:cNvSpPr txBox="1"/>
      </xdr:nvSpPr>
      <xdr:spPr>
        <a:xfrm>
          <a:off x="19985990" y="96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109220</xdr:rowOff>
    </xdr:from>
    <xdr:to>
      <xdr:col>112</xdr:col>
      <xdr:colOff>38100</xdr:colOff>
      <xdr:row>57</xdr:row>
      <xdr:rowOff>39370</xdr:rowOff>
    </xdr:to>
    <xdr:sp macro="" textlink="">
      <xdr:nvSpPr>
        <xdr:cNvPr id="509" name="楕円 508">
          <a:extLst>
            <a:ext uri="{FF2B5EF4-FFF2-40B4-BE49-F238E27FC236}">
              <a16:creationId xmlns:a16="http://schemas.microsoft.com/office/drawing/2014/main" id="{79146209-30FC-48D0-B906-FC8955F617FB}"/>
            </a:ext>
          </a:extLst>
        </xdr:cNvPr>
        <xdr:cNvSpPr/>
      </xdr:nvSpPr>
      <xdr:spPr>
        <a:xfrm>
          <a:off x="19161760" y="97085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144780</xdr:rowOff>
    </xdr:from>
    <xdr:to>
      <xdr:col>116</xdr:col>
      <xdr:colOff>63500</xdr:colOff>
      <xdr:row>56</xdr:row>
      <xdr:rowOff>160020</xdr:rowOff>
    </xdr:to>
    <xdr:cxnSp macro="">
      <xdr:nvCxnSpPr>
        <xdr:cNvPr id="510" name="直線コネクタ 509">
          <a:extLst>
            <a:ext uri="{FF2B5EF4-FFF2-40B4-BE49-F238E27FC236}">
              <a16:creationId xmlns:a16="http://schemas.microsoft.com/office/drawing/2014/main" id="{1F828B66-B81E-4F70-BA9D-2BF14303742E}"/>
            </a:ext>
          </a:extLst>
        </xdr:cNvPr>
        <xdr:cNvCxnSpPr/>
      </xdr:nvCxnSpPr>
      <xdr:spPr>
        <a:xfrm flipV="1">
          <a:off x="19204940" y="9744075"/>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124460</xdr:rowOff>
    </xdr:from>
    <xdr:to>
      <xdr:col>107</xdr:col>
      <xdr:colOff>101600</xdr:colOff>
      <xdr:row>57</xdr:row>
      <xdr:rowOff>54610</xdr:rowOff>
    </xdr:to>
    <xdr:sp macro="" textlink="">
      <xdr:nvSpPr>
        <xdr:cNvPr id="511" name="楕円 510">
          <a:extLst>
            <a:ext uri="{FF2B5EF4-FFF2-40B4-BE49-F238E27FC236}">
              <a16:creationId xmlns:a16="http://schemas.microsoft.com/office/drawing/2014/main" id="{EAEC1178-5E01-49CC-9092-FF25294EEBE2}"/>
            </a:ext>
          </a:extLst>
        </xdr:cNvPr>
        <xdr:cNvSpPr/>
      </xdr:nvSpPr>
      <xdr:spPr>
        <a:xfrm>
          <a:off x="18345150" y="97275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160020</xdr:rowOff>
    </xdr:from>
    <xdr:to>
      <xdr:col>111</xdr:col>
      <xdr:colOff>177800</xdr:colOff>
      <xdr:row>57</xdr:row>
      <xdr:rowOff>3810</xdr:rowOff>
    </xdr:to>
    <xdr:cxnSp macro="">
      <xdr:nvCxnSpPr>
        <xdr:cNvPr id="512" name="直線コネクタ 511">
          <a:extLst>
            <a:ext uri="{FF2B5EF4-FFF2-40B4-BE49-F238E27FC236}">
              <a16:creationId xmlns:a16="http://schemas.microsoft.com/office/drawing/2014/main" id="{F6BB83ED-1DF0-401D-A7E3-770A43AEC73C}"/>
            </a:ext>
          </a:extLst>
        </xdr:cNvPr>
        <xdr:cNvCxnSpPr/>
      </xdr:nvCxnSpPr>
      <xdr:spPr>
        <a:xfrm flipV="1">
          <a:off x="18399760" y="9763125"/>
          <a:ext cx="80518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139700</xdr:rowOff>
    </xdr:from>
    <xdr:to>
      <xdr:col>102</xdr:col>
      <xdr:colOff>165100</xdr:colOff>
      <xdr:row>57</xdr:row>
      <xdr:rowOff>69850</xdr:rowOff>
    </xdr:to>
    <xdr:sp macro="" textlink="">
      <xdr:nvSpPr>
        <xdr:cNvPr id="513" name="楕円 512">
          <a:extLst>
            <a:ext uri="{FF2B5EF4-FFF2-40B4-BE49-F238E27FC236}">
              <a16:creationId xmlns:a16="http://schemas.microsoft.com/office/drawing/2014/main" id="{B2154EEF-C1C2-4A01-887C-09F5A4426D15}"/>
            </a:ext>
          </a:extLst>
        </xdr:cNvPr>
        <xdr:cNvSpPr/>
      </xdr:nvSpPr>
      <xdr:spPr>
        <a:xfrm>
          <a:off x="17547590" y="97370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57</xdr:row>
      <xdr:rowOff>3810</xdr:rowOff>
    </xdr:from>
    <xdr:to>
      <xdr:col>107</xdr:col>
      <xdr:colOff>50800</xdr:colOff>
      <xdr:row>57</xdr:row>
      <xdr:rowOff>19050</xdr:rowOff>
    </xdr:to>
    <xdr:cxnSp macro="">
      <xdr:nvCxnSpPr>
        <xdr:cNvPr id="514" name="直線コネクタ 513">
          <a:extLst>
            <a:ext uri="{FF2B5EF4-FFF2-40B4-BE49-F238E27FC236}">
              <a16:creationId xmlns:a16="http://schemas.microsoft.com/office/drawing/2014/main" id="{F487A3CD-30A1-49F3-9D96-7F5AFECF664F}"/>
            </a:ext>
          </a:extLst>
        </xdr:cNvPr>
        <xdr:cNvCxnSpPr/>
      </xdr:nvCxnSpPr>
      <xdr:spPr>
        <a:xfrm flipV="1">
          <a:off x="17602200" y="977836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154940</xdr:rowOff>
    </xdr:from>
    <xdr:to>
      <xdr:col>98</xdr:col>
      <xdr:colOff>38100</xdr:colOff>
      <xdr:row>57</xdr:row>
      <xdr:rowOff>85090</xdr:rowOff>
    </xdr:to>
    <xdr:sp macro="" textlink="">
      <xdr:nvSpPr>
        <xdr:cNvPr id="515" name="楕円 514">
          <a:extLst>
            <a:ext uri="{FF2B5EF4-FFF2-40B4-BE49-F238E27FC236}">
              <a16:creationId xmlns:a16="http://schemas.microsoft.com/office/drawing/2014/main" id="{E94F3928-82F4-4FAD-8662-D4045C20F4D6}"/>
            </a:ext>
          </a:extLst>
        </xdr:cNvPr>
        <xdr:cNvSpPr/>
      </xdr:nvSpPr>
      <xdr:spPr>
        <a:xfrm>
          <a:off x="16761460" y="97561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57</xdr:row>
      <xdr:rowOff>19050</xdr:rowOff>
    </xdr:from>
    <xdr:to>
      <xdr:col>102</xdr:col>
      <xdr:colOff>114300</xdr:colOff>
      <xdr:row>57</xdr:row>
      <xdr:rowOff>34290</xdr:rowOff>
    </xdr:to>
    <xdr:cxnSp macro="">
      <xdr:nvCxnSpPr>
        <xdr:cNvPr id="516" name="直線コネクタ 515">
          <a:extLst>
            <a:ext uri="{FF2B5EF4-FFF2-40B4-BE49-F238E27FC236}">
              <a16:creationId xmlns:a16="http://schemas.microsoft.com/office/drawing/2014/main" id="{CF68944D-A26F-4190-A215-430C5BA4CA5B}"/>
            </a:ext>
          </a:extLst>
        </xdr:cNvPr>
        <xdr:cNvCxnSpPr/>
      </xdr:nvCxnSpPr>
      <xdr:spPr>
        <a:xfrm flipV="1">
          <a:off x="16804640" y="9787890"/>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114317</xdr:rowOff>
    </xdr:from>
    <xdr:ext cx="469744" cy="259045"/>
    <xdr:sp macro="" textlink="">
      <xdr:nvSpPr>
        <xdr:cNvPr id="517" name="n_1aveValue【保健センター・保健所】&#10;一人当たり面積">
          <a:extLst>
            <a:ext uri="{FF2B5EF4-FFF2-40B4-BE49-F238E27FC236}">
              <a16:creationId xmlns:a16="http://schemas.microsoft.com/office/drawing/2014/main" id="{B7DDD466-768B-45EA-9330-EB34B6B07A4D}"/>
            </a:ext>
          </a:extLst>
        </xdr:cNvPr>
        <xdr:cNvSpPr txBox="1"/>
      </xdr:nvSpPr>
      <xdr:spPr>
        <a:xfrm>
          <a:off x="18982132" y="107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518" name="n_2aveValue【保健センター・保健所】&#10;一人当たり面積">
          <a:extLst>
            <a:ext uri="{FF2B5EF4-FFF2-40B4-BE49-F238E27FC236}">
              <a16:creationId xmlns:a16="http://schemas.microsoft.com/office/drawing/2014/main" id="{65E1A363-79F8-46CF-BBE9-54A80CF69652}"/>
            </a:ext>
          </a:extLst>
        </xdr:cNvPr>
        <xdr:cNvSpPr txBox="1"/>
      </xdr:nvSpPr>
      <xdr:spPr>
        <a:xfrm>
          <a:off x="18182032"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95267</xdr:rowOff>
    </xdr:from>
    <xdr:ext cx="469744" cy="259045"/>
    <xdr:sp macro="" textlink="">
      <xdr:nvSpPr>
        <xdr:cNvPr id="519" name="n_3aveValue【保健センター・保健所】&#10;一人当たり面積">
          <a:extLst>
            <a:ext uri="{FF2B5EF4-FFF2-40B4-BE49-F238E27FC236}">
              <a16:creationId xmlns:a16="http://schemas.microsoft.com/office/drawing/2014/main" id="{6264D3AC-E54D-430C-80D7-18E822C9B5AE}"/>
            </a:ext>
          </a:extLst>
        </xdr:cNvPr>
        <xdr:cNvSpPr txBox="1"/>
      </xdr:nvSpPr>
      <xdr:spPr>
        <a:xfrm>
          <a:off x="17384472" y="1072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520" name="n_4aveValue【保健センター・保健所】&#10;一人当たり面積">
          <a:extLst>
            <a:ext uri="{FF2B5EF4-FFF2-40B4-BE49-F238E27FC236}">
              <a16:creationId xmlns:a16="http://schemas.microsoft.com/office/drawing/2014/main" id="{FF79906F-3467-4E13-8B8E-A0F34A9C21E0}"/>
            </a:ext>
          </a:extLst>
        </xdr:cNvPr>
        <xdr:cNvSpPr txBox="1"/>
      </xdr:nvSpPr>
      <xdr:spPr>
        <a:xfrm>
          <a:off x="1658881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55897</xdr:rowOff>
    </xdr:from>
    <xdr:ext cx="469744" cy="259045"/>
    <xdr:sp macro="" textlink="">
      <xdr:nvSpPr>
        <xdr:cNvPr id="521" name="n_1mainValue【保健センター・保健所】&#10;一人当たり面積">
          <a:extLst>
            <a:ext uri="{FF2B5EF4-FFF2-40B4-BE49-F238E27FC236}">
              <a16:creationId xmlns:a16="http://schemas.microsoft.com/office/drawing/2014/main" id="{117B9DEE-D9E5-47A6-9082-7080028FB122}"/>
            </a:ext>
          </a:extLst>
        </xdr:cNvPr>
        <xdr:cNvSpPr txBox="1"/>
      </xdr:nvSpPr>
      <xdr:spPr>
        <a:xfrm>
          <a:off x="18982132" y="948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71137</xdr:rowOff>
    </xdr:from>
    <xdr:ext cx="469744" cy="259045"/>
    <xdr:sp macro="" textlink="">
      <xdr:nvSpPr>
        <xdr:cNvPr id="522" name="n_2mainValue【保健センター・保健所】&#10;一人当たり面積">
          <a:extLst>
            <a:ext uri="{FF2B5EF4-FFF2-40B4-BE49-F238E27FC236}">
              <a16:creationId xmlns:a16="http://schemas.microsoft.com/office/drawing/2014/main" id="{693BDB56-A6E5-4BAD-8926-BB16BA24A7D4}"/>
            </a:ext>
          </a:extLst>
        </xdr:cNvPr>
        <xdr:cNvSpPr txBox="1"/>
      </xdr:nvSpPr>
      <xdr:spPr>
        <a:xfrm>
          <a:off x="18182032" y="949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55</xdr:row>
      <xdr:rowOff>86377</xdr:rowOff>
    </xdr:from>
    <xdr:ext cx="469744" cy="259045"/>
    <xdr:sp macro="" textlink="">
      <xdr:nvSpPr>
        <xdr:cNvPr id="523" name="n_3mainValue【保健センター・保健所】&#10;一人当たり面積">
          <a:extLst>
            <a:ext uri="{FF2B5EF4-FFF2-40B4-BE49-F238E27FC236}">
              <a16:creationId xmlns:a16="http://schemas.microsoft.com/office/drawing/2014/main" id="{B450A25C-0028-45D0-AAAA-9726F2601F14}"/>
            </a:ext>
          </a:extLst>
        </xdr:cNvPr>
        <xdr:cNvSpPr txBox="1"/>
      </xdr:nvSpPr>
      <xdr:spPr>
        <a:xfrm>
          <a:off x="17384472" y="951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55</xdr:row>
      <xdr:rowOff>101617</xdr:rowOff>
    </xdr:from>
    <xdr:ext cx="469744" cy="259045"/>
    <xdr:sp macro="" textlink="">
      <xdr:nvSpPr>
        <xdr:cNvPr id="524" name="n_4mainValue【保健センター・保健所】&#10;一人当たり面積">
          <a:extLst>
            <a:ext uri="{FF2B5EF4-FFF2-40B4-BE49-F238E27FC236}">
              <a16:creationId xmlns:a16="http://schemas.microsoft.com/office/drawing/2014/main" id="{BD1CD859-943C-4CA6-8C68-6A4990EF6234}"/>
            </a:ext>
          </a:extLst>
        </xdr:cNvPr>
        <xdr:cNvSpPr txBox="1"/>
      </xdr:nvSpPr>
      <xdr:spPr>
        <a:xfrm>
          <a:off x="16588817" y="952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3CDFF1A7-5914-4529-942C-7849FF52E6B9}"/>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D97E386A-CA82-4557-BF00-55428900D3D3}"/>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6EDAE334-5241-4E06-B766-C2E6D03D38B5}"/>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FFB3EB67-57DB-40A5-BD3B-96926986E34B}"/>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383AD7B4-68A5-440F-BB95-E45F22A19E1F}"/>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4B766042-2FAD-45E6-AC6D-BF6862F2262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BB9382BC-35F7-4254-AE19-B50FECAB7D4C}"/>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5B02DB0A-81A6-42FD-A0E6-ED4B3D9CA712}"/>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DB915174-842B-409B-B747-786B67484F9D}"/>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8AFED194-BFEF-47E3-890E-7711887BBEDA}"/>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3C54D5E0-1002-4CCF-8659-CC9716DABB62}"/>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6" name="直線コネクタ 535">
          <a:extLst>
            <a:ext uri="{FF2B5EF4-FFF2-40B4-BE49-F238E27FC236}">
              <a16:creationId xmlns:a16="http://schemas.microsoft.com/office/drawing/2014/main" id="{ED4C47C2-708A-4E10-9D3C-2EA01614D969}"/>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7" name="テキスト ボックス 536">
          <a:extLst>
            <a:ext uri="{FF2B5EF4-FFF2-40B4-BE49-F238E27FC236}">
              <a16:creationId xmlns:a16="http://schemas.microsoft.com/office/drawing/2014/main" id="{7A08E21D-F10B-4016-A683-BB3EE8B40D8B}"/>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8" name="直線コネクタ 537">
          <a:extLst>
            <a:ext uri="{FF2B5EF4-FFF2-40B4-BE49-F238E27FC236}">
              <a16:creationId xmlns:a16="http://schemas.microsoft.com/office/drawing/2014/main" id="{FD488D01-5F95-46F9-84B7-5FA2E95E48F2}"/>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9" name="テキスト ボックス 538">
          <a:extLst>
            <a:ext uri="{FF2B5EF4-FFF2-40B4-BE49-F238E27FC236}">
              <a16:creationId xmlns:a16="http://schemas.microsoft.com/office/drawing/2014/main" id="{8F23785D-65E3-4C95-83DB-B0E69F00FA90}"/>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0" name="直線コネクタ 539">
          <a:extLst>
            <a:ext uri="{FF2B5EF4-FFF2-40B4-BE49-F238E27FC236}">
              <a16:creationId xmlns:a16="http://schemas.microsoft.com/office/drawing/2014/main" id="{4A504E21-2B76-4CEA-A66C-2713C2EEC3B5}"/>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1" name="テキスト ボックス 540">
          <a:extLst>
            <a:ext uri="{FF2B5EF4-FFF2-40B4-BE49-F238E27FC236}">
              <a16:creationId xmlns:a16="http://schemas.microsoft.com/office/drawing/2014/main" id="{84185126-CEF8-41C0-8F2C-2E39858610FA}"/>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2" name="直線コネクタ 541">
          <a:extLst>
            <a:ext uri="{FF2B5EF4-FFF2-40B4-BE49-F238E27FC236}">
              <a16:creationId xmlns:a16="http://schemas.microsoft.com/office/drawing/2014/main" id="{8DB3B09C-00C6-40BB-A0E3-93C841F9F21B}"/>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3" name="テキスト ボックス 542">
          <a:extLst>
            <a:ext uri="{FF2B5EF4-FFF2-40B4-BE49-F238E27FC236}">
              <a16:creationId xmlns:a16="http://schemas.microsoft.com/office/drawing/2014/main" id="{F4FBCC6D-7097-42D8-BDA4-9F4E31FEB5D2}"/>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4" name="直線コネクタ 543">
          <a:extLst>
            <a:ext uri="{FF2B5EF4-FFF2-40B4-BE49-F238E27FC236}">
              <a16:creationId xmlns:a16="http://schemas.microsoft.com/office/drawing/2014/main" id="{92787A85-354C-4057-9551-6E12747E5755}"/>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5" name="テキスト ボックス 544">
          <a:extLst>
            <a:ext uri="{FF2B5EF4-FFF2-40B4-BE49-F238E27FC236}">
              <a16:creationId xmlns:a16="http://schemas.microsoft.com/office/drawing/2014/main" id="{6BD18D1D-4B4D-4053-B1F2-4AA326A313F0}"/>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08A6E6F7-3218-49D0-AFC8-C57A70C90A1E}"/>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7" name="テキスト ボックス 546">
          <a:extLst>
            <a:ext uri="{FF2B5EF4-FFF2-40B4-BE49-F238E27FC236}">
              <a16:creationId xmlns:a16="http://schemas.microsoft.com/office/drawing/2014/main" id="{198C955B-0C38-4122-B1FF-E8BF778DDD90}"/>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a:extLst>
            <a:ext uri="{FF2B5EF4-FFF2-40B4-BE49-F238E27FC236}">
              <a16:creationId xmlns:a16="http://schemas.microsoft.com/office/drawing/2014/main" id="{8D478828-DA2E-4CCA-872D-98B4CF2ECAF3}"/>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89536</xdr:rowOff>
    </xdr:from>
    <xdr:to>
      <xdr:col>85</xdr:col>
      <xdr:colOff>126364</xdr:colOff>
      <xdr:row>86</xdr:row>
      <xdr:rowOff>114300</xdr:rowOff>
    </xdr:to>
    <xdr:cxnSp macro="">
      <xdr:nvCxnSpPr>
        <xdr:cNvPr id="549" name="直線コネクタ 548">
          <a:extLst>
            <a:ext uri="{FF2B5EF4-FFF2-40B4-BE49-F238E27FC236}">
              <a16:creationId xmlns:a16="http://schemas.microsoft.com/office/drawing/2014/main" id="{0C18B23D-E407-46A1-B9F2-984CEDE58879}"/>
            </a:ext>
          </a:extLst>
        </xdr:cNvPr>
        <xdr:cNvCxnSpPr/>
      </xdr:nvCxnSpPr>
      <xdr:spPr>
        <a:xfrm flipV="1">
          <a:off x="14703424" y="13294996"/>
          <a:ext cx="0" cy="1564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0" name="【消防施設】&#10;有形固定資産減価償却率最小値テキスト">
          <a:extLst>
            <a:ext uri="{FF2B5EF4-FFF2-40B4-BE49-F238E27FC236}">
              <a16:creationId xmlns:a16="http://schemas.microsoft.com/office/drawing/2014/main" id="{77F56A9B-4DF1-4423-9803-E42C5F2E6271}"/>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1" name="直線コネクタ 550">
          <a:extLst>
            <a:ext uri="{FF2B5EF4-FFF2-40B4-BE49-F238E27FC236}">
              <a16:creationId xmlns:a16="http://schemas.microsoft.com/office/drawing/2014/main" id="{7358CED6-F604-4733-96D6-D460BF218FB9}"/>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36213</xdr:rowOff>
    </xdr:from>
    <xdr:ext cx="405111" cy="259045"/>
    <xdr:sp macro="" textlink="">
      <xdr:nvSpPr>
        <xdr:cNvPr id="552" name="【消防施設】&#10;有形固定資産減価償却率最大値テキスト">
          <a:extLst>
            <a:ext uri="{FF2B5EF4-FFF2-40B4-BE49-F238E27FC236}">
              <a16:creationId xmlns:a16="http://schemas.microsoft.com/office/drawing/2014/main" id="{915585E0-A823-47C8-925C-8BC4D05DEEE1}"/>
            </a:ext>
          </a:extLst>
        </xdr:cNvPr>
        <xdr:cNvSpPr txBox="1"/>
      </xdr:nvSpPr>
      <xdr:spPr>
        <a:xfrm>
          <a:off x="14742160" y="1306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89536</xdr:rowOff>
    </xdr:from>
    <xdr:to>
      <xdr:col>86</xdr:col>
      <xdr:colOff>25400</xdr:colOff>
      <xdr:row>77</xdr:row>
      <xdr:rowOff>89536</xdr:rowOff>
    </xdr:to>
    <xdr:cxnSp macro="">
      <xdr:nvCxnSpPr>
        <xdr:cNvPr id="553" name="直線コネクタ 552">
          <a:extLst>
            <a:ext uri="{FF2B5EF4-FFF2-40B4-BE49-F238E27FC236}">
              <a16:creationId xmlns:a16="http://schemas.microsoft.com/office/drawing/2014/main" id="{0157FC19-EDE9-4853-BF63-58A45593F9E5}"/>
            </a:ext>
          </a:extLst>
        </xdr:cNvPr>
        <xdr:cNvCxnSpPr/>
      </xdr:nvCxnSpPr>
      <xdr:spPr>
        <a:xfrm>
          <a:off x="14611350" y="13294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36847</xdr:rowOff>
    </xdr:from>
    <xdr:ext cx="405111" cy="259045"/>
    <xdr:sp macro="" textlink="">
      <xdr:nvSpPr>
        <xdr:cNvPr id="554" name="【消防施設】&#10;有形固定資産減価償却率平均値テキスト">
          <a:extLst>
            <a:ext uri="{FF2B5EF4-FFF2-40B4-BE49-F238E27FC236}">
              <a16:creationId xmlns:a16="http://schemas.microsoft.com/office/drawing/2014/main" id="{7A3052F1-4CC3-4959-8262-72927319268D}"/>
            </a:ext>
          </a:extLst>
        </xdr:cNvPr>
        <xdr:cNvSpPr txBox="1"/>
      </xdr:nvSpPr>
      <xdr:spPr>
        <a:xfrm>
          <a:off x="14742160" y="1392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555" name="フローチャート: 判断 554">
          <a:extLst>
            <a:ext uri="{FF2B5EF4-FFF2-40B4-BE49-F238E27FC236}">
              <a16:creationId xmlns:a16="http://schemas.microsoft.com/office/drawing/2014/main" id="{3F43F50B-DAF3-40D8-83BE-E995B6B3BE55}"/>
            </a:ext>
          </a:extLst>
        </xdr:cNvPr>
        <xdr:cNvSpPr/>
      </xdr:nvSpPr>
      <xdr:spPr>
        <a:xfrm>
          <a:off x="14649450" y="140766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556" name="フローチャート: 判断 555">
          <a:extLst>
            <a:ext uri="{FF2B5EF4-FFF2-40B4-BE49-F238E27FC236}">
              <a16:creationId xmlns:a16="http://schemas.microsoft.com/office/drawing/2014/main" id="{3A99D109-17EE-49F9-B3A6-51B953FF28A2}"/>
            </a:ext>
          </a:extLst>
        </xdr:cNvPr>
        <xdr:cNvSpPr/>
      </xdr:nvSpPr>
      <xdr:spPr>
        <a:xfrm>
          <a:off x="13887450" y="140557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557" name="フローチャート: 判断 556">
          <a:extLst>
            <a:ext uri="{FF2B5EF4-FFF2-40B4-BE49-F238E27FC236}">
              <a16:creationId xmlns:a16="http://schemas.microsoft.com/office/drawing/2014/main" id="{ECA246E7-3D49-4CCD-BBFB-316D4ABFD35B}"/>
            </a:ext>
          </a:extLst>
        </xdr:cNvPr>
        <xdr:cNvSpPr/>
      </xdr:nvSpPr>
      <xdr:spPr>
        <a:xfrm>
          <a:off x="13089890" y="1401762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74930</xdr:rowOff>
    </xdr:from>
    <xdr:to>
      <xdr:col>72</xdr:col>
      <xdr:colOff>38100</xdr:colOff>
      <xdr:row>82</xdr:row>
      <xdr:rowOff>5080</xdr:rowOff>
    </xdr:to>
    <xdr:sp macro="" textlink="">
      <xdr:nvSpPr>
        <xdr:cNvPr id="558" name="フローチャート: 判断 557">
          <a:extLst>
            <a:ext uri="{FF2B5EF4-FFF2-40B4-BE49-F238E27FC236}">
              <a16:creationId xmlns:a16="http://schemas.microsoft.com/office/drawing/2014/main" id="{B41EFB5E-C49B-41F2-8882-5ABA4050B3F3}"/>
            </a:ext>
          </a:extLst>
        </xdr:cNvPr>
        <xdr:cNvSpPr/>
      </xdr:nvSpPr>
      <xdr:spPr>
        <a:xfrm>
          <a:off x="12303760" y="13962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8255</xdr:rowOff>
    </xdr:from>
    <xdr:to>
      <xdr:col>67</xdr:col>
      <xdr:colOff>101600</xdr:colOff>
      <xdr:row>81</xdr:row>
      <xdr:rowOff>109855</xdr:rowOff>
    </xdr:to>
    <xdr:sp macro="" textlink="">
      <xdr:nvSpPr>
        <xdr:cNvPr id="559" name="フローチャート: 判断 558">
          <a:extLst>
            <a:ext uri="{FF2B5EF4-FFF2-40B4-BE49-F238E27FC236}">
              <a16:creationId xmlns:a16="http://schemas.microsoft.com/office/drawing/2014/main" id="{D1E907A9-7BE3-4E71-9CC1-1D7A3D8824AD}"/>
            </a:ext>
          </a:extLst>
        </xdr:cNvPr>
        <xdr:cNvSpPr/>
      </xdr:nvSpPr>
      <xdr:spPr>
        <a:xfrm>
          <a:off x="11487150" y="138976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18D827AD-CE1F-433E-88C9-042D119E7F3B}"/>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2C2CC4C8-683C-43BB-A70F-5A6DEF2CA704}"/>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A8E1B6C-4207-4EEC-885A-839774797BAF}"/>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E375651E-09DC-4E59-8162-C974D3F2AA3F}"/>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EF52A0D0-04AA-4DE4-A8F8-879FF860DD76}"/>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132080</xdr:rowOff>
    </xdr:from>
    <xdr:to>
      <xdr:col>85</xdr:col>
      <xdr:colOff>177800</xdr:colOff>
      <xdr:row>86</xdr:row>
      <xdr:rowOff>62230</xdr:rowOff>
    </xdr:to>
    <xdr:sp macro="" textlink="">
      <xdr:nvSpPr>
        <xdr:cNvPr id="565" name="楕円 564">
          <a:extLst>
            <a:ext uri="{FF2B5EF4-FFF2-40B4-BE49-F238E27FC236}">
              <a16:creationId xmlns:a16="http://schemas.microsoft.com/office/drawing/2014/main" id="{6F2E4245-3016-4587-A05E-5A969CC95629}"/>
            </a:ext>
          </a:extLst>
        </xdr:cNvPr>
        <xdr:cNvSpPr/>
      </xdr:nvSpPr>
      <xdr:spPr>
        <a:xfrm>
          <a:off x="14649450" y="147091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47007</xdr:rowOff>
    </xdr:from>
    <xdr:ext cx="405111" cy="259045"/>
    <xdr:sp macro="" textlink="">
      <xdr:nvSpPr>
        <xdr:cNvPr id="566" name="【消防施設】&#10;有形固定資産減価償却率該当値テキスト">
          <a:extLst>
            <a:ext uri="{FF2B5EF4-FFF2-40B4-BE49-F238E27FC236}">
              <a16:creationId xmlns:a16="http://schemas.microsoft.com/office/drawing/2014/main" id="{90E9CA58-9294-4736-B390-D3CF8FA608BC}"/>
            </a:ext>
          </a:extLst>
        </xdr:cNvPr>
        <xdr:cNvSpPr txBox="1"/>
      </xdr:nvSpPr>
      <xdr:spPr>
        <a:xfrm>
          <a:off x="14742160" y="14622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126364</xdr:rowOff>
    </xdr:from>
    <xdr:to>
      <xdr:col>81</xdr:col>
      <xdr:colOff>101600</xdr:colOff>
      <xdr:row>86</xdr:row>
      <xdr:rowOff>56514</xdr:rowOff>
    </xdr:to>
    <xdr:sp macro="" textlink="">
      <xdr:nvSpPr>
        <xdr:cNvPr id="567" name="楕円 566">
          <a:extLst>
            <a:ext uri="{FF2B5EF4-FFF2-40B4-BE49-F238E27FC236}">
              <a16:creationId xmlns:a16="http://schemas.microsoft.com/office/drawing/2014/main" id="{C54D18BF-084C-4F6B-9E54-44162E50BBF5}"/>
            </a:ext>
          </a:extLst>
        </xdr:cNvPr>
        <xdr:cNvSpPr/>
      </xdr:nvSpPr>
      <xdr:spPr>
        <a:xfrm>
          <a:off x="13887450" y="147034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5714</xdr:rowOff>
    </xdr:from>
    <xdr:to>
      <xdr:col>85</xdr:col>
      <xdr:colOff>127000</xdr:colOff>
      <xdr:row>86</xdr:row>
      <xdr:rowOff>11430</xdr:rowOff>
    </xdr:to>
    <xdr:cxnSp macro="">
      <xdr:nvCxnSpPr>
        <xdr:cNvPr id="568" name="直線コネクタ 567">
          <a:extLst>
            <a:ext uri="{FF2B5EF4-FFF2-40B4-BE49-F238E27FC236}">
              <a16:creationId xmlns:a16="http://schemas.microsoft.com/office/drawing/2014/main" id="{BD6BA22A-9CB2-4768-ADD2-79628D77D481}"/>
            </a:ext>
          </a:extLst>
        </xdr:cNvPr>
        <xdr:cNvCxnSpPr/>
      </xdr:nvCxnSpPr>
      <xdr:spPr>
        <a:xfrm>
          <a:off x="13942060" y="14752319"/>
          <a:ext cx="762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111125</xdr:rowOff>
    </xdr:from>
    <xdr:to>
      <xdr:col>76</xdr:col>
      <xdr:colOff>165100</xdr:colOff>
      <xdr:row>86</xdr:row>
      <xdr:rowOff>41275</xdr:rowOff>
    </xdr:to>
    <xdr:sp macro="" textlink="">
      <xdr:nvSpPr>
        <xdr:cNvPr id="569" name="楕円 568">
          <a:extLst>
            <a:ext uri="{FF2B5EF4-FFF2-40B4-BE49-F238E27FC236}">
              <a16:creationId xmlns:a16="http://schemas.microsoft.com/office/drawing/2014/main" id="{80A78E9A-BBDA-419A-9050-7AD1BE3BCA0F}"/>
            </a:ext>
          </a:extLst>
        </xdr:cNvPr>
        <xdr:cNvSpPr/>
      </xdr:nvSpPr>
      <xdr:spPr>
        <a:xfrm>
          <a:off x="13089890" y="1468437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161925</xdr:rowOff>
    </xdr:from>
    <xdr:to>
      <xdr:col>81</xdr:col>
      <xdr:colOff>50800</xdr:colOff>
      <xdr:row>86</xdr:row>
      <xdr:rowOff>5714</xdr:rowOff>
    </xdr:to>
    <xdr:cxnSp macro="">
      <xdr:nvCxnSpPr>
        <xdr:cNvPr id="570" name="直線コネクタ 569">
          <a:extLst>
            <a:ext uri="{FF2B5EF4-FFF2-40B4-BE49-F238E27FC236}">
              <a16:creationId xmlns:a16="http://schemas.microsoft.com/office/drawing/2014/main" id="{8D52655A-CFF2-42DC-A631-59F7D1AED7B9}"/>
            </a:ext>
          </a:extLst>
        </xdr:cNvPr>
        <xdr:cNvCxnSpPr/>
      </xdr:nvCxnSpPr>
      <xdr:spPr>
        <a:xfrm>
          <a:off x="13144500" y="14737080"/>
          <a:ext cx="79756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86361</xdr:rowOff>
    </xdr:from>
    <xdr:to>
      <xdr:col>72</xdr:col>
      <xdr:colOff>38100</xdr:colOff>
      <xdr:row>86</xdr:row>
      <xdr:rowOff>16511</xdr:rowOff>
    </xdr:to>
    <xdr:sp macro="" textlink="">
      <xdr:nvSpPr>
        <xdr:cNvPr id="571" name="楕円 570">
          <a:extLst>
            <a:ext uri="{FF2B5EF4-FFF2-40B4-BE49-F238E27FC236}">
              <a16:creationId xmlns:a16="http://schemas.microsoft.com/office/drawing/2014/main" id="{385901AB-9843-47C8-8347-206FC65595B4}"/>
            </a:ext>
          </a:extLst>
        </xdr:cNvPr>
        <xdr:cNvSpPr/>
      </xdr:nvSpPr>
      <xdr:spPr>
        <a:xfrm>
          <a:off x="12303760" y="1466151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137161</xdr:rowOff>
    </xdr:from>
    <xdr:to>
      <xdr:col>76</xdr:col>
      <xdr:colOff>114300</xdr:colOff>
      <xdr:row>85</xdr:row>
      <xdr:rowOff>161925</xdr:rowOff>
    </xdr:to>
    <xdr:cxnSp macro="">
      <xdr:nvCxnSpPr>
        <xdr:cNvPr id="572" name="直線コネクタ 571">
          <a:extLst>
            <a:ext uri="{FF2B5EF4-FFF2-40B4-BE49-F238E27FC236}">
              <a16:creationId xmlns:a16="http://schemas.microsoft.com/office/drawing/2014/main" id="{9356FBDB-A61B-4037-A1BD-861C6A43A645}"/>
            </a:ext>
          </a:extLst>
        </xdr:cNvPr>
        <xdr:cNvCxnSpPr/>
      </xdr:nvCxnSpPr>
      <xdr:spPr>
        <a:xfrm>
          <a:off x="12346940" y="14706601"/>
          <a:ext cx="79756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52070</xdr:rowOff>
    </xdr:from>
    <xdr:to>
      <xdr:col>67</xdr:col>
      <xdr:colOff>101600</xdr:colOff>
      <xdr:row>85</xdr:row>
      <xdr:rowOff>153670</xdr:rowOff>
    </xdr:to>
    <xdr:sp macro="" textlink="">
      <xdr:nvSpPr>
        <xdr:cNvPr id="573" name="楕円 572">
          <a:extLst>
            <a:ext uri="{FF2B5EF4-FFF2-40B4-BE49-F238E27FC236}">
              <a16:creationId xmlns:a16="http://schemas.microsoft.com/office/drawing/2014/main" id="{C33A2054-BBE9-4E18-BA66-3B0FB4D67F9C}"/>
            </a:ext>
          </a:extLst>
        </xdr:cNvPr>
        <xdr:cNvSpPr/>
      </xdr:nvSpPr>
      <xdr:spPr>
        <a:xfrm>
          <a:off x="11487150" y="14629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102870</xdr:rowOff>
    </xdr:from>
    <xdr:to>
      <xdr:col>71</xdr:col>
      <xdr:colOff>177800</xdr:colOff>
      <xdr:row>85</xdr:row>
      <xdr:rowOff>137161</xdr:rowOff>
    </xdr:to>
    <xdr:cxnSp macro="">
      <xdr:nvCxnSpPr>
        <xdr:cNvPr id="574" name="直線コネクタ 573">
          <a:extLst>
            <a:ext uri="{FF2B5EF4-FFF2-40B4-BE49-F238E27FC236}">
              <a16:creationId xmlns:a16="http://schemas.microsoft.com/office/drawing/2014/main" id="{CE1CEE96-6FFF-4278-8A35-C560B7572E2C}"/>
            </a:ext>
          </a:extLst>
        </xdr:cNvPr>
        <xdr:cNvCxnSpPr/>
      </xdr:nvCxnSpPr>
      <xdr:spPr>
        <a:xfrm>
          <a:off x="11541760" y="14674215"/>
          <a:ext cx="80518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111141</xdr:rowOff>
    </xdr:from>
    <xdr:ext cx="405111" cy="259045"/>
    <xdr:sp macro="" textlink="">
      <xdr:nvSpPr>
        <xdr:cNvPr id="575" name="n_1aveValue【消防施設】&#10;有形固定資産減価償却率">
          <a:extLst>
            <a:ext uri="{FF2B5EF4-FFF2-40B4-BE49-F238E27FC236}">
              <a16:creationId xmlns:a16="http://schemas.microsoft.com/office/drawing/2014/main" id="{65300080-DA11-4DF6-A90E-4348B3079849}"/>
            </a:ext>
          </a:extLst>
        </xdr:cNvPr>
        <xdr:cNvSpPr txBox="1"/>
      </xdr:nvSpPr>
      <xdr:spPr>
        <a:xfrm>
          <a:off x="1373823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576" name="n_2aveValue【消防施設】&#10;有形固定資産減価償却率">
          <a:extLst>
            <a:ext uri="{FF2B5EF4-FFF2-40B4-BE49-F238E27FC236}">
              <a16:creationId xmlns:a16="http://schemas.microsoft.com/office/drawing/2014/main" id="{95FB9AD5-3F50-4FC6-80B3-F57CC2D27F71}"/>
            </a:ext>
          </a:extLst>
        </xdr:cNvPr>
        <xdr:cNvSpPr txBox="1"/>
      </xdr:nvSpPr>
      <xdr:spPr>
        <a:xfrm>
          <a:off x="1295718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21607</xdr:rowOff>
    </xdr:from>
    <xdr:ext cx="405111" cy="259045"/>
    <xdr:sp macro="" textlink="">
      <xdr:nvSpPr>
        <xdr:cNvPr id="577" name="n_3aveValue【消防施設】&#10;有形固定資産減価償却率">
          <a:extLst>
            <a:ext uri="{FF2B5EF4-FFF2-40B4-BE49-F238E27FC236}">
              <a16:creationId xmlns:a16="http://schemas.microsoft.com/office/drawing/2014/main" id="{AA6117FE-501D-4E46-B019-0F1F709BEF45}"/>
            </a:ext>
          </a:extLst>
        </xdr:cNvPr>
        <xdr:cNvSpPr txBox="1"/>
      </xdr:nvSpPr>
      <xdr:spPr>
        <a:xfrm>
          <a:off x="12171054" y="1373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126382</xdr:rowOff>
    </xdr:from>
    <xdr:ext cx="405111" cy="259045"/>
    <xdr:sp macro="" textlink="">
      <xdr:nvSpPr>
        <xdr:cNvPr id="578" name="n_4aveValue【消防施設】&#10;有形固定資産減価償却率">
          <a:extLst>
            <a:ext uri="{FF2B5EF4-FFF2-40B4-BE49-F238E27FC236}">
              <a16:creationId xmlns:a16="http://schemas.microsoft.com/office/drawing/2014/main" id="{D4F7B75E-A2C8-4A56-885F-0198A7E54E8E}"/>
            </a:ext>
          </a:extLst>
        </xdr:cNvPr>
        <xdr:cNvSpPr txBox="1"/>
      </xdr:nvSpPr>
      <xdr:spPr>
        <a:xfrm>
          <a:off x="11354444" y="1367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47641</xdr:rowOff>
    </xdr:from>
    <xdr:ext cx="405111" cy="259045"/>
    <xdr:sp macro="" textlink="">
      <xdr:nvSpPr>
        <xdr:cNvPr id="579" name="n_1mainValue【消防施設】&#10;有形固定資産減価償却率">
          <a:extLst>
            <a:ext uri="{FF2B5EF4-FFF2-40B4-BE49-F238E27FC236}">
              <a16:creationId xmlns:a16="http://schemas.microsoft.com/office/drawing/2014/main" id="{1C418F7A-9E60-47A0-B5C5-046E7D6D611A}"/>
            </a:ext>
          </a:extLst>
        </xdr:cNvPr>
        <xdr:cNvSpPr txBox="1"/>
      </xdr:nvSpPr>
      <xdr:spPr>
        <a:xfrm>
          <a:off x="13738234" y="14794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32402</xdr:rowOff>
    </xdr:from>
    <xdr:ext cx="405111" cy="259045"/>
    <xdr:sp macro="" textlink="">
      <xdr:nvSpPr>
        <xdr:cNvPr id="580" name="n_2mainValue【消防施設】&#10;有形固定資産減価償却率">
          <a:extLst>
            <a:ext uri="{FF2B5EF4-FFF2-40B4-BE49-F238E27FC236}">
              <a16:creationId xmlns:a16="http://schemas.microsoft.com/office/drawing/2014/main" id="{0710EC04-EC07-4640-9593-B88D5E83CA57}"/>
            </a:ext>
          </a:extLst>
        </xdr:cNvPr>
        <xdr:cNvSpPr txBox="1"/>
      </xdr:nvSpPr>
      <xdr:spPr>
        <a:xfrm>
          <a:off x="12957184" y="1477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7638</xdr:rowOff>
    </xdr:from>
    <xdr:ext cx="405111" cy="259045"/>
    <xdr:sp macro="" textlink="">
      <xdr:nvSpPr>
        <xdr:cNvPr id="581" name="n_3mainValue【消防施設】&#10;有形固定資産減価償却率">
          <a:extLst>
            <a:ext uri="{FF2B5EF4-FFF2-40B4-BE49-F238E27FC236}">
              <a16:creationId xmlns:a16="http://schemas.microsoft.com/office/drawing/2014/main" id="{85F9143F-AF59-4D76-93BC-B435E14110D7}"/>
            </a:ext>
          </a:extLst>
        </xdr:cNvPr>
        <xdr:cNvSpPr txBox="1"/>
      </xdr:nvSpPr>
      <xdr:spPr>
        <a:xfrm>
          <a:off x="12171054" y="14754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144797</xdr:rowOff>
    </xdr:from>
    <xdr:ext cx="405111" cy="259045"/>
    <xdr:sp macro="" textlink="">
      <xdr:nvSpPr>
        <xdr:cNvPr id="582" name="n_4mainValue【消防施設】&#10;有形固定資産減価償却率">
          <a:extLst>
            <a:ext uri="{FF2B5EF4-FFF2-40B4-BE49-F238E27FC236}">
              <a16:creationId xmlns:a16="http://schemas.microsoft.com/office/drawing/2014/main" id="{81FD57E6-AC9A-4EE5-827B-3C4C8F82B669}"/>
            </a:ext>
          </a:extLst>
        </xdr:cNvPr>
        <xdr:cNvSpPr txBox="1"/>
      </xdr:nvSpPr>
      <xdr:spPr>
        <a:xfrm>
          <a:off x="11354444" y="1471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4BF77C8F-8DBD-4960-AA57-5A4B64E91B4D}"/>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726AA9D8-DA19-4329-9A87-E3A25D37CB57}"/>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771DC05C-A0FB-4974-9A55-8A3D0902931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4D5C4883-A85D-46A8-82D1-C09904A98F65}"/>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81B7D1F6-65DC-4A99-BF97-018E95E57A2B}"/>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5583D8E0-D9BD-4131-8CAD-A2D200AFB9E6}"/>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AE1F0DAB-2E5C-4FAB-B929-D8AE9A810C5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99FE90B6-793D-4449-85E3-8623D06EC934}"/>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787E1E3F-5123-44ED-AE7A-F939951DF5B1}"/>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CBE89DC7-0CF6-4876-9FDE-EB4B36CDC843}"/>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3" name="直線コネクタ 592">
          <a:extLst>
            <a:ext uri="{FF2B5EF4-FFF2-40B4-BE49-F238E27FC236}">
              <a16:creationId xmlns:a16="http://schemas.microsoft.com/office/drawing/2014/main" id="{ACDD514F-A3A7-417B-B89A-13C641E51CCB}"/>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4" name="テキスト ボックス 593">
          <a:extLst>
            <a:ext uri="{FF2B5EF4-FFF2-40B4-BE49-F238E27FC236}">
              <a16:creationId xmlns:a16="http://schemas.microsoft.com/office/drawing/2014/main" id="{1D160C6A-5B68-4970-99F0-FA96C8CCF4F0}"/>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5" name="直線コネクタ 594">
          <a:extLst>
            <a:ext uri="{FF2B5EF4-FFF2-40B4-BE49-F238E27FC236}">
              <a16:creationId xmlns:a16="http://schemas.microsoft.com/office/drawing/2014/main" id="{0162E2C8-A763-41F1-905C-3285BE52C78E}"/>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6" name="テキスト ボックス 595">
          <a:extLst>
            <a:ext uri="{FF2B5EF4-FFF2-40B4-BE49-F238E27FC236}">
              <a16:creationId xmlns:a16="http://schemas.microsoft.com/office/drawing/2014/main" id="{B891C9C3-CFFD-42B7-9586-983F5CAA781F}"/>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7" name="直線コネクタ 596">
          <a:extLst>
            <a:ext uri="{FF2B5EF4-FFF2-40B4-BE49-F238E27FC236}">
              <a16:creationId xmlns:a16="http://schemas.microsoft.com/office/drawing/2014/main" id="{C98673F5-F279-43FD-877D-AA75CF717922}"/>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8" name="テキスト ボックス 597">
          <a:extLst>
            <a:ext uri="{FF2B5EF4-FFF2-40B4-BE49-F238E27FC236}">
              <a16:creationId xmlns:a16="http://schemas.microsoft.com/office/drawing/2014/main" id="{78947848-0933-4713-ADCF-755DAFAAD142}"/>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9" name="直線コネクタ 598">
          <a:extLst>
            <a:ext uri="{FF2B5EF4-FFF2-40B4-BE49-F238E27FC236}">
              <a16:creationId xmlns:a16="http://schemas.microsoft.com/office/drawing/2014/main" id="{F53B8481-81F2-4821-8003-0919E68C8B7B}"/>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0" name="テキスト ボックス 599">
          <a:extLst>
            <a:ext uri="{FF2B5EF4-FFF2-40B4-BE49-F238E27FC236}">
              <a16:creationId xmlns:a16="http://schemas.microsoft.com/office/drawing/2014/main" id="{4C41446B-4F11-45D0-B40A-EAF985403BEC}"/>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1" name="直線コネクタ 600">
          <a:extLst>
            <a:ext uri="{FF2B5EF4-FFF2-40B4-BE49-F238E27FC236}">
              <a16:creationId xmlns:a16="http://schemas.microsoft.com/office/drawing/2014/main" id="{A69E3ACA-A0F0-44CA-BBBE-7F264F4F791C}"/>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2" name="テキスト ボックス 601">
          <a:extLst>
            <a:ext uri="{FF2B5EF4-FFF2-40B4-BE49-F238E27FC236}">
              <a16:creationId xmlns:a16="http://schemas.microsoft.com/office/drawing/2014/main" id="{981CB1C6-571A-4E90-AF37-6DB63B8AAC1D}"/>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3" name="直線コネクタ 602">
          <a:extLst>
            <a:ext uri="{FF2B5EF4-FFF2-40B4-BE49-F238E27FC236}">
              <a16:creationId xmlns:a16="http://schemas.microsoft.com/office/drawing/2014/main" id="{9AFC3EE1-424D-4CD2-9D92-2854C468FFE4}"/>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4" name="テキスト ボックス 603">
          <a:extLst>
            <a:ext uri="{FF2B5EF4-FFF2-40B4-BE49-F238E27FC236}">
              <a16:creationId xmlns:a16="http://schemas.microsoft.com/office/drawing/2014/main" id="{C527B95C-E54F-4183-94DC-3858216D5FD0}"/>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5" name="【消防施設】&#10;一人当たり面積グラフ枠">
          <a:extLst>
            <a:ext uri="{FF2B5EF4-FFF2-40B4-BE49-F238E27FC236}">
              <a16:creationId xmlns:a16="http://schemas.microsoft.com/office/drawing/2014/main" id="{C93C3FA3-A9F4-434E-8A7C-A178370F2208}"/>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93345</xdr:rowOff>
    </xdr:to>
    <xdr:cxnSp macro="">
      <xdr:nvCxnSpPr>
        <xdr:cNvPr id="606" name="直線コネクタ 605">
          <a:extLst>
            <a:ext uri="{FF2B5EF4-FFF2-40B4-BE49-F238E27FC236}">
              <a16:creationId xmlns:a16="http://schemas.microsoft.com/office/drawing/2014/main" id="{021A2779-C073-4DCF-9B3A-83B7BD5C6611}"/>
            </a:ext>
          </a:extLst>
        </xdr:cNvPr>
        <xdr:cNvCxnSpPr/>
      </xdr:nvCxnSpPr>
      <xdr:spPr>
        <a:xfrm flipV="1">
          <a:off x="19947254" y="13597890"/>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97172</xdr:rowOff>
    </xdr:from>
    <xdr:ext cx="469744" cy="259045"/>
    <xdr:sp macro="" textlink="">
      <xdr:nvSpPr>
        <xdr:cNvPr id="607" name="【消防施設】&#10;一人当たり面積最小値テキスト">
          <a:extLst>
            <a:ext uri="{FF2B5EF4-FFF2-40B4-BE49-F238E27FC236}">
              <a16:creationId xmlns:a16="http://schemas.microsoft.com/office/drawing/2014/main" id="{592E3CC1-4273-4525-86A6-1EA241C30AD3}"/>
            </a:ext>
          </a:extLst>
        </xdr:cNvPr>
        <xdr:cNvSpPr txBox="1"/>
      </xdr:nvSpPr>
      <xdr:spPr>
        <a:xfrm>
          <a:off x="19985990" y="1483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93345</xdr:rowOff>
    </xdr:from>
    <xdr:to>
      <xdr:col>116</xdr:col>
      <xdr:colOff>152400</xdr:colOff>
      <xdr:row>86</xdr:row>
      <xdr:rowOff>93345</xdr:rowOff>
    </xdr:to>
    <xdr:cxnSp macro="">
      <xdr:nvCxnSpPr>
        <xdr:cNvPr id="608" name="直線コネクタ 607">
          <a:extLst>
            <a:ext uri="{FF2B5EF4-FFF2-40B4-BE49-F238E27FC236}">
              <a16:creationId xmlns:a16="http://schemas.microsoft.com/office/drawing/2014/main" id="{C1CEFFF2-9C01-4069-A4EB-4F12B83899B5}"/>
            </a:ext>
          </a:extLst>
        </xdr:cNvPr>
        <xdr:cNvCxnSpPr/>
      </xdr:nvCxnSpPr>
      <xdr:spPr>
        <a:xfrm>
          <a:off x="19885660" y="14841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609" name="【消防施設】&#10;一人当たり面積最大値テキスト">
          <a:extLst>
            <a:ext uri="{FF2B5EF4-FFF2-40B4-BE49-F238E27FC236}">
              <a16:creationId xmlns:a16="http://schemas.microsoft.com/office/drawing/2014/main" id="{A796B44E-A125-4350-9989-E19847553CDC}"/>
            </a:ext>
          </a:extLst>
        </xdr:cNvPr>
        <xdr:cNvSpPr txBox="1"/>
      </xdr:nvSpPr>
      <xdr:spPr>
        <a:xfrm>
          <a:off x="19985990" y="1337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610" name="直線コネクタ 609">
          <a:extLst>
            <a:ext uri="{FF2B5EF4-FFF2-40B4-BE49-F238E27FC236}">
              <a16:creationId xmlns:a16="http://schemas.microsoft.com/office/drawing/2014/main" id="{3AC55AD6-AB39-474E-BA56-23EDB69B041E}"/>
            </a:ext>
          </a:extLst>
        </xdr:cNvPr>
        <xdr:cNvCxnSpPr/>
      </xdr:nvCxnSpPr>
      <xdr:spPr>
        <a:xfrm>
          <a:off x="19885660" y="13597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29227</xdr:rowOff>
    </xdr:from>
    <xdr:ext cx="469744" cy="259045"/>
    <xdr:sp macro="" textlink="">
      <xdr:nvSpPr>
        <xdr:cNvPr id="611" name="【消防施設】&#10;一人当たり面積平均値テキスト">
          <a:extLst>
            <a:ext uri="{FF2B5EF4-FFF2-40B4-BE49-F238E27FC236}">
              <a16:creationId xmlns:a16="http://schemas.microsoft.com/office/drawing/2014/main" id="{A6842378-9D45-42E8-A14C-7E76BB81D06E}"/>
            </a:ext>
          </a:extLst>
        </xdr:cNvPr>
        <xdr:cNvSpPr txBox="1"/>
      </xdr:nvSpPr>
      <xdr:spPr>
        <a:xfrm>
          <a:off x="19985990" y="14429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12" name="フローチャート: 判断 611">
          <a:extLst>
            <a:ext uri="{FF2B5EF4-FFF2-40B4-BE49-F238E27FC236}">
              <a16:creationId xmlns:a16="http://schemas.microsoft.com/office/drawing/2014/main" id="{2F62D914-6F92-4FD9-A814-1682927CC991}"/>
            </a:ext>
          </a:extLst>
        </xdr:cNvPr>
        <xdr:cNvSpPr/>
      </xdr:nvSpPr>
      <xdr:spPr>
        <a:xfrm>
          <a:off x="19904710" y="145815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19686</xdr:rowOff>
    </xdr:from>
    <xdr:to>
      <xdr:col>112</xdr:col>
      <xdr:colOff>38100</xdr:colOff>
      <xdr:row>85</xdr:row>
      <xdr:rowOff>121286</xdr:rowOff>
    </xdr:to>
    <xdr:sp macro="" textlink="">
      <xdr:nvSpPr>
        <xdr:cNvPr id="613" name="フローチャート: 判断 612">
          <a:extLst>
            <a:ext uri="{FF2B5EF4-FFF2-40B4-BE49-F238E27FC236}">
              <a16:creationId xmlns:a16="http://schemas.microsoft.com/office/drawing/2014/main" id="{A52B8090-24AB-4D3E-A347-F5699C8D907B}"/>
            </a:ext>
          </a:extLst>
        </xdr:cNvPr>
        <xdr:cNvSpPr/>
      </xdr:nvSpPr>
      <xdr:spPr>
        <a:xfrm>
          <a:off x="19161760" y="1458912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15875</xdr:rowOff>
    </xdr:from>
    <xdr:to>
      <xdr:col>107</xdr:col>
      <xdr:colOff>101600</xdr:colOff>
      <xdr:row>85</xdr:row>
      <xdr:rowOff>117475</xdr:rowOff>
    </xdr:to>
    <xdr:sp macro="" textlink="">
      <xdr:nvSpPr>
        <xdr:cNvPr id="614" name="フローチャート: 判断 613">
          <a:extLst>
            <a:ext uri="{FF2B5EF4-FFF2-40B4-BE49-F238E27FC236}">
              <a16:creationId xmlns:a16="http://schemas.microsoft.com/office/drawing/2014/main" id="{4A50D998-B6A9-4655-A62B-215C43529429}"/>
            </a:ext>
          </a:extLst>
        </xdr:cNvPr>
        <xdr:cNvSpPr/>
      </xdr:nvSpPr>
      <xdr:spPr>
        <a:xfrm>
          <a:off x="18345150" y="145929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27305</xdr:rowOff>
    </xdr:from>
    <xdr:to>
      <xdr:col>102</xdr:col>
      <xdr:colOff>165100</xdr:colOff>
      <xdr:row>85</xdr:row>
      <xdr:rowOff>128905</xdr:rowOff>
    </xdr:to>
    <xdr:sp macro="" textlink="">
      <xdr:nvSpPr>
        <xdr:cNvPr id="615" name="フローチャート: 判断 614">
          <a:extLst>
            <a:ext uri="{FF2B5EF4-FFF2-40B4-BE49-F238E27FC236}">
              <a16:creationId xmlns:a16="http://schemas.microsoft.com/office/drawing/2014/main" id="{A89A8E22-3811-41D3-8560-F3D114376072}"/>
            </a:ext>
          </a:extLst>
        </xdr:cNvPr>
        <xdr:cNvSpPr/>
      </xdr:nvSpPr>
      <xdr:spPr>
        <a:xfrm>
          <a:off x="17547590" y="1459865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137795</xdr:rowOff>
    </xdr:from>
    <xdr:to>
      <xdr:col>98</xdr:col>
      <xdr:colOff>38100</xdr:colOff>
      <xdr:row>85</xdr:row>
      <xdr:rowOff>67945</xdr:rowOff>
    </xdr:to>
    <xdr:sp macro="" textlink="">
      <xdr:nvSpPr>
        <xdr:cNvPr id="616" name="フローチャート: 判断 615">
          <a:extLst>
            <a:ext uri="{FF2B5EF4-FFF2-40B4-BE49-F238E27FC236}">
              <a16:creationId xmlns:a16="http://schemas.microsoft.com/office/drawing/2014/main" id="{61687610-F6BF-4A03-899D-454E0F8E2120}"/>
            </a:ext>
          </a:extLst>
        </xdr:cNvPr>
        <xdr:cNvSpPr/>
      </xdr:nvSpPr>
      <xdr:spPr>
        <a:xfrm>
          <a:off x="16761460" y="1453578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955B8016-EE04-4A94-8CAC-DA4F0AE4994D}"/>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79A0737-9284-481D-B279-3D2EFD320D8C}"/>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5E3E3304-E3CA-4216-AAD2-904AD561B120}"/>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F7B60D1E-598E-4306-866E-6755BCDFD10F}"/>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1118BEFC-D13C-4FE4-A00D-0829A8A4ED97}"/>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109220</xdr:rowOff>
    </xdr:from>
    <xdr:to>
      <xdr:col>116</xdr:col>
      <xdr:colOff>114300</xdr:colOff>
      <xdr:row>86</xdr:row>
      <xdr:rowOff>39370</xdr:rowOff>
    </xdr:to>
    <xdr:sp macro="" textlink="">
      <xdr:nvSpPr>
        <xdr:cNvPr id="622" name="楕円 621">
          <a:extLst>
            <a:ext uri="{FF2B5EF4-FFF2-40B4-BE49-F238E27FC236}">
              <a16:creationId xmlns:a16="http://schemas.microsoft.com/office/drawing/2014/main" id="{DFCBB318-35DE-41ED-AC23-CFD067373B9A}"/>
            </a:ext>
          </a:extLst>
        </xdr:cNvPr>
        <xdr:cNvSpPr/>
      </xdr:nvSpPr>
      <xdr:spPr>
        <a:xfrm>
          <a:off x="19904710" y="146805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24147</xdr:rowOff>
    </xdr:from>
    <xdr:ext cx="469744" cy="259045"/>
    <xdr:sp macro="" textlink="">
      <xdr:nvSpPr>
        <xdr:cNvPr id="623" name="【消防施設】&#10;一人当たり面積該当値テキスト">
          <a:extLst>
            <a:ext uri="{FF2B5EF4-FFF2-40B4-BE49-F238E27FC236}">
              <a16:creationId xmlns:a16="http://schemas.microsoft.com/office/drawing/2014/main" id="{5ADEB014-60C9-4150-B4B2-50D7E7FF2C01}"/>
            </a:ext>
          </a:extLst>
        </xdr:cNvPr>
        <xdr:cNvSpPr txBox="1"/>
      </xdr:nvSpPr>
      <xdr:spPr>
        <a:xfrm>
          <a:off x="19985990" y="1459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113030</xdr:rowOff>
    </xdr:from>
    <xdr:to>
      <xdr:col>112</xdr:col>
      <xdr:colOff>38100</xdr:colOff>
      <xdr:row>86</xdr:row>
      <xdr:rowOff>43180</xdr:rowOff>
    </xdr:to>
    <xdr:sp macro="" textlink="">
      <xdr:nvSpPr>
        <xdr:cNvPr id="624" name="楕円 623">
          <a:extLst>
            <a:ext uri="{FF2B5EF4-FFF2-40B4-BE49-F238E27FC236}">
              <a16:creationId xmlns:a16="http://schemas.microsoft.com/office/drawing/2014/main" id="{A51C6CC2-8B7D-49DA-8860-467FE47C97DE}"/>
            </a:ext>
          </a:extLst>
        </xdr:cNvPr>
        <xdr:cNvSpPr/>
      </xdr:nvSpPr>
      <xdr:spPr>
        <a:xfrm>
          <a:off x="19161760" y="146862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160020</xdr:rowOff>
    </xdr:from>
    <xdr:to>
      <xdr:col>116</xdr:col>
      <xdr:colOff>63500</xdr:colOff>
      <xdr:row>85</xdr:row>
      <xdr:rowOff>163830</xdr:rowOff>
    </xdr:to>
    <xdr:cxnSp macro="">
      <xdr:nvCxnSpPr>
        <xdr:cNvPr id="625" name="直線コネクタ 624">
          <a:extLst>
            <a:ext uri="{FF2B5EF4-FFF2-40B4-BE49-F238E27FC236}">
              <a16:creationId xmlns:a16="http://schemas.microsoft.com/office/drawing/2014/main" id="{09D339DB-0CC6-4B21-AAD6-7030031A5622}"/>
            </a:ext>
          </a:extLst>
        </xdr:cNvPr>
        <xdr:cNvCxnSpPr/>
      </xdr:nvCxnSpPr>
      <xdr:spPr>
        <a:xfrm flipV="1">
          <a:off x="19204940" y="14735175"/>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113030</xdr:rowOff>
    </xdr:from>
    <xdr:to>
      <xdr:col>107</xdr:col>
      <xdr:colOff>101600</xdr:colOff>
      <xdr:row>86</xdr:row>
      <xdr:rowOff>43180</xdr:rowOff>
    </xdr:to>
    <xdr:sp macro="" textlink="">
      <xdr:nvSpPr>
        <xdr:cNvPr id="626" name="楕円 625">
          <a:extLst>
            <a:ext uri="{FF2B5EF4-FFF2-40B4-BE49-F238E27FC236}">
              <a16:creationId xmlns:a16="http://schemas.microsoft.com/office/drawing/2014/main" id="{0631A3BB-A318-4C26-87DF-6135A5699E0F}"/>
            </a:ext>
          </a:extLst>
        </xdr:cNvPr>
        <xdr:cNvSpPr/>
      </xdr:nvSpPr>
      <xdr:spPr>
        <a:xfrm>
          <a:off x="18345150" y="146862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163830</xdr:rowOff>
    </xdr:from>
    <xdr:to>
      <xdr:col>111</xdr:col>
      <xdr:colOff>177800</xdr:colOff>
      <xdr:row>85</xdr:row>
      <xdr:rowOff>163830</xdr:rowOff>
    </xdr:to>
    <xdr:cxnSp macro="">
      <xdr:nvCxnSpPr>
        <xdr:cNvPr id="627" name="直線コネクタ 626">
          <a:extLst>
            <a:ext uri="{FF2B5EF4-FFF2-40B4-BE49-F238E27FC236}">
              <a16:creationId xmlns:a16="http://schemas.microsoft.com/office/drawing/2014/main" id="{7AAC3D03-08FD-4307-9BB1-4B0422905C1C}"/>
            </a:ext>
          </a:extLst>
        </xdr:cNvPr>
        <xdr:cNvCxnSpPr/>
      </xdr:nvCxnSpPr>
      <xdr:spPr>
        <a:xfrm>
          <a:off x="18399760" y="147408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114936</xdr:rowOff>
    </xdr:from>
    <xdr:to>
      <xdr:col>102</xdr:col>
      <xdr:colOff>165100</xdr:colOff>
      <xdr:row>86</xdr:row>
      <xdr:rowOff>45086</xdr:rowOff>
    </xdr:to>
    <xdr:sp macro="" textlink="">
      <xdr:nvSpPr>
        <xdr:cNvPr id="628" name="楕円 627">
          <a:extLst>
            <a:ext uri="{FF2B5EF4-FFF2-40B4-BE49-F238E27FC236}">
              <a16:creationId xmlns:a16="http://schemas.microsoft.com/office/drawing/2014/main" id="{63BCD38C-8279-494B-992D-9443FCB37273}"/>
            </a:ext>
          </a:extLst>
        </xdr:cNvPr>
        <xdr:cNvSpPr/>
      </xdr:nvSpPr>
      <xdr:spPr>
        <a:xfrm>
          <a:off x="17547590" y="1468818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163830</xdr:rowOff>
    </xdr:from>
    <xdr:to>
      <xdr:col>107</xdr:col>
      <xdr:colOff>50800</xdr:colOff>
      <xdr:row>85</xdr:row>
      <xdr:rowOff>165736</xdr:rowOff>
    </xdr:to>
    <xdr:cxnSp macro="">
      <xdr:nvCxnSpPr>
        <xdr:cNvPr id="629" name="直線コネクタ 628">
          <a:extLst>
            <a:ext uri="{FF2B5EF4-FFF2-40B4-BE49-F238E27FC236}">
              <a16:creationId xmlns:a16="http://schemas.microsoft.com/office/drawing/2014/main" id="{C160F819-B7AF-49E3-8731-5A9596903D1F}"/>
            </a:ext>
          </a:extLst>
        </xdr:cNvPr>
        <xdr:cNvCxnSpPr/>
      </xdr:nvCxnSpPr>
      <xdr:spPr>
        <a:xfrm flipV="1">
          <a:off x="17602200" y="14740890"/>
          <a:ext cx="79756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116839</xdr:rowOff>
    </xdr:from>
    <xdr:to>
      <xdr:col>98</xdr:col>
      <xdr:colOff>38100</xdr:colOff>
      <xdr:row>86</xdr:row>
      <xdr:rowOff>46989</xdr:rowOff>
    </xdr:to>
    <xdr:sp macro="" textlink="">
      <xdr:nvSpPr>
        <xdr:cNvPr id="630" name="楕円 629">
          <a:extLst>
            <a:ext uri="{FF2B5EF4-FFF2-40B4-BE49-F238E27FC236}">
              <a16:creationId xmlns:a16="http://schemas.microsoft.com/office/drawing/2014/main" id="{4D85BF77-6092-4F03-A6EB-DA5F8AFB0BA0}"/>
            </a:ext>
          </a:extLst>
        </xdr:cNvPr>
        <xdr:cNvSpPr/>
      </xdr:nvSpPr>
      <xdr:spPr>
        <a:xfrm>
          <a:off x="16761460" y="146900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165736</xdr:rowOff>
    </xdr:from>
    <xdr:to>
      <xdr:col>102</xdr:col>
      <xdr:colOff>114300</xdr:colOff>
      <xdr:row>85</xdr:row>
      <xdr:rowOff>167639</xdr:rowOff>
    </xdr:to>
    <xdr:cxnSp macro="">
      <xdr:nvCxnSpPr>
        <xdr:cNvPr id="631" name="直線コネクタ 630">
          <a:extLst>
            <a:ext uri="{FF2B5EF4-FFF2-40B4-BE49-F238E27FC236}">
              <a16:creationId xmlns:a16="http://schemas.microsoft.com/office/drawing/2014/main" id="{318E5E77-5907-4D9B-89C8-512A8930D629}"/>
            </a:ext>
          </a:extLst>
        </xdr:cNvPr>
        <xdr:cNvCxnSpPr/>
      </xdr:nvCxnSpPr>
      <xdr:spPr>
        <a:xfrm flipV="1">
          <a:off x="16804640" y="14742796"/>
          <a:ext cx="79756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137813</xdr:rowOff>
    </xdr:from>
    <xdr:ext cx="469744" cy="259045"/>
    <xdr:sp macro="" textlink="">
      <xdr:nvSpPr>
        <xdr:cNvPr id="632" name="n_1aveValue【消防施設】&#10;一人当たり面積">
          <a:extLst>
            <a:ext uri="{FF2B5EF4-FFF2-40B4-BE49-F238E27FC236}">
              <a16:creationId xmlns:a16="http://schemas.microsoft.com/office/drawing/2014/main" id="{730CB20D-69B8-475D-864E-11C0E4A35E7B}"/>
            </a:ext>
          </a:extLst>
        </xdr:cNvPr>
        <xdr:cNvSpPr txBox="1"/>
      </xdr:nvSpPr>
      <xdr:spPr>
        <a:xfrm>
          <a:off x="18982132" y="14364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134002</xdr:rowOff>
    </xdr:from>
    <xdr:ext cx="469744" cy="259045"/>
    <xdr:sp macro="" textlink="">
      <xdr:nvSpPr>
        <xdr:cNvPr id="633" name="n_2aveValue【消防施設】&#10;一人当たり面積">
          <a:extLst>
            <a:ext uri="{FF2B5EF4-FFF2-40B4-BE49-F238E27FC236}">
              <a16:creationId xmlns:a16="http://schemas.microsoft.com/office/drawing/2014/main" id="{6F6F8694-0116-496B-B4BB-7ABCB5B9253C}"/>
            </a:ext>
          </a:extLst>
        </xdr:cNvPr>
        <xdr:cNvSpPr txBox="1"/>
      </xdr:nvSpPr>
      <xdr:spPr>
        <a:xfrm>
          <a:off x="18182032" y="1436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145432</xdr:rowOff>
    </xdr:from>
    <xdr:ext cx="469744" cy="259045"/>
    <xdr:sp macro="" textlink="">
      <xdr:nvSpPr>
        <xdr:cNvPr id="634" name="n_3aveValue【消防施設】&#10;一人当たり面積">
          <a:extLst>
            <a:ext uri="{FF2B5EF4-FFF2-40B4-BE49-F238E27FC236}">
              <a16:creationId xmlns:a16="http://schemas.microsoft.com/office/drawing/2014/main" id="{DDFBB2C4-39C7-4613-ADE7-C228DEB9FCB7}"/>
            </a:ext>
          </a:extLst>
        </xdr:cNvPr>
        <xdr:cNvSpPr txBox="1"/>
      </xdr:nvSpPr>
      <xdr:spPr>
        <a:xfrm>
          <a:off x="17384472" y="1437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84472</xdr:rowOff>
    </xdr:from>
    <xdr:ext cx="469744" cy="259045"/>
    <xdr:sp macro="" textlink="">
      <xdr:nvSpPr>
        <xdr:cNvPr id="635" name="n_4aveValue【消防施設】&#10;一人当たり面積">
          <a:extLst>
            <a:ext uri="{FF2B5EF4-FFF2-40B4-BE49-F238E27FC236}">
              <a16:creationId xmlns:a16="http://schemas.microsoft.com/office/drawing/2014/main" id="{C01B7265-A9F9-4DDD-B6A5-AF744A2053FF}"/>
            </a:ext>
          </a:extLst>
        </xdr:cNvPr>
        <xdr:cNvSpPr txBox="1"/>
      </xdr:nvSpPr>
      <xdr:spPr>
        <a:xfrm>
          <a:off x="1658881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34307</xdr:rowOff>
    </xdr:from>
    <xdr:ext cx="469744" cy="259045"/>
    <xdr:sp macro="" textlink="">
      <xdr:nvSpPr>
        <xdr:cNvPr id="636" name="n_1mainValue【消防施設】&#10;一人当たり面積">
          <a:extLst>
            <a:ext uri="{FF2B5EF4-FFF2-40B4-BE49-F238E27FC236}">
              <a16:creationId xmlns:a16="http://schemas.microsoft.com/office/drawing/2014/main" id="{5927B2EC-47DF-4760-96BE-0ACBE29AF0D6}"/>
            </a:ext>
          </a:extLst>
        </xdr:cNvPr>
        <xdr:cNvSpPr txBox="1"/>
      </xdr:nvSpPr>
      <xdr:spPr>
        <a:xfrm>
          <a:off x="18982132"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34307</xdr:rowOff>
    </xdr:from>
    <xdr:ext cx="469744" cy="259045"/>
    <xdr:sp macro="" textlink="">
      <xdr:nvSpPr>
        <xdr:cNvPr id="637" name="n_2mainValue【消防施設】&#10;一人当たり面積">
          <a:extLst>
            <a:ext uri="{FF2B5EF4-FFF2-40B4-BE49-F238E27FC236}">
              <a16:creationId xmlns:a16="http://schemas.microsoft.com/office/drawing/2014/main" id="{1E4AB6D2-2291-4E88-BD3A-542A0DFBBF07}"/>
            </a:ext>
          </a:extLst>
        </xdr:cNvPr>
        <xdr:cNvSpPr txBox="1"/>
      </xdr:nvSpPr>
      <xdr:spPr>
        <a:xfrm>
          <a:off x="18182032"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36213</xdr:rowOff>
    </xdr:from>
    <xdr:ext cx="469744" cy="259045"/>
    <xdr:sp macro="" textlink="">
      <xdr:nvSpPr>
        <xdr:cNvPr id="638" name="n_3mainValue【消防施設】&#10;一人当たり面積">
          <a:extLst>
            <a:ext uri="{FF2B5EF4-FFF2-40B4-BE49-F238E27FC236}">
              <a16:creationId xmlns:a16="http://schemas.microsoft.com/office/drawing/2014/main" id="{169952B3-CAE4-4D8C-9F1F-6B223338D246}"/>
            </a:ext>
          </a:extLst>
        </xdr:cNvPr>
        <xdr:cNvSpPr txBox="1"/>
      </xdr:nvSpPr>
      <xdr:spPr>
        <a:xfrm>
          <a:off x="17384472" y="1478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38116</xdr:rowOff>
    </xdr:from>
    <xdr:ext cx="469744" cy="259045"/>
    <xdr:sp macro="" textlink="">
      <xdr:nvSpPr>
        <xdr:cNvPr id="639" name="n_4mainValue【消防施設】&#10;一人当たり面積">
          <a:extLst>
            <a:ext uri="{FF2B5EF4-FFF2-40B4-BE49-F238E27FC236}">
              <a16:creationId xmlns:a16="http://schemas.microsoft.com/office/drawing/2014/main" id="{CE5618D8-B170-4B13-A0E4-9B3595444B2D}"/>
            </a:ext>
          </a:extLst>
        </xdr:cNvPr>
        <xdr:cNvSpPr txBox="1"/>
      </xdr:nvSpPr>
      <xdr:spPr>
        <a:xfrm>
          <a:off x="16588817" y="1478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4FAE1027-8940-4641-A2F1-0919024E2CCE}"/>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1203BD85-8B1B-4E45-B89F-94E4CB1BFADC}"/>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E856A24E-7D9F-4024-AEE0-97EEDC581CBF}"/>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CA83F28E-A70C-4159-8FFA-9150B622DD5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FE15546F-E68D-4D00-975C-18B84FDFA7CD}"/>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7B104019-8445-4891-86F8-0C24E0DF7FF1}"/>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4B395486-75F3-43A9-AC0B-7CE2B6861873}"/>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3ABED905-3416-4CED-874F-8CFD367E6654}"/>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A8292854-EC08-4066-8DC8-CA8D0AA8630D}"/>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DEBA85E8-EFB0-4F47-9CBA-24C3B5A021E8}"/>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24AEB8BA-0A3D-476E-AB57-E8A9BF17C5B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1" name="直線コネクタ 650">
          <a:extLst>
            <a:ext uri="{FF2B5EF4-FFF2-40B4-BE49-F238E27FC236}">
              <a16:creationId xmlns:a16="http://schemas.microsoft.com/office/drawing/2014/main" id="{A2F113CD-B849-45EA-993D-A5A56FD810DC}"/>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2" name="テキスト ボックス 651">
          <a:extLst>
            <a:ext uri="{FF2B5EF4-FFF2-40B4-BE49-F238E27FC236}">
              <a16:creationId xmlns:a16="http://schemas.microsoft.com/office/drawing/2014/main" id="{986D1C86-B72F-4E3C-ADA0-6E2A5B0A99E3}"/>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3" name="直線コネクタ 652">
          <a:extLst>
            <a:ext uri="{FF2B5EF4-FFF2-40B4-BE49-F238E27FC236}">
              <a16:creationId xmlns:a16="http://schemas.microsoft.com/office/drawing/2014/main" id="{6999334C-97E6-4F41-88D5-C7159094C1EF}"/>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4" name="テキスト ボックス 653">
          <a:extLst>
            <a:ext uri="{FF2B5EF4-FFF2-40B4-BE49-F238E27FC236}">
              <a16:creationId xmlns:a16="http://schemas.microsoft.com/office/drawing/2014/main" id="{94DA191B-587C-4719-B9B9-A1A8B9AB6FAC}"/>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5" name="直線コネクタ 654">
          <a:extLst>
            <a:ext uri="{FF2B5EF4-FFF2-40B4-BE49-F238E27FC236}">
              <a16:creationId xmlns:a16="http://schemas.microsoft.com/office/drawing/2014/main" id="{AFBE0365-5759-4E8A-AA7D-EFCAA05E8618}"/>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6" name="テキスト ボックス 655">
          <a:extLst>
            <a:ext uri="{FF2B5EF4-FFF2-40B4-BE49-F238E27FC236}">
              <a16:creationId xmlns:a16="http://schemas.microsoft.com/office/drawing/2014/main" id="{6D142F3C-B7B9-4697-8836-E65EA17300E5}"/>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7" name="直線コネクタ 656">
          <a:extLst>
            <a:ext uri="{FF2B5EF4-FFF2-40B4-BE49-F238E27FC236}">
              <a16:creationId xmlns:a16="http://schemas.microsoft.com/office/drawing/2014/main" id="{2BE35FC6-7965-4D1D-94A6-C86FC878DBA0}"/>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8" name="テキスト ボックス 657">
          <a:extLst>
            <a:ext uri="{FF2B5EF4-FFF2-40B4-BE49-F238E27FC236}">
              <a16:creationId xmlns:a16="http://schemas.microsoft.com/office/drawing/2014/main" id="{AE3E5846-4417-45F4-81B0-CA74E224DA46}"/>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9" name="直線コネクタ 658">
          <a:extLst>
            <a:ext uri="{FF2B5EF4-FFF2-40B4-BE49-F238E27FC236}">
              <a16:creationId xmlns:a16="http://schemas.microsoft.com/office/drawing/2014/main" id="{942DAA90-338C-4B6B-A4E8-49DC598E1E9F}"/>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0" name="テキスト ボックス 659">
          <a:extLst>
            <a:ext uri="{FF2B5EF4-FFF2-40B4-BE49-F238E27FC236}">
              <a16:creationId xmlns:a16="http://schemas.microsoft.com/office/drawing/2014/main" id="{32054ACA-ED89-4E82-A494-1ADFB49B1507}"/>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1" name="直線コネクタ 660">
          <a:extLst>
            <a:ext uri="{FF2B5EF4-FFF2-40B4-BE49-F238E27FC236}">
              <a16:creationId xmlns:a16="http://schemas.microsoft.com/office/drawing/2014/main" id="{3BE18FD2-225F-466C-B024-1CFC07742BBB}"/>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2" name="テキスト ボックス 661">
          <a:extLst>
            <a:ext uri="{FF2B5EF4-FFF2-40B4-BE49-F238E27FC236}">
              <a16:creationId xmlns:a16="http://schemas.microsoft.com/office/drawing/2014/main" id="{AE2F106B-88ED-4720-B169-144ED5AB5F86}"/>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CF41D661-75A3-4481-8CBB-52B1ED642FF9}"/>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4" name="【庁舎】&#10;有形固定資産減価償却率グラフ枠">
          <a:extLst>
            <a:ext uri="{FF2B5EF4-FFF2-40B4-BE49-F238E27FC236}">
              <a16:creationId xmlns:a16="http://schemas.microsoft.com/office/drawing/2014/main" id="{6100DD6D-AA41-4526-806B-89EC1F4A2EC5}"/>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4355</xdr:rowOff>
    </xdr:from>
    <xdr:to>
      <xdr:col>85</xdr:col>
      <xdr:colOff>126364</xdr:colOff>
      <xdr:row>109</xdr:row>
      <xdr:rowOff>35379</xdr:rowOff>
    </xdr:to>
    <xdr:cxnSp macro="">
      <xdr:nvCxnSpPr>
        <xdr:cNvPr id="665" name="直線コネクタ 664">
          <a:extLst>
            <a:ext uri="{FF2B5EF4-FFF2-40B4-BE49-F238E27FC236}">
              <a16:creationId xmlns:a16="http://schemas.microsoft.com/office/drawing/2014/main" id="{DF210A1C-9060-4B9D-9414-94E4267DD5E7}"/>
            </a:ext>
          </a:extLst>
        </xdr:cNvPr>
        <xdr:cNvCxnSpPr/>
      </xdr:nvCxnSpPr>
      <xdr:spPr>
        <a:xfrm flipV="1">
          <a:off x="14703424" y="17151260"/>
          <a:ext cx="0" cy="1572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6" name="【庁舎】&#10;有形固定資産減価償却率最小値テキスト">
          <a:extLst>
            <a:ext uri="{FF2B5EF4-FFF2-40B4-BE49-F238E27FC236}">
              <a16:creationId xmlns:a16="http://schemas.microsoft.com/office/drawing/2014/main" id="{FE123A6E-17B2-4588-8E33-3EF76D56A225}"/>
            </a:ext>
          </a:extLst>
        </xdr:cNvPr>
        <xdr:cNvSpPr txBox="1"/>
      </xdr:nvSpPr>
      <xdr:spPr>
        <a:xfrm>
          <a:off x="1474216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7" name="直線コネクタ 666">
          <a:extLst>
            <a:ext uri="{FF2B5EF4-FFF2-40B4-BE49-F238E27FC236}">
              <a16:creationId xmlns:a16="http://schemas.microsoft.com/office/drawing/2014/main" id="{0CBA3EE7-514E-4DC2-BF53-85ACD2403AF3}"/>
            </a:ext>
          </a:extLst>
        </xdr:cNvPr>
        <xdr:cNvCxnSpPr/>
      </xdr:nvCxnSpPr>
      <xdr:spPr>
        <a:xfrm>
          <a:off x="1461135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122482</xdr:rowOff>
    </xdr:from>
    <xdr:ext cx="340478" cy="259045"/>
    <xdr:sp macro="" textlink="">
      <xdr:nvSpPr>
        <xdr:cNvPr id="668" name="【庁舎】&#10;有形固定資産減価償却率最大値テキスト">
          <a:extLst>
            <a:ext uri="{FF2B5EF4-FFF2-40B4-BE49-F238E27FC236}">
              <a16:creationId xmlns:a16="http://schemas.microsoft.com/office/drawing/2014/main" id="{30840C5B-6FCD-43DD-B0DC-7BA434F71DC4}"/>
            </a:ext>
          </a:extLst>
        </xdr:cNvPr>
        <xdr:cNvSpPr txBox="1"/>
      </xdr:nvSpPr>
      <xdr:spPr>
        <a:xfrm>
          <a:off x="14742160" y="16926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4355</xdr:rowOff>
    </xdr:from>
    <xdr:to>
      <xdr:col>86</xdr:col>
      <xdr:colOff>25400</xdr:colOff>
      <xdr:row>100</xdr:row>
      <xdr:rowOff>4355</xdr:rowOff>
    </xdr:to>
    <xdr:cxnSp macro="">
      <xdr:nvCxnSpPr>
        <xdr:cNvPr id="669" name="直線コネクタ 668">
          <a:extLst>
            <a:ext uri="{FF2B5EF4-FFF2-40B4-BE49-F238E27FC236}">
              <a16:creationId xmlns:a16="http://schemas.microsoft.com/office/drawing/2014/main" id="{BA262242-1426-488D-B538-8572C8A79B0A}"/>
            </a:ext>
          </a:extLst>
        </xdr:cNvPr>
        <xdr:cNvCxnSpPr/>
      </xdr:nvCxnSpPr>
      <xdr:spPr>
        <a:xfrm>
          <a:off x="14611350" y="17151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670" name="【庁舎】&#10;有形固定資産減価償却率平均値テキスト">
          <a:extLst>
            <a:ext uri="{FF2B5EF4-FFF2-40B4-BE49-F238E27FC236}">
              <a16:creationId xmlns:a16="http://schemas.microsoft.com/office/drawing/2014/main" id="{F2AA1B35-52BC-40C6-8EC8-ADFDC61785FD}"/>
            </a:ext>
          </a:extLst>
        </xdr:cNvPr>
        <xdr:cNvSpPr txBox="1"/>
      </xdr:nvSpPr>
      <xdr:spPr>
        <a:xfrm>
          <a:off x="1474216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671" name="フローチャート: 判断 670">
          <a:extLst>
            <a:ext uri="{FF2B5EF4-FFF2-40B4-BE49-F238E27FC236}">
              <a16:creationId xmlns:a16="http://schemas.microsoft.com/office/drawing/2014/main" id="{61860C24-C22B-41F5-BD93-DC25B73ACA69}"/>
            </a:ext>
          </a:extLst>
        </xdr:cNvPr>
        <xdr:cNvSpPr/>
      </xdr:nvSpPr>
      <xdr:spPr>
        <a:xfrm>
          <a:off x="14649450" y="1785184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672" name="フローチャート: 判断 671">
          <a:extLst>
            <a:ext uri="{FF2B5EF4-FFF2-40B4-BE49-F238E27FC236}">
              <a16:creationId xmlns:a16="http://schemas.microsoft.com/office/drawing/2014/main" id="{5319D1AC-0E03-445E-B74E-9D532019AB5F}"/>
            </a:ext>
          </a:extLst>
        </xdr:cNvPr>
        <xdr:cNvSpPr/>
      </xdr:nvSpPr>
      <xdr:spPr>
        <a:xfrm>
          <a:off x="13887450" y="1783333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673" name="フローチャート: 判断 672">
          <a:extLst>
            <a:ext uri="{FF2B5EF4-FFF2-40B4-BE49-F238E27FC236}">
              <a16:creationId xmlns:a16="http://schemas.microsoft.com/office/drawing/2014/main" id="{1B582231-86DF-4461-99F5-1D1FF4B82F2E}"/>
            </a:ext>
          </a:extLst>
        </xdr:cNvPr>
        <xdr:cNvSpPr/>
      </xdr:nvSpPr>
      <xdr:spPr>
        <a:xfrm>
          <a:off x="13089890" y="1783687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674" name="フローチャート: 判断 673">
          <a:extLst>
            <a:ext uri="{FF2B5EF4-FFF2-40B4-BE49-F238E27FC236}">
              <a16:creationId xmlns:a16="http://schemas.microsoft.com/office/drawing/2014/main" id="{5583BD73-6083-43A8-9E15-079C1E5ACD39}"/>
            </a:ext>
          </a:extLst>
        </xdr:cNvPr>
        <xdr:cNvSpPr/>
      </xdr:nvSpPr>
      <xdr:spPr>
        <a:xfrm>
          <a:off x="12303760" y="1792695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675" name="フローチャート: 判断 674">
          <a:extLst>
            <a:ext uri="{FF2B5EF4-FFF2-40B4-BE49-F238E27FC236}">
              <a16:creationId xmlns:a16="http://schemas.microsoft.com/office/drawing/2014/main" id="{9F70412D-DB47-43E9-9CDA-9DF05D2B4DF6}"/>
            </a:ext>
          </a:extLst>
        </xdr:cNvPr>
        <xdr:cNvSpPr/>
      </xdr:nvSpPr>
      <xdr:spPr>
        <a:xfrm>
          <a:off x="11487150" y="179988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BE085B86-E632-4D10-A854-3CBF5016F566}"/>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C9B9EB97-7F5D-44D5-8BDE-1FB548840347}"/>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3764B3C8-4D19-42F7-BB34-36CBAA6252D8}"/>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74356313-88B0-4ADA-AC2D-04CD25B0EA27}"/>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A5F97C95-07B8-4C73-A567-3AB20D6BC763}"/>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907</xdr:rowOff>
    </xdr:from>
    <xdr:to>
      <xdr:col>85</xdr:col>
      <xdr:colOff>177800</xdr:colOff>
      <xdr:row>105</xdr:row>
      <xdr:rowOff>102507</xdr:rowOff>
    </xdr:to>
    <xdr:sp macro="" textlink="">
      <xdr:nvSpPr>
        <xdr:cNvPr id="681" name="楕円 680">
          <a:extLst>
            <a:ext uri="{FF2B5EF4-FFF2-40B4-BE49-F238E27FC236}">
              <a16:creationId xmlns:a16="http://schemas.microsoft.com/office/drawing/2014/main" id="{7B069D40-552E-4481-9302-E7940A036BA7}"/>
            </a:ext>
          </a:extLst>
        </xdr:cNvPr>
        <xdr:cNvSpPr/>
      </xdr:nvSpPr>
      <xdr:spPr>
        <a:xfrm>
          <a:off x="14649450" y="180031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150784</xdr:rowOff>
    </xdr:from>
    <xdr:ext cx="405111" cy="259045"/>
    <xdr:sp macro="" textlink="">
      <xdr:nvSpPr>
        <xdr:cNvPr id="682" name="【庁舎】&#10;有形固定資産減価償却率該当値テキスト">
          <a:extLst>
            <a:ext uri="{FF2B5EF4-FFF2-40B4-BE49-F238E27FC236}">
              <a16:creationId xmlns:a16="http://schemas.microsoft.com/office/drawing/2014/main" id="{062C783B-34F3-46BB-864D-70B4557627DF}"/>
            </a:ext>
          </a:extLst>
        </xdr:cNvPr>
        <xdr:cNvSpPr txBox="1"/>
      </xdr:nvSpPr>
      <xdr:spPr>
        <a:xfrm>
          <a:off x="14742160"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141332</xdr:rowOff>
    </xdr:from>
    <xdr:to>
      <xdr:col>81</xdr:col>
      <xdr:colOff>101600</xdr:colOff>
      <xdr:row>105</xdr:row>
      <xdr:rowOff>71482</xdr:rowOff>
    </xdr:to>
    <xdr:sp macro="" textlink="">
      <xdr:nvSpPr>
        <xdr:cNvPr id="683" name="楕円 682">
          <a:extLst>
            <a:ext uri="{FF2B5EF4-FFF2-40B4-BE49-F238E27FC236}">
              <a16:creationId xmlns:a16="http://schemas.microsoft.com/office/drawing/2014/main" id="{D785DEF8-CAEE-44F0-99F5-63BCC24D53D1}"/>
            </a:ext>
          </a:extLst>
        </xdr:cNvPr>
        <xdr:cNvSpPr/>
      </xdr:nvSpPr>
      <xdr:spPr>
        <a:xfrm>
          <a:off x="13887450" y="1797022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20682</xdr:rowOff>
    </xdr:from>
    <xdr:to>
      <xdr:col>85</xdr:col>
      <xdr:colOff>127000</xdr:colOff>
      <xdr:row>105</xdr:row>
      <xdr:rowOff>51707</xdr:rowOff>
    </xdr:to>
    <xdr:cxnSp macro="">
      <xdr:nvCxnSpPr>
        <xdr:cNvPr id="684" name="直線コネクタ 683">
          <a:extLst>
            <a:ext uri="{FF2B5EF4-FFF2-40B4-BE49-F238E27FC236}">
              <a16:creationId xmlns:a16="http://schemas.microsoft.com/office/drawing/2014/main" id="{B9586FA0-149D-4E17-84A3-8B46EB740558}"/>
            </a:ext>
          </a:extLst>
        </xdr:cNvPr>
        <xdr:cNvCxnSpPr/>
      </xdr:nvCxnSpPr>
      <xdr:spPr>
        <a:xfrm>
          <a:off x="13942060" y="18019122"/>
          <a:ext cx="762000" cy="3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685" name="楕円 684">
          <a:extLst>
            <a:ext uri="{FF2B5EF4-FFF2-40B4-BE49-F238E27FC236}">
              <a16:creationId xmlns:a16="http://schemas.microsoft.com/office/drawing/2014/main" id="{E01979B3-5C9B-4956-B51B-41C2BD4B778E}"/>
            </a:ext>
          </a:extLst>
        </xdr:cNvPr>
        <xdr:cNvSpPr/>
      </xdr:nvSpPr>
      <xdr:spPr>
        <a:xfrm>
          <a:off x="13089890" y="1792750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151312</xdr:rowOff>
    </xdr:from>
    <xdr:to>
      <xdr:col>81</xdr:col>
      <xdr:colOff>50800</xdr:colOff>
      <xdr:row>105</xdr:row>
      <xdr:rowOff>20682</xdr:rowOff>
    </xdr:to>
    <xdr:cxnSp macro="">
      <xdr:nvCxnSpPr>
        <xdr:cNvPr id="686" name="直線コネクタ 685">
          <a:extLst>
            <a:ext uri="{FF2B5EF4-FFF2-40B4-BE49-F238E27FC236}">
              <a16:creationId xmlns:a16="http://schemas.microsoft.com/office/drawing/2014/main" id="{3B9C4CFA-F5D3-40FC-95DC-AA5739F54E6C}"/>
            </a:ext>
          </a:extLst>
        </xdr:cNvPr>
        <xdr:cNvCxnSpPr/>
      </xdr:nvCxnSpPr>
      <xdr:spPr>
        <a:xfrm>
          <a:off x="13144500" y="17982112"/>
          <a:ext cx="797560" cy="3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64588</xdr:rowOff>
    </xdr:from>
    <xdr:to>
      <xdr:col>72</xdr:col>
      <xdr:colOff>38100</xdr:colOff>
      <xdr:row>104</xdr:row>
      <xdr:rowOff>166188</xdr:rowOff>
    </xdr:to>
    <xdr:sp macro="" textlink="">
      <xdr:nvSpPr>
        <xdr:cNvPr id="687" name="楕円 686">
          <a:extLst>
            <a:ext uri="{FF2B5EF4-FFF2-40B4-BE49-F238E27FC236}">
              <a16:creationId xmlns:a16="http://schemas.microsoft.com/office/drawing/2014/main" id="{544543E9-2374-4986-8638-B1A28F412336}"/>
            </a:ext>
          </a:extLst>
        </xdr:cNvPr>
        <xdr:cNvSpPr/>
      </xdr:nvSpPr>
      <xdr:spPr>
        <a:xfrm>
          <a:off x="12303760" y="17891578"/>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115388</xdr:rowOff>
    </xdr:from>
    <xdr:to>
      <xdr:col>76</xdr:col>
      <xdr:colOff>114300</xdr:colOff>
      <xdr:row>104</xdr:row>
      <xdr:rowOff>151312</xdr:rowOff>
    </xdr:to>
    <xdr:cxnSp macro="">
      <xdr:nvCxnSpPr>
        <xdr:cNvPr id="688" name="直線コネクタ 687">
          <a:extLst>
            <a:ext uri="{FF2B5EF4-FFF2-40B4-BE49-F238E27FC236}">
              <a16:creationId xmlns:a16="http://schemas.microsoft.com/office/drawing/2014/main" id="{BB8E67D4-2D0B-491E-A61E-F913FA81A6AD}"/>
            </a:ext>
          </a:extLst>
        </xdr:cNvPr>
        <xdr:cNvCxnSpPr/>
      </xdr:nvCxnSpPr>
      <xdr:spPr>
        <a:xfrm>
          <a:off x="12346940" y="17946188"/>
          <a:ext cx="79756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22134</xdr:rowOff>
    </xdr:from>
    <xdr:to>
      <xdr:col>67</xdr:col>
      <xdr:colOff>101600</xdr:colOff>
      <xdr:row>104</xdr:row>
      <xdr:rowOff>123734</xdr:rowOff>
    </xdr:to>
    <xdr:sp macro="" textlink="">
      <xdr:nvSpPr>
        <xdr:cNvPr id="689" name="楕円 688">
          <a:extLst>
            <a:ext uri="{FF2B5EF4-FFF2-40B4-BE49-F238E27FC236}">
              <a16:creationId xmlns:a16="http://schemas.microsoft.com/office/drawing/2014/main" id="{7D6C06F2-5F98-48FA-AC74-C72994C8A961}"/>
            </a:ext>
          </a:extLst>
        </xdr:cNvPr>
        <xdr:cNvSpPr/>
      </xdr:nvSpPr>
      <xdr:spPr>
        <a:xfrm>
          <a:off x="11487150" y="1784912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72934</xdr:rowOff>
    </xdr:from>
    <xdr:to>
      <xdr:col>71</xdr:col>
      <xdr:colOff>177800</xdr:colOff>
      <xdr:row>104</xdr:row>
      <xdr:rowOff>115388</xdr:rowOff>
    </xdr:to>
    <xdr:cxnSp macro="">
      <xdr:nvCxnSpPr>
        <xdr:cNvPr id="690" name="直線コネクタ 689">
          <a:extLst>
            <a:ext uri="{FF2B5EF4-FFF2-40B4-BE49-F238E27FC236}">
              <a16:creationId xmlns:a16="http://schemas.microsoft.com/office/drawing/2014/main" id="{0F817502-2D54-4452-BC0B-3B042FF9B543}"/>
            </a:ext>
          </a:extLst>
        </xdr:cNvPr>
        <xdr:cNvCxnSpPr/>
      </xdr:nvCxnSpPr>
      <xdr:spPr>
        <a:xfrm>
          <a:off x="11541760" y="17903734"/>
          <a:ext cx="80518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120666</xdr:rowOff>
    </xdr:from>
    <xdr:ext cx="405111" cy="259045"/>
    <xdr:sp macro="" textlink="">
      <xdr:nvSpPr>
        <xdr:cNvPr id="691" name="n_1aveValue【庁舎】&#10;有形固定資産減価償却率">
          <a:extLst>
            <a:ext uri="{FF2B5EF4-FFF2-40B4-BE49-F238E27FC236}">
              <a16:creationId xmlns:a16="http://schemas.microsoft.com/office/drawing/2014/main" id="{620BD3F3-9C1B-49BB-AD00-DE94EF5B6BCD}"/>
            </a:ext>
          </a:extLst>
        </xdr:cNvPr>
        <xdr:cNvSpPr txBox="1"/>
      </xdr:nvSpPr>
      <xdr:spPr>
        <a:xfrm>
          <a:off x="13738234" y="1761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692" name="n_2aveValue【庁舎】&#10;有形固定資産減価償却率">
          <a:extLst>
            <a:ext uri="{FF2B5EF4-FFF2-40B4-BE49-F238E27FC236}">
              <a16:creationId xmlns:a16="http://schemas.microsoft.com/office/drawing/2014/main" id="{0A34E08A-A702-42BF-8A98-7D9E01A56DB8}"/>
            </a:ext>
          </a:extLst>
        </xdr:cNvPr>
        <xdr:cNvSpPr txBox="1"/>
      </xdr:nvSpPr>
      <xdr:spPr>
        <a:xfrm>
          <a:off x="12957184" y="1761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13625</xdr:rowOff>
    </xdr:from>
    <xdr:ext cx="405111" cy="259045"/>
    <xdr:sp macro="" textlink="">
      <xdr:nvSpPr>
        <xdr:cNvPr id="693" name="n_3aveValue【庁舎】&#10;有形固定資産減価償却率">
          <a:extLst>
            <a:ext uri="{FF2B5EF4-FFF2-40B4-BE49-F238E27FC236}">
              <a16:creationId xmlns:a16="http://schemas.microsoft.com/office/drawing/2014/main" id="{A824D47E-28E3-4668-BDE3-A36D83E493CA}"/>
            </a:ext>
          </a:extLst>
        </xdr:cNvPr>
        <xdr:cNvSpPr txBox="1"/>
      </xdr:nvSpPr>
      <xdr:spPr>
        <a:xfrm>
          <a:off x="12171054" y="1801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85470</xdr:rowOff>
    </xdr:from>
    <xdr:ext cx="405111" cy="259045"/>
    <xdr:sp macro="" textlink="">
      <xdr:nvSpPr>
        <xdr:cNvPr id="694" name="n_4aveValue【庁舎】&#10;有形固定資産減価償却率">
          <a:extLst>
            <a:ext uri="{FF2B5EF4-FFF2-40B4-BE49-F238E27FC236}">
              <a16:creationId xmlns:a16="http://schemas.microsoft.com/office/drawing/2014/main" id="{EF0A70D2-D1D8-4075-99D2-9096A74A99DE}"/>
            </a:ext>
          </a:extLst>
        </xdr:cNvPr>
        <xdr:cNvSpPr txBox="1"/>
      </xdr:nvSpPr>
      <xdr:spPr>
        <a:xfrm>
          <a:off x="11354444" y="1808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62609</xdr:rowOff>
    </xdr:from>
    <xdr:ext cx="405111" cy="259045"/>
    <xdr:sp macro="" textlink="">
      <xdr:nvSpPr>
        <xdr:cNvPr id="695" name="n_1mainValue【庁舎】&#10;有形固定資産減価償却率">
          <a:extLst>
            <a:ext uri="{FF2B5EF4-FFF2-40B4-BE49-F238E27FC236}">
              <a16:creationId xmlns:a16="http://schemas.microsoft.com/office/drawing/2014/main" id="{575F85EB-4B84-4951-84D6-6B4A1DCB0BD8}"/>
            </a:ext>
          </a:extLst>
        </xdr:cNvPr>
        <xdr:cNvSpPr txBox="1"/>
      </xdr:nvSpPr>
      <xdr:spPr>
        <a:xfrm>
          <a:off x="13738234" y="1806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21789</xdr:rowOff>
    </xdr:from>
    <xdr:ext cx="405111" cy="259045"/>
    <xdr:sp macro="" textlink="">
      <xdr:nvSpPr>
        <xdr:cNvPr id="696" name="n_2mainValue【庁舎】&#10;有形固定資産減価償却率">
          <a:extLst>
            <a:ext uri="{FF2B5EF4-FFF2-40B4-BE49-F238E27FC236}">
              <a16:creationId xmlns:a16="http://schemas.microsoft.com/office/drawing/2014/main" id="{3870CC90-C529-48A4-89CE-483020203474}"/>
            </a:ext>
          </a:extLst>
        </xdr:cNvPr>
        <xdr:cNvSpPr txBox="1"/>
      </xdr:nvSpPr>
      <xdr:spPr>
        <a:xfrm>
          <a:off x="12957184" y="1802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11265</xdr:rowOff>
    </xdr:from>
    <xdr:ext cx="405111" cy="259045"/>
    <xdr:sp macro="" textlink="">
      <xdr:nvSpPr>
        <xdr:cNvPr id="697" name="n_3mainValue【庁舎】&#10;有形固定資産減価償却率">
          <a:extLst>
            <a:ext uri="{FF2B5EF4-FFF2-40B4-BE49-F238E27FC236}">
              <a16:creationId xmlns:a16="http://schemas.microsoft.com/office/drawing/2014/main" id="{660D9A30-F228-40B7-BF92-D2809710949A}"/>
            </a:ext>
          </a:extLst>
        </xdr:cNvPr>
        <xdr:cNvSpPr txBox="1"/>
      </xdr:nvSpPr>
      <xdr:spPr>
        <a:xfrm>
          <a:off x="12171054" y="17672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140261</xdr:rowOff>
    </xdr:from>
    <xdr:ext cx="405111" cy="259045"/>
    <xdr:sp macro="" textlink="">
      <xdr:nvSpPr>
        <xdr:cNvPr id="698" name="n_4mainValue【庁舎】&#10;有形固定資産減価償却率">
          <a:extLst>
            <a:ext uri="{FF2B5EF4-FFF2-40B4-BE49-F238E27FC236}">
              <a16:creationId xmlns:a16="http://schemas.microsoft.com/office/drawing/2014/main" id="{1C193F02-F3DA-4041-AE75-892F9904C16A}"/>
            </a:ext>
          </a:extLst>
        </xdr:cNvPr>
        <xdr:cNvSpPr txBox="1"/>
      </xdr:nvSpPr>
      <xdr:spPr>
        <a:xfrm>
          <a:off x="11354444" y="1762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956B1C4A-3315-4460-BC69-78C5F51CC030}"/>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F0B89E40-BF5C-456B-B03A-4F5E7548842F}"/>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54C55DDC-0620-4DE6-B223-24F4AB6FEDED}"/>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EB9CA053-3AD3-44C3-B3FE-A8B0F964115C}"/>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9C2445F0-D711-4250-8C77-4B0A69D89D44}"/>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B9BFD007-62B0-429E-8409-CD4EB6D1FE9D}"/>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17504421-3CA8-4707-B079-172702F55C34}"/>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C6E61326-958F-4072-909F-0943BB236DE4}"/>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99ABFBB1-D464-4534-86FD-9010B2733C90}"/>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47DB0B4C-708B-4084-B388-D55E9F1C700D}"/>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9" name="直線コネクタ 708">
          <a:extLst>
            <a:ext uri="{FF2B5EF4-FFF2-40B4-BE49-F238E27FC236}">
              <a16:creationId xmlns:a16="http://schemas.microsoft.com/office/drawing/2014/main" id="{BF8E551E-ABC4-4637-97AC-152B1B1C9B43}"/>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0" name="テキスト ボックス 709">
          <a:extLst>
            <a:ext uri="{FF2B5EF4-FFF2-40B4-BE49-F238E27FC236}">
              <a16:creationId xmlns:a16="http://schemas.microsoft.com/office/drawing/2014/main" id="{D38F299B-6DFE-4F73-A45B-0E6E0ABC5C85}"/>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1" name="直線コネクタ 710">
          <a:extLst>
            <a:ext uri="{FF2B5EF4-FFF2-40B4-BE49-F238E27FC236}">
              <a16:creationId xmlns:a16="http://schemas.microsoft.com/office/drawing/2014/main" id="{0BCA1812-B802-44A0-895F-6CAEB56D97CC}"/>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2" name="テキスト ボックス 711">
          <a:extLst>
            <a:ext uri="{FF2B5EF4-FFF2-40B4-BE49-F238E27FC236}">
              <a16:creationId xmlns:a16="http://schemas.microsoft.com/office/drawing/2014/main" id="{EEEAB5C5-B193-47FA-936E-09797DBC7F38}"/>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3" name="直線コネクタ 712">
          <a:extLst>
            <a:ext uri="{FF2B5EF4-FFF2-40B4-BE49-F238E27FC236}">
              <a16:creationId xmlns:a16="http://schemas.microsoft.com/office/drawing/2014/main" id="{9BFE483F-7E51-4BB4-A760-C94509BE9100}"/>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4" name="テキスト ボックス 713">
          <a:extLst>
            <a:ext uri="{FF2B5EF4-FFF2-40B4-BE49-F238E27FC236}">
              <a16:creationId xmlns:a16="http://schemas.microsoft.com/office/drawing/2014/main" id="{A706F690-98BB-415D-A283-4BEB73030152}"/>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5" name="直線コネクタ 714">
          <a:extLst>
            <a:ext uri="{FF2B5EF4-FFF2-40B4-BE49-F238E27FC236}">
              <a16:creationId xmlns:a16="http://schemas.microsoft.com/office/drawing/2014/main" id="{13C5D3B7-1B98-4915-BFF8-D1B1515FD508}"/>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6" name="テキスト ボックス 715">
          <a:extLst>
            <a:ext uri="{FF2B5EF4-FFF2-40B4-BE49-F238E27FC236}">
              <a16:creationId xmlns:a16="http://schemas.microsoft.com/office/drawing/2014/main" id="{280B60C1-60ED-47C7-BB05-A642FDF32197}"/>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7" name="直線コネクタ 716">
          <a:extLst>
            <a:ext uri="{FF2B5EF4-FFF2-40B4-BE49-F238E27FC236}">
              <a16:creationId xmlns:a16="http://schemas.microsoft.com/office/drawing/2014/main" id="{9906981A-E547-418C-BF47-E81CBF6A93D6}"/>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8" name="テキスト ボックス 717">
          <a:extLst>
            <a:ext uri="{FF2B5EF4-FFF2-40B4-BE49-F238E27FC236}">
              <a16:creationId xmlns:a16="http://schemas.microsoft.com/office/drawing/2014/main" id="{1CCA0229-8A59-4F7A-8AA4-C60F4448A0DB}"/>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9" name="直線コネクタ 718">
          <a:extLst>
            <a:ext uri="{FF2B5EF4-FFF2-40B4-BE49-F238E27FC236}">
              <a16:creationId xmlns:a16="http://schemas.microsoft.com/office/drawing/2014/main" id="{2E8DB0BD-29F6-4A02-B247-0AC94168A0DB}"/>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0" name="テキスト ボックス 719">
          <a:extLst>
            <a:ext uri="{FF2B5EF4-FFF2-40B4-BE49-F238E27FC236}">
              <a16:creationId xmlns:a16="http://schemas.microsoft.com/office/drawing/2014/main" id="{B731DA7A-5378-4EB4-AC0F-E4B07616470C}"/>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a:extLst>
            <a:ext uri="{FF2B5EF4-FFF2-40B4-BE49-F238E27FC236}">
              <a16:creationId xmlns:a16="http://schemas.microsoft.com/office/drawing/2014/main" id="{B36D6E1D-B4B1-4222-9BCC-BCA28DE99662}"/>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a:extLst>
            <a:ext uri="{FF2B5EF4-FFF2-40B4-BE49-F238E27FC236}">
              <a16:creationId xmlns:a16="http://schemas.microsoft.com/office/drawing/2014/main" id="{CE22C8AD-3F59-41D1-8C1A-2A8C98385306}"/>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庁舎】&#10;一人当たり面積グラフ枠">
          <a:extLst>
            <a:ext uri="{FF2B5EF4-FFF2-40B4-BE49-F238E27FC236}">
              <a16:creationId xmlns:a16="http://schemas.microsoft.com/office/drawing/2014/main" id="{20B27416-96AB-46DA-8139-5993C4508348}"/>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107</xdr:row>
      <xdr:rowOff>161108</xdr:rowOff>
    </xdr:to>
    <xdr:cxnSp macro="">
      <xdr:nvCxnSpPr>
        <xdr:cNvPr id="724" name="直線コネクタ 723">
          <a:extLst>
            <a:ext uri="{FF2B5EF4-FFF2-40B4-BE49-F238E27FC236}">
              <a16:creationId xmlns:a16="http://schemas.microsoft.com/office/drawing/2014/main" id="{827E0E67-9900-4BC1-9DE5-DC8603637E41}"/>
            </a:ext>
          </a:extLst>
        </xdr:cNvPr>
        <xdr:cNvCxnSpPr/>
      </xdr:nvCxnSpPr>
      <xdr:spPr>
        <a:xfrm flipV="1">
          <a:off x="19947254" y="17082134"/>
          <a:ext cx="0" cy="142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164935</xdr:rowOff>
    </xdr:from>
    <xdr:ext cx="469744" cy="259045"/>
    <xdr:sp macro="" textlink="">
      <xdr:nvSpPr>
        <xdr:cNvPr id="725" name="【庁舎】&#10;一人当たり面積最小値テキスト">
          <a:extLst>
            <a:ext uri="{FF2B5EF4-FFF2-40B4-BE49-F238E27FC236}">
              <a16:creationId xmlns:a16="http://schemas.microsoft.com/office/drawing/2014/main" id="{67B79913-4959-4252-A3FA-5EACC6F1C549}"/>
            </a:ext>
          </a:extLst>
        </xdr:cNvPr>
        <xdr:cNvSpPr txBox="1"/>
      </xdr:nvSpPr>
      <xdr:spPr>
        <a:xfrm>
          <a:off x="19985990" y="18513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161108</xdr:rowOff>
    </xdr:from>
    <xdr:to>
      <xdr:col>116</xdr:col>
      <xdr:colOff>152400</xdr:colOff>
      <xdr:row>107</xdr:row>
      <xdr:rowOff>161108</xdr:rowOff>
    </xdr:to>
    <xdr:cxnSp macro="">
      <xdr:nvCxnSpPr>
        <xdr:cNvPr id="726" name="直線コネクタ 725">
          <a:extLst>
            <a:ext uri="{FF2B5EF4-FFF2-40B4-BE49-F238E27FC236}">
              <a16:creationId xmlns:a16="http://schemas.microsoft.com/office/drawing/2014/main" id="{D9DE5A98-EFCC-48A3-A05E-478CC6DFE044}"/>
            </a:ext>
          </a:extLst>
        </xdr:cNvPr>
        <xdr:cNvCxnSpPr/>
      </xdr:nvCxnSpPr>
      <xdr:spPr>
        <a:xfrm>
          <a:off x="19885660" y="185081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727" name="【庁舎】&#10;一人当たり面積最大値テキスト">
          <a:extLst>
            <a:ext uri="{FF2B5EF4-FFF2-40B4-BE49-F238E27FC236}">
              <a16:creationId xmlns:a16="http://schemas.microsoft.com/office/drawing/2014/main" id="{A2BBE6B1-0890-4E6B-813E-5169F23152D8}"/>
            </a:ext>
          </a:extLst>
        </xdr:cNvPr>
        <xdr:cNvSpPr txBox="1"/>
      </xdr:nvSpPr>
      <xdr:spPr>
        <a:xfrm>
          <a:off x="19985990" y="16855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728" name="直線コネクタ 727">
          <a:extLst>
            <a:ext uri="{FF2B5EF4-FFF2-40B4-BE49-F238E27FC236}">
              <a16:creationId xmlns:a16="http://schemas.microsoft.com/office/drawing/2014/main" id="{7865B092-BA09-4DF9-A940-AAECEEA7B348}"/>
            </a:ext>
          </a:extLst>
        </xdr:cNvPr>
        <xdr:cNvCxnSpPr/>
      </xdr:nvCxnSpPr>
      <xdr:spPr>
        <a:xfrm>
          <a:off x="19885660" y="170821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108329</xdr:rowOff>
    </xdr:from>
    <xdr:ext cx="469744" cy="259045"/>
    <xdr:sp macro="" textlink="">
      <xdr:nvSpPr>
        <xdr:cNvPr id="729" name="【庁舎】&#10;一人当たり面積平均値テキスト">
          <a:extLst>
            <a:ext uri="{FF2B5EF4-FFF2-40B4-BE49-F238E27FC236}">
              <a16:creationId xmlns:a16="http://schemas.microsoft.com/office/drawing/2014/main" id="{9BD8280D-92AC-4C18-BB4F-2251A00F6703}"/>
            </a:ext>
          </a:extLst>
        </xdr:cNvPr>
        <xdr:cNvSpPr txBox="1"/>
      </xdr:nvSpPr>
      <xdr:spPr>
        <a:xfrm>
          <a:off x="19985990" y="181086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129902</xdr:rowOff>
    </xdr:from>
    <xdr:to>
      <xdr:col>116</xdr:col>
      <xdr:colOff>114300</xdr:colOff>
      <xdr:row>106</xdr:row>
      <xdr:rowOff>60052</xdr:rowOff>
    </xdr:to>
    <xdr:sp macro="" textlink="">
      <xdr:nvSpPr>
        <xdr:cNvPr id="730" name="フローチャート: 判断 729">
          <a:extLst>
            <a:ext uri="{FF2B5EF4-FFF2-40B4-BE49-F238E27FC236}">
              <a16:creationId xmlns:a16="http://schemas.microsoft.com/office/drawing/2014/main" id="{370EAFCA-FAFC-432F-9116-06FB6F12991E}"/>
            </a:ext>
          </a:extLst>
        </xdr:cNvPr>
        <xdr:cNvSpPr/>
      </xdr:nvSpPr>
      <xdr:spPr>
        <a:xfrm>
          <a:off x="19904710" y="1813596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118473</xdr:rowOff>
    </xdr:from>
    <xdr:to>
      <xdr:col>112</xdr:col>
      <xdr:colOff>38100</xdr:colOff>
      <xdr:row>106</xdr:row>
      <xdr:rowOff>48623</xdr:rowOff>
    </xdr:to>
    <xdr:sp macro="" textlink="">
      <xdr:nvSpPr>
        <xdr:cNvPr id="731" name="フローチャート: 判断 730">
          <a:extLst>
            <a:ext uri="{FF2B5EF4-FFF2-40B4-BE49-F238E27FC236}">
              <a16:creationId xmlns:a16="http://schemas.microsoft.com/office/drawing/2014/main" id="{FF02F6B5-DF60-4219-9F01-32153F13DAE6}"/>
            </a:ext>
          </a:extLst>
        </xdr:cNvPr>
        <xdr:cNvSpPr/>
      </xdr:nvSpPr>
      <xdr:spPr>
        <a:xfrm>
          <a:off x="19161760" y="181226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120106</xdr:rowOff>
    </xdr:from>
    <xdr:to>
      <xdr:col>107</xdr:col>
      <xdr:colOff>101600</xdr:colOff>
      <xdr:row>106</xdr:row>
      <xdr:rowOff>50256</xdr:rowOff>
    </xdr:to>
    <xdr:sp macro="" textlink="">
      <xdr:nvSpPr>
        <xdr:cNvPr id="732" name="フローチャート: 判断 731">
          <a:extLst>
            <a:ext uri="{FF2B5EF4-FFF2-40B4-BE49-F238E27FC236}">
              <a16:creationId xmlns:a16="http://schemas.microsoft.com/office/drawing/2014/main" id="{36BA8B16-D031-495D-85BB-A80862825261}"/>
            </a:ext>
          </a:extLst>
        </xdr:cNvPr>
        <xdr:cNvSpPr/>
      </xdr:nvSpPr>
      <xdr:spPr>
        <a:xfrm>
          <a:off x="18345150" y="1812426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108676</xdr:rowOff>
    </xdr:from>
    <xdr:to>
      <xdr:col>102</xdr:col>
      <xdr:colOff>165100</xdr:colOff>
      <xdr:row>106</xdr:row>
      <xdr:rowOff>38826</xdr:rowOff>
    </xdr:to>
    <xdr:sp macro="" textlink="">
      <xdr:nvSpPr>
        <xdr:cNvPr id="733" name="フローチャート: 判断 732">
          <a:extLst>
            <a:ext uri="{FF2B5EF4-FFF2-40B4-BE49-F238E27FC236}">
              <a16:creationId xmlns:a16="http://schemas.microsoft.com/office/drawing/2014/main" id="{987BFD6A-3619-4FD3-ADB8-99823A716A6D}"/>
            </a:ext>
          </a:extLst>
        </xdr:cNvPr>
        <xdr:cNvSpPr/>
      </xdr:nvSpPr>
      <xdr:spPr>
        <a:xfrm>
          <a:off x="17547590" y="1810902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102144</xdr:rowOff>
    </xdr:from>
    <xdr:to>
      <xdr:col>98</xdr:col>
      <xdr:colOff>38100</xdr:colOff>
      <xdr:row>106</xdr:row>
      <xdr:rowOff>32294</xdr:rowOff>
    </xdr:to>
    <xdr:sp macro="" textlink="">
      <xdr:nvSpPr>
        <xdr:cNvPr id="734" name="フローチャート: 判断 733">
          <a:extLst>
            <a:ext uri="{FF2B5EF4-FFF2-40B4-BE49-F238E27FC236}">
              <a16:creationId xmlns:a16="http://schemas.microsoft.com/office/drawing/2014/main" id="{C932B1AF-672F-4410-A130-35DFA3B848AB}"/>
            </a:ext>
          </a:extLst>
        </xdr:cNvPr>
        <xdr:cNvSpPr/>
      </xdr:nvSpPr>
      <xdr:spPr>
        <a:xfrm>
          <a:off x="16761460" y="1810058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86A75A32-97AF-4E8D-B956-658A34E73D04}"/>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2462D51E-92A2-47CA-98A8-2FCE4133A92B}"/>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77A67721-3027-42D1-9207-E94C6EFB6D2D}"/>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F1DE4A8E-2D01-48D5-8BE5-0A3391470E0B}"/>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AC870E30-4EE6-4360-BF0B-6792EC930E82}"/>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67855</xdr:rowOff>
    </xdr:from>
    <xdr:to>
      <xdr:col>116</xdr:col>
      <xdr:colOff>114300</xdr:colOff>
      <xdr:row>103</xdr:row>
      <xdr:rowOff>169455</xdr:rowOff>
    </xdr:to>
    <xdr:sp macro="" textlink="">
      <xdr:nvSpPr>
        <xdr:cNvPr id="740" name="楕円 739">
          <a:extLst>
            <a:ext uri="{FF2B5EF4-FFF2-40B4-BE49-F238E27FC236}">
              <a16:creationId xmlns:a16="http://schemas.microsoft.com/office/drawing/2014/main" id="{A030D22E-E1F6-4519-B9D9-FEC6BB6FA12F}"/>
            </a:ext>
          </a:extLst>
        </xdr:cNvPr>
        <xdr:cNvSpPr/>
      </xdr:nvSpPr>
      <xdr:spPr>
        <a:xfrm>
          <a:off x="19904710" y="1772530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90732</xdr:rowOff>
    </xdr:from>
    <xdr:ext cx="469744" cy="259045"/>
    <xdr:sp macro="" textlink="">
      <xdr:nvSpPr>
        <xdr:cNvPr id="741" name="【庁舎】&#10;一人当たり面積該当値テキスト">
          <a:extLst>
            <a:ext uri="{FF2B5EF4-FFF2-40B4-BE49-F238E27FC236}">
              <a16:creationId xmlns:a16="http://schemas.microsoft.com/office/drawing/2014/main" id="{EEEF4373-ED8B-40F9-A785-D5D9EEF12C55}"/>
            </a:ext>
          </a:extLst>
        </xdr:cNvPr>
        <xdr:cNvSpPr txBox="1"/>
      </xdr:nvSpPr>
      <xdr:spPr>
        <a:xfrm>
          <a:off x="19985990" y="1758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79284</xdr:rowOff>
    </xdr:from>
    <xdr:to>
      <xdr:col>112</xdr:col>
      <xdr:colOff>38100</xdr:colOff>
      <xdr:row>104</xdr:row>
      <xdr:rowOff>9434</xdr:rowOff>
    </xdr:to>
    <xdr:sp macro="" textlink="">
      <xdr:nvSpPr>
        <xdr:cNvPr id="742" name="楕円 741">
          <a:extLst>
            <a:ext uri="{FF2B5EF4-FFF2-40B4-BE49-F238E27FC236}">
              <a16:creationId xmlns:a16="http://schemas.microsoft.com/office/drawing/2014/main" id="{DD205A0B-5A00-4366-94D9-017517B5B62E}"/>
            </a:ext>
          </a:extLst>
        </xdr:cNvPr>
        <xdr:cNvSpPr/>
      </xdr:nvSpPr>
      <xdr:spPr>
        <a:xfrm>
          <a:off x="19161760" y="1773863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118655</xdr:rowOff>
    </xdr:from>
    <xdr:to>
      <xdr:col>116</xdr:col>
      <xdr:colOff>63500</xdr:colOff>
      <xdr:row>103</xdr:row>
      <xdr:rowOff>130084</xdr:rowOff>
    </xdr:to>
    <xdr:cxnSp macro="">
      <xdr:nvCxnSpPr>
        <xdr:cNvPr id="743" name="直線コネクタ 742">
          <a:extLst>
            <a:ext uri="{FF2B5EF4-FFF2-40B4-BE49-F238E27FC236}">
              <a16:creationId xmlns:a16="http://schemas.microsoft.com/office/drawing/2014/main" id="{F3E18771-B453-4279-BDFD-2DDC96EFF370}"/>
            </a:ext>
          </a:extLst>
        </xdr:cNvPr>
        <xdr:cNvCxnSpPr/>
      </xdr:nvCxnSpPr>
      <xdr:spPr>
        <a:xfrm flipV="1">
          <a:off x="19204940" y="17779910"/>
          <a:ext cx="74295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89081</xdr:rowOff>
    </xdr:from>
    <xdr:to>
      <xdr:col>107</xdr:col>
      <xdr:colOff>101600</xdr:colOff>
      <xdr:row>104</xdr:row>
      <xdr:rowOff>19231</xdr:rowOff>
    </xdr:to>
    <xdr:sp macro="" textlink="">
      <xdr:nvSpPr>
        <xdr:cNvPr id="744" name="楕円 743">
          <a:extLst>
            <a:ext uri="{FF2B5EF4-FFF2-40B4-BE49-F238E27FC236}">
              <a16:creationId xmlns:a16="http://schemas.microsoft.com/office/drawing/2014/main" id="{8C83F11A-3AB3-42AE-80BF-E0785679CCAE}"/>
            </a:ext>
          </a:extLst>
        </xdr:cNvPr>
        <xdr:cNvSpPr/>
      </xdr:nvSpPr>
      <xdr:spPr>
        <a:xfrm>
          <a:off x="18345150" y="1775224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130084</xdr:rowOff>
    </xdr:from>
    <xdr:to>
      <xdr:col>111</xdr:col>
      <xdr:colOff>177800</xdr:colOff>
      <xdr:row>103</xdr:row>
      <xdr:rowOff>139881</xdr:rowOff>
    </xdr:to>
    <xdr:cxnSp macro="">
      <xdr:nvCxnSpPr>
        <xdr:cNvPr id="745" name="直線コネクタ 744">
          <a:extLst>
            <a:ext uri="{FF2B5EF4-FFF2-40B4-BE49-F238E27FC236}">
              <a16:creationId xmlns:a16="http://schemas.microsoft.com/office/drawing/2014/main" id="{852BEA10-FF91-4EBF-834D-B1007C5A46EC}"/>
            </a:ext>
          </a:extLst>
        </xdr:cNvPr>
        <xdr:cNvCxnSpPr/>
      </xdr:nvCxnSpPr>
      <xdr:spPr>
        <a:xfrm flipV="1">
          <a:off x="18399760" y="17793244"/>
          <a:ext cx="80518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100512</xdr:rowOff>
    </xdr:from>
    <xdr:to>
      <xdr:col>102</xdr:col>
      <xdr:colOff>165100</xdr:colOff>
      <xdr:row>104</xdr:row>
      <xdr:rowOff>30662</xdr:rowOff>
    </xdr:to>
    <xdr:sp macro="" textlink="">
      <xdr:nvSpPr>
        <xdr:cNvPr id="746" name="楕円 745">
          <a:extLst>
            <a:ext uri="{FF2B5EF4-FFF2-40B4-BE49-F238E27FC236}">
              <a16:creationId xmlns:a16="http://schemas.microsoft.com/office/drawing/2014/main" id="{11A68944-7417-41F3-9C06-F0E8E11BA1DF}"/>
            </a:ext>
          </a:extLst>
        </xdr:cNvPr>
        <xdr:cNvSpPr/>
      </xdr:nvSpPr>
      <xdr:spPr>
        <a:xfrm>
          <a:off x="17547590" y="1775605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139881</xdr:rowOff>
    </xdr:from>
    <xdr:to>
      <xdr:col>107</xdr:col>
      <xdr:colOff>50800</xdr:colOff>
      <xdr:row>103</xdr:row>
      <xdr:rowOff>151312</xdr:rowOff>
    </xdr:to>
    <xdr:cxnSp macro="">
      <xdr:nvCxnSpPr>
        <xdr:cNvPr id="747" name="直線コネクタ 746">
          <a:extLst>
            <a:ext uri="{FF2B5EF4-FFF2-40B4-BE49-F238E27FC236}">
              <a16:creationId xmlns:a16="http://schemas.microsoft.com/office/drawing/2014/main" id="{010DE091-D773-443A-AB69-D9B2027C3728}"/>
            </a:ext>
          </a:extLst>
        </xdr:cNvPr>
        <xdr:cNvCxnSpPr/>
      </xdr:nvCxnSpPr>
      <xdr:spPr>
        <a:xfrm flipV="1">
          <a:off x="17602200" y="17795421"/>
          <a:ext cx="79756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110308</xdr:rowOff>
    </xdr:from>
    <xdr:to>
      <xdr:col>98</xdr:col>
      <xdr:colOff>38100</xdr:colOff>
      <xdr:row>104</xdr:row>
      <xdr:rowOff>40458</xdr:rowOff>
    </xdr:to>
    <xdr:sp macro="" textlink="">
      <xdr:nvSpPr>
        <xdr:cNvPr id="748" name="楕円 747">
          <a:extLst>
            <a:ext uri="{FF2B5EF4-FFF2-40B4-BE49-F238E27FC236}">
              <a16:creationId xmlns:a16="http://schemas.microsoft.com/office/drawing/2014/main" id="{866001CA-B87E-4AFD-9563-95D38EB07332}"/>
            </a:ext>
          </a:extLst>
        </xdr:cNvPr>
        <xdr:cNvSpPr/>
      </xdr:nvSpPr>
      <xdr:spPr>
        <a:xfrm>
          <a:off x="16761460" y="1776775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151312</xdr:rowOff>
    </xdr:from>
    <xdr:to>
      <xdr:col>102</xdr:col>
      <xdr:colOff>114300</xdr:colOff>
      <xdr:row>103</xdr:row>
      <xdr:rowOff>161108</xdr:rowOff>
    </xdr:to>
    <xdr:cxnSp macro="">
      <xdr:nvCxnSpPr>
        <xdr:cNvPr id="749" name="直線コネクタ 748">
          <a:extLst>
            <a:ext uri="{FF2B5EF4-FFF2-40B4-BE49-F238E27FC236}">
              <a16:creationId xmlns:a16="http://schemas.microsoft.com/office/drawing/2014/main" id="{2992A3B5-3ED6-469F-AC76-21723A12BFFA}"/>
            </a:ext>
          </a:extLst>
        </xdr:cNvPr>
        <xdr:cNvCxnSpPr/>
      </xdr:nvCxnSpPr>
      <xdr:spPr>
        <a:xfrm flipV="1">
          <a:off x="16804640" y="17810662"/>
          <a:ext cx="797560" cy="1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39750</xdr:rowOff>
    </xdr:from>
    <xdr:ext cx="469744" cy="259045"/>
    <xdr:sp macro="" textlink="">
      <xdr:nvSpPr>
        <xdr:cNvPr id="750" name="n_1aveValue【庁舎】&#10;一人当たり面積">
          <a:extLst>
            <a:ext uri="{FF2B5EF4-FFF2-40B4-BE49-F238E27FC236}">
              <a16:creationId xmlns:a16="http://schemas.microsoft.com/office/drawing/2014/main" id="{64BC4919-5AEA-4CC4-99BA-41D078679603}"/>
            </a:ext>
          </a:extLst>
        </xdr:cNvPr>
        <xdr:cNvSpPr txBox="1"/>
      </xdr:nvSpPr>
      <xdr:spPr>
        <a:xfrm>
          <a:off x="18982132" y="1821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41383</xdr:rowOff>
    </xdr:from>
    <xdr:ext cx="469744" cy="259045"/>
    <xdr:sp macro="" textlink="">
      <xdr:nvSpPr>
        <xdr:cNvPr id="751" name="n_2aveValue【庁舎】&#10;一人当たり面積">
          <a:extLst>
            <a:ext uri="{FF2B5EF4-FFF2-40B4-BE49-F238E27FC236}">
              <a16:creationId xmlns:a16="http://schemas.microsoft.com/office/drawing/2014/main" id="{7572D7B0-1751-443B-A929-B817821D6DA3}"/>
            </a:ext>
          </a:extLst>
        </xdr:cNvPr>
        <xdr:cNvSpPr txBox="1"/>
      </xdr:nvSpPr>
      <xdr:spPr>
        <a:xfrm>
          <a:off x="18182032" y="1821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29953</xdr:rowOff>
    </xdr:from>
    <xdr:ext cx="469744" cy="259045"/>
    <xdr:sp macro="" textlink="">
      <xdr:nvSpPr>
        <xdr:cNvPr id="752" name="n_3aveValue【庁舎】&#10;一人当たり面積">
          <a:extLst>
            <a:ext uri="{FF2B5EF4-FFF2-40B4-BE49-F238E27FC236}">
              <a16:creationId xmlns:a16="http://schemas.microsoft.com/office/drawing/2014/main" id="{46584CB6-4511-45D3-8BA4-4C96D4C241D1}"/>
            </a:ext>
          </a:extLst>
        </xdr:cNvPr>
        <xdr:cNvSpPr txBox="1"/>
      </xdr:nvSpPr>
      <xdr:spPr>
        <a:xfrm>
          <a:off x="17384472" y="1820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23421</xdr:rowOff>
    </xdr:from>
    <xdr:ext cx="469744" cy="259045"/>
    <xdr:sp macro="" textlink="">
      <xdr:nvSpPr>
        <xdr:cNvPr id="753" name="n_4aveValue【庁舎】&#10;一人当たり面積">
          <a:extLst>
            <a:ext uri="{FF2B5EF4-FFF2-40B4-BE49-F238E27FC236}">
              <a16:creationId xmlns:a16="http://schemas.microsoft.com/office/drawing/2014/main" id="{31AD2E9C-B5A9-4E36-AFAE-E3B955BCE3C5}"/>
            </a:ext>
          </a:extLst>
        </xdr:cNvPr>
        <xdr:cNvSpPr txBox="1"/>
      </xdr:nvSpPr>
      <xdr:spPr>
        <a:xfrm>
          <a:off x="16588817" y="18193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25961</xdr:rowOff>
    </xdr:from>
    <xdr:ext cx="469744" cy="259045"/>
    <xdr:sp macro="" textlink="">
      <xdr:nvSpPr>
        <xdr:cNvPr id="754" name="n_1mainValue【庁舎】&#10;一人当たり面積">
          <a:extLst>
            <a:ext uri="{FF2B5EF4-FFF2-40B4-BE49-F238E27FC236}">
              <a16:creationId xmlns:a16="http://schemas.microsoft.com/office/drawing/2014/main" id="{52376BB5-FE59-4710-8600-7F029612810E}"/>
            </a:ext>
          </a:extLst>
        </xdr:cNvPr>
        <xdr:cNvSpPr txBox="1"/>
      </xdr:nvSpPr>
      <xdr:spPr>
        <a:xfrm>
          <a:off x="18982132" y="1751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35758</xdr:rowOff>
    </xdr:from>
    <xdr:ext cx="469744" cy="259045"/>
    <xdr:sp macro="" textlink="">
      <xdr:nvSpPr>
        <xdr:cNvPr id="755" name="n_2mainValue【庁舎】&#10;一人当たり面積">
          <a:extLst>
            <a:ext uri="{FF2B5EF4-FFF2-40B4-BE49-F238E27FC236}">
              <a16:creationId xmlns:a16="http://schemas.microsoft.com/office/drawing/2014/main" id="{34186CFF-3F5F-4314-BC4E-F03A3F8C3D38}"/>
            </a:ext>
          </a:extLst>
        </xdr:cNvPr>
        <xdr:cNvSpPr txBox="1"/>
      </xdr:nvSpPr>
      <xdr:spPr>
        <a:xfrm>
          <a:off x="18182032" y="1752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47189</xdr:rowOff>
    </xdr:from>
    <xdr:ext cx="469744" cy="259045"/>
    <xdr:sp macro="" textlink="">
      <xdr:nvSpPr>
        <xdr:cNvPr id="756" name="n_3mainValue【庁舎】&#10;一人当たり面積">
          <a:extLst>
            <a:ext uri="{FF2B5EF4-FFF2-40B4-BE49-F238E27FC236}">
              <a16:creationId xmlns:a16="http://schemas.microsoft.com/office/drawing/2014/main" id="{5DB3E204-6605-4058-A2B0-043C405064C6}"/>
            </a:ext>
          </a:extLst>
        </xdr:cNvPr>
        <xdr:cNvSpPr txBox="1"/>
      </xdr:nvSpPr>
      <xdr:spPr>
        <a:xfrm>
          <a:off x="17384472" y="1753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56985</xdr:rowOff>
    </xdr:from>
    <xdr:ext cx="469744" cy="259045"/>
    <xdr:sp macro="" textlink="">
      <xdr:nvSpPr>
        <xdr:cNvPr id="757" name="n_4mainValue【庁舎】&#10;一人当たり面積">
          <a:extLst>
            <a:ext uri="{FF2B5EF4-FFF2-40B4-BE49-F238E27FC236}">
              <a16:creationId xmlns:a16="http://schemas.microsoft.com/office/drawing/2014/main" id="{8C33C508-2B36-4EC9-BA4B-A93E5F6D1D9D}"/>
            </a:ext>
          </a:extLst>
        </xdr:cNvPr>
        <xdr:cNvSpPr txBox="1"/>
      </xdr:nvSpPr>
      <xdr:spPr>
        <a:xfrm>
          <a:off x="16588817" y="175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3BA743F2-A59A-4FD3-B34C-895A131812F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508134AE-BC51-46C1-BEB9-052A968238C3}"/>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9F1B71B3-5886-403B-813A-D89139990209}"/>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類似団体と比較して、特に有形固定資産減価償却率が高くなっている施設は、福祉施設、消防施設である。類似団体と比べると老朽化が進んでいる状況であり、施設の改修等についての対応が必要となる。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保健センター（かなんぴあ）は、平成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年度に完成した比較的新しい施設のため、減価償却率は類似団体と比べ低くなっている。一人当たり面積については類似団体と比べ高くなっており、今後の維持管理費用の増加を見込んでいる。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人口減少や全国平均を上回る高齢化率（令和５年度末</a:t>
          </a:r>
          <a:r>
            <a:rPr kumimoji="1" lang="en-US" altLang="ja-JP" sz="1300">
              <a:latin typeface="ＭＳ Ｐゴシック" panose="020B0600070205080204" pitchFamily="50" charset="-128"/>
              <a:ea typeface="ＭＳ Ｐゴシック" panose="020B0600070205080204" pitchFamily="50" charset="-128"/>
            </a:rPr>
            <a:t>33.73</a:t>
          </a:r>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0.51</a:t>
          </a:r>
          <a:r>
            <a:rPr kumimoji="1" lang="ja-JP" altLang="en-US" sz="1300">
              <a:latin typeface="ＭＳ Ｐゴシック" panose="020B0600070205080204" pitchFamily="50" charset="-128"/>
              <a:ea typeface="ＭＳ Ｐゴシック" panose="020B0600070205080204" pitchFamily="50" charset="-128"/>
            </a:rPr>
            <a:t>ポイント増）に加え、町内に中心となる産業がないことなどにより、財政基盤が弱く、近年、類似団体内平均値を下回った状態が続いている。</a:t>
          </a:r>
        </a:p>
        <a:p>
          <a:r>
            <a:rPr kumimoji="1" lang="ja-JP" altLang="en-US" sz="1300">
              <a:latin typeface="ＭＳ Ｐゴシック" panose="020B0600070205080204" pitchFamily="50" charset="-128"/>
              <a:ea typeface="ＭＳ Ｐゴシック" panose="020B0600070205080204" pitchFamily="50" charset="-128"/>
            </a:rPr>
            <a:t>　毎年度、事業のスクラップ＆ビルドにより、歳出の見直しに努めているところであるが、歳入においても、税収の徴収率の向上を中心とした町税などの一般財源収入の確保のほか、使用料などの特定財源についても適正な住民負担による増収を図るなど、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151795</xdr:rowOff>
    </xdr:from>
    <xdr:to>
      <xdr:col>23</xdr:col>
      <xdr:colOff>133350</xdr:colOff>
      <xdr:row>42</xdr:row>
      <xdr:rowOff>163285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5269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14108</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43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140305</xdr:rowOff>
    </xdr:from>
    <xdr:to>
      <xdr:col>19</xdr:col>
      <xdr:colOff>133350</xdr:colOff>
      <xdr:row>42</xdr:row>
      <xdr:rowOff>151795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412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169031</xdr:rowOff>
    </xdr:from>
    <xdr:to>
      <xdr:col>19</xdr:col>
      <xdr:colOff>184150</xdr:colOff>
      <xdr:row>42</xdr:row>
      <xdr:rowOff>99181</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109358</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6967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140305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297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157541</xdr:rowOff>
    </xdr:from>
    <xdr:to>
      <xdr:col>15</xdr:col>
      <xdr:colOff>133350</xdr:colOff>
      <xdr:row>42</xdr:row>
      <xdr:rowOff>87691</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97868</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695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117324</xdr:rowOff>
    </xdr:from>
    <xdr:to>
      <xdr:col>11</xdr:col>
      <xdr:colOff>31750</xdr:colOff>
      <xdr:row>42</xdr:row>
      <xdr:rowOff>128815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182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134559</xdr:rowOff>
    </xdr:from>
    <xdr:to>
      <xdr:col>11</xdr:col>
      <xdr:colOff>82550</xdr:colOff>
      <xdr:row>42</xdr:row>
      <xdr:rowOff>64709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74886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693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84562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2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100995</xdr:rowOff>
    </xdr:from>
    <xdr:to>
      <xdr:col>19</xdr:col>
      <xdr:colOff>184150</xdr:colOff>
      <xdr:row>43</xdr:row>
      <xdr:rowOff>31145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15922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38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89505</xdr:rowOff>
    </xdr:from>
    <xdr:to>
      <xdr:col>15</xdr:col>
      <xdr:colOff>133350</xdr:colOff>
      <xdr:row>43</xdr:row>
      <xdr:rowOff>19655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4432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78015</xdr:rowOff>
    </xdr:from>
    <xdr:to>
      <xdr:col>11</xdr:col>
      <xdr:colOff>82550</xdr:colOff>
      <xdr:row>43</xdr:row>
      <xdr:rowOff>8165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164392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152901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経常一般財源収入は、臨時財政対策債や地方税が減となったものの、普通交付税や法人事業税交付金、株式等譲渡所得割交付金が増となるなど、</a:t>
          </a:r>
          <a:r>
            <a:rPr kumimoji="1" lang="en-US" altLang="ja-JP" sz="1250">
              <a:latin typeface="ＭＳ Ｐゴシック" panose="020B0600070205080204" pitchFamily="50" charset="-128"/>
              <a:ea typeface="ＭＳ Ｐゴシック" panose="020B0600070205080204" pitchFamily="50" charset="-128"/>
            </a:rPr>
            <a:t>0.7%</a:t>
          </a:r>
          <a:r>
            <a:rPr kumimoji="1" lang="ja-JP" altLang="en-US" sz="1250">
              <a:latin typeface="ＭＳ Ｐゴシック" panose="020B0600070205080204" pitchFamily="50" charset="-128"/>
              <a:ea typeface="ＭＳ Ｐゴシック" panose="020B0600070205080204" pitchFamily="50" charset="-128"/>
            </a:rPr>
            <a:t>の増となった。経常経費充当一般財源支出は人件費や物件費が減となったが、こども園運営事業等による扶助費や地域公共交通確保維持事業等による補助費等、公債費、繰出金の増などから</a:t>
          </a:r>
          <a:r>
            <a:rPr kumimoji="1" lang="en-US" altLang="ja-JP" sz="1250">
              <a:latin typeface="ＭＳ Ｐゴシック" panose="020B0600070205080204" pitchFamily="50" charset="-128"/>
              <a:ea typeface="ＭＳ Ｐゴシック" panose="020B0600070205080204" pitchFamily="50" charset="-128"/>
            </a:rPr>
            <a:t>4.2%</a:t>
          </a:r>
          <a:r>
            <a:rPr kumimoji="1" lang="ja-JP" altLang="en-US" sz="1250">
              <a:latin typeface="ＭＳ Ｐゴシック" panose="020B0600070205080204" pitchFamily="50" charset="-128"/>
              <a:ea typeface="ＭＳ Ｐゴシック" panose="020B0600070205080204" pitchFamily="50" charset="-128"/>
            </a:rPr>
            <a:t>の増となった。収入の増に比べて支出の増が大きいことにより、経常収支比率は</a:t>
          </a:r>
          <a:r>
            <a:rPr kumimoji="1" lang="en-US" altLang="ja-JP" sz="1250">
              <a:latin typeface="ＭＳ Ｐゴシック" panose="020B0600070205080204" pitchFamily="50" charset="-128"/>
              <a:ea typeface="ＭＳ Ｐゴシック" panose="020B0600070205080204" pitchFamily="50" charset="-128"/>
            </a:rPr>
            <a:t>3.0</a:t>
          </a:r>
          <a:r>
            <a:rPr kumimoji="1" lang="ja-JP" altLang="en-US" sz="1250">
              <a:latin typeface="ＭＳ Ｐゴシック" panose="020B0600070205080204" pitchFamily="50" charset="-128"/>
              <a:ea typeface="ＭＳ Ｐゴシック" panose="020B0600070205080204" pitchFamily="50" charset="-128"/>
            </a:rPr>
            <a:t>ポイント悪化している。</a:t>
          </a:r>
        </a:p>
        <a:p>
          <a:r>
            <a:rPr kumimoji="1" lang="ja-JP" altLang="en-US" sz="1250">
              <a:latin typeface="ＭＳ Ｐゴシック" panose="020B0600070205080204" pitchFamily="50" charset="-128"/>
              <a:ea typeface="ＭＳ Ｐゴシック" panose="020B0600070205080204" pitchFamily="50" charset="-128"/>
            </a:rPr>
            <a:t>　近年、公共施設の再編・縮小を実施しており、これによって義務的経費の削減につながるため、今後も改善に努めていく。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155152</xdr:rowOff>
    </xdr:from>
    <xdr:to>
      <xdr:col>23</xdr:col>
      <xdr:colOff>133350</xdr:colOff>
      <xdr:row>67</xdr:row>
      <xdr:rowOff>148379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099252"/>
          <a:ext cx="0" cy="15362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120456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148379</xdr:rowOff>
    </xdr:from>
    <xdr:to>
      <xdr:col>24</xdr:col>
      <xdr:colOff>12700</xdr:colOff>
      <xdr:row>67</xdr:row>
      <xdr:rowOff>148379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70079</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4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155152</xdr:rowOff>
    </xdr:from>
    <xdr:to>
      <xdr:col>24</xdr:col>
      <xdr:colOff>12700</xdr:colOff>
      <xdr:row>58</xdr:row>
      <xdr:rowOff>155152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09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83608</xdr:rowOff>
    </xdr:from>
    <xdr:to>
      <xdr:col>23</xdr:col>
      <xdr:colOff>133350</xdr:colOff>
      <xdr:row>65</xdr:row>
      <xdr:rowOff>32808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1056408"/>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141833</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943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125306</xdr:rowOff>
    </xdr:from>
    <xdr:to>
      <xdr:col>23</xdr:col>
      <xdr:colOff>184150</xdr:colOff>
      <xdr:row>65</xdr:row>
      <xdr:rowOff>55456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63500</xdr:rowOff>
    </xdr:from>
    <xdr:to>
      <xdr:col>19</xdr:col>
      <xdr:colOff>133350</xdr:colOff>
      <xdr:row>64</xdr:row>
      <xdr:rowOff>83608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103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101177</xdr:rowOff>
    </xdr:from>
    <xdr:to>
      <xdr:col>19</xdr:col>
      <xdr:colOff>184150</xdr:colOff>
      <xdr:row>65</xdr:row>
      <xdr:rowOff>31327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16104</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116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63500</xdr:rowOff>
    </xdr:from>
    <xdr:to>
      <xdr:col>15</xdr:col>
      <xdr:colOff>82550</xdr:colOff>
      <xdr:row>65</xdr:row>
      <xdr:rowOff>105198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1036300"/>
          <a:ext cx="889000" cy="2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115781</xdr:rowOff>
    </xdr:from>
    <xdr:to>
      <xdr:col>15</xdr:col>
      <xdr:colOff>133350</xdr:colOff>
      <xdr:row>64</xdr:row>
      <xdr:rowOff>45931</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56108</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105198</xdr:rowOff>
    </xdr:from>
    <xdr:to>
      <xdr:col>11</xdr:col>
      <xdr:colOff>31750</xdr:colOff>
      <xdr:row>65</xdr:row>
      <xdr:rowOff>113242</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1249448"/>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6138</xdr:rowOff>
    </xdr:from>
    <xdr:to>
      <xdr:col>11</xdr:col>
      <xdr:colOff>82550</xdr:colOff>
      <xdr:row>65</xdr:row>
      <xdr:rowOff>107738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117915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91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30269</xdr:rowOff>
    </xdr:from>
    <xdr:to>
      <xdr:col>7</xdr:col>
      <xdr:colOff>31750</xdr:colOff>
      <xdr:row>65</xdr:row>
      <xdr:rowOff>131869</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117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142046</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943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153458</xdr:rowOff>
    </xdr:from>
    <xdr:to>
      <xdr:col>23</xdr:col>
      <xdr:colOff>184150</xdr:colOff>
      <xdr:row>65</xdr:row>
      <xdr:rowOff>83608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11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125535</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109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32808</xdr:rowOff>
    </xdr:from>
    <xdr:to>
      <xdr:col>19</xdr:col>
      <xdr:colOff>184150</xdr:colOff>
      <xdr:row>64</xdr:row>
      <xdr:rowOff>134408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0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144585</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77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12700</xdr:rowOff>
    </xdr:from>
    <xdr:to>
      <xdr:col>15</xdr:col>
      <xdr:colOff>133350</xdr:colOff>
      <xdr:row>64</xdr:row>
      <xdr:rowOff>114300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99077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54398</xdr:rowOff>
    </xdr:from>
    <xdr:to>
      <xdr:col>11</xdr:col>
      <xdr:colOff>82550</xdr:colOff>
      <xdr:row>65</xdr:row>
      <xdr:rowOff>155998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140775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28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62442</xdr:rowOff>
    </xdr:from>
    <xdr:to>
      <xdr:col>7</xdr:col>
      <xdr:colOff>31750</xdr:colOff>
      <xdr:row>65</xdr:row>
      <xdr:rowOff>164042</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148819</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2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[174,672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類似団体内平均値と比較して、人件費・物件費が低くなっている要因は平成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月の消防事務委託に伴い、常備消防事務にかかる人件費・物件費が補助費となったことが挙げられる。</a:t>
          </a:r>
        </a:p>
        <a:p>
          <a:r>
            <a:rPr kumimoji="1" lang="ja-JP" altLang="en-US" sz="1300">
              <a:latin typeface="ＭＳ Ｐゴシック" panose="020B0600070205080204" pitchFamily="50" charset="-128"/>
              <a:ea typeface="ＭＳ Ｐゴシック" panose="020B0600070205080204" pitchFamily="50" charset="-128"/>
            </a:rPr>
            <a:t>　物件費については人口減少に加え、支出総額が増加していることによって、人口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が増加している。公共施設の再編やＥＳＣＯ事業、ＰＰＳからの電気購入による電気代の削減などでコストの削減を図っているが、今後は補助費も含めた経費について、抑制していく必要があ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49101</xdr:rowOff>
    </xdr:from>
    <xdr:to>
      <xdr:col>23</xdr:col>
      <xdr:colOff>133350</xdr:colOff>
      <xdr:row>87</xdr:row>
      <xdr:rowOff>161083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936551"/>
          <a:ext cx="0" cy="1140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133160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04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161083</xdr:rowOff>
    </xdr:from>
    <xdr:to>
      <xdr:col>24</xdr:col>
      <xdr:colOff>12700</xdr:colOff>
      <xdr:row>87</xdr:row>
      <xdr:rowOff>161083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07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135478</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680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49101</xdr:rowOff>
    </xdr:from>
    <xdr:to>
      <xdr:col>24</xdr:col>
      <xdr:colOff>12700</xdr:colOff>
      <xdr:row>81</xdr:row>
      <xdr:rowOff>49101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93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11117</xdr:rowOff>
    </xdr:from>
    <xdr:to>
      <xdr:col>23</xdr:col>
      <xdr:colOff>133350</xdr:colOff>
      <xdr:row>83</xdr:row>
      <xdr:rowOff>13337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114800" y="14241467"/>
          <a:ext cx="8382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30801</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2611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58724</xdr:rowOff>
    </xdr:from>
    <xdr:to>
      <xdr:col>23</xdr:col>
      <xdr:colOff>184150</xdr:colOff>
      <xdr:row>83</xdr:row>
      <xdr:rowOff>160324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28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129645</xdr:rowOff>
    </xdr:from>
    <xdr:to>
      <xdr:col>19</xdr:col>
      <xdr:colOff>133350</xdr:colOff>
      <xdr:row>83</xdr:row>
      <xdr:rowOff>13337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188545"/>
          <a:ext cx="889000" cy="55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47943</xdr:rowOff>
    </xdr:from>
    <xdr:to>
      <xdr:col>19</xdr:col>
      <xdr:colOff>184150</xdr:colOff>
      <xdr:row>83</xdr:row>
      <xdr:rowOff>149543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27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134320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364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94266</xdr:rowOff>
    </xdr:from>
    <xdr:to>
      <xdr:col>15</xdr:col>
      <xdr:colOff>82550</xdr:colOff>
      <xdr:row>82</xdr:row>
      <xdr:rowOff>129645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153166"/>
          <a:ext cx="88900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6603</xdr:rowOff>
    </xdr:from>
    <xdr:to>
      <xdr:col>15</xdr:col>
      <xdr:colOff>133350</xdr:colOff>
      <xdr:row>83</xdr:row>
      <xdr:rowOff>108203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92980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32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24323</xdr:rowOff>
    </xdr:from>
    <xdr:to>
      <xdr:col>11</xdr:col>
      <xdr:colOff>31750</xdr:colOff>
      <xdr:row>82</xdr:row>
      <xdr:rowOff>94266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083223"/>
          <a:ext cx="889000" cy="6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142070</xdr:rowOff>
    </xdr:from>
    <xdr:to>
      <xdr:col>11</xdr:col>
      <xdr:colOff>82550</xdr:colOff>
      <xdr:row>83</xdr:row>
      <xdr:rowOff>72220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56997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287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78550</xdr:rowOff>
    </xdr:from>
    <xdr:to>
      <xdr:col>7</xdr:col>
      <xdr:colOff>31750</xdr:colOff>
      <xdr:row>83</xdr:row>
      <xdr:rowOff>8700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1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164927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42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131767</xdr:rowOff>
    </xdr:from>
    <xdr:to>
      <xdr:col>23</xdr:col>
      <xdr:colOff>184150</xdr:colOff>
      <xdr:row>83</xdr:row>
      <xdr:rowOff>61917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19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148294</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03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133987</xdr:rowOff>
    </xdr:from>
    <xdr:to>
      <xdr:col>19</xdr:col>
      <xdr:colOff>184150</xdr:colOff>
      <xdr:row>83</xdr:row>
      <xdr:rowOff>64137</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19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74314</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3961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78845</xdr:rowOff>
    </xdr:from>
    <xdr:to>
      <xdr:col>15</xdr:col>
      <xdr:colOff>133350</xdr:colOff>
      <xdr:row>83</xdr:row>
      <xdr:rowOff>8995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13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19172</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90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43466</xdr:rowOff>
    </xdr:from>
    <xdr:to>
      <xdr:col>11</xdr:col>
      <xdr:colOff>82550</xdr:colOff>
      <xdr:row>82</xdr:row>
      <xdr:rowOff>145066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1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155243</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87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144973</xdr:rowOff>
    </xdr:from>
    <xdr:to>
      <xdr:col>7</xdr:col>
      <xdr:colOff>31750</xdr:colOff>
      <xdr:row>82</xdr:row>
      <xdr:rowOff>75123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03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85300</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801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給料構造改革の実施により、地域手当の見直しをはじめ、退職補充者を最小限に留めるなど、総人件費の抑制に努めてきた。</a:t>
          </a:r>
        </a:p>
        <a:p>
          <a:r>
            <a:rPr kumimoji="1" lang="ja-JP" altLang="en-US" sz="1300">
              <a:latin typeface="ＭＳ Ｐゴシック" panose="020B0600070205080204" pitchFamily="50" charset="-128"/>
              <a:ea typeface="ＭＳ Ｐゴシック" panose="020B0600070205080204" pitchFamily="50" charset="-128"/>
            </a:rPr>
            <a:t>　本町では、より優秀な職員を確保するため、初任給については国より高めに設定している。近年、定年退職者が多い時期になっており、若手職員が増加していることに加え、他団体からの派遣交流などにより、類似団体内平均値を上回る結果となっている。</a:t>
          </a:r>
        </a:p>
        <a:p>
          <a:r>
            <a:rPr kumimoji="1" lang="ja-JP" altLang="en-US" sz="1300">
              <a:latin typeface="ＭＳ Ｐゴシック" panose="020B0600070205080204" pitchFamily="50" charset="-128"/>
              <a:ea typeface="ＭＳ Ｐゴシック" panose="020B0600070205080204" pitchFamily="50" charset="-128"/>
            </a:rPr>
            <a:t>　今後とも、国家公務員や民間企業の給与水準との均衡を考慮しつつ給与の運用を図っていく。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151695</xdr:rowOff>
    </xdr:from>
    <xdr:to>
      <xdr:col>81</xdr:col>
      <xdr:colOff>44450</xdr:colOff>
      <xdr:row>89</xdr:row>
      <xdr:rowOff>136878</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867695"/>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66622</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61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151695</xdr:rowOff>
    </xdr:from>
    <xdr:to>
      <xdr:col>81</xdr:col>
      <xdr:colOff>133350</xdr:colOff>
      <xdr:row>80</xdr:row>
      <xdr:rowOff>151695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8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120650</xdr:rowOff>
    </xdr:from>
    <xdr:to>
      <xdr:col>81</xdr:col>
      <xdr:colOff>44450</xdr:colOff>
      <xdr:row>89</xdr:row>
      <xdr:rowOff>2822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5208250"/>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104722</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506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2822</xdr:rowOff>
    </xdr:from>
    <xdr:to>
      <xdr:col>77</xdr:col>
      <xdr:colOff>44450</xdr:colOff>
      <xdr:row>89</xdr:row>
      <xdr:rowOff>56445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526187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56445</xdr:rowOff>
    </xdr:from>
    <xdr:to>
      <xdr:col>72</xdr:col>
      <xdr:colOff>203200</xdr:colOff>
      <xdr:row>90</xdr:row>
      <xdr:rowOff>45861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5315495"/>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40216</xdr:rowOff>
    </xdr:from>
    <xdr:to>
      <xdr:col>68</xdr:col>
      <xdr:colOff>152400</xdr:colOff>
      <xdr:row>90</xdr:row>
      <xdr:rowOff>45861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5127816"/>
          <a:ext cx="889000" cy="34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69850</xdr:rowOff>
    </xdr:from>
    <xdr:to>
      <xdr:col>81</xdr:col>
      <xdr:colOff>95250</xdr:colOff>
      <xdr:row>89</xdr:row>
      <xdr:rowOff>0</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41927</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51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123472</xdr:rowOff>
    </xdr:from>
    <xdr:to>
      <xdr:col>77</xdr:col>
      <xdr:colOff>95250</xdr:colOff>
      <xdr:row>89</xdr:row>
      <xdr:rowOff>53622</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521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38399</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529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5645</xdr:rowOff>
    </xdr:from>
    <xdr:to>
      <xdr:col>73</xdr:col>
      <xdr:colOff>44450</xdr:colOff>
      <xdr:row>89</xdr:row>
      <xdr:rowOff>107245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52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92022</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5351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166511</xdr:rowOff>
    </xdr:from>
    <xdr:to>
      <xdr:col>68</xdr:col>
      <xdr:colOff>203200</xdr:colOff>
      <xdr:row>90</xdr:row>
      <xdr:rowOff>96661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542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81438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5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160866</xdr:rowOff>
    </xdr:from>
    <xdr:to>
      <xdr:col>64</xdr:col>
      <xdr:colOff>152400</xdr:colOff>
      <xdr:row>88</xdr:row>
      <xdr:rowOff>91016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75793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職員数については、基礎自治体への権限の移譲などにより行政需要が増大するなかで、集中改革プランの設定人数を堅持し、退職補充を最小限に留めるなどにより、一定の職員数を保ってきた。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年からの消防事務の委託により職員数が大幅減となり、類似団体内平均値を下回る状況が続いている。</a:t>
          </a:r>
        </a:p>
        <a:p>
          <a:r>
            <a:rPr kumimoji="1" lang="ja-JP" altLang="en-US" sz="1300">
              <a:latin typeface="ＭＳ Ｐゴシック" panose="020B0600070205080204" pitchFamily="50" charset="-128"/>
              <a:ea typeface="ＭＳ Ｐゴシック" panose="020B0600070205080204" pitchFamily="50" charset="-128"/>
            </a:rPr>
            <a:t>　今後も、民間委託や指定管理者制度の活用を検討するなどにより、適正な定員管理に努める。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138924</xdr:rowOff>
    </xdr:from>
    <xdr:to>
      <xdr:col>81</xdr:col>
      <xdr:colOff>44450</xdr:colOff>
      <xdr:row>67</xdr:row>
      <xdr:rowOff>15663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9911574"/>
          <a:ext cx="0" cy="1591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53851</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65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138924</xdr:rowOff>
    </xdr:from>
    <xdr:to>
      <xdr:col>81</xdr:col>
      <xdr:colOff>133350</xdr:colOff>
      <xdr:row>57</xdr:row>
      <xdr:rowOff>138924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991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135185</xdr:rowOff>
    </xdr:from>
    <xdr:to>
      <xdr:col>81</xdr:col>
      <xdr:colOff>44450</xdr:colOff>
      <xdr:row>60</xdr:row>
      <xdr:rowOff>2611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250735"/>
          <a:ext cx="8382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67327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354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135185</xdr:rowOff>
    </xdr:from>
    <xdr:to>
      <xdr:col>77</xdr:col>
      <xdr:colOff>44450</xdr:colOff>
      <xdr:row>59</xdr:row>
      <xdr:rowOff>168698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5290800" y="10250735"/>
          <a:ext cx="889000" cy="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93910</xdr:rowOff>
    </xdr:from>
    <xdr:to>
      <xdr:col>77</xdr:col>
      <xdr:colOff>95250</xdr:colOff>
      <xdr:row>61</xdr:row>
      <xdr:rowOff>24060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8837</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67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153952</xdr:rowOff>
    </xdr:from>
    <xdr:to>
      <xdr:col>72</xdr:col>
      <xdr:colOff>203200</xdr:colOff>
      <xdr:row>59</xdr:row>
      <xdr:rowOff>168698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269502"/>
          <a:ext cx="889000" cy="1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85866</xdr:rowOff>
    </xdr:from>
    <xdr:to>
      <xdr:col>73</xdr:col>
      <xdr:colOff>44450</xdr:colOff>
      <xdr:row>61</xdr:row>
      <xdr:rowOff>16016</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793</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151271</xdr:rowOff>
    </xdr:from>
    <xdr:to>
      <xdr:col>68</xdr:col>
      <xdr:colOff>152400</xdr:colOff>
      <xdr:row>59</xdr:row>
      <xdr:rowOff>153952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266821"/>
          <a:ext cx="889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81845</xdr:rowOff>
    </xdr:from>
    <xdr:to>
      <xdr:col>68</xdr:col>
      <xdr:colOff>203200</xdr:colOff>
      <xdr:row>61</xdr:row>
      <xdr:rowOff>11995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168222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112677</xdr:rowOff>
    </xdr:from>
    <xdr:to>
      <xdr:col>64</xdr:col>
      <xdr:colOff>152400</xdr:colOff>
      <xdr:row>61</xdr:row>
      <xdr:rowOff>42827</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27604</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48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123261</xdr:rowOff>
    </xdr:from>
    <xdr:to>
      <xdr:col>81</xdr:col>
      <xdr:colOff>95250</xdr:colOff>
      <xdr:row>60</xdr:row>
      <xdr:rowOff>53411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139788</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08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84385</xdr:rowOff>
    </xdr:from>
    <xdr:to>
      <xdr:col>77</xdr:col>
      <xdr:colOff>95250</xdr:colOff>
      <xdr:row>60</xdr:row>
      <xdr:rowOff>14535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19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24712</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9968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117898</xdr:rowOff>
    </xdr:from>
    <xdr:to>
      <xdr:col>73</xdr:col>
      <xdr:colOff>44450</xdr:colOff>
      <xdr:row>60</xdr:row>
      <xdr:rowOff>48048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58225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00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103152</xdr:rowOff>
    </xdr:from>
    <xdr:to>
      <xdr:col>68</xdr:col>
      <xdr:colOff>203200</xdr:colOff>
      <xdr:row>60</xdr:row>
      <xdr:rowOff>33302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2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43479</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9987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100471</xdr:rowOff>
    </xdr:from>
    <xdr:to>
      <xdr:col>64</xdr:col>
      <xdr:colOff>152400</xdr:colOff>
      <xdr:row>60</xdr:row>
      <xdr:rowOff>30621</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21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40798</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984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公債費及び</a:t>
          </a:r>
          <a:r>
            <a:rPr kumimoji="1" lang="ja-JP" altLang="en-US" sz="1300">
              <a:latin typeface="ＭＳ Ｐゴシック" panose="020B0600070205080204" pitchFamily="50" charset="-128"/>
              <a:ea typeface="ＭＳ Ｐゴシック" panose="020B0600070205080204" pitchFamily="50" charset="-128"/>
            </a:rPr>
            <a:t>公営企業債の償還の財源に充てたと認められる繰入金、一部事務組合の発行した地方債の財源に充てた負担金は増となった。分母である標準税収入額等、普通交付税に臨時財政対策債発行可能額を加えた額についても増となった。分子、分母ともに増加したが、分子の増加が大きかったことから、単年度で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ポイント悪化した。</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110490</xdr:rowOff>
    </xdr:from>
    <xdr:to>
      <xdr:col>81</xdr:col>
      <xdr:colOff>44450</xdr:colOff>
      <xdr:row>45</xdr:row>
      <xdr:rowOff>90170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45414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25417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110490</xdr:rowOff>
    </xdr:from>
    <xdr:to>
      <xdr:col>81</xdr:col>
      <xdr:colOff>133350</xdr:colOff>
      <xdr:row>37</xdr:row>
      <xdr:rowOff>110490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45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84244</xdr:rowOff>
    </xdr:from>
    <xdr:to>
      <xdr:col>81</xdr:col>
      <xdr:colOff>44450</xdr:colOff>
      <xdr:row>41</xdr:row>
      <xdr:rowOff>108373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113694"/>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35983</xdr:rowOff>
    </xdr:from>
    <xdr:to>
      <xdr:col>77</xdr:col>
      <xdr:colOff>44450</xdr:colOff>
      <xdr:row>41</xdr:row>
      <xdr:rowOff>84244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06543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27940</xdr:rowOff>
    </xdr:from>
    <xdr:to>
      <xdr:col>72</xdr:col>
      <xdr:colOff>203200</xdr:colOff>
      <xdr:row>41</xdr:row>
      <xdr:rowOff>35983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70573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11854</xdr:rowOff>
    </xdr:from>
    <xdr:to>
      <xdr:col>68</xdr:col>
      <xdr:colOff>152400</xdr:colOff>
      <xdr:row>41</xdr:row>
      <xdr:rowOff>27940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70413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4673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57573</xdr:rowOff>
    </xdr:from>
    <xdr:to>
      <xdr:col>81</xdr:col>
      <xdr:colOff>95250</xdr:colOff>
      <xdr:row>41</xdr:row>
      <xdr:rowOff>159173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74100</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93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33444</xdr:rowOff>
    </xdr:from>
    <xdr:to>
      <xdr:col>77</xdr:col>
      <xdr:colOff>95250</xdr:colOff>
      <xdr:row>41</xdr:row>
      <xdr:rowOff>135044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145221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831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96960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148590</xdr:rowOff>
    </xdr:from>
    <xdr:to>
      <xdr:col>68</xdr:col>
      <xdr:colOff>203200</xdr:colOff>
      <xdr:row>41</xdr:row>
      <xdr:rowOff>78740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88917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72831</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債等繰入見込額が増となったものの、地方債残高や債務負担行為に基づく支出予定額などが減となったことに加え、剰余金を財源とした財政調整基金への積立などにより充当可能基金が増加した。前年度に引き続き分子である将来負担額がマイナスとなったが、今後も地方債発行の抑制を図るなど、将来負担比率の抑制に努めつつ、その推移に注視していく。</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159173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617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131250</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0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159173</xdr:rowOff>
    </xdr:from>
    <xdr:to>
      <xdr:col>81</xdr:col>
      <xdr:colOff>133350</xdr:colOff>
      <xdr:row>22</xdr:row>
      <xdr:rowOff>159173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95613</xdr:rowOff>
    </xdr:from>
    <xdr:to>
      <xdr:col>68</xdr:col>
      <xdr:colOff>152400</xdr:colOff>
      <xdr:row>15</xdr:row>
      <xdr:rowOff>28726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3512800" y="2495913"/>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9192</xdr:rowOff>
    </xdr:from>
    <xdr:to>
      <xdr:col>68</xdr:col>
      <xdr:colOff>203200</xdr:colOff>
      <xdr:row>14</xdr:row>
      <xdr:rowOff>110792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120969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108010</xdr:rowOff>
    </xdr:from>
    <xdr:to>
      <xdr:col>64</xdr:col>
      <xdr:colOff>152400</xdr:colOff>
      <xdr:row>15</xdr:row>
      <xdr:rowOff>38160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48337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7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44813</xdr:rowOff>
    </xdr:from>
    <xdr:to>
      <xdr:col>68</xdr:col>
      <xdr:colOff>203200</xdr:colOff>
      <xdr:row>14</xdr:row>
      <xdr:rowOff>146413</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4351000" y="24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131190</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53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149376</xdr:rowOff>
    </xdr:from>
    <xdr:to>
      <xdr:col>64</xdr:col>
      <xdr:colOff>152400</xdr:colOff>
      <xdr:row>15</xdr:row>
      <xdr:rowOff>79526</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3462000" y="254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64303</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63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退職手当の減などにより、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ポイント減となっている。給与構造改革の実施や各種委員報酬の見直しなどを実施しているが、こども園の直営化により類似団体内平均値を上回る状況となっている。</a:t>
          </a:r>
        </a:p>
        <a:p>
          <a:r>
            <a:rPr kumimoji="1" lang="ja-JP" altLang="en-US" sz="1300">
              <a:latin typeface="ＭＳ Ｐゴシック" panose="020B0600070205080204" pitchFamily="50" charset="-128"/>
              <a:ea typeface="ＭＳ Ｐゴシック" panose="020B0600070205080204" pitchFamily="50" charset="-128"/>
            </a:rPr>
            <a:t>　今後も民間委託や指定管理者制度の活用を検討などを行い、最小限の職員補充に留め、総人件費の抑制に努める。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43180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72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129557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15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43180</xdr:rowOff>
    </xdr:from>
    <xdr:to>
      <xdr:col>24</xdr:col>
      <xdr:colOff>114300</xdr:colOff>
      <xdr:row>34</xdr:row>
      <xdr:rowOff>43180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7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153670</xdr:rowOff>
    </xdr:from>
    <xdr:to>
      <xdr:col>24</xdr:col>
      <xdr:colOff>25400</xdr:colOff>
      <xdr:row>38</xdr:row>
      <xdr:rowOff>81280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973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81280</xdr:rowOff>
    </xdr:from>
    <xdr:to>
      <xdr:col>19</xdr:col>
      <xdr:colOff>187325</xdr:colOff>
      <xdr:row>39</xdr:row>
      <xdr:rowOff>54610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963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54610</xdr:rowOff>
    </xdr:from>
    <xdr:to>
      <xdr:col>15</xdr:col>
      <xdr:colOff>98425</xdr:colOff>
      <xdr:row>39</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7411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127000</xdr:rowOff>
    </xdr:from>
    <xdr:to>
      <xdr:col>11</xdr:col>
      <xdr:colOff>9525</xdr:colOff>
      <xdr:row>39</xdr:row>
      <xdr:rowOff>130810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64210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74947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30480</xdr:rowOff>
    </xdr:from>
    <xdr:to>
      <xdr:col>20</xdr:col>
      <xdr:colOff>38100</xdr:colOff>
      <xdr:row>38</xdr:row>
      <xdr:rowOff>132080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116857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3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3810</xdr:rowOff>
    </xdr:from>
    <xdr:to>
      <xdr:col>15</xdr:col>
      <xdr:colOff>149225</xdr:colOff>
      <xdr:row>39</xdr:row>
      <xdr:rowOff>105410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90187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7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80010</xdr:rowOff>
    </xdr:from>
    <xdr:to>
      <xdr:col>11</xdr:col>
      <xdr:colOff>60325</xdr:colOff>
      <xdr:row>40</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166387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5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物件費に係る経常収支比率について、総合保健福祉センターの管理やこども園運営委託などの減により、令和５年度は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a:p>
          <a:r>
            <a:rPr kumimoji="1" lang="ja-JP" altLang="en-US" sz="1300">
              <a:latin typeface="ＭＳ Ｐゴシック" panose="020B0600070205080204" pitchFamily="50" charset="-128"/>
              <a:ea typeface="ＭＳ Ｐゴシック" panose="020B0600070205080204" pitchFamily="50" charset="-128"/>
            </a:rPr>
            <a:t>　類似団体内平均値に比べ高い状態が続いているが、保有施設にかかる施設維持管理経費や内部管理経費などによるものが一因であるため、今後も公共施設総合管理計画に基づき、町内公共施設の再編を進めることで、コスト削減を図っ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104140</xdr:rowOff>
    </xdr:from>
    <xdr:to>
      <xdr:col>82</xdr:col>
      <xdr:colOff>107950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61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19067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0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104140</xdr:rowOff>
    </xdr:from>
    <xdr:to>
      <xdr:col>82</xdr:col>
      <xdr:colOff>196850</xdr:colOff>
      <xdr:row>12</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6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49276</xdr:rowOff>
    </xdr:from>
    <xdr:to>
      <xdr:col>82</xdr:col>
      <xdr:colOff>107950</xdr:colOff>
      <xdr:row>16</xdr:row>
      <xdr:rowOff>76708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7924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101854</xdr:rowOff>
    </xdr:from>
    <xdr:to>
      <xdr:col>78</xdr:col>
      <xdr:colOff>69850</xdr:colOff>
      <xdr:row>16</xdr:row>
      <xdr:rowOff>76708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73604"/>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96774</xdr:rowOff>
    </xdr:from>
    <xdr:to>
      <xdr:col>78</xdr:col>
      <xdr:colOff>120650</xdr:colOff>
      <xdr:row>16</xdr:row>
      <xdr:rowOff>26924</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37101</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101854</xdr:rowOff>
    </xdr:from>
    <xdr:to>
      <xdr:col>73</xdr:col>
      <xdr:colOff>180975</xdr:colOff>
      <xdr:row>16</xdr:row>
      <xdr:rowOff>30988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6736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158496</xdr:rowOff>
    </xdr:from>
    <xdr:to>
      <xdr:col>74</xdr:col>
      <xdr:colOff>31750</xdr:colOff>
      <xdr:row>15</xdr:row>
      <xdr:rowOff>88646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98823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30988</xdr:rowOff>
    </xdr:from>
    <xdr:to>
      <xdr:col>69</xdr:col>
      <xdr:colOff>92075</xdr:colOff>
      <xdr:row>17</xdr:row>
      <xdr:rowOff>5842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7418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60198</xdr:rowOff>
    </xdr:from>
    <xdr:to>
      <xdr:col>69</xdr:col>
      <xdr:colOff>142875</xdr:colOff>
      <xdr:row>15</xdr:row>
      <xdr:rowOff>161798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525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91965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169926</xdr:rowOff>
    </xdr:from>
    <xdr:to>
      <xdr:col>82</xdr:col>
      <xdr:colOff>158750</xdr:colOff>
      <xdr:row>16</xdr:row>
      <xdr:rowOff>100076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142003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1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25908</xdr:rowOff>
    </xdr:from>
    <xdr:to>
      <xdr:col>78</xdr:col>
      <xdr:colOff>120650</xdr:colOff>
      <xdr:row>16</xdr:row>
      <xdr:rowOff>127508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112285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55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51054</xdr:rowOff>
    </xdr:from>
    <xdr:to>
      <xdr:col>74</xdr:col>
      <xdr:colOff>31750</xdr:colOff>
      <xdr:row>15</xdr:row>
      <xdr:rowOff>152654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137431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0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151638</xdr:rowOff>
    </xdr:from>
    <xdr:to>
      <xdr:col>69</xdr:col>
      <xdr:colOff>142875</xdr:colOff>
      <xdr:row>16</xdr:row>
      <xdr:rowOff>81788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66565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41419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5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こども園の運営にかかる経費などの増により、令和５年度は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ポイント増となっている。</a:t>
          </a:r>
        </a:p>
        <a:p>
          <a:r>
            <a:rPr kumimoji="1" lang="ja-JP" altLang="en-US" sz="1300">
              <a:latin typeface="ＭＳ Ｐゴシック" panose="020B0600070205080204" pitchFamily="50" charset="-128"/>
              <a:ea typeface="ＭＳ Ｐゴシック" panose="020B0600070205080204" pitchFamily="50" charset="-128"/>
            </a:rPr>
            <a:t>　今後、福祉サービスなどの行政需要に適正に対応するとともに、個人給付的性格の支出については適宜見直し、改善に努める。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62</xdr:row>
      <xdr:rowOff>29028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518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1105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29028</xdr:rowOff>
    </xdr:from>
    <xdr:to>
      <xdr:col>24</xdr:col>
      <xdr:colOff>114300</xdr:colOff>
      <xdr:row>62</xdr:row>
      <xdr:rowOff>29028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151493</xdr:rowOff>
    </xdr:from>
    <xdr:to>
      <xdr:col>24</xdr:col>
      <xdr:colOff>25400</xdr:colOff>
      <xdr:row>59</xdr:row>
      <xdr:rowOff>4535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924143"/>
          <a:ext cx="8382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19249</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2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2722</xdr:rowOff>
    </xdr:from>
    <xdr:to>
      <xdr:col>24</xdr:col>
      <xdr:colOff>76200</xdr:colOff>
      <xdr:row>57</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151493</xdr:rowOff>
    </xdr:from>
    <xdr:to>
      <xdr:col>19</xdr:col>
      <xdr:colOff>187325</xdr:colOff>
      <xdr:row>58</xdr:row>
      <xdr:rowOff>29028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9241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108857</xdr:rowOff>
    </xdr:from>
    <xdr:to>
      <xdr:col>20</xdr:col>
      <xdr:colOff>38100</xdr:colOff>
      <xdr:row>57</xdr:row>
      <xdr:rowOff>39007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49184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78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167822</xdr:rowOff>
    </xdr:from>
    <xdr:to>
      <xdr:col>15</xdr:col>
      <xdr:colOff>98425</xdr:colOff>
      <xdr:row>58</xdr:row>
      <xdr:rowOff>29028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404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167822</xdr:rowOff>
    </xdr:from>
    <xdr:to>
      <xdr:col>11</xdr:col>
      <xdr:colOff>9525</xdr:colOff>
      <xdr:row>58</xdr:row>
      <xdr:rowOff>143328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40472"/>
          <a:ext cx="8890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125185</xdr:rowOff>
    </xdr:from>
    <xdr:to>
      <xdr:col>24</xdr:col>
      <xdr:colOff>76200</xdr:colOff>
      <xdr:row>59</xdr:row>
      <xdr:rowOff>55335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97262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100693</xdr:rowOff>
    </xdr:from>
    <xdr:to>
      <xdr:col>20</xdr:col>
      <xdr:colOff>38100</xdr:colOff>
      <xdr:row>58</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15620</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59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149678</xdr:rowOff>
    </xdr:from>
    <xdr:to>
      <xdr:col>15</xdr:col>
      <xdr:colOff>149225</xdr:colOff>
      <xdr:row>58</xdr:row>
      <xdr:rowOff>79828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64605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117022</xdr:rowOff>
    </xdr:from>
    <xdr:to>
      <xdr:col>11</xdr:col>
      <xdr:colOff>60325</xdr:colOff>
      <xdr:row>58</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31949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92528</xdr:rowOff>
    </xdr:from>
    <xdr:to>
      <xdr:col>6</xdr:col>
      <xdr:colOff>171450</xdr:colOff>
      <xdr:row>59</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7455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末をもって下水道事業特別会計が法適用化したため、下水道事業特別会計への繰出金分が補助費に計上されたことなどで、減少したが、特別会計への繰出金については、高齢化などの影響により増加傾向にある。</a:t>
          </a:r>
        </a:p>
        <a:p>
          <a:r>
            <a:rPr kumimoji="1" lang="ja-JP" altLang="en-US" sz="1300">
              <a:latin typeface="ＭＳ Ｐゴシック" panose="020B0600070205080204" pitchFamily="50" charset="-128"/>
              <a:ea typeface="ＭＳ Ｐゴシック" panose="020B0600070205080204" pitchFamily="50" charset="-128"/>
            </a:rPr>
            <a:t>　推移を注視しつつ、引き続き適正な繰出の執行に努める。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62</xdr:row>
      <xdr:rowOff>20320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490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163847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62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20320</xdr:rowOff>
    </xdr:from>
    <xdr:to>
      <xdr:col>82</xdr:col>
      <xdr:colOff>196850</xdr:colOff>
      <xdr:row>62</xdr:row>
      <xdr:rowOff>20320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50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xdr:rowOff>
    </xdr:from>
    <xdr:to>
      <xdr:col>82</xdr:col>
      <xdr:colOff>107950</xdr:colOff>
      <xdr:row>56</xdr:row>
      <xdr:rowOff>96520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062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161290</xdr:rowOff>
    </xdr:from>
    <xdr:to>
      <xdr:col>78</xdr:col>
      <xdr:colOff>69850</xdr:colOff>
      <xdr:row>56</xdr:row>
      <xdr:rowOff>5080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5910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161290</xdr:rowOff>
    </xdr:from>
    <xdr:to>
      <xdr:col>73</xdr:col>
      <xdr:colOff>180975</xdr:colOff>
      <xdr:row>56</xdr:row>
      <xdr:rowOff>66040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5910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43180</xdr:rowOff>
    </xdr:from>
    <xdr:to>
      <xdr:col>69</xdr:col>
      <xdr:colOff>92075</xdr:colOff>
      <xdr:row>56</xdr:row>
      <xdr:rowOff>66040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6443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59707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45720</xdr:rowOff>
    </xdr:from>
    <xdr:to>
      <xdr:col>82</xdr:col>
      <xdr:colOff>158750</xdr:colOff>
      <xdr:row>56</xdr:row>
      <xdr:rowOff>147320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62247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125730</xdr:rowOff>
    </xdr:from>
    <xdr:to>
      <xdr:col>78</xdr:col>
      <xdr:colOff>120650</xdr:colOff>
      <xdr:row>56</xdr:row>
      <xdr:rowOff>55880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66057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110490</xdr:rowOff>
    </xdr:from>
    <xdr:to>
      <xdr:col>74</xdr:col>
      <xdr:colOff>31750</xdr:colOff>
      <xdr:row>56</xdr:row>
      <xdr:rowOff>40640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50817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xdr:rowOff>
    </xdr:from>
    <xdr:to>
      <xdr:col>69</xdr:col>
      <xdr:colOff>142875</xdr:colOff>
      <xdr:row>56</xdr:row>
      <xdr:rowOff>116840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127017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163830</xdr:rowOff>
    </xdr:from>
    <xdr:to>
      <xdr:col>65</xdr:col>
      <xdr:colOff>53975</xdr:colOff>
      <xdr:row>56</xdr:row>
      <xdr:rowOff>93980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104157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令和５年度については、一部事務組合や地域公共交通確保維持にかかる負担金が増加したことなどにより、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ポイント増となっているが、各種団体への補助交付金の削減を進めてきた経緯もあり、類似団体内平均値を大きく下回っている。</a:t>
          </a:r>
        </a:p>
        <a:p>
          <a:r>
            <a:rPr kumimoji="1" lang="ja-JP" altLang="en-US" sz="1300">
              <a:latin typeface="ＭＳ Ｐゴシック" panose="020B0600070205080204" pitchFamily="50" charset="-128"/>
              <a:ea typeface="ＭＳ Ｐゴシック" panose="020B0600070205080204" pitchFamily="50" charset="-128"/>
            </a:rPr>
            <a:t>　推移を注視しつつ、引き続き適正な補助金等の執行に努める。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115570</xdr:rowOff>
    </xdr:from>
    <xdr:to>
      <xdr:col>82</xdr:col>
      <xdr:colOff>107950</xdr:colOff>
      <xdr:row>41</xdr:row>
      <xdr:rowOff>43724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77342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15801</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4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43724</xdr:rowOff>
    </xdr:from>
    <xdr:to>
      <xdr:col>82</xdr:col>
      <xdr:colOff>196850</xdr:colOff>
      <xdr:row>41</xdr:row>
      <xdr:rowOff>43724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07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30497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115570</xdr:rowOff>
    </xdr:from>
    <xdr:to>
      <xdr:col>82</xdr:col>
      <xdr:colOff>196850</xdr:colOff>
      <xdr:row>33</xdr:row>
      <xdr:rowOff>115570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133531</xdr:rowOff>
    </xdr:from>
    <xdr:to>
      <xdr:col>82</xdr:col>
      <xdr:colOff>107950</xdr:colOff>
      <xdr:row>35</xdr:row>
      <xdr:rowOff>33927</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962831"/>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18885</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1910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46808</xdr:rowOff>
    </xdr:from>
    <xdr:to>
      <xdr:col>82</xdr:col>
      <xdr:colOff>158750</xdr:colOff>
      <xdr:row>36</xdr:row>
      <xdr:rowOff>148408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1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87811</xdr:rowOff>
    </xdr:from>
    <xdr:to>
      <xdr:col>78</xdr:col>
      <xdr:colOff>69850</xdr:colOff>
      <xdr:row>34</xdr:row>
      <xdr:rowOff>133531</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591711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14151</xdr:rowOff>
    </xdr:from>
    <xdr:to>
      <xdr:col>78</xdr:col>
      <xdr:colOff>120650</xdr:colOff>
      <xdr:row>36</xdr:row>
      <xdr:rowOff>115751</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18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100528</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272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87811</xdr:rowOff>
    </xdr:from>
    <xdr:to>
      <xdr:col>73</xdr:col>
      <xdr:colOff>180975</xdr:colOff>
      <xdr:row>35</xdr:row>
      <xdr:rowOff>1270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917111"/>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113756</xdr:rowOff>
    </xdr:from>
    <xdr:to>
      <xdr:col>74</xdr:col>
      <xdr:colOff>31750</xdr:colOff>
      <xdr:row>36</xdr:row>
      <xdr:rowOff>43906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28683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200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60053</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600202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27214</xdr:rowOff>
    </xdr:from>
    <xdr:to>
      <xdr:col>69</xdr:col>
      <xdr:colOff>142875</xdr:colOff>
      <xdr:row>36</xdr:row>
      <xdr:rowOff>128814</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113591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159476</xdr:rowOff>
    </xdr:from>
    <xdr:to>
      <xdr:col>65</xdr:col>
      <xdr:colOff>53975</xdr:colOff>
      <xdr:row>36</xdr:row>
      <xdr:rowOff>89626</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160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74403</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24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154577</xdr:rowOff>
    </xdr:from>
    <xdr:to>
      <xdr:col>82</xdr:col>
      <xdr:colOff>158750</xdr:colOff>
      <xdr:row>35</xdr:row>
      <xdr:rowOff>84727</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98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171104</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82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82731</xdr:rowOff>
    </xdr:from>
    <xdr:to>
      <xdr:col>78</xdr:col>
      <xdr:colOff>120650</xdr:colOff>
      <xdr:row>35</xdr:row>
      <xdr:rowOff>12881</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91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23058</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680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37011</xdr:rowOff>
    </xdr:from>
    <xdr:to>
      <xdr:col>74</xdr:col>
      <xdr:colOff>31750</xdr:colOff>
      <xdr:row>34</xdr:row>
      <xdr:rowOff>138611</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86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148788</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635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9253</xdr:rowOff>
    </xdr:from>
    <xdr:to>
      <xdr:col>65</xdr:col>
      <xdr:colOff>53975</xdr:colOff>
      <xdr:row>35</xdr:row>
      <xdr:rowOff>110853</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01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121030</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778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公債費に係る経常収支比率は令和５年度は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ポイントの増となっている。これは令和元年度に借入れた認定こども園整備事業などの元金償還が開始したことなどによるものである。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　今後も新規発行債の抑制に努めつつ、その推移に注視していく。</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80</xdr:row>
      <xdr:rowOff>94996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700000"/>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168148</xdr:rowOff>
    </xdr:from>
    <xdr:to>
      <xdr:col>24</xdr:col>
      <xdr:colOff>25400</xdr:colOff>
      <xdr:row>77</xdr:row>
      <xdr:rowOff>46989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98348"/>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8145</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3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163068</xdr:rowOff>
    </xdr:from>
    <xdr:to>
      <xdr:col>24</xdr:col>
      <xdr:colOff>76200</xdr:colOff>
      <xdr:row>77</xdr:row>
      <xdr:rowOff>93218</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159004</xdr:rowOff>
    </xdr:from>
    <xdr:to>
      <xdr:col>19</xdr:col>
      <xdr:colOff>187325</xdr:colOff>
      <xdr:row>76</xdr:row>
      <xdr:rowOff>168148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1892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159004</xdr:rowOff>
    </xdr:from>
    <xdr:to>
      <xdr:col>15</xdr:col>
      <xdr:colOff>98425</xdr:colOff>
      <xdr:row>77</xdr:row>
      <xdr:rowOff>37846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1892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158496</xdr:rowOff>
    </xdr:from>
    <xdr:to>
      <xdr:col>15</xdr:col>
      <xdr:colOff>149225</xdr:colOff>
      <xdr:row>77</xdr:row>
      <xdr:rowOff>88646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73423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10413</xdr:rowOff>
    </xdr:from>
    <xdr:to>
      <xdr:col>11</xdr:col>
      <xdr:colOff>9525</xdr:colOff>
      <xdr:row>77</xdr:row>
      <xdr:rowOff>37846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212063"/>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109999</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139716</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117348</xdr:rowOff>
    </xdr:from>
    <xdr:to>
      <xdr:col>20</xdr:col>
      <xdr:colOff>38100</xdr:colOff>
      <xdr:row>77</xdr:row>
      <xdr:rowOff>47498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57675</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108204</xdr:rowOff>
    </xdr:from>
    <xdr:to>
      <xdr:col>15</xdr:col>
      <xdr:colOff>149225</xdr:colOff>
      <xdr:row>77</xdr:row>
      <xdr:rowOff>38354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48531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158496</xdr:rowOff>
    </xdr:from>
    <xdr:to>
      <xdr:col>11</xdr:col>
      <xdr:colOff>60325</xdr:colOff>
      <xdr:row>77</xdr:row>
      <xdr:rowOff>88646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131063</xdr:rowOff>
    </xdr:from>
    <xdr:to>
      <xdr:col>6</xdr:col>
      <xdr:colOff>171450</xdr:colOff>
      <xdr:row>77</xdr:row>
      <xdr:rowOff>61213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71391</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これまで類似団体内平均値を上回り硬直化していたが、令和４年度以降は同水準の財政構造となっている。</a:t>
          </a:r>
        </a:p>
        <a:p>
          <a:r>
            <a:rPr kumimoji="1" lang="ja-JP" altLang="en-US" sz="1300">
              <a:latin typeface="ＭＳ Ｐゴシック" panose="020B0600070205080204" pitchFamily="50" charset="-128"/>
              <a:ea typeface="ＭＳ Ｐゴシック" panose="020B0600070205080204" pitchFamily="50" charset="-128"/>
            </a:rPr>
            <a:t>　今後も、事業のスクラップ＆ビルドにより見直しを行い、歳出全般にわたりコスト削減を目指し、比率の改善に努める。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78994</xdr:rowOff>
    </xdr:from>
    <xdr:to>
      <xdr:col>82</xdr:col>
      <xdr:colOff>107950</xdr:colOff>
      <xdr:row>81</xdr:row>
      <xdr:rowOff>28702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94844"/>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165371</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78994</xdr:rowOff>
    </xdr:from>
    <xdr:to>
      <xdr:col>82</xdr:col>
      <xdr:colOff>196850</xdr:colOff>
      <xdr:row>73</xdr:row>
      <xdr:rowOff>78994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154432</xdr:rowOff>
    </xdr:from>
    <xdr:to>
      <xdr:col>82</xdr:col>
      <xdr:colOff>107950</xdr:colOff>
      <xdr:row>77</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8463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8145</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3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163068</xdr:rowOff>
    </xdr:from>
    <xdr:to>
      <xdr:col>82</xdr:col>
      <xdr:colOff>158750</xdr:colOff>
      <xdr:row>77</xdr:row>
      <xdr:rowOff>93218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140715</xdr:rowOff>
    </xdr:from>
    <xdr:to>
      <xdr:col>78</xdr:col>
      <xdr:colOff>69850</xdr:colOff>
      <xdr:row>76</xdr:row>
      <xdr:rowOff>154432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709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108204</xdr:rowOff>
    </xdr:from>
    <xdr:to>
      <xdr:col>78</xdr:col>
      <xdr:colOff>120650</xdr:colOff>
      <xdr:row>77</xdr:row>
      <xdr:rowOff>38354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23131</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2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140715</xdr:rowOff>
    </xdr:from>
    <xdr:to>
      <xdr:col>73</xdr:col>
      <xdr:colOff>180975</xdr:colOff>
      <xdr:row>77</xdr:row>
      <xdr:rowOff>161289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70915"/>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161289</xdr:rowOff>
    </xdr:from>
    <xdr:to>
      <xdr:col>69</xdr:col>
      <xdr:colOff>92075</xdr:colOff>
      <xdr:row>78</xdr:row>
      <xdr:rowOff>26415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36293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32765</xdr:rowOff>
    </xdr:from>
    <xdr:to>
      <xdr:col>69</xdr:col>
      <xdr:colOff>142875</xdr:colOff>
      <xdr:row>77</xdr:row>
      <xdr:rowOff>134365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144542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162577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103632</xdr:rowOff>
    </xdr:from>
    <xdr:to>
      <xdr:col>78</xdr:col>
      <xdr:colOff>120650</xdr:colOff>
      <xdr:row>77</xdr:row>
      <xdr:rowOff>33782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43959</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89915</xdr:rowOff>
    </xdr:from>
    <xdr:to>
      <xdr:col>74</xdr:col>
      <xdr:colOff>31750</xdr:colOff>
      <xdr:row>77</xdr:row>
      <xdr:rowOff>20065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110489</xdr:rowOff>
    </xdr:from>
    <xdr:to>
      <xdr:col>69</xdr:col>
      <xdr:colOff>142875</xdr:colOff>
      <xdr:row>78</xdr:row>
      <xdr:rowOff>40639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25416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61992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145631</xdr:rowOff>
    </xdr:from>
    <xdr:to>
      <xdr:col>29</xdr:col>
      <xdr:colOff>127000</xdr:colOff>
      <xdr:row>20</xdr:row>
      <xdr:rowOff>79045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79206"/>
          <a:ext cx="0" cy="14764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51122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79045</xdr:rowOff>
    </xdr:from>
    <xdr:to>
      <xdr:col>30</xdr:col>
      <xdr:colOff>25400</xdr:colOff>
      <xdr:row>20</xdr:row>
      <xdr:rowOff>79045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5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60558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145631</xdr:rowOff>
    </xdr:from>
    <xdr:to>
      <xdr:col>30</xdr:col>
      <xdr:colOff>25400</xdr:colOff>
      <xdr:row>11</xdr:row>
      <xdr:rowOff>145631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792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27953</xdr:rowOff>
    </xdr:from>
    <xdr:to>
      <xdr:col>29</xdr:col>
      <xdr:colOff>127000</xdr:colOff>
      <xdr:row>18</xdr:row>
      <xdr:rowOff>46685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61678"/>
          <a:ext cx="647700" cy="18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132592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116065</xdr:rowOff>
    </xdr:from>
    <xdr:to>
      <xdr:col>29</xdr:col>
      <xdr:colOff>177800</xdr:colOff>
      <xdr:row>17</xdr:row>
      <xdr:rowOff>46215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68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7836</xdr:rowOff>
    </xdr:from>
    <xdr:to>
      <xdr:col>26</xdr:col>
      <xdr:colOff>50800</xdr:colOff>
      <xdr:row>18</xdr:row>
      <xdr:rowOff>46685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41561"/>
          <a:ext cx="698500" cy="38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157150</xdr:rowOff>
    </xdr:from>
    <xdr:to>
      <xdr:col>26</xdr:col>
      <xdr:colOff>101600</xdr:colOff>
      <xdr:row>17</xdr:row>
      <xdr:rowOff>87300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7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97477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6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169405</xdr:rowOff>
    </xdr:from>
    <xdr:to>
      <xdr:col>22</xdr:col>
      <xdr:colOff>114300</xdr:colOff>
      <xdr:row>18</xdr:row>
      <xdr:rowOff>7836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31680"/>
          <a:ext cx="698500" cy="9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4305</xdr:rowOff>
    </xdr:from>
    <xdr:to>
      <xdr:col>22</xdr:col>
      <xdr:colOff>165100</xdr:colOff>
      <xdr:row>17</xdr:row>
      <xdr:rowOff>105905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116082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169405</xdr:rowOff>
    </xdr:from>
    <xdr:to>
      <xdr:col>18</xdr:col>
      <xdr:colOff>177800</xdr:colOff>
      <xdr:row>18</xdr:row>
      <xdr:rowOff>85915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31680"/>
          <a:ext cx="698500" cy="879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16662</xdr:rowOff>
    </xdr:from>
    <xdr:to>
      <xdr:col>19</xdr:col>
      <xdr:colOff>38100</xdr:colOff>
      <xdr:row>17</xdr:row>
      <xdr:rowOff>118262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128439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4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7125</xdr:rowOff>
    </xdr:from>
    <xdr:to>
      <xdr:col>15</xdr:col>
      <xdr:colOff>101600</xdr:colOff>
      <xdr:row>17</xdr:row>
      <xdr:rowOff>108725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118902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148603</xdr:rowOff>
    </xdr:from>
    <xdr:to>
      <xdr:col>29</xdr:col>
      <xdr:colOff>177800</xdr:colOff>
      <xdr:row>18</xdr:row>
      <xdr:rowOff>78753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10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120680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2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167335</xdr:rowOff>
    </xdr:from>
    <xdr:to>
      <xdr:col>26</xdr:col>
      <xdr:colOff>101600</xdr:colOff>
      <xdr:row>18</xdr:row>
      <xdr:rowOff>97485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96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82262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15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128486</xdr:rowOff>
    </xdr:from>
    <xdr:to>
      <xdr:col>22</xdr:col>
      <xdr:colOff>165100</xdr:colOff>
      <xdr:row>18</xdr:row>
      <xdr:rowOff>58636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907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43413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7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118605</xdr:rowOff>
    </xdr:from>
    <xdr:to>
      <xdr:col>19</xdr:col>
      <xdr:colOff>38100</xdr:colOff>
      <xdr:row>18</xdr:row>
      <xdr:rowOff>48755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808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33532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6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35115</xdr:rowOff>
    </xdr:from>
    <xdr:to>
      <xdr:col>15</xdr:col>
      <xdr:colOff>101600</xdr:colOff>
      <xdr:row>18</xdr:row>
      <xdr:rowOff>136716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68840"/>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121493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55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32771</xdr:rowOff>
    </xdr:from>
    <xdr:to>
      <xdr:col>29</xdr:col>
      <xdr:colOff>127000</xdr:colOff>
      <xdr:row>38</xdr:row>
      <xdr:rowOff>99340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00221"/>
          <a:ext cx="0" cy="12667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71417</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99340</xdr:rowOff>
    </xdr:from>
    <xdr:to>
      <xdr:col>30</xdr:col>
      <xdr:colOff>25400</xdr:colOff>
      <xdr:row>38</xdr:row>
      <xdr:rowOff>99340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66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119148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4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32771</xdr:rowOff>
    </xdr:from>
    <xdr:to>
      <xdr:col>30</xdr:col>
      <xdr:colOff>25400</xdr:colOff>
      <xdr:row>34</xdr:row>
      <xdr:rowOff>32771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002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69782</xdr:rowOff>
    </xdr:from>
    <xdr:to>
      <xdr:col>29</xdr:col>
      <xdr:colOff>127000</xdr:colOff>
      <xdr:row>36</xdr:row>
      <xdr:rowOff>109352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023032"/>
          <a:ext cx="647700" cy="395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193426</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037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5449</xdr:rowOff>
    </xdr:from>
    <xdr:to>
      <xdr:col>29</xdr:col>
      <xdr:colOff>177800</xdr:colOff>
      <xdr:row>36</xdr:row>
      <xdr:rowOff>107049</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58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109352</xdr:rowOff>
    </xdr:from>
    <xdr:to>
      <xdr:col>26</xdr:col>
      <xdr:colOff>50800</xdr:colOff>
      <xdr:row>36</xdr:row>
      <xdr:rowOff>168673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062602"/>
          <a:ext cx="698500" cy="59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337513</xdr:rowOff>
    </xdr:from>
    <xdr:to>
      <xdr:col>26</xdr:col>
      <xdr:colOff>101600</xdr:colOff>
      <xdr:row>36</xdr:row>
      <xdr:rowOff>96213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47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106390</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16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167005</xdr:rowOff>
    </xdr:from>
    <xdr:to>
      <xdr:col>22</xdr:col>
      <xdr:colOff>114300</xdr:colOff>
      <xdr:row>36</xdr:row>
      <xdr:rowOff>168673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120255"/>
          <a:ext cx="698500" cy="1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23325</xdr:rowOff>
    </xdr:from>
    <xdr:to>
      <xdr:col>22</xdr:col>
      <xdr:colOff>165100</xdr:colOff>
      <xdr:row>36</xdr:row>
      <xdr:rowOff>124925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6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135102</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4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167005</xdr:rowOff>
    </xdr:from>
    <xdr:to>
      <xdr:col>18</xdr:col>
      <xdr:colOff>177800</xdr:colOff>
      <xdr:row>37</xdr:row>
      <xdr:rowOff>83612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120255"/>
          <a:ext cx="698500" cy="88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49111</xdr:rowOff>
    </xdr:from>
    <xdr:to>
      <xdr:col>19</xdr:col>
      <xdr:colOff>38100</xdr:colOff>
      <xdr:row>36</xdr:row>
      <xdr:rowOff>150711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023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160888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30343</xdr:rowOff>
    </xdr:from>
    <xdr:to>
      <xdr:col>15</xdr:col>
      <xdr:colOff>101600</xdr:colOff>
      <xdr:row>36</xdr:row>
      <xdr:rowOff>131943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142120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5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18982</xdr:rowOff>
    </xdr:from>
    <xdr:to>
      <xdr:col>29</xdr:col>
      <xdr:colOff>177800</xdr:colOff>
      <xdr:row>36</xdr:row>
      <xdr:rowOff>120582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72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333959</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44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58552</xdr:rowOff>
    </xdr:from>
    <xdr:to>
      <xdr:col>26</xdr:col>
      <xdr:colOff>101600</xdr:colOff>
      <xdr:row>36</xdr:row>
      <xdr:rowOff>160152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011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144929</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098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117873</xdr:rowOff>
    </xdr:from>
    <xdr:to>
      <xdr:col>22</xdr:col>
      <xdr:colOff>165100</xdr:colOff>
      <xdr:row>37</xdr:row>
      <xdr:rowOff>48023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071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32800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157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116205</xdr:rowOff>
    </xdr:from>
    <xdr:to>
      <xdr:col>19</xdr:col>
      <xdr:colOff>38100</xdr:colOff>
      <xdr:row>37</xdr:row>
      <xdr:rowOff>46355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069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31132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15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32812</xdr:rowOff>
    </xdr:from>
    <xdr:to>
      <xdr:col>15</xdr:col>
      <xdr:colOff>101600</xdr:colOff>
      <xdr:row>37</xdr:row>
      <xdr:rowOff>134412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157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119189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24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52268</xdr:rowOff>
    </xdr:from>
    <xdr:to>
      <xdr:col>24</xdr:col>
      <xdr:colOff>62865</xdr:colOff>
      <xdr:row>39</xdr:row>
      <xdr:rowOff>56139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195768"/>
          <a:ext cx="1270" cy="1546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59966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56139</xdr:rowOff>
    </xdr:from>
    <xdr:to>
      <xdr:col>24</xdr:col>
      <xdr:colOff>152400</xdr:colOff>
      <xdr:row>39</xdr:row>
      <xdr:rowOff>56139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170395</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70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52268</xdr:rowOff>
    </xdr:from>
    <xdr:to>
      <xdr:col>24</xdr:col>
      <xdr:colOff>152400</xdr:colOff>
      <xdr:row>30</xdr:row>
      <xdr:rowOff>52268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19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57861</xdr:rowOff>
    </xdr:from>
    <xdr:to>
      <xdr:col>24</xdr:col>
      <xdr:colOff>63500</xdr:colOff>
      <xdr:row>36</xdr:row>
      <xdr:rowOff>75082</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230061"/>
          <a:ext cx="8382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108851</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85974</xdr:rowOff>
    </xdr:from>
    <xdr:to>
      <xdr:col>24</xdr:col>
      <xdr:colOff>114300</xdr:colOff>
      <xdr:row>36</xdr:row>
      <xdr:rowOff>16124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8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157318</xdr:rowOff>
    </xdr:from>
    <xdr:to>
      <xdr:col>19</xdr:col>
      <xdr:colOff>177800</xdr:colOff>
      <xdr:row>36</xdr:row>
      <xdr:rowOff>57861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158068"/>
          <a:ext cx="889000" cy="7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115707</xdr:rowOff>
    </xdr:from>
    <xdr:to>
      <xdr:col>20</xdr:col>
      <xdr:colOff>38100</xdr:colOff>
      <xdr:row>36</xdr:row>
      <xdr:rowOff>45857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1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62384</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9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157318</xdr:rowOff>
    </xdr:from>
    <xdr:to>
      <xdr:col>15</xdr:col>
      <xdr:colOff>50800</xdr:colOff>
      <xdr:row>36</xdr:row>
      <xdr:rowOff>60132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58068"/>
          <a:ext cx="889000" cy="7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117094</xdr:rowOff>
    </xdr:from>
    <xdr:to>
      <xdr:col>15</xdr:col>
      <xdr:colOff>101600</xdr:colOff>
      <xdr:row>36</xdr:row>
      <xdr:rowOff>47244</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38371</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21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60132</xdr:rowOff>
    </xdr:from>
    <xdr:to>
      <xdr:col>10</xdr:col>
      <xdr:colOff>114300</xdr:colOff>
      <xdr:row>36</xdr:row>
      <xdr:rowOff>169860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3233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139908</xdr:rowOff>
    </xdr:from>
    <xdr:to>
      <xdr:col>10</xdr:col>
      <xdr:colOff>165100</xdr:colOff>
      <xdr:row>36</xdr:row>
      <xdr:rowOff>70058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86585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91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102509</xdr:rowOff>
    </xdr:from>
    <xdr:to>
      <xdr:col>6</xdr:col>
      <xdr:colOff>38100</xdr:colOff>
      <xdr:row>37</xdr:row>
      <xdr:rowOff>32659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7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49186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04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24282</xdr:rowOff>
    </xdr:from>
    <xdr:to>
      <xdr:col>24</xdr:col>
      <xdr:colOff>114300</xdr:colOff>
      <xdr:row>36</xdr:row>
      <xdr:rowOff>125882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9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2709</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7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7061</xdr:rowOff>
    </xdr:from>
    <xdr:to>
      <xdr:col>20</xdr:col>
      <xdr:colOff>38100</xdr:colOff>
      <xdr:row>36</xdr:row>
      <xdr:rowOff>108661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99788</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7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106518</xdr:rowOff>
    </xdr:from>
    <xdr:to>
      <xdr:col>15</xdr:col>
      <xdr:colOff>101600</xdr:colOff>
      <xdr:row>36</xdr:row>
      <xdr:rowOff>36668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0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53195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882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9332</xdr:rowOff>
    </xdr:from>
    <xdr:to>
      <xdr:col>10</xdr:col>
      <xdr:colOff>165100</xdr:colOff>
      <xdr:row>36</xdr:row>
      <xdr:rowOff>110932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8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102059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7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119060</xdr:rowOff>
    </xdr:from>
    <xdr:to>
      <xdr:col>6</xdr:col>
      <xdr:colOff>38100</xdr:colOff>
      <xdr:row>37</xdr:row>
      <xdr:rowOff>49210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9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40337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8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3711</xdr:rowOff>
    </xdr:from>
    <xdr:to>
      <xdr:col>24</xdr:col>
      <xdr:colOff>62865</xdr:colOff>
      <xdr:row>58</xdr:row>
      <xdr:rowOff>149110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576211"/>
          <a:ext cx="1270" cy="1516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152937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149110</xdr:rowOff>
    </xdr:from>
    <xdr:to>
      <xdr:col>24</xdr:col>
      <xdr:colOff>152400</xdr:colOff>
      <xdr:row>58</xdr:row>
      <xdr:rowOff>149110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9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121838</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3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3711</xdr:rowOff>
    </xdr:from>
    <xdr:to>
      <xdr:col>24</xdr:col>
      <xdr:colOff>152400</xdr:colOff>
      <xdr:row>50</xdr:row>
      <xdr:rowOff>3711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57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117206</xdr:rowOff>
    </xdr:from>
    <xdr:to>
      <xdr:col>24</xdr:col>
      <xdr:colOff>63500</xdr:colOff>
      <xdr:row>56</xdr:row>
      <xdr:rowOff>138520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718406"/>
          <a:ext cx="838200" cy="2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31703</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461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8826</xdr:rowOff>
    </xdr:from>
    <xdr:to>
      <xdr:col>24</xdr:col>
      <xdr:colOff>114300</xdr:colOff>
      <xdr:row>56</xdr:row>
      <xdr:rowOff>110426</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1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117206</xdr:rowOff>
    </xdr:from>
    <xdr:to>
      <xdr:col>19</xdr:col>
      <xdr:colOff>177800</xdr:colOff>
      <xdr:row>57</xdr:row>
      <xdr:rowOff>73653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718406"/>
          <a:ext cx="889000" cy="12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2197</xdr:rowOff>
    </xdr:from>
    <xdr:to>
      <xdr:col>20</xdr:col>
      <xdr:colOff>38100</xdr:colOff>
      <xdr:row>56</xdr:row>
      <xdr:rowOff>103797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03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120324</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37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73653</xdr:rowOff>
    </xdr:from>
    <xdr:to>
      <xdr:col>15</xdr:col>
      <xdr:colOff>50800</xdr:colOff>
      <xdr:row>57</xdr:row>
      <xdr:rowOff>108272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846303"/>
          <a:ext cx="889000" cy="3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74434</xdr:rowOff>
    </xdr:from>
    <xdr:to>
      <xdr:col>15</xdr:col>
      <xdr:colOff>101600</xdr:colOff>
      <xdr:row>57</xdr:row>
      <xdr:rowOff>4584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7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21111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45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108272</xdr:rowOff>
    </xdr:from>
    <xdr:to>
      <xdr:col>10</xdr:col>
      <xdr:colOff>114300</xdr:colOff>
      <xdr:row>57</xdr:row>
      <xdr:rowOff>168037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880922"/>
          <a:ext cx="889000" cy="5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124031</xdr:rowOff>
    </xdr:from>
    <xdr:to>
      <xdr:col>10</xdr:col>
      <xdr:colOff>165100</xdr:colOff>
      <xdr:row>57</xdr:row>
      <xdr:rowOff>54181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70708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50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151372</xdr:rowOff>
    </xdr:from>
    <xdr:to>
      <xdr:col>6</xdr:col>
      <xdr:colOff>38100</xdr:colOff>
      <xdr:row>57</xdr:row>
      <xdr:rowOff>81522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5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98049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52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87720</xdr:rowOff>
    </xdr:from>
    <xdr:to>
      <xdr:col>24</xdr:col>
      <xdr:colOff>114300</xdr:colOff>
      <xdr:row>57</xdr:row>
      <xdr:rowOff>17870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66147</xdr:rowOff>
    </xdr:from>
    <xdr:ext cx="534377"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6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66406</xdr:rowOff>
    </xdr:from>
    <xdr:to>
      <xdr:col>20</xdr:col>
      <xdr:colOff>38100</xdr:colOff>
      <xdr:row>56</xdr:row>
      <xdr:rowOff>168006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6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159133</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30111" y="976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22853</xdr:rowOff>
    </xdr:from>
    <xdr:to>
      <xdr:col>15</xdr:col>
      <xdr:colOff>101600</xdr:colOff>
      <xdr:row>57</xdr:row>
      <xdr:rowOff>124453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9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115580</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88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57472</xdr:rowOff>
    </xdr:from>
    <xdr:to>
      <xdr:col>10</xdr:col>
      <xdr:colOff>165100</xdr:colOff>
      <xdr:row>57</xdr:row>
      <xdr:rowOff>159072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3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150199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9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117237</xdr:rowOff>
    </xdr:from>
    <xdr:to>
      <xdr:col>6</xdr:col>
      <xdr:colOff>38100</xdr:colOff>
      <xdr:row>58</xdr:row>
      <xdr:rowOff>47387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8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38514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98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99626</xdr:rowOff>
    </xdr:from>
    <xdr:to>
      <xdr:col>24</xdr:col>
      <xdr:colOff>62865</xdr:colOff>
      <xdr:row>78</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101126"/>
          <a:ext cx="1270" cy="141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46303</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8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99626</xdr:rowOff>
    </xdr:from>
    <xdr:to>
      <xdr:col>24</xdr:col>
      <xdr:colOff>152400</xdr:colOff>
      <xdr:row>70</xdr:row>
      <xdr:rowOff>99626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101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98620</xdr:rowOff>
    </xdr:from>
    <xdr:to>
      <xdr:col>24</xdr:col>
      <xdr:colOff>63500</xdr:colOff>
      <xdr:row>78</xdr:row>
      <xdr:rowOff>114325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471720"/>
          <a:ext cx="838200" cy="1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83591</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13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60714</xdr:rowOff>
    </xdr:from>
    <xdr:to>
      <xdr:col>24</xdr:col>
      <xdr:colOff>114300</xdr:colOff>
      <xdr:row>77</xdr:row>
      <xdr:rowOff>162314</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114325</xdr:rowOff>
    </xdr:from>
    <xdr:to>
      <xdr:col>19</xdr:col>
      <xdr:colOff>177800</xdr:colOff>
      <xdr:row>78</xdr:row>
      <xdr:rowOff>121024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487425"/>
          <a:ext cx="889000" cy="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65080</xdr:rowOff>
    </xdr:from>
    <xdr:to>
      <xdr:col>20</xdr:col>
      <xdr:colOff>38100</xdr:colOff>
      <xdr:row>77</xdr:row>
      <xdr:rowOff>166680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11757</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118692</xdr:rowOff>
    </xdr:from>
    <xdr:to>
      <xdr:col>15</xdr:col>
      <xdr:colOff>50800</xdr:colOff>
      <xdr:row>78</xdr:row>
      <xdr:rowOff>121024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491792"/>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63571</xdr:rowOff>
    </xdr:from>
    <xdr:to>
      <xdr:col>15</xdr:col>
      <xdr:colOff>101600</xdr:colOff>
      <xdr:row>77</xdr:row>
      <xdr:rowOff>165171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10248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118692</xdr:rowOff>
    </xdr:from>
    <xdr:to>
      <xdr:col>10</xdr:col>
      <xdr:colOff>114300</xdr:colOff>
      <xdr:row>78</xdr:row>
      <xdr:rowOff>121115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491792"/>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76716</xdr:rowOff>
    </xdr:from>
    <xdr:to>
      <xdr:col>10</xdr:col>
      <xdr:colOff>165100</xdr:colOff>
      <xdr:row>78</xdr:row>
      <xdr:rowOff>6866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23393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113178</xdr:rowOff>
    </xdr:from>
    <xdr:to>
      <xdr:col>6</xdr:col>
      <xdr:colOff>38100</xdr:colOff>
      <xdr:row>78</xdr:row>
      <xdr:rowOff>43328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59855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47820</xdr:rowOff>
    </xdr:from>
    <xdr:to>
      <xdr:col>24</xdr:col>
      <xdr:colOff>114300</xdr:colOff>
      <xdr:row>78</xdr:row>
      <xdr:rowOff>149420</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4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134197</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3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63525</xdr:rowOff>
    </xdr:from>
    <xdr:to>
      <xdr:col>20</xdr:col>
      <xdr:colOff>38100</xdr:colOff>
      <xdr:row>78</xdr:row>
      <xdr:rowOff>165125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3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156252</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52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70224</xdr:rowOff>
    </xdr:from>
    <xdr:to>
      <xdr:col>15</xdr:col>
      <xdr:colOff>101600</xdr:colOff>
      <xdr:row>79</xdr:row>
      <xdr:rowOff>374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44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162951</xdr:rowOff>
    </xdr:from>
    <xdr:ext cx="378565"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9017" y="13536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67892</xdr:rowOff>
    </xdr:from>
    <xdr:to>
      <xdr:col>10</xdr:col>
      <xdr:colOff>165100</xdr:colOff>
      <xdr:row>78</xdr:row>
      <xdr:rowOff>169492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4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160619</xdr:rowOff>
    </xdr:from>
    <xdr:ext cx="378565"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30017" y="1353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70315</xdr:rowOff>
    </xdr:from>
    <xdr:to>
      <xdr:col>6</xdr:col>
      <xdr:colOff>38100</xdr:colOff>
      <xdr:row>79</xdr:row>
      <xdr:rowOff>465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4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163042</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41017" y="13536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158859</xdr:rowOff>
    </xdr:from>
    <xdr:to>
      <xdr:col>24</xdr:col>
      <xdr:colOff>62865</xdr:colOff>
      <xdr:row>98</xdr:row>
      <xdr:rowOff>167904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89359"/>
          <a:ext cx="1270" cy="138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281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7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167904</xdr:rowOff>
    </xdr:from>
    <xdr:to>
      <xdr:col>24</xdr:col>
      <xdr:colOff>152400</xdr:colOff>
      <xdr:row>98</xdr:row>
      <xdr:rowOff>167904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70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105536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6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158859</xdr:rowOff>
    </xdr:from>
    <xdr:to>
      <xdr:col>24</xdr:col>
      <xdr:colOff>152400</xdr:colOff>
      <xdr:row>90</xdr:row>
      <xdr:rowOff>158859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89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48293</xdr:rowOff>
    </xdr:from>
    <xdr:to>
      <xdr:col>24</xdr:col>
      <xdr:colOff>63500</xdr:colOff>
      <xdr:row>95</xdr:row>
      <xdr:rowOff>160111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336043"/>
          <a:ext cx="838200" cy="1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5464</xdr:rowOff>
    </xdr:from>
    <xdr:ext cx="534377"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93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27037</xdr:rowOff>
    </xdr:from>
    <xdr:to>
      <xdr:col>24</xdr:col>
      <xdr:colOff>114300</xdr:colOff>
      <xdr:row>95</xdr:row>
      <xdr:rowOff>128637</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160111</xdr:rowOff>
    </xdr:from>
    <xdr:to>
      <xdr:col>19</xdr:col>
      <xdr:colOff>177800</xdr:colOff>
      <xdr:row>96</xdr:row>
      <xdr:rowOff>118070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908300" y="16447861"/>
          <a:ext cx="889000" cy="12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121514</xdr:rowOff>
    </xdr:from>
    <xdr:to>
      <xdr:col>20</xdr:col>
      <xdr:colOff>38100</xdr:colOff>
      <xdr:row>96</xdr:row>
      <xdr:rowOff>51664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42791</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5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118070</xdr:rowOff>
    </xdr:from>
    <xdr:to>
      <xdr:col>15</xdr:col>
      <xdr:colOff>50800</xdr:colOff>
      <xdr:row>97</xdr:row>
      <xdr:rowOff>12968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577270"/>
          <a:ext cx="889000" cy="6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19134</xdr:rowOff>
    </xdr:from>
    <xdr:to>
      <xdr:col>15</xdr:col>
      <xdr:colOff>101600</xdr:colOff>
      <xdr:row>95</xdr:row>
      <xdr:rowOff>120734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137261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12968</xdr:rowOff>
    </xdr:from>
    <xdr:to>
      <xdr:col>10</xdr:col>
      <xdr:colOff>114300</xdr:colOff>
      <xdr:row>97</xdr:row>
      <xdr:rowOff>80439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643618"/>
          <a:ext cx="889000" cy="6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104380</xdr:rowOff>
    </xdr:from>
    <xdr:to>
      <xdr:col>10</xdr:col>
      <xdr:colOff>165100</xdr:colOff>
      <xdr:row>97</xdr:row>
      <xdr:rowOff>34530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51057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101614</xdr:rowOff>
    </xdr:from>
    <xdr:to>
      <xdr:col>6</xdr:col>
      <xdr:colOff>38100</xdr:colOff>
      <xdr:row>97</xdr:row>
      <xdr:rowOff>31764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6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48291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33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168943</xdr:rowOff>
    </xdr:from>
    <xdr:to>
      <xdr:col>24</xdr:col>
      <xdr:colOff>114300</xdr:colOff>
      <xdr:row>95</xdr:row>
      <xdr:rowOff>99093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28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20370</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13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109311</xdr:rowOff>
    </xdr:from>
    <xdr:to>
      <xdr:col>20</xdr:col>
      <xdr:colOff>38100</xdr:colOff>
      <xdr:row>96</xdr:row>
      <xdr:rowOff>39461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39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55988</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17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67270</xdr:rowOff>
    </xdr:from>
    <xdr:to>
      <xdr:col>15</xdr:col>
      <xdr:colOff>101600</xdr:colOff>
      <xdr:row>96</xdr:row>
      <xdr:rowOff>168870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52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159997</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41111" y="1661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133618</xdr:rowOff>
    </xdr:from>
    <xdr:to>
      <xdr:col>10</xdr:col>
      <xdr:colOff>165100</xdr:colOff>
      <xdr:row>97</xdr:row>
      <xdr:rowOff>63768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59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54895</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68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29639</xdr:rowOff>
    </xdr:from>
    <xdr:to>
      <xdr:col>6</xdr:col>
      <xdr:colOff>38100</xdr:colOff>
      <xdr:row>97</xdr:row>
      <xdr:rowOff>131239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66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122366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75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18368</xdr:rowOff>
    </xdr:from>
    <xdr:to>
      <xdr:col>54</xdr:col>
      <xdr:colOff>189865</xdr:colOff>
      <xdr:row>37</xdr:row>
      <xdr:rowOff>129299</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504768"/>
          <a:ext cx="1270" cy="96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133126</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47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129299</xdr:rowOff>
    </xdr:from>
    <xdr:to>
      <xdr:col>55</xdr:col>
      <xdr:colOff>88900</xdr:colOff>
      <xdr:row>37</xdr:row>
      <xdr:rowOff>129299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472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136495</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27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18368</xdr:rowOff>
    </xdr:from>
    <xdr:to>
      <xdr:col>55</xdr:col>
      <xdr:colOff>88900</xdr:colOff>
      <xdr:row>32</xdr:row>
      <xdr:rowOff>18368</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504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15232</xdr:rowOff>
    </xdr:from>
    <xdr:to>
      <xdr:col>55</xdr:col>
      <xdr:colOff>0</xdr:colOff>
      <xdr:row>37</xdr:row>
      <xdr:rowOff>39427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9639300" y="6358882"/>
          <a:ext cx="838200" cy="2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10539</xdr:rowOff>
    </xdr:from>
    <xdr:ext cx="534377"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0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159112</xdr:rowOff>
    </xdr:from>
    <xdr:to>
      <xdr:col>55</xdr:col>
      <xdr:colOff>50800</xdr:colOff>
      <xdr:row>36</xdr:row>
      <xdr:rowOff>89262</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1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148327</xdr:rowOff>
    </xdr:from>
    <xdr:to>
      <xdr:col>50</xdr:col>
      <xdr:colOff>114300</xdr:colOff>
      <xdr:row>37</xdr:row>
      <xdr:rowOff>39427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8750300" y="6320527"/>
          <a:ext cx="889000" cy="6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161361</xdr:rowOff>
    </xdr:from>
    <xdr:to>
      <xdr:col>50</xdr:col>
      <xdr:colOff>165100</xdr:colOff>
      <xdr:row>36</xdr:row>
      <xdr:rowOff>91511</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16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108038</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593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91232</xdr:rowOff>
    </xdr:from>
    <xdr:to>
      <xdr:col>45</xdr:col>
      <xdr:colOff>177800</xdr:colOff>
      <xdr:row>36</xdr:row>
      <xdr:rowOff>148327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7861300" y="5920532"/>
          <a:ext cx="889000" cy="39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34589</xdr:rowOff>
    </xdr:from>
    <xdr:to>
      <xdr:col>46</xdr:col>
      <xdr:colOff>38100</xdr:colOff>
      <xdr:row>36</xdr:row>
      <xdr:rowOff>136189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152716</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598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91232</xdr:rowOff>
    </xdr:from>
    <xdr:to>
      <xdr:col>41</xdr:col>
      <xdr:colOff>50800</xdr:colOff>
      <xdr:row>37</xdr:row>
      <xdr:rowOff>73758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6972300" y="5920532"/>
          <a:ext cx="889000" cy="49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75673</xdr:rowOff>
    </xdr:from>
    <xdr:to>
      <xdr:col>41</xdr:col>
      <xdr:colOff>101600</xdr:colOff>
      <xdr:row>34</xdr:row>
      <xdr:rowOff>5823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22350</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61795" y="5508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111111</xdr:rowOff>
    </xdr:from>
    <xdr:to>
      <xdr:col>36</xdr:col>
      <xdr:colOff>165100</xdr:colOff>
      <xdr:row>37</xdr:row>
      <xdr:rowOff>41261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57788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05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135882</xdr:rowOff>
    </xdr:from>
    <xdr:to>
      <xdr:col>55</xdr:col>
      <xdr:colOff>50800</xdr:colOff>
      <xdr:row>37</xdr:row>
      <xdr:rowOff>66032</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630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50809</xdr:rowOff>
    </xdr:from>
    <xdr:ext cx="534377"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622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160077</xdr:rowOff>
    </xdr:from>
    <xdr:to>
      <xdr:col>50</xdr:col>
      <xdr:colOff>165100</xdr:colOff>
      <xdr:row>37</xdr:row>
      <xdr:rowOff>90227</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633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81354</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72111" y="642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97527</xdr:rowOff>
    </xdr:from>
    <xdr:to>
      <xdr:col>46</xdr:col>
      <xdr:colOff>38100</xdr:colOff>
      <xdr:row>37</xdr:row>
      <xdr:rowOff>27677</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626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18804</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83111" y="636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40432</xdr:rowOff>
    </xdr:from>
    <xdr:to>
      <xdr:col>41</xdr:col>
      <xdr:colOff>101600</xdr:colOff>
      <xdr:row>34</xdr:row>
      <xdr:rowOff>142032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586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133159</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5962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22958</xdr:rowOff>
    </xdr:from>
    <xdr:to>
      <xdr:col>36</xdr:col>
      <xdr:colOff>165100</xdr:colOff>
      <xdr:row>37</xdr:row>
      <xdr:rowOff>124558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636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115685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645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111590</xdr:rowOff>
    </xdr:from>
    <xdr:to>
      <xdr:col>54</xdr:col>
      <xdr:colOff>189865</xdr:colOff>
      <xdr:row>58</xdr:row>
      <xdr:rowOff>89606</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84090"/>
          <a:ext cx="1270" cy="134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93433</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03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89606</xdr:rowOff>
    </xdr:from>
    <xdr:to>
      <xdr:col>55</xdr:col>
      <xdr:colOff>88900</xdr:colOff>
      <xdr:row>58</xdr:row>
      <xdr:rowOff>89606</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03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58267</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5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111590</xdr:rowOff>
    </xdr:from>
    <xdr:to>
      <xdr:col>55</xdr:col>
      <xdr:colOff>88900</xdr:colOff>
      <xdr:row>50</xdr:row>
      <xdr:rowOff>111590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8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24531</xdr:rowOff>
    </xdr:from>
    <xdr:to>
      <xdr:col>55</xdr:col>
      <xdr:colOff>0</xdr:colOff>
      <xdr:row>58</xdr:row>
      <xdr:rowOff>110645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968631"/>
          <a:ext cx="838200" cy="8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14050</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443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162623</xdr:rowOff>
    </xdr:from>
    <xdr:to>
      <xdr:col>55</xdr:col>
      <xdr:colOff>50800</xdr:colOff>
      <xdr:row>56</xdr:row>
      <xdr:rowOff>92773</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139662</xdr:rowOff>
    </xdr:from>
    <xdr:to>
      <xdr:col>50</xdr:col>
      <xdr:colOff>114300</xdr:colOff>
      <xdr:row>58</xdr:row>
      <xdr:rowOff>110645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9912312"/>
          <a:ext cx="889000" cy="14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1415</xdr:rowOff>
    </xdr:from>
    <xdr:to>
      <xdr:col>50</xdr:col>
      <xdr:colOff>165100</xdr:colOff>
      <xdr:row>56</xdr:row>
      <xdr:rowOff>103015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6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119542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37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139662</xdr:rowOff>
    </xdr:from>
    <xdr:to>
      <xdr:col>45</xdr:col>
      <xdr:colOff>177800</xdr:colOff>
      <xdr:row>58</xdr:row>
      <xdr:rowOff>14823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9912312"/>
          <a:ext cx="889000" cy="4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97183</xdr:rowOff>
    </xdr:from>
    <xdr:to>
      <xdr:col>46</xdr:col>
      <xdr:colOff>38100</xdr:colOff>
      <xdr:row>56</xdr:row>
      <xdr:rowOff>27333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52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43860</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3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146070</xdr:rowOff>
    </xdr:from>
    <xdr:to>
      <xdr:col>41</xdr:col>
      <xdr:colOff>50800</xdr:colOff>
      <xdr:row>58</xdr:row>
      <xdr:rowOff>14823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575820"/>
          <a:ext cx="889000" cy="38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117491</xdr:rowOff>
    </xdr:from>
    <xdr:to>
      <xdr:col>41</xdr:col>
      <xdr:colOff>101600</xdr:colOff>
      <xdr:row>55</xdr:row>
      <xdr:rowOff>47641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37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64168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15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12974</xdr:rowOff>
    </xdr:from>
    <xdr:to>
      <xdr:col>36</xdr:col>
      <xdr:colOff>165100</xdr:colOff>
      <xdr:row>55</xdr:row>
      <xdr:rowOff>114574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44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131101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21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145181</xdr:rowOff>
    </xdr:from>
    <xdr:to>
      <xdr:col>55</xdr:col>
      <xdr:colOff>50800</xdr:colOff>
      <xdr:row>58</xdr:row>
      <xdr:rowOff>75331</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91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60108</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83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59845</xdr:rowOff>
    </xdr:from>
    <xdr:to>
      <xdr:col>50</xdr:col>
      <xdr:colOff>165100</xdr:colOff>
      <xdr:row>58</xdr:row>
      <xdr:rowOff>161445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1000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152572</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09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88862</xdr:rowOff>
    </xdr:from>
    <xdr:to>
      <xdr:col>46</xdr:col>
      <xdr:colOff>38100</xdr:colOff>
      <xdr:row>58</xdr:row>
      <xdr:rowOff>19012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86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10139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95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135473</xdr:rowOff>
    </xdr:from>
    <xdr:to>
      <xdr:col>41</xdr:col>
      <xdr:colOff>101600</xdr:colOff>
      <xdr:row>58</xdr:row>
      <xdr:rowOff>65623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90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56750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10000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95270</xdr:rowOff>
    </xdr:from>
    <xdr:to>
      <xdr:col>36</xdr:col>
      <xdr:colOff>165100</xdr:colOff>
      <xdr:row>56</xdr:row>
      <xdr:rowOff>25420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52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16547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61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16885</xdr:rowOff>
    </xdr:from>
    <xdr:to>
      <xdr:col>54</xdr:col>
      <xdr:colOff>189865</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189835"/>
          <a:ext cx="1270" cy="139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135012</xdr:rowOff>
    </xdr:from>
    <xdr:ext cx="534377"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96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16885</xdr:rowOff>
    </xdr:from>
    <xdr:to>
      <xdr:col>55</xdr:col>
      <xdr:colOff>88900</xdr:colOff>
      <xdr:row>71</xdr:row>
      <xdr:rowOff>16885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18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99143</xdr:rowOff>
    </xdr:from>
    <xdr:to>
      <xdr:col>55</xdr:col>
      <xdr:colOff>0</xdr:colOff>
      <xdr:row>79</xdr:row>
      <xdr:rowOff>40717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472243"/>
          <a:ext cx="838200" cy="11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98138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1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75261</xdr:rowOff>
    </xdr:from>
    <xdr:to>
      <xdr:col>55</xdr:col>
      <xdr:colOff>50800</xdr:colOff>
      <xdr:row>78</xdr:row>
      <xdr:rowOff>5411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2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1530</xdr:rowOff>
    </xdr:from>
    <xdr:to>
      <xdr:col>50</xdr:col>
      <xdr:colOff>114300</xdr:colOff>
      <xdr:row>79</xdr:row>
      <xdr:rowOff>40717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546080"/>
          <a:ext cx="889000" cy="3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70059</xdr:rowOff>
    </xdr:from>
    <xdr:to>
      <xdr:col>50</xdr:col>
      <xdr:colOff>165100</xdr:colOff>
      <xdr:row>78</xdr:row>
      <xdr:rowOff>209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16736</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0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169551</xdr:rowOff>
    </xdr:from>
    <xdr:to>
      <xdr:col>45</xdr:col>
      <xdr:colOff>177800</xdr:colOff>
      <xdr:row>79</xdr:row>
      <xdr:rowOff>1530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54265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163043</xdr:rowOff>
    </xdr:from>
    <xdr:to>
      <xdr:col>46</xdr:col>
      <xdr:colOff>38100</xdr:colOff>
      <xdr:row>77</xdr:row>
      <xdr:rowOff>93193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109720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169551</xdr:rowOff>
    </xdr:from>
    <xdr:to>
      <xdr:col>41</xdr:col>
      <xdr:colOff>50800</xdr:colOff>
      <xdr:row>79</xdr:row>
      <xdr:rowOff>11588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542651"/>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110198</xdr:rowOff>
    </xdr:from>
    <xdr:to>
      <xdr:col>41</xdr:col>
      <xdr:colOff>101600</xdr:colOff>
      <xdr:row>76</xdr:row>
      <xdr:rowOff>40348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29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56875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92386</xdr:rowOff>
    </xdr:from>
    <xdr:to>
      <xdr:col>36</xdr:col>
      <xdr:colOff>165100</xdr:colOff>
      <xdr:row>76</xdr:row>
      <xdr:rowOff>22535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29511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39063</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72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48343</xdr:rowOff>
    </xdr:from>
    <xdr:to>
      <xdr:col>55</xdr:col>
      <xdr:colOff>50800</xdr:colOff>
      <xdr:row>78</xdr:row>
      <xdr:rowOff>149943</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2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134720</xdr:rowOff>
    </xdr:from>
    <xdr:ext cx="469744"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33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161367</xdr:rowOff>
    </xdr:from>
    <xdr:to>
      <xdr:col>50</xdr:col>
      <xdr:colOff>165100</xdr:colOff>
      <xdr:row>79</xdr:row>
      <xdr:rowOff>91517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5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82644</xdr:rowOff>
    </xdr:from>
    <xdr:ext cx="378565"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50017" y="13627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122180</xdr:rowOff>
    </xdr:from>
    <xdr:to>
      <xdr:col>46</xdr:col>
      <xdr:colOff>38100</xdr:colOff>
      <xdr:row>79</xdr:row>
      <xdr:rowOff>52330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43457</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5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118751</xdr:rowOff>
    </xdr:from>
    <xdr:to>
      <xdr:col>41</xdr:col>
      <xdr:colOff>101600</xdr:colOff>
      <xdr:row>79</xdr:row>
      <xdr:rowOff>48901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9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40028</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58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132238</xdr:rowOff>
    </xdr:from>
    <xdr:to>
      <xdr:col>36</xdr:col>
      <xdr:colOff>165100</xdr:colOff>
      <xdr:row>79</xdr:row>
      <xdr:rowOff>62388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50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53515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59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17900</xdr:rowOff>
    </xdr:from>
    <xdr:to>
      <xdr:col>54</xdr:col>
      <xdr:colOff>189865</xdr:colOff>
      <xdr:row>99</xdr:row>
      <xdr:rowOff>15788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48400"/>
          <a:ext cx="1270" cy="1540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19615</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9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15788</xdr:rowOff>
    </xdr:from>
    <xdr:to>
      <xdr:col>55</xdr:col>
      <xdr:colOff>88900</xdr:colOff>
      <xdr:row>99</xdr:row>
      <xdr:rowOff>15788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89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136027</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2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17900</xdr:rowOff>
    </xdr:from>
    <xdr:to>
      <xdr:col>55</xdr:col>
      <xdr:colOff>88900</xdr:colOff>
      <xdr:row>90</xdr:row>
      <xdr:rowOff>17900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4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83595</xdr:rowOff>
    </xdr:from>
    <xdr:to>
      <xdr:col>55</xdr:col>
      <xdr:colOff>0</xdr:colOff>
      <xdr:row>98</xdr:row>
      <xdr:rowOff>142432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885695"/>
          <a:ext cx="838200" cy="5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108534</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96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85657</xdr:rowOff>
    </xdr:from>
    <xdr:to>
      <xdr:col>55</xdr:col>
      <xdr:colOff>50800</xdr:colOff>
      <xdr:row>97</xdr:row>
      <xdr:rowOff>15807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4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135226</xdr:rowOff>
    </xdr:from>
    <xdr:to>
      <xdr:col>50</xdr:col>
      <xdr:colOff>114300</xdr:colOff>
      <xdr:row>98</xdr:row>
      <xdr:rowOff>142432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765876"/>
          <a:ext cx="889000" cy="178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100874</xdr:rowOff>
    </xdr:from>
    <xdr:to>
      <xdr:col>50</xdr:col>
      <xdr:colOff>165100</xdr:colOff>
      <xdr:row>97</xdr:row>
      <xdr:rowOff>31024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6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47551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3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135226</xdr:rowOff>
    </xdr:from>
    <xdr:to>
      <xdr:col>45</xdr:col>
      <xdr:colOff>177800</xdr:colOff>
      <xdr:row>98</xdr:row>
      <xdr:rowOff>35480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765876"/>
          <a:ext cx="889000" cy="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47915</xdr:rowOff>
    </xdr:from>
    <xdr:to>
      <xdr:col>46</xdr:col>
      <xdr:colOff>38100</xdr:colOff>
      <xdr:row>96</xdr:row>
      <xdr:rowOff>149515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0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166042</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28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167187</xdr:rowOff>
    </xdr:from>
    <xdr:to>
      <xdr:col>41</xdr:col>
      <xdr:colOff>50800</xdr:colOff>
      <xdr:row>98</xdr:row>
      <xdr:rowOff>35480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283487"/>
          <a:ext cx="889000" cy="55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142959</xdr:rowOff>
    </xdr:from>
    <xdr:to>
      <xdr:col>41</xdr:col>
      <xdr:colOff>101600</xdr:colOff>
      <xdr:row>96</xdr:row>
      <xdr:rowOff>73109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3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89636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2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68272</xdr:rowOff>
    </xdr:from>
    <xdr:to>
      <xdr:col>36</xdr:col>
      <xdr:colOff>165100</xdr:colOff>
      <xdr:row>96</xdr:row>
      <xdr:rowOff>169872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2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160999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62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32795</xdr:rowOff>
    </xdr:from>
    <xdr:to>
      <xdr:col>55</xdr:col>
      <xdr:colOff>50800</xdr:colOff>
      <xdr:row>98</xdr:row>
      <xdr:rowOff>134395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83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119172</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4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91632</xdr:rowOff>
    </xdr:from>
    <xdr:to>
      <xdr:col>50</xdr:col>
      <xdr:colOff>165100</xdr:colOff>
      <xdr:row>99</xdr:row>
      <xdr:rowOff>21782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89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12909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98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84426</xdr:rowOff>
    </xdr:from>
    <xdr:to>
      <xdr:col>46</xdr:col>
      <xdr:colOff>38100</xdr:colOff>
      <xdr:row>98</xdr:row>
      <xdr:rowOff>14576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1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5703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80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156130</xdr:rowOff>
    </xdr:from>
    <xdr:to>
      <xdr:col>41</xdr:col>
      <xdr:colOff>101600</xdr:colOff>
      <xdr:row>98</xdr:row>
      <xdr:rowOff>86280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78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77407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87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116387</xdr:rowOff>
    </xdr:from>
    <xdr:to>
      <xdr:col>36</xdr:col>
      <xdr:colOff>165100</xdr:colOff>
      <xdr:row>95</xdr:row>
      <xdr:rowOff>46537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23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63064</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00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104191</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247691"/>
          <a:ext cx="1269" cy="153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50868</xdr:rowOff>
    </xdr:from>
    <xdr:ext cx="599010"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02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104191</xdr:rowOff>
    </xdr:from>
    <xdr:to>
      <xdr:col>86</xdr:col>
      <xdr:colOff>25400</xdr:colOff>
      <xdr:row>30</xdr:row>
      <xdr:rowOff>104191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247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86251</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5481300" y="6772801"/>
          <a:ext cx="8382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12020</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271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160593</xdr:rowOff>
    </xdr:from>
    <xdr:to>
      <xdr:col>85</xdr:col>
      <xdr:colOff>177800</xdr:colOff>
      <xdr:row>39</xdr:row>
      <xdr:rowOff>90743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7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171228</xdr:rowOff>
    </xdr:from>
    <xdr:to>
      <xdr:col>81</xdr:col>
      <xdr:colOff>101600</xdr:colOff>
      <xdr:row>39</xdr:row>
      <xdr:rowOff>101378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117906</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46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10000</xdr:rowOff>
    </xdr:from>
    <xdr:to>
      <xdr:col>76</xdr:col>
      <xdr:colOff>165100</xdr:colOff>
      <xdr:row>39</xdr:row>
      <xdr:rowOff>111600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9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128127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4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166591</xdr:rowOff>
    </xdr:from>
    <xdr:to>
      <xdr:col>72</xdr:col>
      <xdr:colOff>38100</xdr:colOff>
      <xdr:row>39</xdr:row>
      <xdr:rowOff>96741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8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113268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45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153464</xdr:rowOff>
    </xdr:from>
    <xdr:to>
      <xdr:col>67</xdr:col>
      <xdr:colOff>101600</xdr:colOff>
      <xdr:row>39</xdr:row>
      <xdr:rowOff>83614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66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100140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44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35451</xdr:rowOff>
    </xdr:from>
    <xdr:to>
      <xdr:col>85</xdr:col>
      <xdr:colOff>177800</xdr:colOff>
      <xdr:row>39</xdr:row>
      <xdr:rowOff>137051</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2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139020</xdr:rowOff>
    </xdr:from>
    <xdr:ext cx="469744"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5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127668</xdr:rowOff>
    </xdr:from>
    <xdr:to>
      <xdr:col>85</xdr:col>
      <xdr:colOff>126364</xdr:colOff>
      <xdr:row>78</xdr:row>
      <xdr:rowOff>118525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300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122352</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9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118525</xdr:rowOff>
    </xdr:from>
    <xdr:to>
      <xdr:col>86</xdr:col>
      <xdr:colOff>25400</xdr:colOff>
      <xdr:row>78</xdr:row>
      <xdr:rowOff>118525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9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74345</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7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127668</xdr:rowOff>
    </xdr:from>
    <xdr:to>
      <xdr:col>86</xdr:col>
      <xdr:colOff>25400</xdr:colOff>
      <xdr:row>71</xdr:row>
      <xdr:rowOff>127668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30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58280</xdr:rowOff>
    </xdr:from>
    <xdr:to>
      <xdr:col>85</xdr:col>
      <xdr:colOff>127000</xdr:colOff>
      <xdr:row>77</xdr:row>
      <xdr:rowOff>90711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259930"/>
          <a:ext cx="838200" cy="3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128122</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8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105245</xdr:rowOff>
    </xdr:from>
    <xdr:to>
      <xdr:col>85</xdr:col>
      <xdr:colOff>177800</xdr:colOff>
      <xdr:row>77</xdr:row>
      <xdr:rowOff>35395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3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90711</xdr:rowOff>
    </xdr:from>
    <xdr:to>
      <xdr:col>81</xdr:col>
      <xdr:colOff>50800</xdr:colOff>
      <xdr:row>77</xdr:row>
      <xdr:rowOff>97135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292361"/>
          <a:ext cx="889000" cy="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74887</xdr:rowOff>
    </xdr:from>
    <xdr:to>
      <xdr:col>81</xdr:col>
      <xdr:colOff>101600</xdr:colOff>
      <xdr:row>77</xdr:row>
      <xdr:rowOff>5037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0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21564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8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97135</xdr:rowOff>
    </xdr:from>
    <xdr:to>
      <xdr:col>76</xdr:col>
      <xdr:colOff>114300</xdr:colOff>
      <xdr:row>77</xdr:row>
      <xdr:rowOff>97203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98785"/>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92162</xdr:rowOff>
    </xdr:from>
    <xdr:to>
      <xdr:col>76</xdr:col>
      <xdr:colOff>165100</xdr:colOff>
      <xdr:row>77</xdr:row>
      <xdr:rowOff>22312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2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38838</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97203</xdr:rowOff>
    </xdr:from>
    <xdr:to>
      <xdr:col>71</xdr:col>
      <xdr:colOff>177800</xdr:colOff>
      <xdr:row>77</xdr:row>
      <xdr:rowOff>116931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298853"/>
          <a:ext cx="889000" cy="1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111051</xdr:rowOff>
    </xdr:from>
    <xdr:to>
      <xdr:col>72</xdr:col>
      <xdr:colOff>38100</xdr:colOff>
      <xdr:row>77</xdr:row>
      <xdr:rowOff>41201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57728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1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110106</xdr:rowOff>
    </xdr:from>
    <xdr:to>
      <xdr:col>67</xdr:col>
      <xdr:colOff>101600</xdr:colOff>
      <xdr:row>77</xdr:row>
      <xdr:rowOff>40256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56783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7480</xdr:rowOff>
    </xdr:from>
    <xdr:to>
      <xdr:col>85</xdr:col>
      <xdr:colOff>177800</xdr:colOff>
      <xdr:row>77</xdr:row>
      <xdr:rowOff>109080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157357</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8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39911</xdr:rowOff>
    </xdr:from>
    <xdr:to>
      <xdr:col>81</xdr:col>
      <xdr:colOff>101600</xdr:colOff>
      <xdr:row>77</xdr:row>
      <xdr:rowOff>141511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4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132638</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3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46335</xdr:rowOff>
    </xdr:from>
    <xdr:to>
      <xdr:col>76</xdr:col>
      <xdr:colOff>165100</xdr:colOff>
      <xdr:row>77</xdr:row>
      <xdr:rowOff>147935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4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139062</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40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46403</xdr:rowOff>
    </xdr:from>
    <xdr:to>
      <xdr:col>72</xdr:col>
      <xdr:colOff>38100</xdr:colOff>
      <xdr:row>77</xdr:row>
      <xdr:rowOff>148003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4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139130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4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66131</xdr:rowOff>
    </xdr:from>
    <xdr:to>
      <xdr:col>67</xdr:col>
      <xdr:colOff>101600</xdr:colOff>
      <xdr:row>77</xdr:row>
      <xdr:rowOff>167731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6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158858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6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41292</xdr:rowOff>
    </xdr:from>
    <xdr:to>
      <xdr:col>85</xdr:col>
      <xdr:colOff>126364</xdr:colOff>
      <xdr:row>98</xdr:row>
      <xdr:rowOff>131959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71792"/>
          <a:ext cx="1269" cy="146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135786</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3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131959</xdr:rowOff>
    </xdr:from>
    <xdr:to>
      <xdr:col>86</xdr:col>
      <xdr:colOff>25400</xdr:colOff>
      <xdr:row>98</xdr:row>
      <xdr:rowOff>131959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34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159419</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4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41292</xdr:rowOff>
    </xdr:from>
    <xdr:to>
      <xdr:col>86</xdr:col>
      <xdr:colOff>25400</xdr:colOff>
      <xdr:row>90</xdr:row>
      <xdr:rowOff>41292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71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77887</xdr:rowOff>
    </xdr:from>
    <xdr:to>
      <xdr:col>85</xdr:col>
      <xdr:colOff>127000</xdr:colOff>
      <xdr:row>98</xdr:row>
      <xdr:rowOff>85320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879987"/>
          <a:ext cx="838200" cy="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52150</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113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29273</xdr:rowOff>
    </xdr:from>
    <xdr:to>
      <xdr:col>85</xdr:col>
      <xdr:colOff>177800</xdr:colOff>
      <xdr:row>97</xdr:row>
      <xdr:rowOff>130873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65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66836</xdr:rowOff>
    </xdr:from>
    <xdr:to>
      <xdr:col>81</xdr:col>
      <xdr:colOff>50800</xdr:colOff>
      <xdr:row>98</xdr:row>
      <xdr:rowOff>85320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868936"/>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76991</xdr:rowOff>
    </xdr:from>
    <xdr:to>
      <xdr:col>81</xdr:col>
      <xdr:colOff>101600</xdr:colOff>
      <xdr:row>98</xdr:row>
      <xdr:rowOff>7141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0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23668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66836</xdr:rowOff>
    </xdr:from>
    <xdr:to>
      <xdr:col>76</xdr:col>
      <xdr:colOff>114300</xdr:colOff>
      <xdr:row>98</xdr:row>
      <xdr:rowOff>118024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868936"/>
          <a:ext cx="889000" cy="5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47867</xdr:rowOff>
    </xdr:from>
    <xdr:to>
      <xdr:col>76</xdr:col>
      <xdr:colOff>165100</xdr:colOff>
      <xdr:row>97</xdr:row>
      <xdr:rowOff>149467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7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165994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45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118024</xdr:rowOff>
    </xdr:from>
    <xdr:to>
      <xdr:col>71</xdr:col>
      <xdr:colOff>177800</xdr:colOff>
      <xdr:row>98</xdr:row>
      <xdr:rowOff>135082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920124"/>
          <a:ext cx="889000" cy="17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114498</xdr:rowOff>
    </xdr:from>
    <xdr:to>
      <xdr:col>72</xdr:col>
      <xdr:colOff>38100</xdr:colOff>
      <xdr:row>98</xdr:row>
      <xdr:rowOff>44648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45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61175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52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149698</xdr:rowOff>
    </xdr:from>
    <xdr:to>
      <xdr:col>67</xdr:col>
      <xdr:colOff>101600</xdr:colOff>
      <xdr:row>98</xdr:row>
      <xdr:rowOff>79848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8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96375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5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27087</xdr:rowOff>
    </xdr:from>
    <xdr:to>
      <xdr:col>85</xdr:col>
      <xdr:colOff>177800</xdr:colOff>
      <xdr:row>98</xdr:row>
      <xdr:rowOff>128687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2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113464</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4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34520</xdr:rowOff>
    </xdr:from>
    <xdr:to>
      <xdr:col>81</xdr:col>
      <xdr:colOff>101600</xdr:colOff>
      <xdr:row>98</xdr:row>
      <xdr:rowOff>136120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8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127247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92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16036</xdr:rowOff>
    </xdr:from>
    <xdr:to>
      <xdr:col>76</xdr:col>
      <xdr:colOff>165100</xdr:colOff>
      <xdr:row>98</xdr:row>
      <xdr:rowOff>117636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81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108763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91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67224</xdr:rowOff>
    </xdr:from>
    <xdr:to>
      <xdr:col>72</xdr:col>
      <xdr:colOff>38100</xdr:colOff>
      <xdr:row>98</xdr:row>
      <xdr:rowOff>168824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86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159951</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68428" y="1696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84282</xdr:rowOff>
    </xdr:from>
    <xdr:to>
      <xdr:col>67</xdr:col>
      <xdr:colOff>101600</xdr:colOff>
      <xdr:row>99</xdr:row>
      <xdr:rowOff>14432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5559</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79428" y="16979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32555</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347505"/>
          <a:ext cx="1269" cy="130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150682</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2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32555</xdr:rowOff>
    </xdr:from>
    <xdr:to>
      <xdr:col>116</xdr:col>
      <xdr:colOff>152400</xdr:colOff>
      <xdr:row>31</xdr:row>
      <xdr:rowOff>32555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34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31310</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37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8433</xdr:rowOff>
    </xdr:from>
    <xdr:to>
      <xdr:col>116</xdr:col>
      <xdr:colOff>114300</xdr:colOff>
      <xdr:row>38</xdr:row>
      <xdr:rowOff>110033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33944</xdr:rowOff>
    </xdr:from>
    <xdr:to>
      <xdr:col>112</xdr:col>
      <xdr:colOff>38100</xdr:colOff>
      <xdr:row>38</xdr:row>
      <xdr:rowOff>135544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4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152071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32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45512</xdr:rowOff>
    </xdr:from>
    <xdr:to>
      <xdr:col>107</xdr:col>
      <xdr:colOff>101600</xdr:colOff>
      <xdr:row>38</xdr:row>
      <xdr:rowOff>147112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163639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33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48598</xdr:rowOff>
    </xdr:from>
    <xdr:to>
      <xdr:col>102</xdr:col>
      <xdr:colOff>165100</xdr:colOff>
      <xdr:row>38</xdr:row>
      <xdr:rowOff>150198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6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166725</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338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64829</xdr:rowOff>
    </xdr:from>
    <xdr:to>
      <xdr:col>98</xdr:col>
      <xdr:colOff>38100</xdr:colOff>
      <xdr:row>38</xdr:row>
      <xdr:rowOff>166429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11506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35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16542</xdr:rowOff>
    </xdr:from>
    <xdr:to>
      <xdr:col>116</xdr:col>
      <xdr:colOff>62864</xdr:colOff>
      <xdr:row>58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760492"/>
          <a:ext cx="1269" cy="120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134669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3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16542</xdr:rowOff>
    </xdr:from>
    <xdr:to>
      <xdr:col>116</xdr:col>
      <xdr:colOff>152400</xdr:colOff>
      <xdr:row>51</xdr:row>
      <xdr:rowOff>16542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76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70858</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672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47981</xdr:rowOff>
    </xdr:from>
    <xdr:to>
      <xdr:col>116</xdr:col>
      <xdr:colOff>114300</xdr:colOff>
      <xdr:row>57</xdr:row>
      <xdr:rowOff>149581</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48209</xdr:rowOff>
    </xdr:from>
    <xdr:to>
      <xdr:col>112</xdr:col>
      <xdr:colOff>38100</xdr:colOff>
      <xdr:row>57</xdr:row>
      <xdr:rowOff>149809</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166336</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74726</xdr:rowOff>
    </xdr:from>
    <xdr:to>
      <xdr:col>107</xdr:col>
      <xdr:colOff>101600</xdr:colOff>
      <xdr:row>57</xdr:row>
      <xdr:rowOff>4876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21403</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112846</xdr:rowOff>
    </xdr:from>
    <xdr:to>
      <xdr:col>102</xdr:col>
      <xdr:colOff>165100</xdr:colOff>
      <xdr:row>57</xdr:row>
      <xdr:rowOff>42996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59523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47181</xdr:rowOff>
    </xdr:from>
    <xdr:to>
      <xdr:col>98</xdr:col>
      <xdr:colOff>38100</xdr:colOff>
      <xdr:row>57</xdr:row>
      <xdr:rowOff>148781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8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165308</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59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60977</xdr:rowOff>
    </xdr:from>
    <xdr:ext cx="249299"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28254</xdr:rowOff>
    </xdr:from>
    <xdr:to>
      <xdr:col>116</xdr:col>
      <xdr:colOff>62864</xdr:colOff>
      <xdr:row>78</xdr:row>
      <xdr:rowOff>80969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201204"/>
          <a:ext cx="1269" cy="125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84796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45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80969</xdr:rowOff>
    </xdr:from>
    <xdr:to>
      <xdr:col>116</xdr:col>
      <xdr:colOff>152400</xdr:colOff>
      <xdr:row>78</xdr:row>
      <xdr:rowOff>80969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45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146381</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97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28254</xdr:rowOff>
    </xdr:from>
    <xdr:to>
      <xdr:col>116</xdr:col>
      <xdr:colOff>152400</xdr:colOff>
      <xdr:row>71</xdr:row>
      <xdr:rowOff>28254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20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136069</xdr:rowOff>
    </xdr:from>
    <xdr:to>
      <xdr:col>116</xdr:col>
      <xdr:colOff>63500</xdr:colOff>
      <xdr:row>77</xdr:row>
      <xdr:rowOff>158204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337719"/>
          <a:ext cx="838200" cy="2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56560</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86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33683</xdr:rowOff>
    </xdr:from>
    <xdr:to>
      <xdr:col>116</xdr:col>
      <xdr:colOff>114300</xdr:colOff>
      <xdr:row>77</xdr:row>
      <xdr:rowOff>135283</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23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158204</xdr:rowOff>
    </xdr:from>
    <xdr:to>
      <xdr:col>111</xdr:col>
      <xdr:colOff>177800</xdr:colOff>
      <xdr:row>77</xdr:row>
      <xdr:rowOff>166159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359854"/>
          <a:ext cx="889000" cy="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39816</xdr:rowOff>
    </xdr:from>
    <xdr:to>
      <xdr:col>112</xdr:col>
      <xdr:colOff>38100</xdr:colOff>
      <xdr:row>77</xdr:row>
      <xdr:rowOff>141416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4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157943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0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160731</xdr:rowOff>
    </xdr:from>
    <xdr:to>
      <xdr:col>107</xdr:col>
      <xdr:colOff>50800</xdr:colOff>
      <xdr:row>77</xdr:row>
      <xdr:rowOff>166159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362381"/>
          <a:ext cx="889000" cy="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42396</xdr:rowOff>
    </xdr:from>
    <xdr:to>
      <xdr:col>107</xdr:col>
      <xdr:colOff>101600</xdr:colOff>
      <xdr:row>77</xdr:row>
      <xdr:rowOff>143996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4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160523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01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160731</xdr:rowOff>
    </xdr:from>
    <xdr:to>
      <xdr:col>102</xdr:col>
      <xdr:colOff>114300</xdr:colOff>
      <xdr:row>78</xdr:row>
      <xdr:rowOff>7262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362381"/>
          <a:ext cx="889000" cy="1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41097</xdr:rowOff>
    </xdr:from>
    <xdr:to>
      <xdr:col>102</xdr:col>
      <xdr:colOff>165100</xdr:colOff>
      <xdr:row>77</xdr:row>
      <xdr:rowOff>142697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159224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163685</xdr:rowOff>
    </xdr:from>
    <xdr:to>
      <xdr:col>98</xdr:col>
      <xdr:colOff>38100</xdr:colOff>
      <xdr:row>77</xdr:row>
      <xdr:rowOff>93835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9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110362</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6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85269</xdr:rowOff>
    </xdr:from>
    <xdr:to>
      <xdr:col>116</xdr:col>
      <xdr:colOff>114300</xdr:colOff>
      <xdr:row>78</xdr:row>
      <xdr:rowOff>15419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8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12111</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21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107404</xdr:rowOff>
    </xdr:from>
    <xdr:to>
      <xdr:col>112</xdr:col>
      <xdr:colOff>38100</xdr:colOff>
      <xdr:row>78</xdr:row>
      <xdr:rowOff>37554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30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28681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40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115359</xdr:rowOff>
    </xdr:from>
    <xdr:to>
      <xdr:col>107</xdr:col>
      <xdr:colOff>101600</xdr:colOff>
      <xdr:row>78</xdr:row>
      <xdr:rowOff>45509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31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36636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40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109931</xdr:rowOff>
    </xdr:from>
    <xdr:to>
      <xdr:col>102</xdr:col>
      <xdr:colOff>165100</xdr:colOff>
      <xdr:row>78</xdr:row>
      <xdr:rowOff>40081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31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31208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40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127912</xdr:rowOff>
    </xdr:from>
    <xdr:to>
      <xdr:col>98</xdr:col>
      <xdr:colOff>38100</xdr:colOff>
      <xdr:row>78</xdr:row>
      <xdr:rowOff>58062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329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49189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42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令和５年度歳出決算総額は住民一人当たり</a:t>
          </a:r>
          <a:r>
            <a:rPr kumimoji="1" lang="en-US" altLang="ja-JP" sz="1300">
              <a:latin typeface="ＭＳ Ｐゴシック" panose="020B0600070205080204" pitchFamily="50" charset="-128"/>
              <a:ea typeface="ＭＳ Ｐゴシック" panose="020B0600070205080204" pitchFamily="50" charset="-128"/>
            </a:rPr>
            <a:t>468,322</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人件費は、退職手当の減などにより、住民一人当たり</a:t>
          </a:r>
          <a:r>
            <a:rPr kumimoji="1" lang="en-US" altLang="ja-JP" sz="1300">
              <a:latin typeface="ＭＳ Ｐゴシック" panose="020B0600070205080204" pitchFamily="50" charset="-128"/>
              <a:ea typeface="ＭＳ Ｐゴシック" panose="020B0600070205080204" pitchFamily="50" charset="-128"/>
            </a:rPr>
            <a:t>86,740</a:t>
          </a:r>
          <a:r>
            <a:rPr kumimoji="1" lang="ja-JP" altLang="en-US" sz="1300">
              <a:latin typeface="ＭＳ Ｐゴシック" panose="020B0600070205080204" pitchFamily="50" charset="-128"/>
              <a:ea typeface="ＭＳ Ｐゴシック" panose="020B0600070205080204" pitchFamily="50" charset="-128"/>
            </a:rPr>
            <a:t>円となり、類似団体内平均値より下回っている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。物件費は、地域通貨推進や新型コロナウイルスワクチンの接種、子どもギフトカード配布の委託料の減などにより、住民一人当たり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87,629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円となり、類似団体平均値より下回っている。扶助費は、低所得世帯支援給付金の増などにより、住民一人当たり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97,647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円となり、類似団体内平均値と同水準となっている。補助費等は、地域公共交通運行経費等負担金や一部事務組合負担金の増などにより、住民一人当たり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64,724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円となったが、類似団体内平均値より下回っている。普通建設事業費は、地域公共交通バスの購入や道の駅の整備、公民館の改修による増などにより、住民一人当たり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25,114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円となったが、類似団体平均値を大きく下回る状況が近年続いている。公債費は、令和元年度に借入れた認定こども園整備事業などの元金償還が開始したことにより、住民一人当たり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43,185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円となったが、類似団体平均値より下回っている。積立金は、減債基金積立金の増などにり、住民一人当たり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13,520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円となったが、類似団体内平均値より下回っている。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14,815
14,636
25.26
7,108,452
6,938,196
103,847
4,357,595
5,316,289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82321</xdr:rowOff>
    </xdr:from>
    <xdr:to>
      <xdr:col>24</xdr:col>
      <xdr:colOff>62865</xdr:colOff>
      <xdr:row>39</xdr:row>
      <xdr:rowOff>47574</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97271"/>
          <a:ext cx="1270" cy="133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51401</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3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47574</xdr:rowOff>
    </xdr:from>
    <xdr:to>
      <xdr:col>24</xdr:col>
      <xdr:colOff>152400</xdr:colOff>
      <xdr:row>39</xdr:row>
      <xdr:rowOff>47574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28998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82321</xdr:rowOff>
    </xdr:from>
    <xdr:to>
      <xdr:col>24</xdr:col>
      <xdr:colOff>152400</xdr:colOff>
      <xdr:row>31</xdr:row>
      <xdr:rowOff>82321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152273</xdr:rowOff>
    </xdr:from>
    <xdr:to>
      <xdr:col>24</xdr:col>
      <xdr:colOff>63500</xdr:colOff>
      <xdr:row>35</xdr:row>
      <xdr:rowOff>42774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81573"/>
          <a:ext cx="8382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4005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76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25578</xdr:rowOff>
    </xdr:from>
    <xdr:to>
      <xdr:col>24</xdr:col>
      <xdr:colOff>114300</xdr:colOff>
      <xdr:row>36</xdr:row>
      <xdr:rowOff>127178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9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42774</xdr:rowOff>
    </xdr:from>
    <xdr:to>
      <xdr:col>19</xdr:col>
      <xdr:colOff>177800</xdr:colOff>
      <xdr:row>35</xdr:row>
      <xdr:rowOff>79578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43524"/>
          <a:ext cx="889000" cy="3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66268</xdr:rowOff>
    </xdr:from>
    <xdr:to>
      <xdr:col>20</xdr:col>
      <xdr:colOff>38100</xdr:colOff>
      <xdr:row>36</xdr:row>
      <xdr:rowOff>167868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23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158995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3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127813</xdr:rowOff>
    </xdr:from>
    <xdr:to>
      <xdr:col>15</xdr:col>
      <xdr:colOff>50800</xdr:colOff>
      <xdr:row>35</xdr:row>
      <xdr:rowOff>79578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57113"/>
          <a:ext cx="889000" cy="123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81813</xdr:rowOff>
    </xdr:from>
    <xdr:to>
      <xdr:col>15</xdr:col>
      <xdr:colOff>101600</xdr:colOff>
      <xdr:row>37</xdr:row>
      <xdr:rowOff>11963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25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3090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34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68606</xdr:rowOff>
    </xdr:from>
    <xdr:to>
      <xdr:col>10</xdr:col>
      <xdr:colOff>114300</xdr:colOff>
      <xdr:row>34</xdr:row>
      <xdr:rowOff>127813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97906"/>
          <a:ext cx="889000" cy="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50724</xdr:rowOff>
    </xdr:from>
    <xdr:to>
      <xdr:col>10</xdr:col>
      <xdr:colOff>165100</xdr:colOff>
      <xdr:row>36</xdr:row>
      <xdr:rowOff>152324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22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143451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31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16891</xdr:rowOff>
    </xdr:from>
    <xdr:to>
      <xdr:col>6</xdr:col>
      <xdr:colOff>38100</xdr:colOff>
      <xdr:row>36</xdr:row>
      <xdr:rowOff>118491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8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109618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8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101473</xdr:rowOff>
    </xdr:from>
    <xdr:to>
      <xdr:col>24</xdr:col>
      <xdr:colOff>114300</xdr:colOff>
      <xdr:row>35</xdr:row>
      <xdr:rowOff>31623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3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124350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8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163424</xdr:rowOff>
    </xdr:from>
    <xdr:to>
      <xdr:col>20</xdr:col>
      <xdr:colOff>38100</xdr:colOff>
      <xdr:row>35</xdr:row>
      <xdr:rowOff>93574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9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110101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6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28778</xdr:rowOff>
    </xdr:from>
    <xdr:to>
      <xdr:col>15</xdr:col>
      <xdr:colOff>101600</xdr:colOff>
      <xdr:row>35</xdr:row>
      <xdr:rowOff>130378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146905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804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77013</xdr:rowOff>
    </xdr:from>
    <xdr:to>
      <xdr:col>10</xdr:col>
      <xdr:colOff>165100</xdr:colOff>
      <xdr:row>35</xdr:row>
      <xdr:rowOff>7163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0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23690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8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17806</xdr:rowOff>
    </xdr:from>
    <xdr:to>
      <xdr:col>6</xdr:col>
      <xdr:colOff>38100</xdr:colOff>
      <xdr:row>34</xdr:row>
      <xdr:rowOff>119406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4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135933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2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29718</xdr:rowOff>
    </xdr:from>
    <xdr:to>
      <xdr:col>24</xdr:col>
      <xdr:colOff>62865</xdr:colOff>
      <xdr:row>58</xdr:row>
      <xdr:rowOff>103859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73668"/>
          <a:ext cx="1270" cy="127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107686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103859</xdr:rowOff>
    </xdr:from>
    <xdr:to>
      <xdr:col>24</xdr:col>
      <xdr:colOff>152400</xdr:colOff>
      <xdr:row>58</xdr:row>
      <xdr:rowOff>103859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4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147845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48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441,178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29718</xdr:rowOff>
    </xdr:from>
    <xdr:to>
      <xdr:col>24</xdr:col>
      <xdr:colOff>152400</xdr:colOff>
      <xdr:row>51</xdr:row>
      <xdr:rowOff>29718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73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4836</xdr:rowOff>
    </xdr:from>
    <xdr:to>
      <xdr:col>24</xdr:col>
      <xdr:colOff>63500</xdr:colOff>
      <xdr:row>58</xdr:row>
      <xdr:rowOff>39367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48936"/>
          <a:ext cx="838200" cy="3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165217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49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142340</xdr:rowOff>
    </xdr:from>
    <xdr:to>
      <xdr:col>24</xdr:col>
      <xdr:colOff>114300</xdr:colOff>
      <xdr:row>57</xdr:row>
      <xdr:rowOff>72490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25319</xdr:rowOff>
    </xdr:from>
    <xdr:to>
      <xdr:col>19</xdr:col>
      <xdr:colOff>177800</xdr:colOff>
      <xdr:row>58</xdr:row>
      <xdr:rowOff>39367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69419"/>
          <a:ext cx="889000" cy="1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895</xdr:rowOff>
    </xdr:from>
    <xdr:to>
      <xdr:col>20</xdr:col>
      <xdr:colOff>38100</xdr:colOff>
      <xdr:row>57</xdr:row>
      <xdr:rowOff>102495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7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119022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48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83540</xdr:rowOff>
    </xdr:from>
    <xdr:to>
      <xdr:col>15</xdr:col>
      <xdr:colOff>50800</xdr:colOff>
      <xdr:row>58</xdr:row>
      <xdr:rowOff>25319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84740"/>
          <a:ext cx="889000" cy="28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164109</xdr:rowOff>
    </xdr:from>
    <xdr:to>
      <xdr:col>15</xdr:col>
      <xdr:colOff>101600</xdr:colOff>
      <xdr:row>57</xdr:row>
      <xdr:rowOff>94259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110786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4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83540</xdr:rowOff>
    </xdr:from>
    <xdr:to>
      <xdr:col>10</xdr:col>
      <xdr:colOff>114300</xdr:colOff>
      <xdr:row>58</xdr:row>
      <xdr:rowOff>82112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84740"/>
          <a:ext cx="889000" cy="34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24595</xdr:rowOff>
    </xdr:from>
    <xdr:to>
      <xdr:col>10</xdr:col>
      <xdr:colOff>165100</xdr:colOff>
      <xdr:row>55</xdr:row>
      <xdr:rowOff>126195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45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142722</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22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77444</xdr:rowOff>
    </xdr:from>
    <xdr:to>
      <xdr:col>6</xdr:col>
      <xdr:colOff>38100</xdr:colOff>
      <xdr:row>58</xdr:row>
      <xdr:rowOff>7594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5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24121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125486</xdr:rowOff>
    </xdr:from>
    <xdr:to>
      <xdr:col>24</xdr:col>
      <xdr:colOff>114300</xdr:colOff>
      <xdr:row>58</xdr:row>
      <xdr:rowOff>55636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40413</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13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160017</xdr:rowOff>
    </xdr:from>
    <xdr:to>
      <xdr:col>20</xdr:col>
      <xdr:colOff>38100</xdr:colOff>
      <xdr:row>58</xdr:row>
      <xdr:rowOff>90167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3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81294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2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145969</xdr:rowOff>
    </xdr:from>
    <xdr:to>
      <xdr:col>15</xdr:col>
      <xdr:colOff>101600</xdr:colOff>
      <xdr:row>58</xdr:row>
      <xdr:rowOff>76119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1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67246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1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32740</xdr:rowOff>
    </xdr:from>
    <xdr:to>
      <xdr:col>10</xdr:col>
      <xdr:colOff>165100</xdr:colOff>
      <xdr:row>56</xdr:row>
      <xdr:rowOff>134340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3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125467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2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31312</xdr:rowOff>
    </xdr:from>
    <xdr:to>
      <xdr:col>6</xdr:col>
      <xdr:colOff>38100</xdr:colOff>
      <xdr:row>58</xdr:row>
      <xdr:rowOff>132912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7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124039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6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19217</xdr:rowOff>
    </xdr:from>
    <xdr:to>
      <xdr:col>24</xdr:col>
      <xdr:colOff>62865</xdr:colOff>
      <xdr:row>79</xdr:row>
      <xdr:rowOff>20655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20717"/>
          <a:ext cx="1270" cy="1544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24482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6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20655</xdr:rowOff>
    </xdr:from>
    <xdr:to>
      <xdr:col>24</xdr:col>
      <xdr:colOff>152400</xdr:colOff>
      <xdr:row>79</xdr:row>
      <xdr:rowOff>20655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65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137344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9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19217</xdr:rowOff>
    </xdr:from>
    <xdr:to>
      <xdr:col>24</xdr:col>
      <xdr:colOff>152400</xdr:colOff>
      <xdr:row>70</xdr:row>
      <xdr:rowOff>19217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20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11162</xdr:rowOff>
    </xdr:from>
    <xdr:to>
      <xdr:col>24</xdr:col>
      <xdr:colOff>63500</xdr:colOff>
      <xdr:row>76</xdr:row>
      <xdr:rowOff>134138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41362"/>
          <a:ext cx="838200" cy="12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64511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518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41634</xdr:rowOff>
    </xdr:from>
    <xdr:to>
      <xdr:col>24</xdr:col>
      <xdr:colOff>114300</xdr:colOff>
      <xdr:row>75</xdr:row>
      <xdr:rowOff>143234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19827</xdr:rowOff>
    </xdr:from>
    <xdr:to>
      <xdr:col>19</xdr:col>
      <xdr:colOff>177800</xdr:colOff>
      <xdr:row>76</xdr:row>
      <xdr:rowOff>134138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50027"/>
          <a:ext cx="889000" cy="1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18111</xdr:rowOff>
    </xdr:from>
    <xdr:to>
      <xdr:col>20</xdr:col>
      <xdr:colOff>38100</xdr:colOff>
      <xdr:row>76</xdr:row>
      <xdr:rowOff>119711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136238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23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19827</xdr:rowOff>
    </xdr:from>
    <xdr:to>
      <xdr:col>15</xdr:col>
      <xdr:colOff>50800</xdr:colOff>
      <xdr:row>77</xdr:row>
      <xdr:rowOff>131426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50027"/>
          <a:ext cx="889000" cy="28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109409</xdr:rowOff>
    </xdr:from>
    <xdr:to>
      <xdr:col>15</xdr:col>
      <xdr:colOff>101600</xdr:colOff>
      <xdr:row>76</xdr:row>
      <xdr:rowOff>39559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56086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43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137360</xdr:rowOff>
    </xdr:from>
    <xdr:to>
      <xdr:col>10</xdr:col>
      <xdr:colOff>114300</xdr:colOff>
      <xdr:row>77</xdr:row>
      <xdr:rowOff>131426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2996110"/>
          <a:ext cx="889000" cy="336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24523</xdr:rowOff>
    </xdr:from>
    <xdr:to>
      <xdr:col>10</xdr:col>
      <xdr:colOff>165100</xdr:colOff>
      <xdr:row>77</xdr:row>
      <xdr:rowOff>126123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2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142650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0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71079</xdr:rowOff>
    </xdr:from>
    <xdr:to>
      <xdr:col>6</xdr:col>
      <xdr:colOff>38100</xdr:colOff>
      <xdr:row>78</xdr:row>
      <xdr:rowOff>1229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7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163806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6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131811</xdr:rowOff>
    </xdr:from>
    <xdr:to>
      <xdr:col>24</xdr:col>
      <xdr:colOff>114300</xdr:colOff>
      <xdr:row>76</xdr:row>
      <xdr:rowOff>61962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905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110238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6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83338</xdr:rowOff>
    </xdr:from>
    <xdr:to>
      <xdr:col>20</xdr:col>
      <xdr:colOff>38100</xdr:colOff>
      <xdr:row>77</xdr:row>
      <xdr:rowOff>13488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1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0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140477</xdr:rowOff>
    </xdr:from>
    <xdr:to>
      <xdr:col>15</xdr:col>
      <xdr:colOff>101600</xdr:colOff>
      <xdr:row>76</xdr:row>
      <xdr:rowOff>70627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9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61754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91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80626</xdr:rowOff>
    </xdr:from>
    <xdr:to>
      <xdr:col>10</xdr:col>
      <xdr:colOff>165100</xdr:colOff>
      <xdr:row>78</xdr:row>
      <xdr:rowOff>10776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8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1903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75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86560</xdr:rowOff>
    </xdr:from>
    <xdr:to>
      <xdr:col>6</xdr:col>
      <xdr:colOff>38100</xdr:colOff>
      <xdr:row>76</xdr:row>
      <xdr:rowOff>16709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9453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33237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20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146875</xdr:rowOff>
    </xdr:from>
    <xdr:to>
      <xdr:col>24</xdr:col>
      <xdr:colOff>62865</xdr:colOff>
      <xdr:row>99</xdr:row>
      <xdr:rowOff>89599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77375"/>
          <a:ext cx="1270" cy="1485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93426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6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89599</xdr:rowOff>
    </xdr:from>
    <xdr:to>
      <xdr:col>24</xdr:col>
      <xdr:colOff>152400</xdr:colOff>
      <xdr:row>99</xdr:row>
      <xdr:rowOff>89599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6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93552</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5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143,435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146875</xdr:rowOff>
    </xdr:from>
    <xdr:to>
      <xdr:col>24</xdr:col>
      <xdr:colOff>152400</xdr:colOff>
      <xdr:row>90</xdr:row>
      <xdr:rowOff>146875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41884</xdr:rowOff>
    </xdr:from>
    <xdr:to>
      <xdr:col>24</xdr:col>
      <xdr:colOff>63500</xdr:colOff>
      <xdr:row>98</xdr:row>
      <xdr:rowOff>76708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843984"/>
          <a:ext cx="838200" cy="3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8831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68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157404</xdr:rowOff>
    </xdr:from>
    <xdr:to>
      <xdr:col>24</xdr:col>
      <xdr:colOff>114300</xdr:colOff>
      <xdr:row>97</xdr:row>
      <xdr:rowOff>87554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41884</xdr:rowOff>
    </xdr:from>
    <xdr:to>
      <xdr:col>19</xdr:col>
      <xdr:colOff>177800</xdr:colOff>
      <xdr:row>98</xdr:row>
      <xdr:rowOff>73507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843984"/>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140703</xdr:rowOff>
    </xdr:from>
    <xdr:to>
      <xdr:col>20</xdr:col>
      <xdr:colOff>38100</xdr:colOff>
      <xdr:row>97</xdr:row>
      <xdr:rowOff>70853</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87380</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7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73507</xdr:rowOff>
    </xdr:from>
    <xdr:to>
      <xdr:col>15</xdr:col>
      <xdr:colOff>50800</xdr:colOff>
      <xdr:row>98</xdr:row>
      <xdr:rowOff>161874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75607"/>
          <a:ext cx="889000" cy="8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131724</xdr:rowOff>
    </xdr:from>
    <xdr:to>
      <xdr:col>15</xdr:col>
      <xdr:colOff>101600</xdr:colOff>
      <xdr:row>97</xdr:row>
      <xdr:rowOff>61874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78401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6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161874</xdr:rowOff>
    </xdr:from>
    <xdr:to>
      <xdr:col>10</xdr:col>
      <xdr:colOff>114300</xdr:colOff>
      <xdr:row>99</xdr:row>
      <xdr:rowOff>50203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63974"/>
          <a:ext cx="889000" cy="5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63373</xdr:rowOff>
    </xdr:from>
    <xdr:to>
      <xdr:col>10</xdr:col>
      <xdr:colOff>165100</xdr:colOff>
      <xdr:row>97</xdr:row>
      <xdr:rowOff>164973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10050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6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104863</xdr:rowOff>
    </xdr:from>
    <xdr:to>
      <xdr:col>6</xdr:col>
      <xdr:colOff>38100</xdr:colOff>
      <xdr:row>98</xdr:row>
      <xdr:rowOff>35013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51540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25908</xdr:rowOff>
    </xdr:from>
    <xdr:to>
      <xdr:col>24</xdr:col>
      <xdr:colOff>114300</xdr:colOff>
      <xdr:row>98</xdr:row>
      <xdr:rowOff>127508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2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4335</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0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162534</xdr:rowOff>
    </xdr:from>
    <xdr:to>
      <xdr:col>20</xdr:col>
      <xdr:colOff>38100</xdr:colOff>
      <xdr:row>98</xdr:row>
      <xdr:rowOff>92684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9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83811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88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22707</xdr:rowOff>
    </xdr:from>
    <xdr:to>
      <xdr:col>15</xdr:col>
      <xdr:colOff>101600</xdr:colOff>
      <xdr:row>98</xdr:row>
      <xdr:rowOff>124307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2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115434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1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111074</xdr:rowOff>
    </xdr:from>
    <xdr:to>
      <xdr:col>10</xdr:col>
      <xdr:colOff>165100</xdr:colOff>
      <xdr:row>99</xdr:row>
      <xdr:rowOff>41224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1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32351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0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170853</xdr:rowOff>
    </xdr:from>
    <xdr:to>
      <xdr:col>6</xdr:col>
      <xdr:colOff>38100</xdr:colOff>
      <xdr:row>99</xdr:row>
      <xdr:rowOff>101003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7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92130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6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142672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7622"/>
          <a:ext cx="1270" cy="1197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89349</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142672</xdr:rowOff>
    </xdr:from>
    <xdr:to>
      <xdr:col>55</xdr:col>
      <xdr:colOff>88900</xdr:colOff>
      <xdr:row>31</xdr:row>
      <xdr:rowOff>142672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136728</xdr:rowOff>
    </xdr:from>
    <xdr:to>
      <xdr:col>55</xdr:col>
      <xdr:colOff>0</xdr:colOff>
      <xdr:row>38</xdr:row>
      <xdr:rowOff>137185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5182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160012</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137135</xdr:rowOff>
    </xdr:from>
    <xdr:to>
      <xdr:col>55</xdr:col>
      <xdr:colOff>50800</xdr:colOff>
      <xdr:row>38</xdr:row>
      <xdr:rowOff>67284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807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137185</xdr:rowOff>
    </xdr:from>
    <xdr:to>
      <xdr:col>50</xdr:col>
      <xdr:colOff>114300</xdr:colOff>
      <xdr:row>38</xdr:row>
      <xdr:rowOff>137414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65228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137592</xdr:rowOff>
    </xdr:from>
    <xdr:to>
      <xdr:col>50</xdr:col>
      <xdr:colOff>165100</xdr:colOff>
      <xdr:row>38</xdr:row>
      <xdr:rowOff>67742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84269</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256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137414</xdr:rowOff>
    </xdr:from>
    <xdr:to>
      <xdr:col>45</xdr:col>
      <xdr:colOff>177800</xdr:colOff>
      <xdr:row>38</xdr:row>
      <xdr:rowOff>138557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5251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130734</xdr:rowOff>
    </xdr:from>
    <xdr:to>
      <xdr:col>46</xdr:col>
      <xdr:colOff>38100</xdr:colOff>
      <xdr:row>38</xdr:row>
      <xdr:rowOff>60884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77411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49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136957</xdr:rowOff>
    </xdr:from>
    <xdr:to>
      <xdr:col>41</xdr:col>
      <xdr:colOff>50800</xdr:colOff>
      <xdr:row>38</xdr:row>
      <xdr:rowOff>138557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652057"/>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118618</xdr:rowOff>
    </xdr:from>
    <xdr:to>
      <xdr:col>41</xdr:col>
      <xdr:colOff>101600</xdr:colOff>
      <xdr:row>38</xdr:row>
      <xdr:rowOff>48768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65295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237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148565</xdr:rowOff>
    </xdr:from>
    <xdr:to>
      <xdr:col>36</xdr:col>
      <xdr:colOff>165100</xdr:colOff>
      <xdr:row>38</xdr:row>
      <xdr:rowOff>78715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95242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267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85928</xdr:rowOff>
    </xdr:from>
    <xdr:to>
      <xdr:col>55</xdr:col>
      <xdr:colOff>50800</xdr:colOff>
      <xdr:row>39</xdr:row>
      <xdr:rowOff>16078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855</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15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86385</xdr:rowOff>
    </xdr:from>
    <xdr:to>
      <xdr:col>50</xdr:col>
      <xdr:colOff>165100</xdr:colOff>
      <xdr:row>39</xdr:row>
      <xdr:rowOff>16535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0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7662</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694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86614</xdr:rowOff>
    </xdr:from>
    <xdr:to>
      <xdr:col>46</xdr:col>
      <xdr:colOff>38100</xdr:colOff>
      <xdr:row>39</xdr:row>
      <xdr:rowOff>16764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0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7891</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694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87757</xdr:rowOff>
    </xdr:from>
    <xdr:to>
      <xdr:col>41</xdr:col>
      <xdr:colOff>101600</xdr:colOff>
      <xdr:row>39</xdr:row>
      <xdr:rowOff>17907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9034</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6955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86157</xdr:rowOff>
    </xdr:from>
    <xdr:to>
      <xdr:col>36</xdr:col>
      <xdr:colOff>165100</xdr:colOff>
      <xdr:row>39</xdr:row>
      <xdr:rowOff>16307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0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7434</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693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145288</xdr:rowOff>
    </xdr:from>
    <xdr:to>
      <xdr:col>54</xdr:col>
      <xdr:colOff>189865</xdr:colOff>
      <xdr:row>59</xdr:row>
      <xdr:rowOff>30493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46338"/>
          <a:ext cx="1270" cy="159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34320</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30493</xdr:rowOff>
    </xdr:from>
    <xdr:to>
      <xdr:col>55</xdr:col>
      <xdr:colOff>88900</xdr:colOff>
      <xdr:row>59</xdr:row>
      <xdr:rowOff>30493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91965</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2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127,060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145288</xdr:rowOff>
    </xdr:from>
    <xdr:to>
      <xdr:col>55</xdr:col>
      <xdr:colOff>88900</xdr:colOff>
      <xdr:row>49</xdr:row>
      <xdr:rowOff>145288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46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134251</xdr:rowOff>
    </xdr:from>
    <xdr:to>
      <xdr:col>55</xdr:col>
      <xdr:colOff>0</xdr:colOff>
      <xdr:row>58</xdr:row>
      <xdr:rowOff>142532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78351"/>
          <a:ext cx="838200" cy="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23753</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24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876</xdr:rowOff>
    </xdr:from>
    <xdr:to>
      <xdr:col>55</xdr:col>
      <xdr:colOff>50800</xdr:colOff>
      <xdr:row>57</xdr:row>
      <xdr:rowOff>102476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7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140868</xdr:rowOff>
    </xdr:from>
    <xdr:to>
      <xdr:col>50</xdr:col>
      <xdr:colOff>114300</xdr:colOff>
      <xdr:row>58</xdr:row>
      <xdr:rowOff>142532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084968"/>
          <a:ext cx="889000" cy="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35192</xdr:rowOff>
    </xdr:from>
    <xdr:to>
      <xdr:col>50</xdr:col>
      <xdr:colOff>165100</xdr:colOff>
      <xdr:row>57</xdr:row>
      <xdr:rowOff>136792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153319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5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131293</xdr:rowOff>
    </xdr:from>
    <xdr:to>
      <xdr:col>45</xdr:col>
      <xdr:colOff>177800</xdr:colOff>
      <xdr:row>58</xdr:row>
      <xdr:rowOff>140868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75393"/>
          <a:ext cx="889000" cy="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68135</xdr:rowOff>
    </xdr:from>
    <xdr:to>
      <xdr:col>46</xdr:col>
      <xdr:colOff>38100</xdr:colOff>
      <xdr:row>57</xdr:row>
      <xdr:rowOff>169735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4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14812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1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126606</xdr:rowOff>
    </xdr:from>
    <xdr:to>
      <xdr:col>41</xdr:col>
      <xdr:colOff>50800</xdr:colOff>
      <xdr:row>58</xdr:row>
      <xdr:rowOff>131293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070706"/>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72860</xdr:rowOff>
    </xdr:from>
    <xdr:to>
      <xdr:col>41</xdr:col>
      <xdr:colOff>101600</xdr:colOff>
      <xdr:row>58</xdr:row>
      <xdr:rowOff>3010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4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19537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2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24105</xdr:rowOff>
    </xdr:from>
    <xdr:to>
      <xdr:col>36</xdr:col>
      <xdr:colOff>165100</xdr:colOff>
      <xdr:row>57</xdr:row>
      <xdr:rowOff>125705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9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142232</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57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83451</xdr:rowOff>
    </xdr:from>
    <xdr:to>
      <xdr:col>55</xdr:col>
      <xdr:colOff>50800</xdr:colOff>
      <xdr:row>59</xdr:row>
      <xdr:rowOff>13601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2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169828</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4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91732</xdr:rowOff>
    </xdr:from>
    <xdr:to>
      <xdr:col>50</xdr:col>
      <xdr:colOff>165100</xdr:colOff>
      <xdr:row>59</xdr:row>
      <xdr:rowOff>21882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3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13009</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2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90068</xdr:rowOff>
    </xdr:from>
    <xdr:to>
      <xdr:col>46</xdr:col>
      <xdr:colOff>38100</xdr:colOff>
      <xdr:row>59</xdr:row>
      <xdr:rowOff>20218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3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11345</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2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80493</xdr:rowOff>
    </xdr:from>
    <xdr:to>
      <xdr:col>41</xdr:col>
      <xdr:colOff>101600</xdr:colOff>
      <xdr:row>59</xdr:row>
      <xdr:rowOff>10643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2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1770</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1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75806</xdr:rowOff>
    </xdr:from>
    <xdr:to>
      <xdr:col>36</xdr:col>
      <xdr:colOff>165100</xdr:colOff>
      <xdr:row>59</xdr:row>
      <xdr:rowOff>5956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1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168533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1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130728</xdr:rowOff>
    </xdr:from>
    <xdr:to>
      <xdr:col>54</xdr:col>
      <xdr:colOff>189865</xdr:colOff>
      <xdr:row>79</xdr:row>
      <xdr:rowOff>24124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1960778"/>
          <a:ext cx="1270" cy="160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27951</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7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24124</xdr:rowOff>
    </xdr:from>
    <xdr:to>
      <xdr:col>55</xdr:col>
      <xdr:colOff>88900</xdr:colOff>
      <xdr:row>79</xdr:row>
      <xdr:rowOff>24124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68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77405</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3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130728</xdr:rowOff>
    </xdr:from>
    <xdr:to>
      <xdr:col>55</xdr:col>
      <xdr:colOff>88900</xdr:colOff>
      <xdr:row>69</xdr:row>
      <xdr:rowOff>130728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196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22389</xdr:rowOff>
    </xdr:from>
    <xdr:to>
      <xdr:col>55</xdr:col>
      <xdr:colOff>0</xdr:colOff>
      <xdr:row>78</xdr:row>
      <xdr:rowOff>58623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95489"/>
          <a:ext cx="838200" cy="3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15860</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46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164433</xdr:rowOff>
    </xdr:from>
    <xdr:to>
      <xdr:col>55</xdr:col>
      <xdr:colOff>50800</xdr:colOff>
      <xdr:row>77</xdr:row>
      <xdr:rowOff>94583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9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22389</xdr:rowOff>
    </xdr:from>
    <xdr:to>
      <xdr:col>50</xdr:col>
      <xdr:colOff>114300</xdr:colOff>
      <xdr:row>78</xdr:row>
      <xdr:rowOff>92303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95489"/>
          <a:ext cx="889000" cy="6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100788</xdr:rowOff>
    </xdr:from>
    <xdr:to>
      <xdr:col>50</xdr:col>
      <xdr:colOff>165100</xdr:colOff>
      <xdr:row>77</xdr:row>
      <xdr:rowOff>30938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47464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9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92303</xdr:rowOff>
    </xdr:from>
    <xdr:to>
      <xdr:col>45</xdr:col>
      <xdr:colOff>177800</xdr:colOff>
      <xdr:row>78</xdr:row>
      <xdr:rowOff>123850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65403"/>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137801</xdr:rowOff>
    </xdr:from>
    <xdr:to>
      <xdr:col>46</xdr:col>
      <xdr:colOff>38100</xdr:colOff>
      <xdr:row>77</xdr:row>
      <xdr:rowOff>67951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84479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4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123850</xdr:rowOff>
    </xdr:from>
    <xdr:to>
      <xdr:col>41</xdr:col>
      <xdr:colOff>50800</xdr:colOff>
      <xdr:row>79</xdr:row>
      <xdr:rowOff>21761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96950"/>
          <a:ext cx="889000" cy="6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71679</xdr:rowOff>
    </xdr:from>
    <xdr:to>
      <xdr:col>41</xdr:col>
      <xdr:colOff>101600</xdr:colOff>
      <xdr:row>77</xdr:row>
      <xdr:rowOff>1829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18356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57334</xdr:rowOff>
    </xdr:from>
    <xdr:to>
      <xdr:col>36</xdr:col>
      <xdr:colOff>165100</xdr:colOff>
      <xdr:row>77</xdr:row>
      <xdr:rowOff>158934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5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03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7823</xdr:rowOff>
    </xdr:from>
    <xdr:to>
      <xdr:col>55</xdr:col>
      <xdr:colOff>50800</xdr:colOff>
      <xdr:row>78</xdr:row>
      <xdr:rowOff>109423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8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157700</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143039</xdr:rowOff>
    </xdr:from>
    <xdr:to>
      <xdr:col>50</xdr:col>
      <xdr:colOff>165100</xdr:colOff>
      <xdr:row>78</xdr:row>
      <xdr:rowOff>73189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4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64316</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43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41503</xdr:rowOff>
    </xdr:from>
    <xdr:to>
      <xdr:col>46</xdr:col>
      <xdr:colOff>38100</xdr:colOff>
      <xdr:row>78</xdr:row>
      <xdr:rowOff>143103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1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134230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07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73050</xdr:rowOff>
    </xdr:from>
    <xdr:to>
      <xdr:col>41</xdr:col>
      <xdr:colOff>101600</xdr:colOff>
      <xdr:row>79</xdr:row>
      <xdr:rowOff>3200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165777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3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142411</xdr:rowOff>
    </xdr:from>
    <xdr:to>
      <xdr:col>36</xdr:col>
      <xdr:colOff>165100</xdr:colOff>
      <xdr:row>79</xdr:row>
      <xdr:rowOff>72561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1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63688</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60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37833</xdr:rowOff>
    </xdr:from>
    <xdr:to>
      <xdr:col>54</xdr:col>
      <xdr:colOff>189865</xdr:colOff>
      <xdr:row>99</xdr:row>
      <xdr:rowOff>129769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39783"/>
          <a:ext cx="1270" cy="146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133596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0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129769</xdr:rowOff>
    </xdr:from>
    <xdr:to>
      <xdr:col>55</xdr:col>
      <xdr:colOff>88900</xdr:colOff>
      <xdr:row>99</xdr:row>
      <xdr:rowOff>129769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03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155960</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1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37833</xdr:rowOff>
    </xdr:from>
    <xdr:to>
      <xdr:col>55</xdr:col>
      <xdr:colOff>88900</xdr:colOff>
      <xdr:row>91</xdr:row>
      <xdr:rowOff>37833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3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85573</xdr:rowOff>
    </xdr:from>
    <xdr:to>
      <xdr:col>55</xdr:col>
      <xdr:colOff>0</xdr:colOff>
      <xdr:row>99</xdr:row>
      <xdr:rowOff>87540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7059123"/>
          <a:ext cx="8382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134497</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22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111620</xdr:rowOff>
    </xdr:from>
    <xdr:to>
      <xdr:col>55</xdr:col>
      <xdr:colOff>50800</xdr:colOff>
      <xdr:row>97</xdr:row>
      <xdr:rowOff>41770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7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87540</xdr:rowOff>
    </xdr:from>
    <xdr:to>
      <xdr:col>50</xdr:col>
      <xdr:colOff>114300</xdr:colOff>
      <xdr:row>99</xdr:row>
      <xdr:rowOff>93523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7061090"/>
          <a:ext cx="889000" cy="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143193</xdr:rowOff>
    </xdr:from>
    <xdr:to>
      <xdr:col>50</xdr:col>
      <xdr:colOff>165100</xdr:colOff>
      <xdr:row>97</xdr:row>
      <xdr:rowOff>73343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89870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86182</xdr:rowOff>
    </xdr:from>
    <xdr:to>
      <xdr:col>45</xdr:col>
      <xdr:colOff>177800</xdr:colOff>
      <xdr:row>99</xdr:row>
      <xdr:rowOff>93523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7059732"/>
          <a:ext cx="889000" cy="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127558</xdr:rowOff>
    </xdr:from>
    <xdr:to>
      <xdr:col>46</xdr:col>
      <xdr:colOff>38100</xdr:colOff>
      <xdr:row>97</xdr:row>
      <xdr:rowOff>57708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8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74235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168720</xdr:rowOff>
    </xdr:from>
    <xdr:to>
      <xdr:col>41</xdr:col>
      <xdr:colOff>50800</xdr:colOff>
      <xdr:row>99</xdr:row>
      <xdr:rowOff>86182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970820"/>
          <a:ext cx="889000" cy="8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109474</xdr:rowOff>
    </xdr:from>
    <xdr:to>
      <xdr:col>41</xdr:col>
      <xdr:colOff>101600</xdr:colOff>
      <xdr:row>97</xdr:row>
      <xdr:rowOff>39624</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6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56151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4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130429</xdr:rowOff>
    </xdr:from>
    <xdr:to>
      <xdr:col>36</xdr:col>
      <xdr:colOff>165100</xdr:colOff>
      <xdr:row>97</xdr:row>
      <xdr:rowOff>60579</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8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77106</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6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34773</xdr:rowOff>
    </xdr:from>
    <xdr:to>
      <xdr:col>55</xdr:col>
      <xdr:colOff>50800</xdr:colOff>
      <xdr:row>99</xdr:row>
      <xdr:rowOff>136373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700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121150</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92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36740</xdr:rowOff>
    </xdr:from>
    <xdr:to>
      <xdr:col>50</xdr:col>
      <xdr:colOff>165100</xdr:colOff>
      <xdr:row>99</xdr:row>
      <xdr:rowOff>138340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701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129467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710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42723</xdr:rowOff>
    </xdr:from>
    <xdr:to>
      <xdr:col>46</xdr:col>
      <xdr:colOff>38100</xdr:colOff>
      <xdr:row>99</xdr:row>
      <xdr:rowOff>144323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701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135450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710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35382</xdr:rowOff>
    </xdr:from>
    <xdr:to>
      <xdr:col>41</xdr:col>
      <xdr:colOff>101600</xdr:colOff>
      <xdr:row>99</xdr:row>
      <xdr:rowOff>136982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70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128109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710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117920</xdr:rowOff>
    </xdr:from>
    <xdr:to>
      <xdr:col>36</xdr:col>
      <xdr:colOff>165100</xdr:colOff>
      <xdr:row>99</xdr:row>
      <xdr:rowOff>48070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39197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701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34968</xdr:rowOff>
    </xdr:from>
    <xdr:to>
      <xdr:col>85</xdr:col>
      <xdr:colOff>126364</xdr:colOff>
      <xdr:row>39</xdr:row>
      <xdr:rowOff>65111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78468"/>
          <a:ext cx="1269" cy="157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68938</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5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65111</xdr:rowOff>
    </xdr:from>
    <xdr:to>
      <xdr:col>86</xdr:col>
      <xdr:colOff>25400</xdr:colOff>
      <xdr:row>39</xdr:row>
      <xdr:rowOff>65111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5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153095</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5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34968</xdr:rowOff>
    </xdr:from>
    <xdr:to>
      <xdr:col>86</xdr:col>
      <xdr:colOff>25400</xdr:colOff>
      <xdr:row>30</xdr:row>
      <xdr:rowOff>34968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7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18836</xdr:rowOff>
    </xdr:from>
    <xdr:to>
      <xdr:col>85</xdr:col>
      <xdr:colOff>127000</xdr:colOff>
      <xdr:row>38</xdr:row>
      <xdr:rowOff>49011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533936"/>
          <a:ext cx="8382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126473</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127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103596</xdr:rowOff>
    </xdr:from>
    <xdr:to>
      <xdr:col>85</xdr:col>
      <xdr:colOff>177800</xdr:colOff>
      <xdr:row>37</xdr:row>
      <xdr:rowOff>33746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27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126343</xdr:rowOff>
    </xdr:from>
    <xdr:to>
      <xdr:col>81</xdr:col>
      <xdr:colOff>50800</xdr:colOff>
      <xdr:row>38</xdr:row>
      <xdr:rowOff>49011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127093"/>
          <a:ext cx="889000" cy="43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146213</xdr:rowOff>
    </xdr:from>
    <xdr:to>
      <xdr:col>81</xdr:col>
      <xdr:colOff>101600</xdr:colOff>
      <xdr:row>37</xdr:row>
      <xdr:rowOff>76363</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1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92890</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09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126343</xdr:rowOff>
    </xdr:from>
    <xdr:to>
      <xdr:col>76</xdr:col>
      <xdr:colOff>114300</xdr:colOff>
      <xdr:row>37</xdr:row>
      <xdr:rowOff>61192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127093"/>
          <a:ext cx="889000" cy="27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80997</xdr:rowOff>
    </xdr:from>
    <xdr:to>
      <xdr:col>76</xdr:col>
      <xdr:colOff>165100</xdr:colOff>
      <xdr:row>37</xdr:row>
      <xdr:rowOff>11147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5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2274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34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61192</xdr:rowOff>
    </xdr:from>
    <xdr:to>
      <xdr:col>71</xdr:col>
      <xdr:colOff>177800</xdr:colOff>
      <xdr:row>38</xdr:row>
      <xdr:rowOff>57959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404842"/>
          <a:ext cx="889000" cy="16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171229</xdr:rowOff>
    </xdr:from>
    <xdr:to>
      <xdr:col>72</xdr:col>
      <xdr:colOff>38100</xdr:colOff>
      <xdr:row>36</xdr:row>
      <xdr:rowOff>101379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117906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94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72767</xdr:rowOff>
    </xdr:from>
    <xdr:to>
      <xdr:col>67</xdr:col>
      <xdr:colOff>101600</xdr:colOff>
      <xdr:row>37</xdr:row>
      <xdr:rowOff>2917</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4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19444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2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139486</xdr:rowOff>
    </xdr:from>
    <xdr:to>
      <xdr:col>85</xdr:col>
      <xdr:colOff>177800</xdr:colOff>
      <xdr:row>38</xdr:row>
      <xdr:rowOff>69636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48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117913</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4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169661</xdr:rowOff>
    </xdr:from>
    <xdr:to>
      <xdr:col>81</xdr:col>
      <xdr:colOff>101600</xdr:colOff>
      <xdr:row>38</xdr:row>
      <xdr:rowOff>99811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51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90938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60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75543</xdr:rowOff>
    </xdr:from>
    <xdr:to>
      <xdr:col>76</xdr:col>
      <xdr:colOff>165100</xdr:colOff>
      <xdr:row>36</xdr:row>
      <xdr:rowOff>5693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07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22220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585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10392</xdr:rowOff>
    </xdr:from>
    <xdr:to>
      <xdr:col>72</xdr:col>
      <xdr:colOff>38100</xdr:colOff>
      <xdr:row>37</xdr:row>
      <xdr:rowOff>111992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35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103119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44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7159</xdr:rowOff>
    </xdr:from>
    <xdr:to>
      <xdr:col>67</xdr:col>
      <xdr:colOff>101600</xdr:colOff>
      <xdr:row>38</xdr:row>
      <xdr:rowOff>108759</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52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99886</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61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152095</xdr:rowOff>
    </xdr:from>
    <xdr:to>
      <xdr:col>85</xdr:col>
      <xdr:colOff>126364</xdr:colOff>
      <xdr:row>59</xdr:row>
      <xdr:rowOff>8217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24595"/>
          <a:ext cx="1269" cy="13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12044</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12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8217</xdr:rowOff>
    </xdr:from>
    <xdr:to>
      <xdr:col>86</xdr:col>
      <xdr:colOff>25400</xdr:colOff>
      <xdr:row>59</xdr:row>
      <xdr:rowOff>8217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123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98772</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99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143,024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152095</xdr:rowOff>
    </xdr:from>
    <xdr:to>
      <xdr:col>86</xdr:col>
      <xdr:colOff>25400</xdr:colOff>
      <xdr:row>50</xdr:row>
      <xdr:rowOff>152095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24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2439</xdr:rowOff>
    </xdr:from>
    <xdr:to>
      <xdr:col>85</xdr:col>
      <xdr:colOff>127000</xdr:colOff>
      <xdr:row>57</xdr:row>
      <xdr:rowOff>127901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775089"/>
          <a:ext cx="838200" cy="125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106456</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36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83579</xdr:rowOff>
    </xdr:from>
    <xdr:to>
      <xdr:col>85</xdr:col>
      <xdr:colOff>177800</xdr:colOff>
      <xdr:row>57</xdr:row>
      <xdr:rowOff>13729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8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127901</xdr:rowOff>
    </xdr:from>
    <xdr:to>
      <xdr:col>81</xdr:col>
      <xdr:colOff>50800</xdr:colOff>
      <xdr:row>58</xdr:row>
      <xdr:rowOff>55080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900551"/>
          <a:ext cx="889000" cy="9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79528</xdr:rowOff>
    </xdr:from>
    <xdr:to>
      <xdr:col>81</xdr:col>
      <xdr:colOff>101600</xdr:colOff>
      <xdr:row>57</xdr:row>
      <xdr:rowOff>9678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8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26205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45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93993</xdr:rowOff>
    </xdr:from>
    <xdr:to>
      <xdr:col>76</xdr:col>
      <xdr:colOff>114300</xdr:colOff>
      <xdr:row>58</xdr:row>
      <xdr:rowOff>55080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866643"/>
          <a:ext cx="889000" cy="13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73901</xdr:rowOff>
    </xdr:from>
    <xdr:to>
      <xdr:col>76</xdr:col>
      <xdr:colOff>165100</xdr:colOff>
      <xdr:row>57</xdr:row>
      <xdr:rowOff>4051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7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20578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4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93993</xdr:rowOff>
    </xdr:from>
    <xdr:to>
      <xdr:col>71</xdr:col>
      <xdr:colOff>177800</xdr:colOff>
      <xdr:row>57</xdr:row>
      <xdr:rowOff>163258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866643"/>
          <a:ext cx="889000" cy="69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162585</xdr:rowOff>
    </xdr:from>
    <xdr:to>
      <xdr:col>72</xdr:col>
      <xdr:colOff>38100</xdr:colOff>
      <xdr:row>56</xdr:row>
      <xdr:rowOff>92735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5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109262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3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92151</xdr:rowOff>
    </xdr:from>
    <xdr:to>
      <xdr:col>67</xdr:col>
      <xdr:colOff>101600</xdr:colOff>
      <xdr:row>57</xdr:row>
      <xdr:rowOff>22301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38828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123089</xdr:rowOff>
    </xdr:from>
    <xdr:to>
      <xdr:col>85</xdr:col>
      <xdr:colOff>177800</xdr:colOff>
      <xdr:row>57</xdr:row>
      <xdr:rowOff>53239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2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101516</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02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77101</xdr:rowOff>
    </xdr:from>
    <xdr:to>
      <xdr:col>81</xdr:col>
      <xdr:colOff>101600</xdr:colOff>
      <xdr:row>58</xdr:row>
      <xdr:rowOff>7251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4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169828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4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4280</xdr:rowOff>
    </xdr:from>
    <xdr:to>
      <xdr:col>76</xdr:col>
      <xdr:colOff>165100</xdr:colOff>
      <xdr:row>58</xdr:row>
      <xdr:rowOff>105880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4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97007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4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43193</xdr:rowOff>
    </xdr:from>
    <xdr:to>
      <xdr:col>72</xdr:col>
      <xdr:colOff>38100</xdr:colOff>
      <xdr:row>57</xdr:row>
      <xdr:rowOff>144793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135920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0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112458</xdr:rowOff>
    </xdr:from>
    <xdr:to>
      <xdr:col>67</xdr:col>
      <xdr:colOff>101600</xdr:colOff>
      <xdr:row>58</xdr:row>
      <xdr:rowOff>42608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8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33735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7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104191</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105691"/>
          <a:ext cx="1269" cy="1537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50868</xdr:rowOff>
    </xdr:from>
    <xdr:ext cx="599010"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80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104191</xdr:rowOff>
    </xdr:from>
    <xdr:to>
      <xdr:col>86</xdr:col>
      <xdr:colOff>25400</xdr:colOff>
      <xdr:row>70</xdr:row>
      <xdr:rowOff>104191</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10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86251</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5481300" y="13630801"/>
          <a:ext cx="838200" cy="1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12009</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38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160582</xdr:rowOff>
    </xdr:from>
    <xdr:to>
      <xdr:col>85</xdr:col>
      <xdr:colOff>177800</xdr:colOff>
      <xdr:row>79</xdr:row>
      <xdr:rowOff>90732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171228</xdr:rowOff>
    </xdr:from>
    <xdr:to>
      <xdr:col>81</xdr:col>
      <xdr:colOff>101600</xdr:colOff>
      <xdr:row>79</xdr:row>
      <xdr:rowOff>101378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4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117905</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10001</xdr:rowOff>
    </xdr:from>
    <xdr:to>
      <xdr:col>76</xdr:col>
      <xdr:colOff>165100</xdr:colOff>
      <xdr:row>79</xdr:row>
      <xdr:rowOff>111601</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5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128128</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32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166581</xdr:rowOff>
    </xdr:from>
    <xdr:to>
      <xdr:col>72</xdr:col>
      <xdr:colOff>38100</xdr:colOff>
      <xdr:row>79</xdr:row>
      <xdr:rowOff>96731</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113258</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314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153464</xdr:rowOff>
    </xdr:from>
    <xdr:to>
      <xdr:col>67</xdr:col>
      <xdr:colOff>101600</xdr:colOff>
      <xdr:row>79</xdr:row>
      <xdr:rowOff>83614</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100141</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30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35451</xdr:rowOff>
    </xdr:from>
    <xdr:to>
      <xdr:col>85</xdr:col>
      <xdr:colOff>177800</xdr:colOff>
      <xdr:row>79</xdr:row>
      <xdr:rowOff>137051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8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139009</xdr:rowOff>
    </xdr:from>
    <xdr:ext cx="469744"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1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127668</xdr:rowOff>
    </xdr:from>
    <xdr:to>
      <xdr:col>85</xdr:col>
      <xdr:colOff>126364</xdr:colOff>
      <xdr:row>98</xdr:row>
      <xdr:rowOff>118525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729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122352</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2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118525</xdr:rowOff>
    </xdr:from>
    <xdr:to>
      <xdr:col>86</xdr:col>
      <xdr:colOff>25400</xdr:colOff>
      <xdr:row>98</xdr:row>
      <xdr:rowOff>118525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74345</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0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127668</xdr:rowOff>
    </xdr:from>
    <xdr:to>
      <xdr:col>86</xdr:col>
      <xdr:colOff>25400</xdr:colOff>
      <xdr:row>91</xdr:row>
      <xdr:rowOff>127668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72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58280</xdr:rowOff>
    </xdr:from>
    <xdr:to>
      <xdr:col>85</xdr:col>
      <xdr:colOff>127000</xdr:colOff>
      <xdr:row>97</xdr:row>
      <xdr:rowOff>90711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688930"/>
          <a:ext cx="838200" cy="3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128122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15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105245</xdr:rowOff>
    </xdr:from>
    <xdr:to>
      <xdr:col>85</xdr:col>
      <xdr:colOff>177800</xdr:colOff>
      <xdr:row>97</xdr:row>
      <xdr:rowOff>35395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564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90711</xdr:rowOff>
    </xdr:from>
    <xdr:to>
      <xdr:col>81</xdr:col>
      <xdr:colOff>50800</xdr:colOff>
      <xdr:row>97</xdr:row>
      <xdr:rowOff>97135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21361"/>
          <a:ext cx="889000" cy="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74887</xdr:rowOff>
    </xdr:from>
    <xdr:to>
      <xdr:col>81</xdr:col>
      <xdr:colOff>101600</xdr:colOff>
      <xdr:row>97</xdr:row>
      <xdr:rowOff>5037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5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21564</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30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97135</xdr:rowOff>
    </xdr:from>
    <xdr:to>
      <xdr:col>76</xdr:col>
      <xdr:colOff>114300</xdr:colOff>
      <xdr:row>97</xdr:row>
      <xdr:rowOff>97203</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27785"/>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92100</xdr:rowOff>
    </xdr:from>
    <xdr:to>
      <xdr:col>76</xdr:col>
      <xdr:colOff>165100</xdr:colOff>
      <xdr:row>97</xdr:row>
      <xdr:rowOff>22250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38777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97203</xdr:rowOff>
    </xdr:from>
    <xdr:to>
      <xdr:col>71</xdr:col>
      <xdr:colOff>177800</xdr:colOff>
      <xdr:row>97</xdr:row>
      <xdr:rowOff>116931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27853"/>
          <a:ext cx="889000" cy="1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111044</xdr:rowOff>
    </xdr:from>
    <xdr:to>
      <xdr:col>72</xdr:col>
      <xdr:colOff>38100</xdr:colOff>
      <xdr:row>97</xdr:row>
      <xdr:rowOff>41194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57721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3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110099</xdr:rowOff>
    </xdr:from>
    <xdr:to>
      <xdr:col>67</xdr:col>
      <xdr:colOff>101600</xdr:colOff>
      <xdr:row>97</xdr:row>
      <xdr:rowOff>40249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56776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7480</xdr:rowOff>
    </xdr:from>
    <xdr:to>
      <xdr:col>85</xdr:col>
      <xdr:colOff>177800</xdr:colOff>
      <xdr:row>97</xdr:row>
      <xdr:rowOff>109080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157357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1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39911</xdr:rowOff>
    </xdr:from>
    <xdr:to>
      <xdr:col>81</xdr:col>
      <xdr:colOff>101600</xdr:colOff>
      <xdr:row>97</xdr:row>
      <xdr:rowOff>141511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132638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6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46335</xdr:rowOff>
    </xdr:from>
    <xdr:to>
      <xdr:col>76</xdr:col>
      <xdr:colOff>165100</xdr:colOff>
      <xdr:row>97</xdr:row>
      <xdr:rowOff>147935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7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139062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6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46403</xdr:rowOff>
    </xdr:from>
    <xdr:to>
      <xdr:col>72</xdr:col>
      <xdr:colOff>38100</xdr:colOff>
      <xdr:row>97</xdr:row>
      <xdr:rowOff>148003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7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139130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6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66131</xdr:rowOff>
    </xdr:from>
    <xdr:to>
      <xdr:col>67</xdr:col>
      <xdr:colOff>101600</xdr:colOff>
      <xdr:row>97</xdr:row>
      <xdr:rowOff>167731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9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158858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89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112268</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55768"/>
          <a:ext cx="1269"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155465</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70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58945</xdr:rowOff>
    </xdr:from>
    <xdr:ext cx="378565"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30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112268</xdr:rowOff>
    </xdr:from>
    <xdr:to>
      <xdr:col>116</xdr:col>
      <xdr:colOff>152400</xdr:colOff>
      <xdr:row>30</xdr:row>
      <xdr:rowOff>112268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5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72915</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165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50038</xdr:rowOff>
    </xdr:from>
    <xdr:to>
      <xdr:col>116</xdr:col>
      <xdr:colOff>114300</xdr:colOff>
      <xdr:row>38</xdr:row>
      <xdr:rowOff>151638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5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107188</xdr:rowOff>
    </xdr:from>
    <xdr:to>
      <xdr:col>112</xdr:col>
      <xdr:colOff>38100</xdr:colOff>
      <xdr:row>38</xdr:row>
      <xdr:rowOff>37338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53865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226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170451</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77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56896</xdr:rowOff>
    </xdr:from>
    <xdr:to>
      <xdr:col>98</xdr:col>
      <xdr:colOff>38100</xdr:colOff>
      <xdr:row>38</xdr:row>
      <xdr:rowOff>158496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3573</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3472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28465</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43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地域公共交通のバス停猛暑対策事業やホームページリニューアル事業で減となったものの、地域公共交通バス購入事業や地域公共交通確保維持事業、デジタル田園都市推進事業の増などにより、住民一人当たり</a:t>
          </a:r>
          <a:r>
            <a:rPr kumimoji="1" lang="en-US" altLang="ja-JP" sz="1300">
              <a:latin typeface="ＭＳ Ｐゴシック" panose="020B0600070205080204" pitchFamily="50" charset="-128"/>
              <a:ea typeface="ＭＳ Ｐゴシック" panose="020B0600070205080204" pitchFamily="50" charset="-128"/>
            </a:rPr>
            <a:t>81,297</a:t>
          </a:r>
          <a:r>
            <a:rPr kumimoji="1" lang="ja-JP" altLang="en-US" sz="1300">
              <a:latin typeface="ＭＳ Ｐゴシック" panose="020B0600070205080204" pitchFamily="50" charset="-128"/>
              <a:ea typeface="ＭＳ Ｐゴシック" panose="020B0600070205080204" pitchFamily="50" charset="-128"/>
            </a:rPr>
            <a:t>円となったが、類似団体内平均値より下回っている。</a:t>
          </a:r>
        </a:p>
        <a:p>
          <a:r>
            <a:rPr kumimoji="1" lang="ja-JP" altLang="en-US" sz="1300">
              <a:latin typeface="ＭＳ Ｐゴシック" panose="020B0600070205080204" pitchFamily="50" charset="-128"/>
              <a:ea typeface="ＭＳ Ｐゴシック" panose="020B0600070205080204" pitchFamily="50" charset="-128"/>
            </a:rPr>
            <a:t>　民生費は、住民税非課税世帯等臨時特別給付金給付事業や電力・ガス・食料品等価格高騰緊急支援給付金給付事業で減となったものの、低所得世帯支援給付金や障がい者自立支援給付費の増などにより、住民一人当たり</a:t>
          </a:r>
          <a:r>
            <a:rPr kumimoji="1" lang="en-US" altLang="ja-JP" sz="1300">
              <a:latin typeface="ＭＳ Ｐゴシック" panose="020B0600070205080204" pitchFamily="50" charset="-128"/>
              <a:ea typeface="ＭＳ Ｐゴシック" panose="020B0600070205080204" pitchFamily="50" charset="-128"/>
            </a:rPr>
            <a:t>175,308</a:t>
          </a:r>
          <a:r>
            <a:rPr kumimoji="1" lang="ja-JP" altLang="en-US" sz="1300">
              <a:latin typeface="ＭＳ Ｐゴシック" panose="020B0600070205080204" pitchFamily="50" charset="-128"/>
              <a:ea typeface="ＭＳ Ｐゴシック" panose="020B0600070205080204" pitchFamily="50" charset="-128"/>
            </a:rPr>
            <a:t>円となったが、類似団体内平均値より下回っている。</a:t>
          </a:r>
        </a:p>
        <a:p>
          <a:r>
            <a:rPr kumimoji="1" lang="ja-JP" altLang="en-US" sz="1300">
              <a:latin typeface="ＭＳ Ｐゴシック" panose="020B0600070205080204" pitchFamily="50" charset="-128"/>
              <a:ea typeface="ＭＳ Ｐゴシック" panose="020B0600070205080204" pitchFamily="50" charset="-128"/>
            </a:rPr>
            <a:t>　衛生費は、南河内環境事業組合負担金が増となったものの、新型コロナウイルスワクチン接種対策事業や大阪広域水道企業団負担金の減などにより、住民一人当たり</a:t>
          </a:r>
          <a:r>
            <a:rPr kumimoji="1" lang="en-US" altLang="ja-JP" sz="1300">
              <a:latin typeface="ＭＳ Ｐゴシック" panose="020B0600070205080204" pitchFamily="50" charset="-128"/>
              <a:ea typeface="ＭＳ Ｐゴシック" panose="020B0600070205080204" pitchFamily="50" charset="-128"/>
            </a:rPr>
            <a:t>40,960</a:t>
          </a:r>
          <a:r>
            <a:rPr kumimoji="1" lang="ja-JP" altLang="en-US" sz="1300">
              <a:latin typeface="ＭＳ Ｐゴシック" panose="020B0600070205080204" pitchFamily="50" charset="-128"/>
              <a:ea typeface="ＭＳ Ｐゴシック" panose="020B0600070205080204" pitchFamily="50" charset="-128"/>
            </a:rPr>
            <a:t>円となり、類似団体内平均値より下回っている。</a:t>
          </a:r>
        </a:p>
        <a:p>
          <a:r>
            <a:rPr kumimoji="1" lang="ja-JP" altLang="en-US" sz="1300">
              <a:latin typeface="ＭＳ Ｐゴシック" panose="020B0600070205080204" pitchFamily="50" charset="-128"/>
              <a:ea typeface="ＭＳ Ｐゴシック" panose="020B0600070205080204" pitchFamily="50" charset="-128"/>
            </a:rPr>
            <a:t>　消防費は、消防広域化初期費用負担金や消防団車庫建設事業、地域版ハザードマップ作成事業の増などにより、住民一人当たり</a:t>
          </a:r>
          <a:r>
            <a:rPr kumimoji="1" lang="en-US" altLang="ja-JP" sz="1300">
              <a:latin typeface="ＭＳ Ｐゴシック" panose="020B0600070205080204" pitchFamily="50" charset="-128"/>
              <a:ea typeface="ＭＳ Ｐゴシック" panose="020B0600070205080204" pitchFamily="50" charset="-128"/>
            </a:rPr>
            <a:t>17,701</a:t>
          </a:r>
          <a:r>
            <a:rPr kumimoji="1" lang="ja-JP" altLang="en-US" sz="1300">
              <a:latin typeface="ＭＳ Ｐゴシック" panose="020B0600070205080204" pitchFamily="50" charset="-128"/>
              <a:ea typeface="ＭＳ Ｐゴシック" panose="020B0600070205080204" pitchFamily="50" charset="-128"/>
            </a:rPr>
            <a:t>円となったが、類似団体内平均値より下回っている。</a:t>
          </a:r>
        </a:p>
        <a:p>
          <a:r>
            <a:rPr kumimoji="1" lang="ja-JP" altLang="en-US" sz="1300">
              <a:latin typeface="ＭＳ Ｐゴシック" panose="020B0600070205080204" pitchFamily="50" charset="-128"/>
              <a:ea typeface="ＭＳ Ｐゴシック" panose="020B0600070205080204" pitchFamily="50" charset="-128"/>
            </a:rPr>
            <a:t>　教育費は、公民館改修事業やテニスコート管理棟改修事業、図書システム整備事業の増などにより、住民一人当たり</a:t>
          </a:r>
          <a:r>
            <a:rPr kumimoji="1" lang="en-US" altLang="ja-JP" sz="1300">
              <a:latin typeface="ＭＳ Ｐゴシック" panose="020B0600070205080204" pitchFamily="50" charset="-128"/>
              <a:ea typeface="ＭＳ Ｐゴシック" panose="020B0600070205080204" pitchFamily="50" charset="-128"/>
            </a:rPr>
            <a:t>60,308</a:t>
          </a:r>
          <a:r>
            <a:rPr kumimoji="1" lang="ja-JP" altLang="en-US" sz="1300">
              <a:latin typeface="ＭＳ Ｐゴシック" panose="020B0600070205080204" pitchFamily="50" charset="-128"/>
              <a:ea typeface="ＭＳ Ｐゴシック" panose="020B0600070205080204" pitchFamily="50" charset="-128"/>
            </a:rPr>
            <a:t>円となり、類似団体平均値と同水準となっている。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令和５年度の実質収支は</a:t>
          </a:r>
          <a:r>
            <a:rPr kumimoji="1" lang="en-US" altLang="ja-JP" sz="1400">
              <a:latin typeface="ＭＳ Ｐゴシック" panose="020B0600070205080204" pitchFamily="50" charset="-128"/>
              <a:ea typeface="ＭＳ Ｐゴシック" panose="020B0600070205080204" pitchFamily="50" charset="-128"/>
            </a:rPr>
            <a:t>104</a:t>
          </a:r>
          <a:r>
            <a:rPr kumimoji="1" lang="ja-JP" altLang="en-US" sz="1400">
              <a:latin typeface="ＭＳ Ｐゴシック" panose="020B0600070205080204" pitchFamily="50" charset="-128"/>
              <a:ea typeface="ＭＳ Ｐゴシック" panose="020B0600070205080204" pitchFamily="50" charset="-128"/>
            </a:rPr>
            <a:t>百万円の黒字であったが、標準財政規模に対する実質収支額は</a:t>
          </a:r>
          <a:r>
            <a:rPr kumimoji="1" lang="en-US" altLang="ja-JP" sz="1400">
              <a:latin typeface="ＭＳ Ｐゴシック" panose="020B0600070205080204" pitchFamily="50" charset="-128"/>
              <a:ea typeface="ＭＳ Ｐゴシック" panose="020B0600070205080204" pitchFamily="50" charset="-128"/>
            </a:rPr>
            <a:t>2.38</a:t>
          </a:r>
          <a:r>
            <a:rPr kumimoji="1" lang="ja-JP" altLang="en-US" sz="1400">
              <a:latin typeface="ＭＳ Ｐゴシック" panose="020B0600070205080204" pitchFamily="50" charset="-128"/>
              <a:ea typeface="ＭＳ Ｐゴシック" panose="020B0600070205080204" pitchFamily="50" charset="-128"/>
            </a:rPr>
            <a:t>％と</a:t>
          </a:r>
          <a:r>
            <a:rPr kumimoji="1" lang="en-US" altLang="ja-JP" sz="1400">
              <a:latin typeface="ＭＳ Ｐゴシック" panose="020B0600070205080204" pitchFamily="50" charset="-128"/>
              <a:ea typeface="ＭＳ Ｐゴシック" panose="020B0600070205080204" pitchFamily="50" charset="-128"/>
            </a:rPr>
            <a:t>4.02</a:t>
          </a:r>
          <a:r>
            <a:rPr kumimoji="1" lang="ja-JP" altLang="en-US" sz="1400">
              <a:latin typeface="ＭＳ Ｐゴシック" panose="020B0600070205080204" pitchFamily="50" charset="-128"/>
              <a:ea typeface="ＭＳ Ｐゴシック" panose="020B0600070205080204" pitchFamily="50" charset="-128"/>
            </a:rPr>
            <a:t>ポイント減少した。また、財政調整基金に剰余金を</a:t>
          </a:r>
          <a:r>
            <a:rPr kumimoji="1" lang="en-US" altLang="ja-JP" sz="1400">
              <a:latin typeface="ＭＳ Ｐゴシック" panose="020B0600070205080204" pitchFamily="50" charset="-128"/>
              <a:ea typeface="ＭＳ Ｐゴシック" panose="020B0600070205080204" pitchFamily="50" charset="-128"/>
            </a:rPr>
            <a:t>140</a:t>
          </a:r>
          <a:r>
            <a:rPr kumimoji="1" lang="ja-JP" altLang="en-US" sz="1400">
              <a:latin typeface="ＭＳ Ｐゴシック" panose="020B0600070205080204" pitchFamily="50" charset="-128"/>
              <a:ea typeface="ＭＳ Ｐゴシック" panose="020B0600070205080204" pitchFamily="50" charset="-128"/>
            </a:rPr>
            <a:t>百万積立し、さらに取崩しを行わなかったため、財政調整基金残高は増となったが、実質単年度収支は減少する結果となった。</a:t>
          </a:r>
        </a:p>
        <a:p>
          <a:r>
            <a:rPr kumimoji="1" lang="ja-JP" altLang="en-US" sz="1400">
              <a:latin typeface="ＭＳ Ｐゴシック" panose="020B0600070205080204" pitchFamily="50" charset="-128"/>
              <a:ea typeface="ＭＳ Ｐゴシック" panose="020B0600070205080204" pitchFamily="50" charset="-128"/>
            </a:rPr>
            <a:t>　今後も引き続き事務事業の見直しを進めるとともに、自主財源の確保に努め、持続可能で健全な行政運営に努めていく。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令和５年度連結実質赤字比率は、いずれの会計も赤字額がなく、算定されなかったが、今後も企業会計を含めた特別会計の動向に注視し、現水準を保持していく。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821_&#27827;&#21335;&#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25</v>
          </cell>
          <cell r="BX51">
            <v>15.9</v>
          </cell>
        </row>
        <row r="53">
          <cell r="BP53">
            <v>47.5</v>
          </cell>
          <cell r="BX53">
            <v>49.3</v>
          </cell>
          <cell r="CF53">
            <v>51.1</v>
          </cell>
          <cell r="CN53">
            <v>53.1</v>
          </cell>
          <cell r="CV53">
            <v>55.1</v>
          </cell>
        </row>
        <row r="55">
          <cell r="AN55" t="str">
            <v>類似団体内平均値</v>
          </cell>
          <cell r="BP55">
            <v>21.4</v>
          </cell>
          <cell r="BX55">
            <v>12.8</v>
          </cell>
          <cell r="CF55">
            <v>0</v>
          </cell>
          <cell r="CN55">
            <v>0</v>
          </cell>
          <cell r="CV55">
            <v>0</v>
          </cell>
        </row>
        <row r="57">
          <cell r="BP57">
            <v>60.8</v>
          </cell>
          <cell r="BX57">
            <v>61.2</v>
          </cell>
          <cell r="CF57">
            <v>63.1</v>
          </cell>
          <cell r="CN57">
            <v>64.2</v>
          </cell>
          <cell r="CV57">
            <v>64.400000000000006</v>
          </cell>
        </row>
        <row r="72">
          <cell r="BP72" t="str">
            <v>R01</v>
          </cell>
          <cell r="BX72" t="str">
            <v>R02</v>
          </cell>
          <cell r="CF72" t="str">
            <v>R03</v>
          </cell>
          <cell r="CN72" t="str">
            <v>R04</v>
          </cell>
          <cell r="CV72" t="str">
            <v>R05</v>
          </cell>
        </row>
        <row r="73">
          <cell r="AN73" t="str">
            <v>当該団体値</v>
          </cell>
          <cell r="BP73">
            <v>25</v>
          </cell>
          <cell r="BX73">
            <v>15.9</v>
          </cell>
        </row>
        <row r="75">
          <cell r="BP75">
            <v>5.7</v>
          </cell>
          <cell r="BX75">
            <v>5.9</v>
          </cell>
          <cell r="CF75">
            <v>6</v>
          </cell>
          <cell r="CN75">
            <v>6.6</v>
          </cell>
          <cell r="CV75">
            <v>6.9</v>
          </cell>
        </row>
        <row r="77">
          <cell r="AN77" t="str">
            <v>類似団体内平均値</v>
          </cell>
          <cell r="BP77">
            <v>21.4</v>
          </cell>
          <cell r="BX77">
            <v>12.8</v>
          </cell>
          <cell r="CF77">
            <v>0</v>
          </cell>
          <cell r="CN77">
            <v>0</v>
          </cell>
          <cell r="CV77">
            <v>0</v>
          </cell>
        </row>
        <row r="79">
          <cell r="BP79">
            <v>7.7</v>
          </cell>
          <cell r="BX79">
            <v>7.3</v>
          </cell>
          <cell r="CF79">
            <v>7.2</v>
          </cell>
          <cell r="CN79">
            <v>7.2</v>
          </cell>
          <cell r="CV79">
            <v>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77</v>
      </c>
      <c r="C2" s="176"/>
      <c r="D2" s="177"/>
    </row>
    <row r="3" spans="1:119" ht="18.75" customHeight="1" thickBot="1" x14ac:dyDescent="0.25">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7108452</v>
      </c>
      <c r="BO4" s="358"/>
      <c r="BP4" s="358"/>
      <c r="BQ4" s="358"/>
      <c r="BR4" s="358"/>
      <c r="BS4" s="358"/>
      <c r="BT4" s="358"/>
      <c r="BU4" s="359"/>
      <c r="BV4" s="357">
        <v>6795188</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2.4</v>
      </c>
      <c r="CU4" s="364"/>
      <c r="CV4" s="364"/>
      <c r="CW4" s="364"/>
      <c r="CX4" s="364"/>
      <c r="CY4" s="364"/>
      <c r="CZ4" s="364"/>
      <c r="DA4" s="365"/>
      <c r="DB4" s="363">
        <v>6.4</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6938196</v>
      </c>
      <c r="BO5" s="395"/>
      <c r="BP5" s="395"/>
      <c r="BQ5" s="395"/>
      <c r="BR5" s="395"/>
      <c r="BS5" s="395"/>
      <c r="BT5" s="395"/>
      <c r="BU5" s="396"/>
      <c r="BV5" s="394">
        <v>6504827</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89.5</v>
      </c>
      <c r="CU5" s="392"/>
      <c r="CV5" s="392"/>
      <c r="CW5" s="392"/>
      <c r="CX5" s="392"/>
      <c r="CY5" s="392"/>
      <c r="CZ5" s="392"/>
      <c r="DA5" s="393"/>
      <c r="DB5" s="391">
        <v>86.5</v>
      </c>
      <c r="DC5" s="392"/>
      <c r="DD5" s="392"/>
      <c r="DE5" s="392"/>
      <c r="DF5" s="392"/>
      <c r="DG5" s="392"/>
      <c r="DH5" s="392"/>
      <c r="DI5" s="393"/>
    </row>
    <row r="6" spans="1:119" ht="18.75" customHeight="1" x14ac:dyDescent="0.2">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170256</v>
      </c>
      <c r="BO6" s="395"/>
      <c r="BP6" s="395"/>
      <c r="BQ6" s="395"/>
      <c r="BR6" s="395"/>
      <c r="BS6" s="395"/>
      <c r="BT6" s="395"/>
      <c r="BU6" s="396"/>
      <c r="BV6" s="394">
        <v>290361</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90</v>
      </c>
      <c r="CU6" s="432"/>
      <c r="CV6" s="432"/>
      <c r="CW6" s="432"/>
      <c r="CX6" s="432"/>
      <c r="CY6" s="432"/>
      <c r="CZ6" s="432"/>
      <c r="DA6" s="433"/>
      <c r="DB6" s="431">
        <v>87.8</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66409</v>
      </c>
      <c r="BO7" s="395"/>
      <c r="BP7" s="395"/>
      <c r="BQ7" s="395"/>
      <c r="BR7" s="395"/>
      <c r="BS7" s="395"/>
      <c r="BT7" s="395"/>
      <c r="BU7" s="396"/>
      <c r="BV7" s="394">
        <v>15136</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4357595</v>
      </c>
      <c r="CU7" s="395"/>
      <c r="CV7" s="395"/>
      <c r="CW7" s="395"/>
      <c r="CX7" s="395"/>
      <c r="CY7" s="395"/>
      <c r="CZ7" s="395"/>
      <c r="DA7" s="396"/>
      <c r="DB7" s="394">
        <v>4302094</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103847</v>
      </c>
      <c r="BO8" s="395"/>
      <c r="BP8" s="395"/>
      <c r="BQ8" s="395"/>
      <c r="BR8" s="395"/>
      <c r="BS8" s="395"/>
      <c r="BT8" s="395"/>
      <c r="BU8" s="396"/>
      <c r="BV8" s="394">
        <v>275225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0.42</v>
      </c>
      <c r="CU8" s="435"/>
      <c r="CV8" s="435"/>
      <c r="CW8" s="435"/>
      <c r="CX8" s="435"/>
      <c r="CY8" s="435"/>
      <c r="CZ8" s="435"/>
      <c r="DA8" s="436"/>
      <c r="DB8" s="434">
        <v>0.43</v>
      </c>
      <c r="DC8" s="435"/>
      <c r="DD8" s="435"/>
      <c r="DE8" s="435"/>
      <c r="DF8" s="435"/>
      <c r="DG8" s="435"/>
      <c r="DH8" s="435"/>
      <c r="DI8" s="436"/>
    </row>
    <row r="9" spans="1:119" ht="18.75" customHeight="1" thickBot="1" x14ac:dyDescent="0.25">
      <c r="A9" s="175"/>
      <c r="B9" s="388" t="s">
        <v>107</v>
      </c>
      <c r="C9" s="389"/>
      <c r="D9" s="389"/>
      <c r="E9" s="389"/>
      <c r="F9" s="389"/>
      <c r="G9" s="389"/>
      <c r="H9" s="389"/>
      <c r="I9" s="389"/>
      <c r="J9" s="389"/>
      <c r="K9" s="437"/>
      <c r="L9" s="438" t="s">
        <v>108</v>
      </c>
      <c r="M9" s="439"/>
      <c r="N9" s="439"/>
      <c r="O9" s="439"/>
      <c r="P9" s="439"/>
      <c r="Q9" s="440"/>
      <c r="R9" s="441">
        <v>15697</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-171378</v>
      </c>
      <c r="BO9" s="395"/>
      <c r="BP9" s="395"/>
      <c r="BQ9" s="395"/>
      <c r="BR9" s="395"/>
      <c r="BS9" s="395"/>
      <c r="BT9" s="395"/>
      <c r="BU9" s="396"/>
      <c r="BV9" s="394">
        <v>98337</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12.2</v>
      </c>
      <c r="CU9" s="392"/>
      <c r="CV9" s="392"/>
      <c r="CW9" s="392"/>
      <c r="CX9" s="392"/>
      <c r="CY9" s="392"/>
      <c r="CZ9" s="392"/>
      <c r="DA9" s="393"/>
      <c r="DB9" s="391">
        <v>11.7</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113</v>
      </c>
      <c r="M10" s="424"/>
      <c r="N10" s="424"/>
      <c r="O10" s="424"/>
      <c r="P10" s="424"/>
      <c r="Q10" s="425"/>
      <c r="R10" s="445">
        <v>16126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664</v>
      </c>
      <c r="BO10" s="395"/>
      <c r="BP10" s="395"/>
      <c r="BQ10" s="395"/>
      <c r="BR10" s="395"/>
      <c r="BS10" s="395"/>
      <c r="BT10" s="395"/>
      <c r="BU10" s="396"/>
      <c r="BV10" s="394">
        <v>493</v>
      </c>
      <c r="BW10" s="395"/>
      <c r="BX10" s="395"/>
      <c r="BY10" s="395"/>
      <c r="BZ10" s="395"/>
      <c r="CA10" s="395"/>
      <c r="CB10" s="395"/>
      <c r="CC10" s="396"/>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75"/>
      <c r="B12" s="454" t="s">
        <v>123</v>
      </c>
      <c r="C12" s="455"/>
      <c r="D12" s="455"/>
      <c r="E12" s="455"/>
      <c r="F12" s="455"/>
      <c r="G12" s="455"/>
      <c r="H12" s="455"/>
      <c r="I12" s="455"/>
      <c r="J12" s="455"/>
      <c r="K12" s="456"/>
      <c r="L12" s="463" t="s">
        <v>124</v>
      </c>
      <c r="M12" s="464"/>
      <c r="N12" s="464"/>
      <c r="O12" s="464"/>
      <c r="P12" s="464"/>
      <c r="Q12" s="465"/>
      <c r="R12" s="466">
        <v>14815</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90"/>
      <c r="M13" s="485" t="s">
        <v>130</v>
      </c>
      <c r="N13" s="486"/>
      <c r="O13" s="486"/>
      <c r="P13" s="486"/>
      <c r="Q13" s="487"/>
      <c r="R13" s="478">
        <v>14636</v>
      </c>
      <c r="S13" s="479"/>
      <c r="T13" s="479"/>
      <c r="U13" s="479"/>
      <c r="V13" s="480"/>
      <c r="W13" s="410" t="s">
        <v>131</v>
      </c>
      <c r="X13" s="411"/>
      <c r="Y13" s="411"/>
      <c r="Z13" s="411"/>
      <c r="AA13" s="411"/>
      <c r="AB13" s="401"/>
      <c r="AC13" s="445">
        <v>321</v>
      </c>
      <c r="AD13" s="446"/>
      <c r="AE13" s="446"/>
      <c r="AF13" s="446"/>
      <c r="AG13" s="488"/>
      <c r="AH13" s="445">
        <v>342</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-170714</v>
      </c>
      <c r="BO13" s="395"/>
      <c r="BP13" s="395"/>
      <c r="BQ13" s="395"/>
      <c r="BR13" s="395"/>
      <c r="BS13" s="395"/>
      <c r="BT13" s="395"/>
      <c r="BU13" s="396"/>
      <c r="BV13" s="394">
        <v>98830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6.9</v>
      </c>
      <c r="CU13" s="392"/>
      <c r="CV13" s="392"/>
      <c r="CW13" s="392"/>
      <c r="CX13" s="392"/>
      <c r="CY13" s="392"/>
      <c r="CZ13" s="392"/>
      <c r="DA13" s="393"/>
      <c r="DB13" s="391">
        <v>6.6</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135</v>
      </c>
      <c r="M14" s="476"/>
      <c r="N14" s="476"/>
      <c r="O14" s="476"/>
      <c r="P14" s="476"/>
      <c r="Q14" s="477"/>
      <c r="R14" s="478">
        <v>14995</v>
      </c>
      <c r="S14" s="479"/>
      <c r="T14" s="479"/>
      <c r="U14" s="479"/>
      <c r="V14" s="480"/>
      <c r="W14" s="384"/>
      <c r="X14" s="385"/>
      <c r="Y14" s="385"/>
      <c r="Z14" s="385"/>
      <c r="AA14" s="385"/>
      <c r="AB14" s="374"/>
      <c r="AC14" s="481">
        <v>4.8</v>
      </c>
      <c r="AD14" s="482"/>
      <c r="AE14" s="482"/>
      <c r="AF14" s="482"/>
      <c r="AG14" s="483"/>
      <c r="AH14" s="481">
        <v>5.0999999999999996</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90"/>
      <c r="M15" s="485" t="s">
        <v>130</v>
      </c>
      <c r="N15" s="486"/>
      <c r="O15" s="486"/>
      <c r="P15" s="486"/>
      <c r="Q15" s="487"/>
      <c r="R15" s="478">
        <v>14832</v>
      </c>
      <c r="S15" s="479"/>
      <c r="T15" s="479"/>
      <c r="U15" s="479"/>
      <c r="V15" s="480"/>
      <c r="W15" s="410" t="s">
        <v>137</v>
      </c>
      <c r="X15" s="411"/>
      <c r="Y15" s="411"/>
      <c r="Z15" s="411"/>
      <c r="AA15" s="411"/>
      <c r="AB15" s="401"/>
      <c r="AC15" s="445">
        <v>1835</v>
      </c>
      <c r="AD15" s="446"/>
      <c r="AE15" s="446"/>
      <c r="AF15" s="446"/>
      <c r="AG15" s="488"/>
      <c r="AH15" s="445">
        <v>1893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1623118</v>
      </c>
      <c r="BO15" s="358"/>
      <c r="BP15" s="358"/>
      <c r="BQ15" s="358"/>
      <c r="BR15" s="358"/>
      <c r="BS15" s="358"/>
      <c r="BT15" s="358"/>
      <c r="BU15" s="359"/>
      <c r="BV15" s="357">
        <v>1594951</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27.5</v>
      </c>
      <c r="AD16" s="482"/>
      <c r="AE16" s="482"/>
      <c r="AF16" s="482"/>
      <c r="AG16" s="483"/>
      <c r="AH16" s="481">
        <v>28.1</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3903332</v>
      </c>
      <c r="BO16" s="395"/>
      <c r="BP16" s="395"/>
      <c r="BQ16" s="395"/>
      <c r="BR16" s="395"/>
      <c r="BS16" s="395"/>
      <c r="BT16" s="395"/>
      <c r="BU16" s="396"/>
      <c r="BV16" s="394">
        <v>3835362</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94"/>
      <c r="M17" s="505" t="s">
        <v>143</v>
      </c>
      <c r="N17" s="506"/>
      <c r="O17" s="506"/>
      <c r="P17" s="506"/>
      <c r="Q17" s="507"/>
      <c r="R17" s="500" t="s">
        <v>144</v>
      </c>
      <c r="S17" s="501"/>
      <c r="T17" s="501"/>
      <c r="U17" s="501"/>
      <c r="V17" s="502"/>
      <c r="W17" s="410" t="s">
        <v>145</v>
      </c>
      <c r="X17" s="411"/>
      <c r="Y17" s="411"/>
      <c r="Z17" s="411"/>
      <c r="AA17" s="411"/>
      <c r="AB17" s="401"/>
      <c r="AC17" s="445">
        <v>4506</v>
      </c>
      <c r="AD17" s="446"/>
      <c r="AE17" s="446"/>
      <c r="AF17" s="446"/>
      <c r="AG17" s="488"/>
      <c r="AH17" s="445">
        <v>4511</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2031547</v>
      </c>
      <c r="BO17" s="395"/>
      <c r="BP17" s="395"/>
      <c r="BQ17" s="395"/>
      <c r="BR17" s="395"/>
      <c r="BS17" s="395"/>
      <c r="BT17" s="395"/>
      <c r="BU17" s="396"/>
      <c r="BV17" s="394">
        <v>1999563</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147</v>
      </c>
      <c r="C18" s="437"/>
      <c r="D18" s="437"/>
      <c r="E18" s="517"/>
      <c r="F18" s="517"/>
      <c r="G18" s="517"/>
      <c r="H18" s="517"/>
      <c r="I18" s="517"/>
      <c r="J18" s="517"/>
      <c r="K18" s="517"/>
      <c r="L18" s="518">
        <v>25.26</v>
      </c>
      <c r="M18" s="518"/>
      <c r="N18" s="518"/>
      <c r="O18" s="518"/>
      <c r="P18" s="518"/>
      <c r="Q18" s="518"/>
      <c r="R18" s="519"/>
      <c r="S18" s="519"/>
      <c r="T18" s="519"/>
      <c r="U18" s="519"/>
      <c r="V18" s="520"/>
      <c r="W18" s="412"/>
      <c r="X18" s="413"/>
      <c r="Y18" s="413"/>
      <c r="Z18" s="413"/>
      <c r="AA18" s="413"/>
      <c r="AB18" s="404"/>
      <c r="AC18" s="521">
        <v>67.599999999999994</v>
      </c>
      <c r="AD18" s="522"/>
      <c r="AE18" s="522"/>
      <c r="AF18" s="522"/>
      <c r="AG18" s="523"/>
      <c r="AH18" s="521">
        <v>66.900000000000006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3939041</v>
      </c>
      <c r="BO18" s="395"/>
      <c r="BP18" s="395"/>
      <c r="BQ18" s="395"/>
      <c r="BR18" s="395"/>
      <c r="BS18" s="395"/>
      <c r="BT18" s="395"/>
      <c r="BU18" s="396"/>
      <c r="BV18" s="394">
        <v>3782021</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149</v>
      </c>
      <c r="C19" s="437"/>
      <c r="D19" s="437"/>
      <c r="E19" s="517"/>
      <c r="F19" s="517"/>
      <c r="G19" s="517"/>
      <c r="H19" s="517"/>
      <c r="I19" s="517"/>
      <c r="J19" s="517"/>
      <c r="K19" s="517"/>
      <c r="L19" s="525">
        <v>621</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5252592</v>
      </c>
      <c r="BO19" s="395"/>
      <c r="BP19" s="395"/>
      <c r="BQ19" s="395"/>
      <c r="BR19" s="395"/>
      <c r="BS19" s="395"/>
      <c r="BT19" s="395"/>
      <c r="BU19" s="396"/>
      <c r="BV19" s="394">
        <v>4993736</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151</v>
      </c>
      <c r="C20" s="437"/>
      <c r="D20" s="437"/>
      <c r="E20" s="517"/>
      <c r="F20" s="517"/>
      <c r="G20" s="517"/>
      <c r="H20" s="517"/>
      <c r="I20" s="517"/>
      <c r="J20" s="517"/>
      <c r="K20" s="517"/>
      <c r="L20" s="525">
        <v>6392</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5316289</v>
      </c>
      <c r="BO22" s="358"/>
      <c r="BP22" s="358"/>
      <c r="BQ22" s="358"/>
      <c r="BR22" s="358"/>
      <c r="BS22" s="358"/>
      <c r="BT22" s="358"/>
      <c r="BU22" s="359"/>
      <c r="BV22" s="357">
        <v>5700845</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4548202</v>
      </c>
      <c r="BO23" s="395"/>
      <c r="BP23" s="395"/>
      <c r="BQ23" s="395"/>
      <c r="BR23" s="395"/>
      <c r="BS23" s="395"/>
      <c r="BT23" s="395"/>
      <c r="BU23" s="396"/>
      <c r="BV23" s="394">
        <v>4832205</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161</v>
      </c>
      <c r="F24" s="424"/>
      <c r="G24" s="424"/>
      <c r="H24" s="424"/>
      <c r="I24" s="424"/>
      <c r="J24" s="424"/>
      <c r="K24" s="425"/>
      <c r="L24" s="445">
        <v>1</v>
      </c>
      <c r="M24" s="446"/>
      <c r="N24" s="446"/>
      <c r="O24" s="446"/>
      <c r="P24" s="488"/>
      <c r="Q24" s="445">
        <v>7560</v>
      </c>
      <c r="R24" s="446"/>
      <c r="S24" s="446"/>
      <c r="T24" s="446"/>
      <c r="U24" s="446"/>
      <c r="V24" s="488"/>
      <c r="W24" s="540"/>
      <c r="X24" s="541"/>
      <c r="Y24" s="542"/>
      <c r="Z24" s="444" t="s">
        <v>162</v>
      </c>
      <c r="AA24" s="424"/>
      <c r="AB24" s="424"/>
      <c r="AC24" s="424"/>
      <c r="AD24" s="424"/>
      <c r="AE24" s="424"/>
      <c r="AF24" s="424"/>
      <c r="AG24" s="425"/>
      <c r="AH24" s="445">
        <v>118</v>
      </c>
      <c r="AI24" s="446"/>
      <c r="AJ24" s="446"/>
      <c r="AK24" s="446"/>
      <c r="AL24" s="488"/>
      <c r="AM24" s="445">
        <v>351404</v>
      </c>
      <c r="AN24" s="446"/>
      <c r="AO24" s="446"/>
      <c r="AP24" s="446"/>
      <c r="AQ24" s="446"/>
      <c r="AR24" s="488"/>
      <c r="AS24" s="445">
        <v>2978</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2927461</v>
      </c>
      <c r="BO24" s="395"/>
      <c r="BP24" s="395"/>
      <c r="BQ24" s="395"/>
      <c r="BR24" s="395"/>
      <c r="BS24" s="395"/>
      <c r="BT24" s="395"/>
      <c r="BU24" s="396"/>
      <c r="BV24" s="394">
        <v>3051717</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164</v>
      </c>
      <c r="F25" s="424"/>
      <c r="G25" s="424"/>
      <c r="H25" s="424"/>
      <c r="I25" s="424"/>
      <c r="J25" s="424"/>
      <c r="K25" s="425"/>
      <c r="L25" s="445">
        <v>1</v>
      </c>
      <c r="M25" s="446"/>
      <c r="N25" s="446"/>
      <c r="O25" s="446"/>
      <c r="P25" s="488"/>
      <c r="Q25" s="445">
        <v>6790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666388</v>
      </c>
      <c r="BO25" s="358"/>
      <c r="BP25" s="358"/>
      <c r="BQ25" s="358"/>
      <c r="BR25" s="358"/>
      <c r="BS25" s="358"/>
      <c r="BT25" s="358"/>
      <c r="BU25" s="359"/>
      <c r="BV25" s="357">
        <v>904939</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167</v>
      </c>
      <c r="F26" s="424"/>
      <c r="G26" s="424"/>
      <c r="H26" s="424"/>
      <c r="I26" s="424"/>
      <c r="J26" s="424"/>
      <c r="K26" s="425"/>
      <c r="L26" s="445">
        <v>1</v>
      </c>
      <c r="M26" s="446"/>
      <c r="N26" s="446"/>
      <c r="O26" s="446"/>
      <c r="P26" s="488"/>
      <c r="Q26" s="445">
        <v>6499</v>
      </c>
      <c r="R26" s="446"/>
      <c r="S26" s="446"/>
      <c r="T26" s="446"/>
      <c r="U26" s="446"/>
      <c r="V26" s="488"/>
      <c r="W26" s="540"/>
      <c r="X26" s="541"/>
      <c r="Y26" s="542"/>
      <c r="Z26" s="444" t="s">
        <v>168</v>
      </c>
      <c r="AA26" s="546"/>
      <c r="AB26" s="546"/>
      <c r="AC26" s="546"/>
      <c r="AD26" s="546"/>
      <c r="AE26" s="546"/>
      <c r="AF26" s="546"/>
      <c r="AG26" s="547"/>
      <c r="AH26" s="445">
        <v>1</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171</v>
      </c>
      <c r="F27" s="424"/>
      <c r="G27" s="424"/>
      <c r="H27" s="424"/>
      <c r="I27" s="424"/>
      <c r="J27" s="424"/>
      <c r="K27" s="425"/>
      <c r="L27" s="445">
        <v>1</v>
      </c>
      <c r="M27" s="446"/>
      <c r="N27" s="446"/>
      <c r="O27" s="446"/>
      <c r="P27" s="488"/>
      <c r="Q27" s="445">
        <v>3700</v>
      </c>
      <c r="R27" s="446"/>
      <c r="S27" s="446"/>
      <c r="T27" s="446"/>
      <c r="U27" s="446"/>
      <c r="V27" s="488"/>
      <c r="W27" s="540"/>
      <c r="X27" s="541"/>
      <c r="Y27" s="542"/>
      <c r="Z27" s="444" t="s">
        <v>172</v>
      </c>
      <c r="AA27" s="424"/>
      <c r="AB27" s="424"/>
      <c r="AC27" s="424"/>
      <c r="AD27" s="424"/>
      <c r="AE27" s="424"/>
      <c r="AF27" s="424"/>
      <c r="AG27" s="425"/>
      <c r="AH27" s="445">
        <v>2</v>
      </c>
      <c r="AI27" s="446"/>
      <c r="AJ27" s="446"/>
      <c r="AK27" s="446"/>
      <c r="AL27" s="488"/>
      <c r="AM27" s="445" t="s">
        <v>169</v>
      </c>
      <c r="AN27" s="446"/>
      <c r="AO27" s="446"/>
      <c r="AP27" s="446"/>
      <c r="AQ27" s="446"/>
      <c r="AR27" s="488"/>
      <c r="AS27" s="445" t="s">
        <v>169</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v>445000</v>
      </c>
      <c r="BO27" s="514"/>
      <c r="BP27" s="514"/>
      <c r="BQ27" s="514"/>
      <c r="BR27" s="514"/>
      <c r="BS27" s="514"/>
      <c r="BT27" s="514"/>
      <c r="BU27" s="515"/>
      <c r="BV27" s="513">
        <v>445000</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174</v>
      </c>
      <c r="F28" s="424"/>
      <c r="G28" s="424"/>
      <c r="H28" s="424"/>
      <c r="I28" s="424"/>
      <c r="J28" s="424"/>
      <c r="K28" s="425"/>
      <c r="L28" s="445">
        <v>1</v>
      </c>
      <c r="M28" s="446"/>
      <c r="N28" s="446"/>
      <c r="O28" s="446"/>
      <c r="P28" s="488"/>
      <c r="Q28" s="445">
        <v>3420</v>
      </c>
      <c r="R28" s="446"/>
      <c r="S28" s="446"/>
      <c r="T28" s="446"/>
      <c r="U28" s="446"/>
      <c r="V28" s="488"/>
      <c r="W28" s="540"/>
      <c r="X28" s="541"/>
      <c r="Y28" s="542"/>
      <c r="Z28" s="444" t="s">
        <v>175</v>
      </c>
      <c r="AA28" s="424"/>
      <c r="AB28" s="424"/>
      <c r="AC28" s="424"/>
      <c r="AD28" s="424"/>
      <c r="AE28" s="424"/>
      <c r="AF28" s="424"/>
      <c r="AG28" s="425"/>
      <c r="AH28" s="445">
        <v>2</v>
      </c>
      <c r="AI28" s="446"/>
      <c r="AJ28" s="446"/>
      <c r="AK28" s="446"/>
      <c r="AL28" s="488"/>
      <c r="AM28" s="445" t="s">
        <v>169</v>
      </c>
      <c r="AN28" s="446"/>
      <c r="AO28" s="446"/>
      <c r="AP28" s="446"/>
      <c r="AQ28" s="446"/>
      <c r="AR28" s="488"/>
      <c r="AS28" s="445" t="s">
        <v>169</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1434628</v>
      </c>
      <c r="BO28" s="358"/>
      <c r="BP28" s="358"/>
      <c r="BQ28" s="358"/>
      <c r="BR28" s="358"/>
      <c r="BS28" s="358"/>
      <c r="BT28" s="358"/>
      <c r="BU28" s="359"/>
      <c r="BV28" s="357">
        <v>1293964</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177</v>
      </c>
      <c r="F29" s="424"/>
      <c r="G29" s="424"/>
      <c r="H29" s="424"/>
      <c r="I29" s="424"/>
      <c r="J29" s="424"/>
      <c r="K29" s="425"/>
      <c r="L29" s="445">
        <v>8</v>
      </c>
      <c r="M29" s="446"/>
      <c r="N29" s="446"/>
      <c r="O29" s="446"/>
      <c r="P29" s="488"/>
      <c r="Q29" s="445">
        <v>3230</v>
      </c>
      <c r="R29" s="446"/>
      <c r="S29" s="446"/>
      <c r="T29" s="446"/>
      <c r="U29" s="446"/>
      <c r="V29" s="488"/>
      <c r="W29" s="543"/>
      <c r="X29" s="544"/>
      <c r="Y29" s="545"/>
      <c r="Z29" s="444" t="s">
        <v>178</v>
      </c>
      <c r="AA29" s="424"/>
      <c r="AB29" s="424"/>
      <c r="AC29" s="424"/>
      <c r="AD29" s="424"/>
      <c r="AE29" s="424"/>
      <c r="AF29" s="424"/>
      <c r="AG29" s="425"/>
      <c r="AH29" s="445">
        <v>122</v>
      </c>
      <c r="AI29" s="446"/>
      <c r="AJ29" s="446"/>
      <c r="AK29" s="446"/>
      <c r="AL29" s="488"/>
      <c r="AM29" s="445">
        <v>365838</v>
      </c>
      <c r="AN29" s="446"/>
      <c r="AO29" s="446"/>
      <c r="AP29" s="446"/>
      <c r="AQ29" s="446"/>
      <c r="AR29" s="488"/>
      <c r="AS29" s="445">
        <v>2999</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295123</v>
      </c>
      <c r="BO29" s="395"/>
      <c r="BP29" s="395"/>
      <c r="BQ29" s="395"/>
      <c r="BR29" s="395"/>
      <c r="BS29" s="395"/>
      <c r="BT29" s="395"/>
      <c r="BU29" s="396"/>
      <c r="BV29" s="394">
        <v>275101</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100.5</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1481519</v>
      </c>
      <c r="BO30" s="514"/>
      <c r="BP30" s="514"/>
      <c r="BQ30" s="514"/>
      <c r="BR30" s="514"/>
      <c r="BS30" s="514"/>
      <c r="BT30" s="514"/>
      <c r="BU30" s="515"/>
      <c r="BV30" s="513">
        <v>1411638</v>
      </c>
      <c r="BW30" s="514"/>
      <c r="BX30" s="514"/>
      <c r="BY30" s="514"/>
      <c r="BZ30" s="514"/>
      <c r="CA30" s="514"/>
      <c r="CB30" s="514"/>
      <c r="CC30" s="515"/>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2">
      <c r="A33" s="175"/>
      <c r="B33" s="202"/>
      <c r="C33" s="418" t="s">
        <v>187</v>
      </c>
      <c r="D33" s="418"/>
      <c r="E33" s="383" t="s">
        <v>188</v>
      </c>
      <c r="F33" s="383"/>
      <c r="G33" s="383"/>
      <c r="H33" s="383"/>
      <c r="I33" s="383"/>
      <c r="J33" s="383"/>
      <c r="K33" s="383"/>
      <c r="L33" s="383"/>
      <c r="M33" s="383"/>
      <c r="N33" s="383"/>
      <c r="O33" s="383"/>
      <c r="P33" s="383"/>
      <c r="Q33" s="383"/>
      <c r="R33" s="383"/>
      <c r="S33" s="383"/>
      <c r="T33" s="179"/>
      <c r="U33" s="418" t="s">
        <v>187</v>
      </c>
      <c r="V33" s="418"/>
      <c r="W33" s="383" t="s">
        <v>188</v>
      </c>
      <c r="X33" s="383"/>
      <c r="Y33" s="383"/>
      <c r="Z33" s="383"/>
      <c r="AA33" s="383"/>
      <c r="AB33" s="383"/>
      <c r="AC33" s="383"/>
      <c r="AD33" s="383"/>
      <c r="AE33" s="383"/>
      <c r="AF33" s="383"/>
      <c r="AG33" s="383"/>
      <c r="AH33" s="383"/>
      <c r="AI33" s="383"/>
      <c r="AJ33" s="383"/>
      <c r="AK33" s="383"/>
      <c r="AL33" s="179"/>
      <c r="AM33" s="418" t="s">
        <v>187</v>
      </c>
      <c r="AN33" s="418"/>
      <c r="AO33" s="383" t="s">
        <v>188</v>
      </c>
      <c r="AP33" s="383"/>
      <c r="AQ33" s="383"/>
      <c r="AR33" s="383"/>
      <c r="AS33" s="383"/>
      <c r="AT33" s="383"/>
      <c r="AU33" s="383"/>
      <c r="AV33" s="383"/>
      <c r="AW33" s="383"/>
      <c r="AX33" s="383"/>
      <c r="AY33" s="383"/>
      <c r="AZ33" s="383"/>
      <c r="BA33" s="383"/>
      <c r="BB33" s="383"/>
      <c r="BC33" s="383"/>
      <c r="BD33" s="185"/>
      <c r="BE33" s="383" t="s">
        <v>189</v>
      </c>
      <c r="BF33" s="383"/>
      <c r="BG33" s="383" t="s">
        <v>190</v>
      </c>
      <c r="BH33" s="383"/>
      <c r="BI33" s="383"/>
      <c r="BJ33" s="383"/>
      <c r="BK33" s="383"/>
      <c r="BL33" s="383"/>
      <c r="BM33" s="383"/>
      <c r="BN33" s="383"/>
      <c r="BO33" s="383"/>
      <c r="BP33" s="383"/>
      <c r="BQ33" s="383"/>
      <c r="BR33" s="383"/>
      <c r="BS33" s="383"/>
      <c r="BT33" s="383"/>
      <c r="BU33" s="383"/>
      <c r="BV33" s="185"/>
      <c r="BW33" s="418" t="s">
        <v>189</v>
      </c>
      <c r="BX33" s="418"/>
      <c r="BY33" s="383" t="s">
        <v>191</v>
      </c>
      <c r="BZ33" s="383"/>
      <c r="CA33" s="383"/>
      <c r="CB33" s="383"/>
      <c r="CC33" s="383"/>
      <c r="CD33" s="383"/>
      <c r="CE33" s="383"/>
      <c r="CF33" s="383"/>
      <c r="CG33" s="383"/>
      <c r="CH33" s="383"/>
      <c r="CI33" s="383"/>
      <c r="CJ33" s="383"/>
      <c r="CK33" s="383"/>
      <c r="CL33" s="383"/>
      <c r="CM33" s="383"/>
      <c r="CN33" s="179"/>
      <c r="CO33" s="418" t="s">
        <v>187</v>
      </c>
      <c r="CP33" s="418"/>
      <c r="CQ33" s="383" t="s">
        <v>192</v>
      </c>
      <c r="CR33" s="383"/>
      <c r="CS33" s="383"/>
      <c r="CT33" s="383"/>
      <c r="CU33" s="383"/>
      <c r="CV33" s="383"/>
      <c r="CW33" s="383"/>
      <c r="CX33" s="383"/>
      <c r="CY33" s="383"/>
      <c r="CZ33" s="383"/>
      <c r="DA33" s="383"/>
      <c r="DB33" s="383"/>
      <c r="DC33" s="383"/>
      <c r="DD33" s="383"/>
      <c r="DE33" s="383"/>
      <c r="DF33" s="179"/>
      <c r="DG33" s="583" t="s">
        <v>193</v>
      </c>
      <c r="DH33" s="583"/>
      <c r="DI33" s="180"/>
    </row>
    <row r="34" spans="1:113" ht="32.25" customHeight="1" x14ac:dyDescent="0.2">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75"/>
      <c r="AM34" s="584">
        <f>IF(AO34="","",MAX(C34:D43,U34:V43)+1)</f>
        <v>6</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7</v>
      </c>
      <c r="BX34" s="584"/>
      <c r="BY34" s="585" t="str">
        <f>IF('各会計、関係団体の財政状況及び健全化判断比率'!B68="","",'各会計、関係団体の財政状況及び健全化判断比率'!B68)</f>
        <v>南河内環境事業組合</v>
      </c>
      <c r="BZ34" s="585"/>
      <c r="CA34" s="585"/>
      <c r="CB34" s="585"/>
      <c r="CC34" s="585"/>
      <c r="CD34" s="585"/>
      <c r="CE34" s="585"/>
      <c r="CF34" s="585"/>
      <c r="CG34" s="585"/>
      <c r="CH34" s="585"/>
      <c r="CI34" s="585"/>
      <c r="CJ34" s="585"/>
      <c r="CK34" s="585"/>
      <c r="CL34" s="585"/>
      <c r="CM34" s="585"/>
      <c r="CN34" s="175"/>
      <c r="CO34" s="584">
        <f>IF(CQ34="","",MAX(C34:D43,U34:V43,AM34:AN43,BE34:BF43,BW34:BX43)+1)</f>
        <v>14</v>
      </c>
      <c r="CP34" s="584"/>
      <c r="CQ34" s="585" t="str">
        <f>IF('各会計、関係団体の財政状況及び健全化判断比率'!BS7="","",'各会計、関係団体の財政状況及び健全化判断比率'!BS7)</f>
        <v>河南町土地開発公社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80"/>
    </row>
    <row r="35" spans="1:113" ht="32.25" customHeight="1" x14ac:dyDescent="0.2">
      <c r="A35" s="175"/>
      <c r="B35" s="202"/>
      <c r="C35" s="584">
        <f>IF(E35="","",C34+1)</f>
        <v>2</v>
      </c>
      <c r="D35" s="584"/>
      <c r="E35" s="585" t="str">
        <f>IF('各会計、関係団体の財政状況及び健全化判断比率'!B8="","",'各会計、関係団体の財政状況及び健全化判断比率'!B8)</f>
        <v>土地取得特別会計</v>
      </c>
      <c r="F35" s="585"/>
      <c r="G35" s="585"/>
      <c r="H35" s="585"/>
      <c r="I35" s="585"/>
      <c r="J35" s="585"/>
      <c r="K35" s="585"/>
      <c r="L35" s="585"/>
      <c r="M35" s="585"/>
      <c r="N35" s="585"/>
      <c r="O35" s="585"/>
      <c r="P35" s="585"/>
      <c r="Q35" s="585"/>
      <c r="R35" s="585"/>
      <c r="S35" s="585"/>
      <c r="T35" s="175"/>
      <c r="U35" s="584">
        <f>IF(W35="","",U34+1)</f>
        <v>4</v>
      </c>
      <c r="V35" s="584"/>
      <c r="W35" s="585" t="str">
        <f>IF('各会計、関係団体の財政状況及び健全化判断比率'!B29="","",'各会計、関係団体の財政状況及び健全化判断比率'!B29)</f>
        <v>後期高齢者医療特別会計</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8</v>
      </c>
      <c r="BX35" s="584"/>
      <c r="BY35" s="585" t="str">
        <f>IF('各会計、関係団体の財政状況及び健全化判断比率'!B69="","",'各会計、関係団体の財政状況及び健全化判断比率'!B69)</f>
        <v>大阪府後期高齢者医療広域連合（一般会計）</v>
      </c>
      <c r="BZ35" s="585"/>
      <c r="CA35" s="585"/>
      <c r="CB35" s="585"/>
      <c r="CC35" s="585"/>
      <c r="CD35" s="585"/>
      <c r="CE35" s="585"/>
      <c r="CF35" s="585"/>
      <c r="CG35" s="585"/>
      <c r="CH35" s="585"/>
      <c r="CI35" s="585"/>
      <c r="CJ35" s="585"/>
      <c r="CK35" s="585"/>
      <c r="CL35" s="585"/>
      <c r="CM35" s="585"/>
      <c r="CN35" s="175"/>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2">
      <c r="A36" s="175"/>
      <c r="B36" s="202"/>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5</v>
      </c>
      <c r="V36" s="584"/>
      <c r="W36" s="585" t="str">
        <f>IF('各会計、関係団体の財政状況及び健全化判断比率'!B30="","",'各会計、関係団体の財政状況及び健全化判断比率'!B30)</f>
        <v>介護保険特別会計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9</v>
      </c>
      <c r="BX36" s="584"/>
      <c r="BY36" s="585" t="str">
        <f>IF('各会計、関係団体の財政状況及び健全化判断比率'!B70="","",'各会計、関係団体の財政状況及び健全化判断比率'!B70)</f>
        <v>大阪府後期高齢者医療広域連合（後期高齢者医療特別会計）</v>
      </c>
      <c r="BZ36" s="585"/>
      <c r="CA36" s="585"/>
      <c r="CB36" s="585"/>
      <c r="CC36" s="585"/>
      <c r="CD36" s="585"/>
      <c r="CE36" s="585"/>
      <c r="CF36" s="585"/>
      <c r="CG36" s="585"/>
      <c r="CH36" s="585"/>
      <c r="CI36" s="585"/>
      <c r="CJ36" s="585"/>
      <c r="CK36" s="585"/>
      <c r="CL36" s="585"/>
      <c r="CM36" s="585"/>
      <c r="CN36" s="175"/>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2">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10</v>
      </c>
      <c r="BX37" s="584"/>
      <c r="BY37" s="585" t="str">
        <f>IF('各会計、関係団体の財政状況及び健全化判断比率'!B71="","",'各会計、関係団体の財政状況及び健全化判断比率'!B71)</f>
        <v>大阪広域水道企業団水道事業会計（水道用水供給事業）</v>
      </c>
      <c r="BZ37" s="585"/>
      <c r="CA37" s="585"/>
      <c r="CB37" s="585"/>
      <c r="CC37" s="585"/>
      <c r="CD37" s="585"/>
      <c r="CE37" s="585"/>
      <c r="CF37" s="585"/>
      <c r="CG37" s="585"/>
      <c r="CH37" s="585"/>
      <c r="CI37" s="585"/>
      <c r="CJ37" s="585"/>
      <c r="CK37" s="585"/>
      <c r="CL37" s="585"/>
      <c r="CM37" s="585"/>
      <c r="CN37" s="175"/>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80"/>
    </row>
    <row r="38" spans="1:113" ht="32.25" customHeight="1" x14ac:dyDescent="0.2">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11</v>
      </c>
      <c r="BX38" s="584"/>
      <c r="BY38" s="585" t="str">
        <f>IF('各会計、関係団体の財政状況及び健全化判断比率'!B72="","",'各会計、関係団体の財政状況及び健全化判断比率'!B72)</f>
        <v>大阪広域水道企業団水道事業会計（市町村域水道事業）河南水道事業</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2">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12</v>
      </c>
      <c r="BX39" s="584"/>
      <c r="BY39" s="585" t="str">
        <f>IF('各会計、関係団体の財政状況及び健全化判断比率'!B73="","",'各会計、関係団体の財政状況及び健全化判断比率'!B73)</f>
        <v>大阪広域水道企業団（工業用水道事業会計）</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2">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13</v>
      </c>
      <c r="BX40" s="584"/>
      <c r="BY40" s="585" t="str">
        <f>IF('各会計、関係団体の財政状況及び健全化判断比率'!B74="","",'各会計、関係団体の財政状況及び健全化判断比率'!B74)</f>
        <v>大阪南消防組合</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2">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2">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2">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iINqltEv+NMmgq+uGzqGENvwFU/amiNUuf25YglFAIIt1u9Kwu3dR7yeOXOFSWgN1+A/tkmIbp4+Q+TPz3Yyag==" saltValue="brqO/FmDSeXQSZw8r5rtD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533</v>
      </c>
      <c r="D34" s="1136"/>
      <c r="E34" s="1137"/>
      <c r="F34" s="32">
        <v>1.72</v>
      </c>
      <c r="G34" s="33">
        <v>2.09</v>
      </c>
      <c r="H34" s="33">
        <v>2.34</v>
      </c>
      <c r="I34" s="33">
        <v>2.82</v>
      </c>
      <c r="J34" s="34">
        <v>2.77</v>
      </c>
      <c r="K34" s="22"/>
      <c r="L34" s="22"/>
      <c r="M34" s="22"/>
      <c r="N34" s="22"/>
      <c r="O34" s="22"/>
      <c r="P34" s="22"/>
    </row>
    <row r="35" spans="1:16" ht="39" customHeight="1" x14ac:dyDescent="0.2">
      <c r="A35" s="22"/>
      <c r="B35" s="35"/>
      <c r="C35" s="1132" t="s">
        <v>534</v>
      </c>
      <c r="D35" s="1132"/>
      <c r="E35" s="1133"/>
      <c r="F35" s="36">
        <v>1.9</v>
      </c>
      <c r="G35" s="37">
        <v>2.93</v>
      </c>
      <c r="H35" s="37">
        <v>4.0199999999999996</v>
      </c>
      <c r="I35" s="37">
        <v>6.39</v>
      </c>
      <c r="J35" s="38">
        <v>2.38</v>
      </c>
      <c r="K35" s="22"/>
      <c r="L35" s="22"/>
      <c r="M35" s="22"/>
      <c r="N35" s="22"/>
      <c r="O35" s="22"/>
      <c r="P35" s="22"/>
    </row>
    <row r="36" spans="1:16" ht="39" customHeight="1" x14ac:dyDescent="0.2">
      <c r="A36" s="22"/>
      <c r="B36" s="35"/>
      <c r="C36" s="1132" t="s">
        <v>535</v>
      </c>
      <c r="D36" s="1132"/>
      <c r="E36" s="1133"/>
      <c r="F36" s="36">
        <v>0.06</v>
      </c>
      <c r="G36" s="37">
        <v>0.08</v>
      </c>
      <c r="H36" s="37">
        <v>0.22</v>
      </c>
      <c r="I36" s="37">
        <v>0.11</v>
      </c>
      <c r="J36" s="38">
        <v>0.3</v>
      </c>
      <c r="K36" s="22"/>
      <c r="L36" s="22"/>
      <c r="M36" s="22"/>
      <c r="N36" s="22"/>
      <c r="O36" s="22"/>
      <c r="P36" s="22"/>
    </row>
    <row r="37" spans="1:16" ht="39" customHeight="1" x14ac:dyDescent="0.2">
      <c r="A37" s="22"/>
      <c r="B37" s="35"/>
      <c r="C37" s="1132" t="s">
        <v>536</v>
      </c>
      <c r="D37" s="1132"/>
      <c r="E37" s="1133"/>
      <c r="F37" s="36">
        <v>0.28000000000000003</v>
      </c>
      <c r="G37" s="37">
        <v>0.2</v>
      </c>
      <c r="H37" s="37">
        <v>0.2</v>
      </c>
      <c r="I37" s="37">
        <v>0.21</v>
      </c>
      <c r="J37" s="38">
        <v>0.23</v>
      </c>
      <c r="K37" s="22"/>
      <c r="L37" s="22"/>
      <c r="M37" s="22"/>
      <c r="N37" s="22"/>
      <c r="O37" s="22"/>
      <c r="P37" s="22"/>
    </row>
    <row r="38" spans="1:16" ht="39" customHeight="1" x14ac:dyDescent="0.2">
      <c r="A38" s="22"/>
      <c r="B38" s="35"/>
      <c r="C38" s="1132" t="s">
        <v>537</v>
      </c>
      <c r="D38" s="1132"/>
      <c r="E38" s="1133"/>
      <c r="F38" s="36">
        <v>1.89</v>
      </c>
      <c r="G38" s="37">
        <v>1.49</v>
      </c>
      <c r="H38" s="37">
        <v>0.61</v>
      </c>
      <c r="I38" s="37">
        <v>0.01</v>
      </c>
      <c r="J38" s="38">
        <v>0.17</v>
      </c>
      <c r="K38" s="22"/>
      <c r="L38" s="22"/>
      <c r="M38" s="22"/>
      <c r="N38" s="22"/>
      <c r="O38" s="22"/>
      <c r="P38" s="22"/>
    </row>
    <row r="39" spans="1:16" ht="39" customHeight="1" x14ac:dyDescent="0.2">
      <c r="A39" s="22"/>
      <c r="B39" s="35"/>
      <c r="C39" s="1132" t="s">
        <v>538</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540</v>
      </c>
      <c r="D43" s="1134"/>
      <c r="E43" s="1135"/>
      <c r="F43" s="41">
        <v>22.13</v>
      </c>
      <c r="G43" s="42">
        <v>21.99</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8xglWdadO/9JTkYrPBFr2J8C5rrr9QcLPEx3o0t56yHiAp6eI1SgiJclH0F/NWiafFYG/XMp2Zt0jhjHa7q7Q==" saltValue="Ghx6Zw/VWBUFPH4OGn2rU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550</v>
      </c>
      <c r="L45" s="58">
        <v>584</v>
      </c>
      <c r="M45" s="58">
        <v>577</v>
      </c>
      <c r="N45" s="58">
        <v>584</v>
      </c>
      <c r="O45" s="59">
        <v>640</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130</v>
      </c>
      <c r="L48" s="62">
        <v>123</v>
      </c>
      <c r="M48" s="62">
        <v>109</v>
      </c>
      <c r="N48" s="62">
        <v>133</v>
      </c>
      <c r="O48" s="63">
        <v>103</v>
      </c>
      <c r="P48" s="46"/>
      <c r="Q48" s="46"/>
      <c r="R48" s="46"/>
      <c r="S48" s="46"/>
      <c r="T48" s="46"/>
      <c r="U48" s="46"/>
    </row>
    <row r="49" spans="1:21" ht="30.75" customHeight="1" x14ac:dyDescent="0.2">
      <c r="A49" s="46"/>
      <c r="B49" s="1140"/>
      <c r="C49" s="1141"/>
      <c r="D49" s="60"/>
      <c r="E49" s="1146" t="s">
        <v>14</v>
      </c>
      <c r="F49" s="1146"/>
      <c r="G49" s="1146"/>
      <c r="H49" s="1146"/>
      <c r="I49" s="1146"/>
      <c r="J49" s="1147"/>
      <c r="K49" s="61">
        <v>0</v>
      </c>
      <c r="L49" s="62">
        <v>0</v>
      </c>
      <c r="M49" s="62">
        <v>22</v>
      </c>
      <c r="N49" s="62">
        <v>27</v>
      </c>
      <c r="O49" s="63">
        <v>32</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487</v>
      </c>
      <c r="L50" s="62" t="s">
        <v>487</v>
      </c>
      <c r="M50" s="62" t="s">
        <v>487</v>
      </c>
      <c r="N50" s="62" t="s">
        <v>487</v>
      </c>
      <c r="O50" s="63" t="s">
        <v>487</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496</v>
      </c>
      <c r="L52" s="62">
        <v>466</v>
      </c>
      <c r="M52" s="62">
        <v>471</v>
      </c>
      <c r="N52" s="62">
        <v>470</v>
      </c>
      <c r="O52" s="63">
        <v>479</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184</v>
      </c>
      <c r="L53" s="67">
        <v>241</v>
      </c>
      <c r="M53" s="67">
        <v>237</v>
      </c>
      <c r="N53" s="67">
        <v>274</v>
      </c>
      <c r="O53" s="68">
        <v>296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rCAESLzbzQDO+T2OzeJkxqOSSo7OMx6bAl5x2Iq4PZUUjLPUi0tIzMsUwmfQpJ0MZ84pbGqE5yxqsi5h+/SWtA==" saltValue="puxqGEnJ3xyqd0yiMbX7a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42">
        <v>6523</v>
      </c>
      <c r="J41" s="343">
        <v>6304</v>
      </c>
      <c r="K41" s="343">
        <v>6138</v>
      </c>
      <c r="L41" s="343">
        <v>5701</v>
      </c>
      <c r="M41" s="344">
        <v>5316</v>
      </c>
    </row>
    <row r="42" spans="2:13" ht="27.75" customHeight="1" x14ac:dyDescent="0.2">
      <c r="B42" s="1171"/>
      <c r="C42" s="1172"/>
      <c r="D42" s="104"/>
      <c r="E42" s="1177" t="s">
        <v>32</v>
      </c>
      <c r="F42" s="1177"/>
      <c r="G42" s="1177"/>
      <c r="H42" s="1178"/>
      <c r="I42" s="345">
        <v>361</v>
      </c>
      <c r="J42" s="346">
        <v>334</v>
      </c>
      <c r="K42" s="346">
        <v>302</v>
      </c>
      <c r="L42" s="346">
        <v>275</v>
      </c>
      <c r="M42" s="347">
        <v>248</v>
      </c>
    </row>
    <row r="43" spans="2:13" ht="27.75" customHeight="1" x14ac:dyDescent="0.2">
      <c r="B43" s="1171"/>
      <c r="C43" s="1172"/>
      <c r="D43" s="104"/>
      <c r="E43" s="1177" t="s">
        <v>33</v>
      </c>
      <c r="F43" s="1177"/>
      <c r="G43" s="1177"/>
      <c r="H43" s="1178"/>
      <c r="I43" s="345">
        <v>2010</v>
      </c>
      <c r="J43" s="346">
        <v>1746</v>
      </c>
      <c r="K43" s="346">
        <v>1287</v>
      </c>
      <c r="L43" s="346">
        <v>1467</v>
      </c>
      <c r="M43" s="347">
        <v>1524</v>
      </c>
    </row>
    <row r="44" spans="2:13" ht="27.75" customHeight="1" x14ac:dyDescent="0.2">
      <c r="B44" s="1171"/>
      <c r="C44" s="1172"/>
      <c r="D44" s="104"/>
      <c r="E44" s="1177" t="s">
        <v>34</v>
      </c>
      <c r="F44" s="1177"/>
      <c r="G44" s="1177"/>
      <c r="H44" s="1178"/>
      <c r="I44" s="345">
        <v>4</v>
      </c>
      <c r="J44" s="346">
        <v>61</v>
      </c>
      <c r="K44" s="346">
        <v>372</v>
      </c>
      <c r="L44" s="346">
        <v>355</v>
      </c>
      <c r="M44" s="347">
        <v>338</v>
      </c>
    </row>
    <row r="45" spans="2:13" ht="27.75" customHeight="1" x14ac:dyDescent="0.2">
      <c r="B45" s="1171"/>
      <c r="C45" s="1172"/>
      <c r="D45" s="104"/>
      <c r="E45" s="1177" t="s">
        <v>35</v>
      </c>
      <c r="F45" s="1177"/>
      <c r="G45" s="1177"/>
      <c r="H45" s="1178"/>
      <c r="I45" s="345">
        <v>871</v>
      </c>
      <c r="J45" s="346">
        <v>869</v>
      </c>
      <c r="K45" s="346">
        <v>771</v>
      </c>
      <c r="L45" s="346">
        <v>756</v>
      </c>
      <c r="M45" s="347">
        <v>782</v>
      </c>
    </row>
    <row r="46" spans="2:13" ht="27.75" customHeight="1" x14ac:dyDescent="0.2">
      <c r="B46" s="1171"/>
      <c r="C46" s="1172"/>
      <c r="D46" s="105"/>
      <c r="E46" s="1177" t="s">
        <v>36</v>
      </c>
      <c r="F46" s="1177"/>
      <c r="G46" s="1177"/>
      <c r="H46" s="1178"/>
      <c r="I46" s="345" t="s">
        <v>487</v>
      </c>
      <c r="J46" s="346" t="s">
        <v>487</v>
      </c>
      <c r="K46" s="346" t="s">
        <v>487</v>
      </c>
      <c r="L46" s="346" t="s">
        <v>487</v>
      </c>
      <c r="M46" s="347" t="s">
        <v>487</v>
      </c>
    </row>
    <row r="47" spans="2:13" ht="27.75" customHeight="1" x14ac:dyDescent="0.2">
      <c r="B47" s="1171"/>
      <c r="C47" s="1172"/>
      <c r="D47" s="106"/>
      <c r="E47" s="1179" t="s">
        <v>37</v>
      </c>
      <c r="F47" s="1180"/>
      <c r="G47" s="1180"/>
      <c r="H47" s="1181"/>
      <c r="I47" s="345" t="s">
        <v>487</v>
      </c>
      <c r="J47" s="346" t="s">
        <v>487</v>
      </c>
      <c r="K47" s="346" t="s">
        <v>487</v>
      </c>
      <c r="L47" s="346" t="s">
        <v>487</v>
      </c>
      <c r="M47" s="347" t="s">
        <v>487</v>
      </c>
    </row>
    <row r="48" spans="2:13" ht="27.75" customHeight="1" x14ac:dyDescent="0.2">
      <c r="B48" s="1171"/>
      <c r="C48" s="1172"/>
      <c r="D48" s="104"/>
      <c r="E48" s="1177" t="s">
        <v>38</v>
      </c>
      <c r="F48" s="1177"/>
      <c r="G48" s="1177"/>
      <c r="H48" s="1178"/>
      <c r="I48" s="345" t="s">
        <v>487</v>
      </c>
      <c r="J48" s="346" t="s">
        <v>487</v>
      </c>
      <c r="K48" s="346" t="s">
        <v>487</v>
      </c>
      <c r="L48" s="346" t="s">
        <v>487</v>
      </c>
      <c r="M48" s="347" t="s">
        <v>487</v>
      </c>
    </row>
    <row r="49" spans="2:13" ht="27.75" customHeight="1" x14ac:dyDescent="0.2">
      <c r="B49" s="1173"/>
      <c r="C49" s="1174"/>
      <c r="D49" s="104"/>
      <c r="E49" s="1177" t="s">
        <v>39</v>
      </c>
      <c r="F49" s="1177"/>
      <c r="G49" s="1177"/>
      <c r="H49" s="1178"/>
      <c r="I49" s="345" t="s">
        <v>487</v>
      </c>
      <c r="J49" s="346" t="s">
        <v>487</v>
      </c>
      <c r="K49" s="346" t="s">
        <v>487</v>
      </c>
      <c r="L49" s="346" t="s">
        <v>487</v>
      </c>
      <c r="M49" s="347" t="s">
        <v>487</v>
      </c>
    </row>
    <row r="50" spans="2:13" ht="27.75" customHeight="1" x14ac:dyDescent="0.2">
      <c r="B50" s="1182" t="s">
        <v>40</v>
      </c>
      <c r="C50" s="1183"/>
      <c r="D50" s="107"/>
      <c r="E50" s="1177" t="s">
        <v>41</v>
      </c>
      <c r="F50" s="1177"/>
      <c r="G50" s="1177"/>
      <c r="H50" s="1178"/>
      <c r="I50" s="345">
        <v>2676</v>
      </c>
      <c r="J50" s="346">
        <v>2699</v>
      </c>
      <c r="K50" s="346">
        <v>3018</v>
      </c>
      <c r="L50" s="346">
        <v>3225</v>
      </c>
      <c r="M50" s="347">
        <v>3451</v>
      </c>
    </row>
    <row r="51" spans="2:13" ht="27.75" customHeight="1" x14ac:dyDescent="0.2">
      <c r="B51" s="1171"/>
      <c r="C51" s="1172"/>
      <c r="D51" s="104"/>
      <c r="E51" s="1177" t="s">
        <v>42</v>
      </c>
      <c r="F51" s="1177"/>
      <c r="G51" s="1177"/>
      <c r="H51" s="1178"/>
      <c r="I51" s="345">
        <v>110</v>
      </c>
      <c r="J51" s="346">
        <v>109</v>
      </c>
      <c r="K51" s="346">
        <v>109</v>
      </c>
      <c r="L51" s="346">
        <v>109</v>
      </c>
      <c r="M51" s="347">
        <v>109</v>
      </c>
    </row>
    <row r="52" spans="2:13" ht="27.75" customHeight="1" x14ac:dyDescent="0.2">
      <c r="B52" s="1173"/>
      <c r="C52" s="1174"/>
      <c r="D52" s="104"/>
      <c r="E52" s="1177" t="s">
        <v>43</v>
      </c>
      <c r="F52" s="1177"/>
      <c r="G52" s="1177"/>
      <c r="H52" s="1178"/>
      <c r="I52" s="345">
        <v>6120</v>
      </c>
      <c r="J52" s="346">
        <v>5925</v>
      </c>
      <c r="K52" s="346">
        <v>5896</v>
      </c>
      <c r="L52" s="346">
        <v>5587</v>
      </c>
      <c r="M52" s="347">
        <v>5381</v>
      </c>
    </row>
    <row r="53" spans="2:13" ht="27.75" customHeight="1" thickBot="1" x14ac:dyDescent="0.25">
      <c r="B53" s="1184" t="s">
        <v>19</v>
      </c>
      <c r="C53" s="1185"/>
      <c r="D53" s="108"/>
      <c r="E53" s="1186" t="s">
        <v>44</v>
      </c>
      <c r="F53" s="1186"/>
      <c r="G53" s="1186"/>
      <c r="H53" s="1187"/>
      <c r="I53" s="348">
        <v>863</v>
      </c>
      <c r="J53" s="349">
        <v>580</v>
      </c>
      <c r="K53" s="349">
        <v>-152</v>
      </c>
      <c r="L53" s="349">
        <v>-367</v>
      </c>
      <c r="M53" s="350">
        <v>-733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1/MEzz74KvSmNTDivcxszUP8Iq48+JrW2zLpCF0T+TcNIIUR1XomeatEFuk+KasfgJfCMIhtewrBRsxrr5qHXQ==" saltValue="+wkNhh4JQ2/3RXDgZJIc3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120">
        <v>1203</v>
      </c>
      <c r="G55" s="120">
        <v>1294</v>
      </c>
      <c r="H55" s="121">
        <v>1435</v>
      </c>
    </row>
    <row r="56" spans="2:8" ht="52.5" customHeight="1" x14ac:dyDescent="0.2">
      <c r="B56" s="122"/>
      <c r="C56" s="1198" t="s">
        <v>47</v>
      </c>
      <c r="D56" s="1198"/>
      <c r="E56" s="1199"/>
      <c r="F56" s="123">
        <v>275</v>
      </c>
      <c r="G56" s="123">
        <v>275</v>
      </c>
      <c r="H56" s="124">
        <v>295</v>
      </c>
    </row>
    <row r="57" spans="2:8" ht="53.25" customHeight="1" x14ac:dyDescent="0.2">
      <c r="B57" s="122"/>
      <c r="C57" s="1200" t="s">
        <v>48</v>
      </c>
      <c r="D57" s="1200"/>
      <c r="E57" s="1201"/>
      <c r="F57" s="125">
        <v>1290</v>
      </c>
      <c r="G57" s="125">
        <v>1412</v>
      </c>
      <c r="H57" s="126">
        <v>1482</v>
      </c>
    </row>
    <row r="58" spans="2:8" ht="45.75" customHeight="1" x14ac:dyDescent="0.2">
      <c r="B58" s="127"/>
      <c r="C58" s="1188" t="s">
        <v>556</v>
      </c>
      <c r="D58" s="1189"/>
      <c r="E58" s="1190"/>
      <c r="F58" s="128">
        <v>352</v>
      </c>
      <c r="G58" s="128">
        <v>502</v>
      </c>
      <c r="H58" s="129">
        <v>601</v>
      </c>
    </row>
    <row r="59" spans="2:8" ht="45.75" customHeight="1" x14ac:dyDescent="0.2">
      <c r="B59" s="127"/>
      <c r="C59" s="1188" t="s">
        <v>557</v>
      </c>
      <c r="D59" s="1189"/>
      <c r="E59" s="1190"/>
      <c r="F59" s="128">
        <v>397</v>
      </c>
      <c r="G59" s="128">
        <v>397</v>
      </c>
      <c r="H59" s="129">
        <v>397</v>
      </c>
    </row>
    <row r="60" spans="2:8" ht="45.75" customHeight="1" x14ac:dyDescent="0.2">
      <c r="B60" s="127"/>
      <c r="C60" s="1188" t="s">
        <v>558</v>
      </c>
      <c r="D60" s="1189"/>
      <c r="E60" s="1190"/>
      <c r="F60" s="128">
        <v>160</v>
      </c>
      <c r="G60" s="128">
        <v>160</v>
      </c>
      <c r="H60" s="129">
        <v>160</v>
      </c>
    </row>
    <row r="61" spans="2:8" ht="45.75" customHeight="1" x14ac:dyDescent="0.2">
      <c r="B61" s="127"/>
      <c r="C61" s="1188" t="s">
        <v>559</v>
      </c>
      <c r="D61" s="1189"/>
      <c r="E61" s="1190"/>
      <c r="F61" s="128">
        <v>139</v>
      </c>
      <c r="G61" s="128">
        <v>139</v>
      </c>
      <c r="H61" s="129">
        <v>124</v>
      </c>
    </row>
    <row r="62" spans="2:8" ht="45.75" customHeight="1" thickBot="1" x14ac:dyDescent="0.25">
      <c r="B62" s="130"/>
      <c r="C62" s="1191" t="s">
        <v>560</v>
      </c>
      <c r="D62" s="1192"/>
      <c r="E62" s="1193"/>
      <c r="F62" s="131">
        <v>121</v>
      </c>
      <c r="G62" s="131">
        <v>120</v>
      </c>
      <c r="H62" s="132">
        <v>120</v>
      </c>
    </row>
    <row r="63" spans="2:8" ht="52.5" customHeight="1" thickBot="1" x14ac:dyDescent="0.25">
      <c r="B63" s="133"/>
      <c r="C63" s="1194" t="s">
        <v>49</v>
      </c>
      <c r="D63" s="1194"/>
      <c r="E63" s="1195"/>
      <c r="F63" s="134">
        <v>2769</v>
      </c>
      <c r="G63" s="134">
        <v>2981</v>
      </c>
      <c r="H63" s="135">
        <v>3211</v>
      </c>
    </row>
    <row r="64" spans="2:8" ht="13.2" x14ac:dyDescent="0.2"/>
  </sheetData>
  <sheetProtection algorithmName="SHA-512" hashValue="l++hx2hz67au22nifefBtLv3sABe8VI3NftFoEcu/ww4PT05a+6Ui6SQfpMNBES9qNNc3ZOqQX4O9V1QaFOvUA==" saltValue="YQQVfEncX/iv60qZR1LZ1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48460-9519-45B0-80CE-30226E32C2DA}">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561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562</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563</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564</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525</v>
      </c>
      <c r="BQ50" s="1226"/>
      <c r="BR50" s="1226"/>
      <c r="BS50" s="1226"/>
      <c r="BT50" s="1226"/>
      <c r="BU50" s="1226"/>
      <c r="BV50" s="1226"/>
      <c r="BW50" s="1226"/>
      <c r="BX50" s="1226" t="s">
        <v>526</v>
      </c>
      <c r="BY50" s="1226"/>
      <c r="BZ50" s="1226"/>
      <c r="CA50" s="1226"/>
      <c r="CB50" s="1226"/>
      <c r="CC50" s="1226"/>
      <c r="CD50" s="1226"/>
      <c r="CE50" s="1226"/>
      <c r="CF50" s="1226" t="s">
        <v>527</v>
      </c>
      <c r="CG50" s="1226"/>
      <c r="CH50" s="1226"/>
      <c r="CI50" s="1226"/>
      <c r="CJ50" s="1226"/>
      <c r="CK50" s="1226"/>
      <c r="CL50" s="1226"/>
      <c r="CM50" s="1226"/>
      <c r="CN50" s="1226" t="s">
        <v>528</v>
      </c>
      <c r="CO50" s="1226"/>
      <c r="CP50" s="1226"/>
      <c r="CQ50" s="1226"/>
      <c r="CR50" s="1226"/>
      <c r="CS50" s="1226"/>
      <c r="CT50" s="1226"/>
      <c r="CU50" s="1226"/>
      <c r="CV50" s="1226" t="s">
        <v>529</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565</v>
      </c>
      <c r="AO51" s="1230"/>
      <c r="AP51" s="1230"/>
      <c r="AQ51" s="1230"/>
      <c r="AR51" s="1230"/>
      <c r="AS51" s="1230"/>
      <c r="AT51" s="1230"/>
      <c r="AU51" s="1230"/>
      <c r="AV51" s="1230"/>
      <c r="AW51" s="1230"/>
      <c r="AX51" s="1230"/>
      <c r="AY51" s="1230"/>
      <c r="AZ51" s="1230"/>
      <c r="BA51" s="1230"/>
      <c r="BB51" s="1230" t="s">
        <v>566</v>
      </c>
      <c r="BC51" s="1230"/>
      <c r="BD51" s="1230"/>
      <c r="BE51" s="1230"/>
      <c r="BF51" s="1230"/>
      <c r="BG51" s="1230"/>
      <c r="BH51" s="1230"/>
      <c r="BI51" s="1230"/>
      <c r="BJ51" s="1230"/>
      <c r="BK51" s="1230"/>
      <c r="BL51" s="1230"/>
      <c r="BM51" s="1230"/>
      <c r="BN51" s="1230"/>
      <c r="BO51" s="1230"/>
      <c r="BP51" s="1231">
        <v>25</v>
      </c>
      <c r="BQ51" s="1231"/>
      <c r="BR51" s="1231"/>
      <c r="BS51" s="1231"/>
      <c r="BT51" s="1231"/>
      <c r="BU51" s="1231"/>
      <c r="BV51" s="1231"/>
      <c r="BW51" s="1231"/>
      <c r="BX51" s="1231">
        <v>15.9</v>
      </c>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567</v>
      </c>
      <c r="BC53" s="1230"/>
      <c r="BD53" s="1230"/>
      <c r="BE53" s="1230"/>
      <c r="BF53" s="1230"/>
      <c r="BG53" s="1230"/>
      <c r="BH53" s="1230"/>
      <c r="BI53" s="1230"/>
      <c r="BJ53" s="1230"/>
      <c r="BK53" s="1230"/>
      <c r="BL53" s="1230"/>
      <c r="BM53" s="1230"/>
      <c r="BN53" s="1230"/>
      <c r="BO53" s="1230"/>
      <c r="BP53" s="1231">
        <v>47.5</v>
      </c>
      <c r="BQ53" s="1231"/>
      <c r="BR53" s="1231"/>
      <c r="BS53" s="1231"/>
      <c r="BT53" s="1231"/>
      <c r="BU53" s="1231"/>
      <c r="BV53" s="1231"/>
      <c r="BW53" s="1231"/>
      <c r="BX53" s="1231">
        <v>49.3</v>
      </c>
      <c r="BY53" s="1231"/>
      <c r="BZ53" s="1231"/>
      <c r="CA53" s="1231"/>
      <c r="CB53" s="1231"/>
      <c r="CC53" s="1231"/>
      <c r="CD53" s="1231"/>
      <c r="CE53" s="1231"/>
      <c r="CF53" s="1231">
        <v>51.1</v>
      </c>
      <c r="CG53" s="1231"/>
      <c r="CH53" s="1231"/>
      <c r="CI53" s="1231"/>
      <c r="CJ53" s="1231"/>
      <c r="CK53" s="1231"/>
      <c r="CL53" s="1231"/>
      <c r="CM53" s="1231"/>
      <c r="CN53" s="1231">
        <v>53.1</v>
      </c>
      <c r="CO53" s="1231"/>
      <c r="CP53" s="1231"/>
      <c r="CQ53" s="1231"/>
      <c r="CR53" s="1231"/>
      <c r="CS53" s="1231"/>
      <c r="CT53" s="1231"/>
      <c r="CU53" s="1231"/>
      <c r="CV53" s="1231">
        <v>55.1</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568</v>
      </c>
      <c r="AO55" s="1226"/>
      <c r="AP55" s="1226"/>
      <c r="AQ55" s="1226"/>
      <c r="AR55" s="1226"/>
      <c r="AS55" s="1226"/>
      <c r="AT55" s="1226"/>
      <c r="AU55" s="1226"/>
      <c r="AV55" s="1226"/>
      <c r="AW55" s="1226"/>
      <c r="AX55" s="1226"/>
      <c r="AY55" s="1226"/>
      <c r="AZ55" s="1226"/>
      <c r="BA55" s="1226"/>
      <c r="BB55" s="1230" t="s">
        <v>566</v>
      </c>
      <c r="BC55" s="1230"/>
      <c r="BD55" s="1230"/>
      <c r="BE55" s="1230"/>
      <c r="BF55" s="1230"/>
      <c r="BG55" s="1230"/>
      <c r="BH55" s="1230"/>
      <c r="BI55" s="1230"/>
      <c r="BJ55" s="1230"/>
      <c r="BK55" s="1230"/>
      <c r="BL55" s="1230"/>
      <c r="BM55" s="1230"/>
      <c r="BN55" s="1230"/>
      <c r="BO55" s="1230"/>
      <c r="BP55" s="1231">
        <v>21.4</v>
      </c>
      <c r="BQ55" s="1231"/>
      <c r="BR55" s="1231"/>
      <c r="BS55" s="1231"/>
      <c r="BT55" s="1231"/>
      <c r="BU55" s="1231"/>
      <c r="BV55" s="1231"/>
      <c r="BW55" s="1231"/>
      <c r="BX55" s="1231">
        <v>12.8</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567</v>
      </c>
      <c r="BC57" s="1230"/>
      <c r="BD57" s="1230"/>
      <c r="BE57" s="1230"/>
      <c r="BF57" s="1230"/>
      <c r="BG57" s="1230"/>
      <c r="BH57" s="1230"/>
      <c r="BI57" s="1230"/>
      <c r="BJ57" s="1230"/>
      <c r="BK57" s="1230"/>
      <c r="BL57" s="1230"/>
      <c r="BM57" s="1230"/>
      <c r="BN57" s="1230"/>
      <c r="BO57" s="1230"/>
      <c r="BP57" s="1231">
        <v>60.8</v>
      </c>
      <c r="BQ57" s="1231"/>
      <c r="BR57" s="1231"/>
      <c r="BS57" s="1231"/>
      <c r="BT57" s="1231"/>
      <c r="BU57" s="1231"/>
      <c r="BV57" s="1231"/>
      <c r="BW57" s="1231"/>
      <c r="BX57" s="1231">
        <v>61.2</v>
      </c>
      <c r="BY57" s="1231"/>
      <c r="BZ57" s="1231"/>
      <c r="CA57" s="1231"/>
      <c r="CB57" s="1231"/>
      <c r="CC57" s="1231"/>
      <c r="CD57" s="1231"/>
      <c r="CE57" s="1231"/>
      <c r="CF57" s="1231">
        <v>63.1</v>
      </c>
      <c r="CG57" s="1231"/>
      <c r="CH57" s="1231"/>
      <c r="CI57" s="1231"/>
      <c r="CJ57" s="1231"/>
      <c r="CK57" s="1231"/>
      <c r="CL57" s="1231"/>
      <c r="CM57" s="1231"/>
      <c r="CN57" s="1231">
        <v>64.2</v>
      </c>
      <c r="CO57" s="1231"/>
      <c r="CP57" s="1231"/>
      <c r="CQ57" s="1231"/>
      <c r="CR57" s="1231"/>
      <c r="CS57" s="1231"/>
      <c r="CT57" s="1231"/>
      <c r="CU57" s="1231"/>
      <c r="CV57" s="1231">
        <v>64.400000000000006</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569</v>
      </c>
    </row>
    <row r="64" spans="1:109" ht="13.2" x14ac:dyDescent="0.2">
      <c r="B64" s="259"/>
      <c r="G64" s="1208"/>
      <c r="I64" s="1240"/>
      <c r="J64" s="1240"/>
      <c r="K64" s="1240"/>
      <c r="L64" s="1240"/>
      <c r="M64" s="1240"/>
      <c r="N64" s="1241"/>
      <c r="AM64" s="1208"/>
      <c r="AN64" s="1208" t="s">
        <v>562</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570</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564</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525</v>
      </c>
      <c r="BQ72" s="1226"/>
      <c r="BR72" s="1226"/>
      <c r="BS72" s="1226"/>
      <c r="BT72" s="1226"/>
      <c r="BU72" s="1226"/>
      <c r="BV72" s="1226"/>
      <c r="BW72" s="1226"/>
      <c r="BX72" s="1226" t="s">
        <v>526</v>
      </c>
      <c r="BY72" s="1226"/>
      <c r="BZ72" s="1226"/>
      <c r="CA72" s="1226"/>
      <c r="CB72" s="1226"/>
      <c r="CC72" s="1226"/>
      <c r="CD72" s="1226"/>
      <c r="CE72" s="1226"/>
      <c r="CF72" s="1226" t="s">
        <v>527</v>
      </c>
      <c r="CG72" s="1226"/>
      <c r="CH72" s="1226"/>
      <c r="CI72" s="1226"/>
      <c r="CJ72" s="1226"/>
      <c r="CK72" s="1226"/>
      <c r="CL72" s="1226"/>
      <c r="CM72" s="1226"/>
      <c r="CN72" s="1226" t="s">
        <v>528</v>
      </c>
      <c r="CO72" s="1226"/>
      <c r="CP72" s="1226"/>
      <c r="CQ72" s="1226"/>
      <c r="CR72" s="1226"/>
      <c r="CS72" s="1226"/>
      <c r="CT72" s="1226"/>
      <c r="CU72" s="1226"/>
      <c r="CV72" s="1226" t="s">
        <v>529</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565</v>
      </c>
      <c r="AO73" s="1230"/>
      <c r="AP73" s="1230"/>
      <c r="AQ73" s="1230"/>
      <c r="AR73" s="1230"/>
      <c r="AS73" s="1230"/>
      <c r="AT73" s="1230"/>
      <c r="AU73" s="1230"/>
      <c r="AV73" s="1230"/>
      <c r="AW73" s="1230"/>
      <c r="AX73" s="1230"/>
      <c r="AY73" s="1230"/>
      <c r="AZ73" s="1230"/>
      <c r="BA73" s="1230"/>
      <c r="BB73" s="1230" t="s">
        <v>566</v>
      </c>
      <c r="BC73" s="1230"/>
      <c r="BD73" s="1230"/>
      <c r="BE73" s="1230"/>
      <c r="BF73" s="1230"/>
      <c r="BG73" s="1230"/>
      <c r="BH73" s="1230"/>
      <c r="BI73" s="1230"/>
      <c r="BJ73" s="1230"/>
      <c r="BK73" s="1230"/>
      <c r="BL73" s="1230"/>
      <c r="BM73" s="1230"/>
      <c r="BN73" s="1230"/>
      <c r="BO73" s="1230"/>
      <c r="BP73" s="1231">
        <v>25</v>
      </c>
      <c r="BQ73" s="1231"/>
      <c r="BR73" s="1231"/>
      <c r="BS73" s="1231"/>
      <c r="BT73" s="1231"/>
      <c r="BU73" s="1231"/>
      <c r="BV73" s="1231"/>
      <c r="BW73" s="1231"/>
      <c r="BX73" s="1231">
        <v>15.9</v>
      </c>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571</v>
      </c>
      <c r="BC75" s="1230"/>
      <c r="BD75" s="1230"/>
      <c r="BE75" s="1230"/>
      <c r="BF75" s="1230"/>
      <c r="BG75" s="1230"/>
      <c r="BH75" s="1230"/>
      <c r="BI75" s="1230"/>
      <c r="BJ75" s="1230"/>
      <c r="BK75" s="1230"/>
      <c r="BL75" s="1230"/>
      <c r="BM75" s="1230"/>
      <c r="BN75" s="1230"/>
      <c r="BO75" s="1230"/>
      <c r="BP75" s="1231">
        <v>5.7</v>
      </c>
      <c r="BQ75" s="1231"/>
      <c r="BR75" s="1231"/>
      <c r="BS75" s="1231"/>
      <c r="BT75" s="1231"/>
      <c r="BU75" s="1231"/>
      <c r="BV75" s="1231"/>
      <c r="BW75" s="1231"/>
      <c r="BX75" s="1231">
        <v>5.9</v>
      </c>
      <c r="BY75" s="1231"/>
      <c r="BZ75" s="1231"/>
      <c r="CA75" s="1231"/>
      <c r="CB75" s="1231"/>
      <c r="CC75" s="1231"/>
      <c r="CD75" s="1231"/>
      <c r="CE75" s="1231"/>
      <c r="CF75" s="1231">
        <v>6</v>
      </c>
      <c r="CG75" s="1231"/>
      <c r="CH75" s="1231"/>
      <c r="CI75" s="1231"/>
      <c r="CJ75" s="1231"/>
      <c r="CK75" s="1231"/>
      <c r="CL75" s="1231"/>
      <c r="CM75" s="1231"/>
      <c r="CN75" s="1231">
        <v>6.6</v>
      </c>
      <c r="CO75" s="1231"/>
      <c r="CP75" s="1231"/>
      <c r="CQ75" s="1231"/>
      <c r="CR75" s="1231"/>
      <c r="CS75" s="1231"/>
      <c r="CT75" s="1231"/>
      <c r="CU75" s="1231"/>
      <c r="CV75" s="1231">
        <v>6.9</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568</v>
      </c>
      <c r="AO77" s="1226"/>
      <c r="AP77" s="1226"/>
      <c r="AQ77" s="1226"/>
      <c r="AR77" s="1226"/>
      <c r="AS77" s="1226"/>
      <c r="AT77" s="1226"/>
      <c r="AU77" s="1226"/>
      <c r="AV77" s="1226"/>
      <c r="AW77" s="1226"/>
      <c r="AX77" s="1226"/>
      <c r="AY77" s="1226"/>
      <c r="AZ77" s="1226"/>
      <c r="BA77" s="1226"/>
      <c r="BB77" s="1230" t="s">
        <v>566</v>
      </c>
      <c r="BC77" s="1230"/>
      <c r="BD77" s="1230"/>
      <c r="BE77" s="1230"/>
      <c r="BF77" s="1230"/>
      <c r="BG77" s="1230"/>
      <c r="BH77" s="1230"/>
      <c r="BI77" s="1230"/>
      <c r="BJ77" s="1230"/>
      <c r="BK77" s="1230"/>
      <c r="BL77" s="1230"/>
      <c r="BM77" s="1230"/>
      <c r="BN77" s="1230"/>
      <c r="BO77" s="1230"/>
      <c r="BP77" s="1231">
        <v>21.4</v>
      </c>
      <c r="BQ77" s="1231"/>
      <c r="BR77" s="1231"/>
      <c r="BS77" s="1231"/>
      <c r="BT77" s="1231"/>
      <c r="BU77" s="1231"/>
      <c r="BV77" s="1231"/>
      <c r="BW77" s="1231"/>
      <c r="BX77" s="1231">
        <v>12.8</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571</v>
      </c>
      <c r="BC79" s="1230"/>
      <c r="BD79" s="1230"/>
      <c r="BE79" s="1230"/>
      <c r="BF79" s="1230"/>
      <c r="BG79" s="1230"/>
      <c r="BH79" s="1230"/>
      <c r="BI79" s="1230"/>
      <c r="BJ79" s="1230"/>
      <c r="BK79" s="1230"/>
      <c r="BL79" s="1230"/>
      <c r="BM79" s="1230"/>
      <c r="BN79" s="1230"/>
      <c r="BO79" s="1230"/>
      <c r="BP79" s="1231">
        <v>7.7</v>
      </c>
      <c r="BQ79" s="1231"/>
      <c r="BR79" s="1231"/>
      <c r="BS79" s="1231"/>
      <c r="BT79" s="1231"/>
      <c r="BU79" s="1231"/>
      <c r="BV79" s="1231"/>
      <c r="BW79" s="1231"/>
      <c r="BX79" s="1231">
        <v>7.3</v>
      </c>
      <c r="BY79" s="1231"/>
      <c r="BZ79" s="1231"/>
      <c r="CA79" s="1231"/>
      <c r="CB79" s="1231"/>
      <c r="CC79" s="1231"/>
      <c r="CD79" s="1231"/>
      <c r="CE79" s="1231"/>
      <c r="CF79" s="1231">
        <v>7.2</v>
      </c>
      <c r="CG79" s="1231"/>
      <c r="CH79" s="1231"/>
      <c r="CI79" s="1231"/>
      <c r="CJ79" s="1231"/>
      <c r="CK79" s="1231"/>
      <c r="CL79" s="1231"/>
      <c r="CM79" s="1231"/>
      <c r="CN79" s="1231">
        <v>7.2</v>
      </c>
      <c r="CO79" s="1231"/>
      <c r="CP79" s="1231"/>
      <c r="CQ79" s="1231"/>
      <c r="CR79" s="1231"/>
      <c r="CS79" s="1231"/>
      <c r="CT79" s="1231"/>
      <c r="CU79" s="1231"/>
      <c r="CV79" s="1231">
        <v>7</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nYCpWLz6tnoWdF4EGLdckSuBRGAKVTDELfuME7GaF1xsAWxaI7zMv2HY04hMpnjty51VpORMR6ToTEDVWuYNJQ==" saltValue="PTHRJKMi7qcLBjhDt1dga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DCA7-CFB0-440F-8BBD-A2B0F12BBFBB}">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t7nhufCcrFK0zh6e0TCoPf2MgQU5iaRA7yc2fZ3PZwSDSMsj2E8PTEx6pvvK8CgaBHetvmpqHRLRLzWkcLUMqw==" saltValue="HLxRyTJyo9O3eiqeF4cPG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11562-ED72-44BA-ABD6-49D6E46CFED3}">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lBFjML4fTRqcOhbrVrgdcqehtpd5N3PVzKLvTezWTivMDXuBq8uZIDzCV0qADXeEBYxDVGhKa5iBQnYlFB8nw==" saltValue="75XJWHZIfRFJaLYDnk4JE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76664</v>
      </c>
      <c r="E3" s="154"/>
      <c r="F3" s="155">
        <v>87464</v>
      </c>
      <c r="G3" s="156"/>
      <c r="H3" s="157"/>
    </row>
    <row r="4" spans="1:8" x14ac:dyDescent="0.2">
      <c r="A4" s="158"/>
      <c r="B4" s="159"/>
      <c r="C4" s="160"/>
      <c r="D4" s="161">
        <v>63674</v>
      </c>
      <c r="E4" s="162"/>
      <c r="F4" s="163">
        <v>47479</v>
      </c>
      <c r="G4" s="164"/>
      <c r="H4" s="165"/>
    </row>
    <row r="5" spans="1:8" x14ac:dyDescent="0.2">
      <c r="A5" s="146" t="s">
        <v>519</v>
      </c>
      <c r="B5" s="151"/>
      <c r="C5" s="152"/>
      <c r="D5" s="153">
        <v>26388</v>
      </c>
      <c r="E5" s="154"/>
      <c r="F5" s="155">
        <v>96248</v>
      </c>
      <c r="G5" s="156"/>
      <c r="H5" s="157"/>
    </row>
    <row r="6" spans="1:8" x14ac:dyDescent="0.2">
      <c r="A6" s="158"/>
      <c r="B6" s="159"/>
      <c r="C6" s="160"/>
      <c r="D6" s="161">
        <v>14221</v>
      </c>
      <c r="E6" s="162"/>
      <c r="F6" s="163">
        <v>55768</v>
      </c>
      <c r="G6" s="164"/>
      <c r="H6" s="165"/>
    </row>
    <row r="7" spans="1:8" x14ac:dyDescent="0.2">
      <c r="A7" s="146" t="s">
        <v>520</v>
      </c>
      <c r="B7" s="151"/>
      <c r="C7" s="152"/>
      <c r="D7" s="153">
        <v>32505</v>
      </c>
      <c r="E7" s="154"/>
      <c r="F7" s="155">
        <v>76413</v>
      </c>
      <c r="G7" s="156"/>
      <c r="H7" s="157"/>
    </row>
    <row r="8" spans="1:8" x14ac:dyDescent="0.2">
      <c r="A8" s="158"/>
      <c r="B8" s="159"/>
      <c r="C8" s="160"/>
      <c r="D8" s="161">
        <v>24257</v>
      </c>
      <c r="E8" s="162"/>
      <c r="F8" s="163">
        <v>39658</v>
      </c>
      <c r="G8" s="164"/>
      <c r="H8" s="165"/>
    </row>
    <row r="9" spans="1:8" x14ac:dyDescent="0.2">
      <c r="A9" s="146" t="s">
        <v>521</v>
      </c>
      <c r="B9" s="151"/>
      <c r="C9" s="152"/>
      <c r="D9" s="153">
        <v>13813</v>
      </c>
      <c r="E9" s="154"/>
      <c r="F9" s="155">
        <v>66481</v>
      </c>
      <c r="G9" s="156"/>
      <c r="H9" s="157"/>
    </row>
    <row r="10" spans="1:8" x14ac:dyDescent="0.2">
      <c r="A10" s="158"/>
      <c r="B10" s="159"/>
      <c r="C10" s="160"/>
      <c r="D10" s="161">
        <v>11291</v>
      </c>
      <c r="E10" s="162"/>
      <c r="F10" s="163">
        <v>36120</v>
      </c>
      <c r="G10" s="164"/>
      <c r="H10" s="165"/>
    </row>
    <row r="11" spans="1:8" x14ac:dyDescent="0.2">
      <c r="A11" s="146" t="s">
        <v>522</v>
      </c>
      <c r="B11" s="151"/>
      <c r="C11" s="152"/>
      <c r="D11" s="153">
        <v>25114</v>
      </c>
      <c r="E11" s="154"/>
      <c r="F11" s="155">
        <v>67825</v>
      </c>
      <c r="G11" s="156"/>
      <c r="H11" s="157"/>
    </row>
    <row r="12" spans="1:8" x14ac:dyDescent="0.2">
      <c r="A12" s="158"/>
      <c r="B12" s="159"/>
      <c r="C12" s="166"/>
      <c r="D12" s="161">
        <v>23226</v>
      </c>
      <c r="E12" s="162"/>
      <c r="F12" s="163">
        <v>39417</v>
      </c>
      <c r="G12" s="164"/>
      <c r="H12" s="165"/>
    </row>
    <row r="13" spans="1:8" x14ac:dyDescent="0.2">
      <c r="A13" s="146"/>
      <c r="B13" s="151"/>
      <c r="C13" s="152"/>
      <c r="D13" s="153">
        <v>34897</v>
      </c>
      <c r="E13" s="154"/>
      <c r="F13" s="155">
        <v>78886</v>
      </c>
      <c r="G13" s="167"/>
      <c r="H13" s="157"/>
    </row>
    <row r="14" spans="1:8" x14ac:dyDescent="0.2">
      <c r="A14" s="158"/>
      <c r="B14" s="159"/>
      <c r="C14" s="160"/>
      <c r="D14" s="161">
        <v>27334</v>
      </c>
      <c r="E14" s="162"/>
      <c r="F14" s="163">
        <v>43688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1.91</v>
      </c>
      <c r="C19" s="168">
        <f>ROUND(VALUE(SUBSTITUTE(実質収支比率等に係る経年分析!G$48,"▲","-")),2)</f>
        <v>2.94</v>
      </c>
      <c r="D19" s="168">
        <f>ROUND(VALUE(SUBSTITUTE(実質収支比率等に係る経年分析!H$48,"▲","-")),2)</f>
        <v>4.0199999999999996</v>
      </c>
      <c r="E19" s="168">
        <f>ROUND(VALUE(SUBSTITUTE(実質収支比率等に係る経年分析!I$48,"▲","-")),2)</f>
        <v>6.4</v>
      </c>
      <c r="F19" s="168">
        <f>ROUND(VALUE(SUBSTITUTE(実質収支比率等に係る経年分析!J$48,"▲","-")),2)</f>
        <v>2.38</v>
      </c>
    </row>
    <row r="20" spans="1:11" x14ac:dyDescent="0.2">
      <c r="A20" s="168" t="s">
        <v>53</v>
      </c>
      <c r="B20" s="168">
        <f>ROUND(VALUE(SUBSTITUTE(実質収支比率等に係る経年分析!F$47,"▲","-")),2)</f>
        <v>29.11</v>
      </c>
      <c r="C20" s="168">
        <f>ROUND(VALUE(SUBSTITUTE(実質収支比率等に係る経年分析!G$47,"▲","-")),2)</f>
        <v>27.66</v>
      </c>
      <c r="D20" s="168">
        <f>ROUND(VALUE(SUBSTITUTE(実質収支比率等に係る経年分析!H$47,"▲","-")),2)</f>
        <v>27.38</v>
      </c>
      <c r="E20" s="168">
        <f>ROUND(VALUE(SUBSTITUTE(実質収支比率等に係る経年分析!I$47,"▲","-")),2)</f>
        <v>30.08</v>
      </c>
      <c r="F20" s="168">
        <f>ROUND(VALUE(SUBSTITUTE(実質収支比率等に係る経年分析!J$47,"▲","-")),2)</f>
        <v>32.92</v>
      </c>
    </row>
    <row r="21" spans="1:11" x14ac:dyDescent="0.2">
      <c r="A21" s="168" t="s">
        <v>54</v>
      </c>
      <c r="B21" s="168">
        <f>IF(ISNUMBER(VALUE(SUBSTITUTE(実質収支比率等に係る経年分析!F$49,"▲","-"))),ROUND(VALUE(SUBSTITUTE(実質収支比率等に係る経年分析!F$49,"▲","-")),2),NA())</f>
        <v>-4.08</v>
      </c>
      <c r="C21" s="168">
        <f>IF(ISNUMBER(VALUE(SUBSTITUTE(実質収支比率等に係る経年分析!G$49,"▲","-"))),ROUND(VALUE(SUBSTITUTE(実質収支比率等に係る経年分析!G$49,"▲","-")),2),NA())</f>
        <v>-0.1</v>
      </c>
      <c r="D21" s="168">
        <f>IF(ISNUMBER(VALUE(SUBSTITUTE(実質収支比率等に係る経年分析!H$49,"▲","-"))),ROUND(VALUE(SUBSTITUTE(実質収支比率等に係る経年分析!H$49,"▲","-")),2),NA())</f>
        <v>1.28</v>
      </c>
      <c r="E21" s="168">
        <f>IF(ISNUMBER(VALUE(SUBSTITUTE(実質収支比率等に係る経年分析!I$49,"▲","-"))),ROUND(VALUE(SUBSTITUTE(実質収支比率等に係る経年分析!I$49,"▲","-")),2),NA())</f>
        <v>2.2999999999999998</v>
      </c>
      <c r="F21" s="168">
        <f>IF(ISNUMBER(VALUE(SUBSTITUTE(実質収支比率等に係る経年分析!J$49,"▲","-"))),ROUND(VALUE(SUBSTITUTE(実質収支比率等に係る経年分析!J$49,"▲","-")),2),NA())</f>
        <v>-3.92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22.13</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21.99</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土地取得特別会計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国民健康保険特別会計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1.89</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1.49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0.61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0.17</v>
      </c>
    </row>
    <row r="33" spans="1:16" x14ac:dyDescent="0.2">
      <c r="A33" s="169" t="str">
        <f>IF(連結実質赤字比率に係る赤字・黒字の構成分析!C$37="",NA(),連結実質赤字比率に係る赤字・黒字の構成分析!C$37)</f>
        <v>下水道事業会計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0.28000000000000003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0.23</v>
      </c>
    </row>
    <row r="34" spans="1:16" x14ac:dyDescent="0.2">
      <c r="A34" s="169" t="str">
        <f>IF(連結実質赤字比率に係る赤字・黒字の構成分析!C$36="",NA(),連結実質赤字比率に係る赤字・黒字の構成分析!C$36)</f>
        <v>後期高齢者医療特別会計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0.06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0.08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0.11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1.9</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2.93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4.0199999999999996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6.39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2.38</v>
      </c>
    </row>
    <row r="36" spans="1:16" x14ac:dyDescent="0.2">
      <c r="A36" s="169" t="str">
        <f>IF(連結実質赤字比率に係る赤字・黒字の構成分析!C$34="",NA(),連結実質赤字比率に係る赤字・黒字の構成分析!C$34)</f>
        <v>介護保険特別会計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1.72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2.09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2.34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2.82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2.77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496</v>
      </c>
      <c r="E42" s="170"/>
      <c r="F42" s="170"/>
      <c r="G42" s="170">
        <f>'実質公債費比率（分子）の構造'!L$52</f>
        <v>466</v>
      </c>
      <c r="H42" s="170"/>
      <c r="I42" s="170"/>
      <c r="J42" s="170">
        <f>'実質公債費比率（分子）の構造'!M$52</f>
        <v>471</v>
      </c>
      <c r="K42" s="170"/>
      <c r="L42" s="170"/>
      <c r="M42" s="170">
        <f>'実質公債費比率（分子）の構造'!N$52</f>
        <v>470</v>
      </c>
      <c r="N42" s="170"/>
      <c r="O42" s="170"/>
      <c r="P42" s="170">
        <f>'実質公債費比率（分子）の構造'!O$52</f>
        <v>479</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0</v>
      </c>
      <c r="C45" s="170"/>
      <c r="D45" s="170"/>
      <c r="E45" s="170">
        <f>'実質公債費比率（分子）の構造'!L$49</f>
        <v>0</v>
      </c>
      <c r="F45" s="170"/>
      <c r="G45" s="170"/>
      <c r="H45" s="170">
        <f>'実質公債費比率（分子）の構造'!M$49</f>
        <v>22</v>
      </c>
      <c r="I45" s="170"/>
      <c r="J45" s="170"/>
      <c r="K45" s="170">
        <f>'実質公債費比率（分子）の構造'!N$49</f>
        <v>27</v>
      </c>
      <c r="L45" s="170"/>
      <c r="M45" s="170"/>
      <c r="N45" s="170">
        <f>'実質公債費比率（分子）の構造'!O$49</f>
        <v>32</v>
      </c>
      <c r="O45" s="170"/>
      <c r="P45" s="170"/>
    </row>
    <row r="46" spans="1:16" x14ac:dyDescent="0.2">
      <c r="A46" s="170" t="s">
        <v>64</v>
      </c>
      <c r="B46" s="170">
        <f>'実質公債費比率（分子）の構造'!K$48</f>
        <v>130</v>
      </c>
      <c r="C46" s="170"/>
      <c r="D46" s="170"/>
      <c r="E46" s="170">
        <f>'実質公債費比率（分子）の構造'!L$48</f>
        <v>123</v>
      </c>
      <c r="F46" s="170"/>
      <c r="G46" s="170"/>
      <c r="H46" s="170">
        <f>'実質公債費比率（分子）の構造'!M$48</f>
        <v>109</v>
      </c>
      <c r="I46" s="170"/>
      <c r="J46" s="170"/>
      <c r="K46" s="170">
        <f>'実質公債費比率（分子）の構造'!N$48</f>
        <v>133</v>
      </c>
      <c r="L46" s="170"/>
      <c r="M46" s="170"/>
      <c r="N46" s="170">
        <f>'実質公債費比率（分子）の構造'!O$48</f>
        <v>103</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550</v>
      </c>
      <c r="C49" s="170"/>
      <c r="D49" s="170"/>
      <c r="E49" s="170">
        <f>'実質公債費比率（分子）の構造'!L$45</f>
        <v>584</v>
      </c>
      <c r="F49" s="170"/>
      <c r="G49" s="170"/>
      <c r="H49" s="170">
        <f>'実質公債費比率（分子）の構造'!M$45</f>
        <v>577</v>
      </c>
      <c r="I49" s="170"/>
      <c r="J49" s="170"/>
      <c r="K49" s="170">
        <f>'実質公債費比率（分子）の構造'!N$45</f>
        <v>584</v>
      </c>
      <c r="L49" s="170"/>
      <c r="M49" s="170"/>
      <c r="N49" s="170">
        <f>'実質公債費比率（分子）の構造'!O$45</f>
        <v>640</v>
      </c>
      <c r="O49" s="170"/>
      <c r="P49" s="170"/>
    </row>
    <row r="50" spans="1:16" x14ac:dyDescent="0.2">
      <c r="A50" s="170" t="s">
        <v>67</v>
      </c>
      <c r="B50" s="170" t="e">
        <f>NA()</f>
        <v>#N/A</v>
      </c>
      <c r="C50" s="170">
        <f>IF(ISNUMBER('実質公債費比率（分子）の構造'!K$53),'実質公債費比率（分子）の構造'!K$53,NA())</f>
        <v>184</v>
      </c>
      <c r="D50" s="170" t="e">
        <f>NA()</f>
        <v>#N/A</v>
      </c>
      <c r="E50" s="170" t="e">
        <f>NA()</f>
        <v>#N/A</v>
      </c>
      <c r="F50" s="170">
        <f>IF(ISNUMBER('実質公債費比率（分子）の構造'!L$53),'実質公債費比率（分子）の構造'!L$53,NA())</f>
        <v>241</v>
      </c>
      <c r="G50" s="170" t="e">
        <f>NA()</f>
        <v>#N/A</v>
      </c>
      <c r="H50" s="170" t="e">
        <f>NA()</f>
        <v>#N/A</v>
      </c>
      <c r="I50" s="170">
        <f>IF(ISNUMBER('実質公債費比率（分子）の構造'!M$53),'実質公債費比率（分子）の構造'!M$53,NA())</f>
        <v>237</v>
      </c>
      <c r="J50" s="170" t="e">
        <f>NA()</f>
        <v>#N/A</v>
      </c>
      <c r="K50" s="170" t="e">
        <f>NA()</f>
        <v>#N/A</v>
      </c>
      <c r="L50" s="170">
        <f>IF(ISNUMBER('実質公債費比率（分子）の構造'!N$53),'実質公債費比率（分子）の構造'!N$53,NA())</f>
        <v>274</v>
      </c>
      <c r="M50" s="170" t="e">
        <f>NA()</f>
        <v>#N/A</v>
      </c>
      <c r="N50" s="170" t="e">
        <f>NA()</f>
        <v>#N/A</v>
      </c>
      <c r="O50" s="170">
        <f>IF(ISNUMBER('実質公債費比率（分子）の構造'!O$53),'実質公債費比率（分子）の構造'!O$53,NA())</f>
        <v>296</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6120</v>
      </c>
      <c r="E56" s="169"/>
      <c r="F56" s="169"/>
      <c r="G56" s="169">
        <f>'将来負担比率（分子）の構造'!J$52</f>
        <v>5925</v>
      </c>
      <c r="H56" s="169"/>
      <c r="I56" s="169"/>
      <c r="J56" s="169">
        <f>'将来負担比率（分子）の構造'!K$52</f>
        <v>5896</v>
      </c>
      <c r="K56" s="169"/>
      <c r="L56" s="169"/>
      <c r="M56" s="169">
        <f>'将来負担比率（分子）の構造'!L$52</f>
        <v>5587</v>
      </c>
      <c r="N56" s="169"/>
      <c r="O56" s="169"/>
      <c r="P56" s="169">
        <f>'将来負担比率（分子）の構造'!M$52</f>
        <v>5381</v>
      </c>
    </row>
    <row r="57" spans="1:16" x14ac:dyDescent="0.2">
      <c r="A57" s="169" t="s">
        <v>42</v>
      </c>
      <c r="B57" s="169"/>
      <c r="C57" s="169"/>
      <c r="D57" s="169">
        <f>'将来負担比率（分子）の構造'!I$51</f>
        <v>110</v>
      </c>
      <c r="E57" s="169"/>
      <c r="F57" s="169"/>
      <c r="G57" s="169">
        <f>'将来負担比率（分子）の構造'!J$51</f>
        <v>109</v>
      </c>
      <c r="H57" s="169"/>
      <c r="I57" s="169"/>
      <c r="J57" s="169">
        <f>'将来負担比率（分子）の構造'!K$51</f>
        <v>109</v>
      </c>
      <c r="K57" s="169"/>
      <c r="L57" s="169"/>
      <c r="M57" s="169">
        <f>'将来負担比率（分子）の構造'!L$51</f>
        <v>109</v>
      </c>
      <c r="N57" s="169"/>
      <c r="O57" s="169"/>
      <c r="P57" s="169">
        <f>'将来負担比率（分子）の構造'!M$51</f>
        <v>109</v>
      </c>
    </row>
    <row r="58" spans="1:16" x14ac:dyDescent="0.2">
      <c r="A58" s="169" t="s">
        <v>41</v>
      </c>
      <c r="B58" s="169"/>
      <c r="C58" s="169"/>
      <c r="D58" s="169">
        <f>'将来負担比率（分子）の構造'!I$50</f>
        <v>2676</v>
      </c>
      <c r="E58" s="169"/>
      <c r="F58" s="169"/>
      <c r="G58" s="169">
        <f>'将来負担比率（分子）の構造'!J$50</f>
        <v>2699</v>
      </c>
      <c r="H58" s="169"/>
      <c r="I58" s="169"/>
      <c r="J58" s="169">
        <f>'将来負担比率（分子）の構造'!K$50</f>
        <v>3018</v>
      </c>
      <c r="K58" s="169"/>
      <c r="L58" s="169"/>
      <c r="M58" s="169">
        <f>'将来負担比率（分子）の構造'!L$50</f>
        <v>3225</v>
      </c>
      <c r="N58" s="169"/>
      <c r="O58" s="169"/>
      <c r="P58" s="169">
        <f>'将来負担比率（分子）の構造'!M$50</f>
        <v>3451</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871</v>
      </c>
      <c r="C62" s="169"/>
      <c r="D62" s="169"/>
      <c r="E62" s="169">
        <f>'将来負担比率（分子）の構造'!J$45</f>
        <v>869</v>
      </c>
      <c r="F62" s="169"/>
      <c r="G62" s="169"/>
      <c r="H62" s="169">
        <f>'将来負担比率（分子）の構造'!K$45</f>
        <v>771</v>
      </c>
      <c r="I62" s="169"/>
      <c r="J62" s="169"/>
      <c r="K62" s="169">
        <f>'将来負担比率（分子）の構造'!L$45</f>
        <v>756</v>
      </c>
      <c r="L62" s="169"/>
      <c r="M62" s="169"/>
      <c r="N62" s="169">
        <f>'将来負担比率（分子）の構造'!M$45</f>
        <v>782</v>
      </c>
      <c r="O62" s="169"/>
      <c r="P62" s="169"/>
    </row>
    <row r="63" spans="1:16" x14ac:dyDescent="0.2">
      <c r="A63" s="169" t="s">
        <v>34</v>
      </c>
      <c r="B63" s="169">
        <f>'将来負担比率（分子）の構造'!I$44</f>
        <v>4</v>
      </c>
      <c r="C63" s="169"/>
      <c r="D63" s="169"/>
      <c r="E63" s="169">
        <f>'将来負担比率（分子）の構造'!J$44</f>
        <v>61</v>
      </c>
      <c r="F63" s="169"/>
      <c r="G63" s="169"/>
      <c r="H63" s="169">
        <f>'将来負担比率（分子）の構造'!K$44</f>
        <v>372</v>
      </c>
      <c r="I63" s="169"/>
      <c r="J63" s="169"/>
      <c r="K63" s="169">
        <f>'将来負担比率（分子）の構造'!L$44</f>
        <v>355</v>
      </c>
      <c r="L63" s="169"/>
      <c r="M63" s="169"/>
      <c r="N63" s="169">
        <f>'将来負担比率（分子）の構造'!M$44</f>
        <v>338</v>
      </c>
      <c r="O63" s="169"/>
      <c r="P63" s="169"/>
    </row>
    <row r="64" spans="1:16" x14ac:dyDescent="0.2">
      <c r="A64" s="169" t="s">
        <v>33</v>
      </c>
      <c r="B64" s="169">
        <f>'将来負担比率（分子）の構造'!I$43</f>
        <v>2010</v>
      </c>
      <c r="C64" s="169"/>
      <c r="D64" s="169"/>
      <c r="E64" s="169">
        <f>'将来負担比率（分子）の構造'!J$43</f>
        <v>1746</v>
      </c>
      <c r="F64" s="169"/>
      <c r="G64" s="169"/>
      <c r="H64" s="169">
        <f>'将来負担比率（分子）の構造'!K$43</f>
        <v>1287</v>
      </c>
      <c r="I64" s="169"/>
      <c r="J64" s="169"/>
      <c r="K64" s="169">
        <f>'将来負担比率（分子）の構造'!L$43</f>
        <v>1467</v>
      </c>
      <c r="L64" s="169"/>
      <c r="M64" s="169"/>
      <c r="N64" s="169">
        <f>'将来負担比率（分子）の構造'!M$43</f>
        <v>1524</v>
      </c>
      <c r="O64" s="169"/>
      <c r="P64" s="169"/>
    </row>
    <row r="65" spans="1:16" x14ac:dyDescent="0.2">
      <c r="A65" s="169" t="s">
        <v>32</v>
      </c>
      <c r="B65" s="169">
        <f>'将来負担比率（分子）の構造'!I$42</f>
        <v>361</v>
      </c>
      <c r="C65" s="169"/>
      <c r="D65" s="169"/>
      <c r="E65" s="169">
        <f>'将来負担比率（分子）の構造'!J$42</f>
        <v>334</v>
      </c>
      <c r="F65" s="169"/>
      <c r="G65" s="169"/>
      <c r="H65" s="169">
        <f>'将来負担比率（分子）の構造'!K$42</f>
        <v>302</v>
      </c>
      <c r="I65" s="169"/>
      <c r="J65" s="169"/>
      <c r="K65" s="169">
        <f>'将来負担比率（分子）の構造'!L$42</f>
        <v>275</v>
      </c>
      <c r="L65" s="169"/>
      <c r="M65" s="169"/>
      <c r="N65" s="169">
        <f>'将来負担比率（分子）の構造'!M$42</f>
        <v>248</v>
      </c>
      <c r="O65" s="169"/>
      <c r="P65" s="169"/>
    </row>
    <row r="66" spans="1:16" x14ac:dyDescent="0.2">
      <c r="A66" s="169" t="s">
        <v>31</v>
      </c>
      <c r="B66" s="169">
        <f>'将来負担比率（分子）の構造'!I$41</f>
        <v>6523</v>
      </c>
      <c r="C66" s="169"/>
      <c r="D66" s="169"/>
      <c r="E66" s="169">
        <f>'将来負担比率（分子）の構造'!J$41</f>
        <v>6304</v>
      </c>
      <c r="F66" s="169"/>
      <c r="G66" s="169"/>
      <c r="H66" s="169">
        <f>'将来負担比率（分子）の構造'!K$41</f>
        <v>6138</v>
      </c>
      <c r="I66" s="169"/>
      <c r="J66" s="169"/>
      <c r="K66" s="169">
        <f>'将来負担比率（分子）の構造'!L$41</f>
        <v>5701</v>
      </c>
      <c r="L66" s="169"/>
      <c r="M66" s="169"/>
      <c r="N66" s="169">
        <f>'将来負担比率（分子）の構造'!M$41</f>
        <v>5316</v>
      </c>
      <c r="O66" s="169"/>
      <c r="P66" s="169"/>
    </row>
    <row r="67" spans="1:16" x14ac:dyDescent="0.2">
      <c r="A67" s="169" t="s">
        <v>71</v>
      </c>
      <c r="B67" s="169" t="e">
        <f>NA()</f>
        <v>#N/A</v>
      </c>
      <c r="C67" s="169">
        <f>IF(ISNUMBER('将来負担比率（分子）の構造'!I$53), IF('将来負担比率（分子）の構造'!I$53 &lt; 0, 0, '将来負担比率（分子）の構造'!I$53), NA())</f>
        <v>863</v>
      </c>
      <c r="D67" s="169" t="e">
        <f>NA()</f>
        <v>#N/A</v>
      </c>
      <c r="E67" s="169" t="e">
        <f>NA()</f>
        <v>#N/A</v>
      </c>
      <c r="F67" s="169">
        <f>IF(ISNUMBER('将来負担比率（分子）の構造'!J$53), IF('将来負担比率（分子）の構造'!J$53 &lt; 0, 0, '将来負担比率（分子）の構造'!J$53), NA())</f>
        <v>580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1203</v>
      </c>
      <c r="C72" s="173">
        <f>基金残高に係る経年分析!G55</f>
        <v>1294</v>
      </c>
      <c r="D72" s="173">
        <f>基金残高に係る経年分析!H55</f>
        <v>1435</v>
      </c>
    </row>
    <row r="73" spans="1:16" x14ac:dyDescent="0.2">
      <c r="A73" s="172" t="s">
        <v>74</v>
      </c>
      <c r="B73" s="173">
        <f>基金残高に係る経年分析!F56</f>
        <v>275</v>
      </c>
      <c r="C73" s="173">
        <f>基金残高に係る経年分析!G56</f>
        <v>275</v>
      </c>
      <c r="D73" s="173">
        <f>基金残高に係る経年分析!H56</f>
        <v>295</v>
      </c>
    </row>
    <row r="74" spans="1:16" x14ac:dyDescent="0.2">
      <c r="A74" s="172" t="s">
        <v>75</v>
      </c>
      <c r="B74" s="173">
        <f>基金残高に係る経年分析!F57</f>
        <v>1290</v>
      </c>
      <c r="C74" s="173">
        <f>基金残高に係る経年分析!G57</f>
        <v>1412</v>
      </c>
      <c r="D74" s="173">
        <f>基金残高に係る経年分析!H57</f>
        <v>1482</v>
      </c>
    </row>
  </sheetData>
  <sheetProtection algorithmName="SHA-512" hashValue="tsqC0N1K7a2xgYgu+1tktXK6GVxPPgxaP/zY4bKZ4u6vbhKoLfQB6+cbo/nJdmaS+/xpwtZvcn5INXd61vTn+w==" saltValue="5pXKtqgBj+4CdFASwSsDI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203</v>
      </c>
      <c r="DI1" s="590"/>
      <c r="DJ1" s="590"/>
      <c r="DK1" s="590"/>
      <c r="DL1" s="590"/>
      <c r="DM1" s="590"/>
      <c r="DN1" s="591"/>
      <c r="DO1" s="208"/>
      <c r="DP1" s="589" t="s">
        <v>204</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1507516</v>
      </c>
      <c r="S5" s="600"/>
      <c r="T5" s="600"/>
      <c r="U5" s="600"/>
      <c r="V5" s="600"/>
      <c r="W5" s="600"/>
      <c r="X5" s="600"/>
      <c r="Y5" s="601"/>
      <c r="Z5" s="602">
        <v>21.2</v>
      </c>
      <c r="AA5" s="602"/>
      <c r="AB5" s="602"/>
      <c r="AC5" s="602"/>
      <c r="AD5" s="603">
        <v>1507516</v>
      </c>
      <c r="AE5" s="603"/>
      <c r="AF5" s="603"/>
      <c r="AG5" s="603"/>
      <c r="AH5" s="603"/>
      <c r="AI5" s="603"/>
      <c r="AJ5" s="603"/>
      <c r="AK5" s="603"/>
      <c r="AL5" s="604">
        <v>34.5</v>
      </c>
      <c r="AM5" s="605"/>
      <c r="AN5" s="605"/>
      <c r="AO5" s="606"/>
      <c r="AP5" s="596" t="s">
        <v>217</v>
      </c>
      <c r="AQ5" s="597"/>
      <c r="AR5" s="597"/>
      <c r="AS5" s="597"/>
      <c r="AT5" s="597"/>
      <c r="AU5" s="597"/>
      <c r="AV5" s="597"/>
      <c r="AW5" s="597"/>
      <c r="AX5" s="597"/>
      <c r="AY5" s="597"/>
      <c r="AZ5" s="597"/>
      <c r="BA5" s="597"/>
      <c r="BB5" s="597"/>
      <c r="BC5" s="597"/>
      <c r="BD5" s="597"/>
      <c r="BE5" s="597"/>
      <c r="BF5" s="598"/>
      <c r="BG5" s="610">
        <v>1507112</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48928</v>
      </c>
      <c r="S6" s="611"/>
      <c r="T6" s="611"/>
      <c r="U6" s="611"/>
      <c r="V6" s="611"/>
      <c r="W6" s="611"/>
      <c r="X6" s="611"/>
      <c r="Y6" s="612"/>
      <c r="Z6" s="613">
        <v>0.7</v>
      </c>
      <c r="AA6" s="613"/>
      <c r="AB6" s="613"/>
      <c r="AC6" s="613"/>
      <c r="AD6" s="614">
        <v>48928</v>
      </c>
      <c r="AE6" s="614"/>
      <c r="AF6" s="614"/>
      <c r="AG6" s="614"/>
      <c r="AH6" s="614"/>
      <c r="AI6" s="614"/>
      <c r="AJ6" s="614"/>
      <c r="AK6" s="614"/>
      <c r="AL6" s="615">
        <v>1.1000000000000001</v>
      </c>
      <c r="AM6" s="616"/>
      <c r="AN6" s="616"/>
      <c r="AO6" s="617"/>
      <c r="AP6" s="607" t="s">
        <v>222</v>
      </c>
      <c r="AQ6" s="608"/>
      <c r="AR6" s="608"/>
      <c r="AS6" s="608"/>
      <c r="AT6" s="608"/>
      <c r="AU6" s="608"/>
      <c r="AV6" s="608"/>
      <c r="AW6" s="608"/>
      <c r="AX6" s="608"/>
      <c r="AY6" s="608"/>
      <c r="AZ6" s="608"/>
      <c r="BA6" s="608"/>
      <c r="BB6" s="608"/>
      <c r="BC6" s="608"/>
      <c r="BD6" s="608"/>
      <c r="BE6" s="608"/>
      <c r="BF6" s="609"/>
      <c r="BG6" s="610">
        <v>1507112</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102888</v>
      </c>
      <c r="CS6" s="611"/>
      <c r="CT6" s="611"/>
      <c r="CU6" s="611"/>
      <c r="CV6" s="611"/>
      <c r="CW6" s="611"/>
      <c r="CX6" s="611"/>
      <c r="CY6" s="612"/>
      <c r="CZ6" s="604">
        <v>1.5</v>
      </c>
      <c r="DA6" s="605"/>
      <c r="DB6" s="605"/>
      <c r="DC6" s="621"/>
      <c r="DD6" s="619" t="s">
        <v>122</v>
      </c>
      <c r="DE6" s="611"/>
      <c r="DF6" s="611"/>
      <c r="DG6" s="611"/>
      <c r="DH6" s="611"/>
      <c r="DI6" s="611"/>
      <c r="DJ6" s="611"/>
      <c r="DK6" s="611"/>
      <c r="DL6" s="611"/>
      <c r="DM6" s="611"/>
      <c r="DN6" s="611"/>
      <c r="DO6" s="611"/>
      <c r="DP6" s="612"/>
      <c r="DQ6" s="619">
        <v>102888</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1697</v>
      </c>
      <c r="S7" s="611"/>
      <c r="T7" s="611"/>
      <c r="U7" s="611"/>
      <c r="V7" s="611"/>
      <c r="W7" s="611"/>
      <c r="X7" s="611"/>
      <c r="Y7" s="612"/>
      <c r="Z7" s="613">
        <v>0</v>
      </c>
      <c r="AA7" s="613"/>
      <c r="AB7" s="613"/>
      <c r="AC7" s="613"/>
      <c r="AD7" s="614">
        <v>1697</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777792</v>
      </c>
      <c r="BH7" s="611"/>
      <c r="BI7" s="611"/>
      <c r="BJ7" s="611"/>
      <c r="BK7" s="611"/>
      <c r="BL7" s="611"/>
      <c r="BM7" s="611"/>
      <c r="BN7" s="612"/>
      <c r="BO7" s="613">
        <v>51.6</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1204419</v>
      </c>
      <c r="CS7" s="611"/>
      <c r="CT7" s="611"/>
      <c r="CU7" s="611"/>
      <c r="CV7" s="611"/>
      <c r="CW7" s="611"/>
      <c r="CX7" s="611"/>
      <c r="CY7" s="612"/>
      <c r="CZ7" s="613">
        <v>17.399999999999999</v>
      </c>
      <c r="DA7" s="613"/>
      <c r="DB7" s="613"/>
      <c r="DC7" s="613"/>
      <c r="DD7" s="619">
        <v>131590</v>
      </c>
      <c r="DE7" s="611"/>
      <c r="DF7" s="611"/>
      <c r="DG7" s="611"/>
      <c r="DH7" s="611"/>
      <c r="DI7" s="611"/>
      <c r="DJ7" s="611"/>
      <c r="DK7" s="611"/>
      <c r="DL7" s="611"/>
      <c r="DM7" s="611"/>
      <c r="DN7" s="611"/>
      <c r="DO7" s="611"/>
      <c r="DP7" s="612"/>
      <c r="DQ7" s="619">
        <v>955488</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16924</v>
      </c>
      <c r="S8" s="611"/>
      <c r="T8" s="611"/>
      <c r="U8" s="611"/>
      <c r="V8" s="611"/>
      <c r="W8" s="611"/>
      <c r="X8" s="611"/>
      <c r="Y8" s="612"/>
      <c r="Z8" s="613">
        <v>0.2</v>
      </c>
      <c r="AA8" s="613"/>
      <c r="AB8" s="613"/>
      <c r="AC8" s="613"/>
      <c r="AD8" s="614">
        <v>16924</v>
      </c>
      <c r="AE8" s="614"/>
      <c r="AF8" s="614"/>
      <c r="AG8" s="614"/>
      <c r="AH8" s="614"/>
      <c r="AI8" s="614"/>
      <c r="AJ8" s="614"/>
      <c r="AK8" s="614"/>
      <c r="AL8" s="615">
        <v>0.4</v>
      </c>
      <c r="AM8" s="616"/>
      <c r="AN8" s="616"/>
      <c r="AO8" s="617"/>
      <c r="AP8" s="607" t="s">
        <v>228</v>
      </c>
      <c r="AQ8" s="608"/>
      <c r="AR8" s="608"/>
      <c r="AS8" s="608"/>
      <c r="AT8" s="608"/>
      <c r="AU8" s="608"/>
      <c r="AV8" s="608"/>
      <c r="AW8" s="608"/>
      <c r="AX8" s="608"/>
      <c r="AY8" s="608"/>
      <c r="AZ8" s="608"/>
      <c r="BA8" s="608"/>
      <c r="BB8" s="608"/>
      <c r="BC8" s="608"/>
      <c r="BD8" s="608"/>
      <c r="BE8" s="608"/>
      <c r="BF8" s="609"/>
      <c r="BG8" s="610">
        <v>25885</v>
      </c>
      <c r="BH8" s="611"/>
      <c r="BI8" s="611"/>
      <c r="BJ8" s="611"/>
      <c r="BK8" s="611"/>
      <c r="BL8" s="611"/>
      <c r="BM8" s="611"/>
      <c r="BN8" s="612"/>
      <c r="BO8" s="613">
        <v>1.7</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2597181</v>
      </c>
      <c r="CS8" s="611"/>
      <c r="CT8" s="611"/>
      <c r="CU8" s="611"/>
      <c r="CV8" s="611"/>
      <c r="CW8" s="611"/>
      <c r="CX8" s="611"/>
      <c r="CY8" s="612"/>
      <c r="CZ8" s="613">
        <v>37.4</v>
      </c>
      <c r="DA8" s="613"/>
      <c r="DB8" s="613"/>
      <c r="DC8" s="613"/>
      <c r="DD8" s="619">
        <v>6515</v>
      </c>
      <c r="DE8" s="611"/>
      <c r="DF8" s="611"/>
      <c r="DG8" s="611"/>
      <c r="DH8" s="611"/>
      <c r="DI8" s="611"/>
      <c r="DJ8" s="611"/>
      <c r="DK8" s="611"/>
      <c r="DL8" s="611"/>
      <c r="DM8" s="611"/>
      <c r="DN8" s="611"/>
      <c r="DO8" s="611"/>
      <c r="DP8" s="612"/>
      <c r="DQ8" s="619">
        <v>1558775</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18137</v>
      </c>
      <c r="S9" s="611"/>
      <c r="T9" s="611"/>
      <c r="U9" s="611"/>
      <c r="V9" s="611"/>
      <c r="W9" s="611"/>
      <c r="X9" s="611"/>
      <c r="Y9" s="612"/>
      <c r="Z9" s="613">
        <v>0.3</v>
      </c>
      <c r="AA9" s="613"/>
      <c r="AB9" s="613"/>
      <c r="AC9" s="613"/>
      <c r="AD9" s="614">
        <v>18137</v>
      </c>
      <c r="AE9" s="614"/>
      <c r="AF9" s="614"/>
      <c r="AG9" s="614"/>
      <c r="AH9" s="614"/>
      <c r="AI9" s="614"/>
      <c r="AJ9" s="614"/>
      <c r="AK9" s="614"/>
      <c r="AL9" s="615">
        <v>0.4</v>
      </c>
      <c r="AM9" s="616"/>
      <c r="AN9" s="616"/>
      <c r="AO9" s="617"/>
      <c r="AP9" s="607" t="s">
        <v>231</v>
      </c>
      <c r="AQ9" s="608"/>
      <c r="AR9" s="608"/>
      <c r="AS9" s="608"/>
      <c r="AT9" s="608"/>
      <c r="AU9" s="608"/>
      <c r="AV9" s="608"/>
      <c r="AW9" s="608"/>
      <c r="AX9" s="608"/>
      <c r="AY9" s="608"/>
      <c r="AZ9" s="608"/>
      <c r="BA9" s="608"/>
      <c r="BB9" s="608"/>
      <c r="BC9" s="608"/>
      <c r="BD9" s="608"/>
      <c r="BE9" s="608"/>
      <c r="BF9" s="609"/>
      <c r="BG9" s="610">
        <v>697832</v>
      </c>
      <c r="BH9" s="611"/>
      <c r="BI9" s="611"/>
      <c r="BJ9" s="611"/>
      <c r="BK9" s="611"/>
      <c r="BL9" s="611"/>
      <c r="BM9" s="611"/>
      <c r="BN9" s="612"/>
      <c r="BO9" s="613">
        <v>46.3</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606822</v>
      </c>
      <c r="CS9" s="611"/>
      <c r="CT9" s="611"/>
      <c r="CU9" s="611"/>
      <c r="CV9" s="611"/>
      <c r="CW9" s="611"/>
      <c r="CX9" s="611"/>
      <c r="CY9" s="612"/>
      <c r="CZ9" s="613">
        <v>8.6999999999999993</v>
      </c>
      <c r="DA9" s="613"/>
      <c r="DB9" s="613"/>
      <c r="DC9" s="613"/>
      <c r="DD9" s="619">
        <v>1437</v>
      </c>
      <c r="DE9" s="611"/>
      <c r="DF9" s="611"/>
      <c r="DG9" s="611"/>
      <c r="DH9" s="611"/>
      <c r="DI9" s="611"/>
      <c r="DJ9" s="611"/>
      <c r="DK9" s="611"/>
      <c r="DL9" s="611"/>
      <c r="DM9" s="611"/>
      <c r="DN9" s="611"/>
      <c r="DO9" s="611"/>
      <c r="DP9" s="612"/>
      <c r="DQ9" s="619">
        <v>452368</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29057</v>
      </c>
      <c r="BH10" s="611"/>
      <c r="BI10" s="611"/>
      <c r="BJ10" s="611"/>
      <c r="BK10" s="611"/>
      <c r="BL10" s="611"/>
      <c r="BM10" s="611"/>
      <c r="BN10" s="612"/>
      <c r="BO10" s="613">
        <v>1.9</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200</v>
      </c>
      <c r="CS10" s="611"/>
      <c r="CT10" s="611"/>
      <c r="CU10" s="611"/>
      <c r="CV10" s="611"/>
      <c r="CW10" s="611"/>
      <c r="CX10" s="611"/>
      <c r="CY10" s="612"/>
      <c r="CZ10" s="613">
        <v>0</v>
      </c>
      <c r="DA10" s="613"/>
      <c r="DB10" s="613"/>
      <c r="DC10" s="613"/>
      <c r="DD10" s="619" t="s">
        <v>122</v>
      </c>
      <c r="DE10" s="611"/>
      <c r="DF10" s="611"/>
      <c r="DG10" s="611"/>
      <c r="DH10" s="611"/>
      <c r="DI10" s="611"/>
      <c r="DJ10" s="611"/>
      <c r="DK10" s="611"/>
      <c r="DL10" s="611"/>
      <c r="DM10" s="611"/>
      <c r="DN10" s="611"/>
      <c r="DO10" s="611"/>
      <c r="DP10" s="612"/>
      <c r="DQ10" s="619">
        <v>57</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352480</v>
      </c>
      <c r="S11" s="611"/>
      <c r="T11" s="611"/>
      <c r="U11" s="611"/>
      <c r="V11" s="611"/>
      <c r="W11" s="611"/>
      <c r="X11" s="611"/>
      <c r="Y11" s="612"/>
      <c r="Z11" s="615">
        <v>5</v>
      </c>
      <c r="AA11" s="616"/>
      <c r="AB11" s="616"/>
      <c r="AC11" s="622"/>
      <c r="AD11" s="619">
        <v>352480</v>
      </c>
      <c r="AE11" s="611"/>
      <c r="AF11" s="611"/>
      <c r="AG11" s="611"/>
      <c r="AH11" s="611"/>
      <c r="AI11" s="611"/>
      <c r="AJ11" s="611"/>
      <c r="AK11" s="612"/>
      <c r="AL11" s="615">
        <v>8.1</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25018</v>
      </c>
      <c r="BH11" s="611"/>
      <c r="BI11" s="611"/>
      <c r="BJ11" s="611"/>
      <c r="BK11" s="611"/>
      <c r="BL11" s="611"/>
      <c r="BM11" s="611"/>
      <c r="BN11" s="612"/>
      <c r="BO11" s="613">
        <v>1.7</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95240</v>
      </c>
      <c r="CS11" s="611"/>
      <c r="CT11" s="611"/>
      <c r="CU11" s="611"/>
      <c r="CV11" s="611"/>
      <c r="CW11" s="611"/>
      <c r="CX11" s="611"/>
      <c r="CY11" s="612"/>
      <c r="CZ11" s="613">
        <v>1.4</v>
      </c>
      <c r="DA11" s="613"/>
      <c r="DB11" s="613"/>
      <c r="DC11" s="613"/>
      <c r="DD11" s="619">
        <v>7785</v>
      </c>
      <c r="DE11" s="611"/>
      <c r="DF11" s="611"/>
      <c r="DG11" s="611"/>
      <c r="DH11" s="611"/>
      <c r="DI11" s="611"/>
      <c r="DJ11" s="611"/>
      <c r="DK11" s="611"/>
      <c r="DL11" s="611"/>
      <c r="DM11" s="611"/>
      <c r="DN11" s="611"/>
      <c r="DO11" s="611"/>
      <c r="DP11" s="612"/>
      <c r="DQ11" s="619">
        <v>64467</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v>42608</v>
      </c>
      <c r="S12" s="611"/>
      <c r="T12" s="611"/>
      <c r="U12" s="611"/>
      <c r="V12" s="611"/>
      <c r="W12" s="611"/>
      <c r="X12" s="611"/>
      <c r="Y12" s="612"/>
      <c r="Z12" s="613">
        <v>0.6</v>
      </c>
      <c r="AA12" s="613"/>
      <c r="AB12" s="613"/>
      <c r="AC12" s="613"/>
      <c r="AD12" s="614">
        <v>42608</v>
      </c>
      <c r="AE12" s="614"/>
      <c r="AF12" s="614"/>
      <c r="AG12" s="614"/>
      <c r="AH12" s="614"/>
      <c r="AI12" s="614"/>
      <c r="AJ12" s="614"/>
      <c r="AK12" s="614"/>
      <c r="AL12" s="615">
        <v>1</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572443</v>
      </c>
      <c r="BH12" s="611"/>
      <c r="BI12" s="611"/>
      <c r="BJ12" s="611"/>
      <c r="BK12" s="611"/>
      <c r="BL12" s="611"/>
      <c r="BM12" s="611"/>
      <c r="BN12" s="612"/>
      <c r="BO12" s="613">
        <v>38</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122309</v>
      </c>
      <c r="CS12" s="611"/>
      <c r="CT12" s="611"/>
      <c r="CU12" s="611"/>
      <c r="CV12" s="611"/>
      <c r="CW12" s="611"/>
      <c r="CX12" s="611"/>
      <c r="CY12" s="612"/>
      <c r="CZ12" s="613">
        <v>1.8</v>
      </c>
      <c r="DA12" s="613"/>
      <c r="DB12" s="613"/>
      <c r="DC12" s="613"/>
      <c r="DD12" s="619">
        <v>30837</v>
      </c>
      <c r="DE12" s="611"/>
      <c r="DF12" s="611"/>
      <c r="DG12" s="611"/>
      <c r="DH12" s="611"/>
      <c r="DI12" s="611"/>
      <c r="DJ12" s="611"/>
      <c r="DK12" s="611"/>
      <c r="DL12" s="611"/>
      <c r="DM12" s="611"/>
      <c r="DN12" s="611"/>
      <c r="DO12" s="611"/>
      <c r="DP12" s="612"/>
      <c r="DQ12" s="619">
        <v>90131</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572443</v>
      </c>
      <c r="BH13" s="611"/>
      <c r="BI13" s="611"/>
      <c r="BJ13" s="611"/>
      <c r="BK13" s="611"/>
      <c r="BL13" s="611"/>
      <c r="BM13" s="611"/>
      <c r="BN13" s="612"/>
      <c r="BO13" s="613">
        <v>38</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396478</v>
      </c>
      <c r="CS13" s="611"/>
      <c r="CT13" s="611"/>
      <c r="CU13" s="611"/>
      <c r="CV13" s="611"/>
      <c r="CW13" s="611"/>
      <c r="CX13" s="611"/>
      <c r="CY13" s="612"/>
      <c r="CZ13" s="613">
        <v>5.7</v>
      </c>
      <c r="DA13" s="613"/>
      <c r="DB13" s="613"/>
      <c r="DC13" s="613"/>
      <c r="DD13" s="619">
        <v>79190</v>
      </c>
      <c r="DE13" s="611"/>
      <c r="DF13" s="611"/>
      <c r="DG13" s="611"/>
      <c r="DH13" s="611"/>
      <c r="DI13" s="611"/>
      <c r="DJ13" s="611"/>
      <c r="DK13" s="611"/>
      <c r="DL13" s="611"/>
      <c r="DM13" s="611"/>
      <c r="DN13" s="611"/>
      <c r="DO13" s="611"/>
      <c r="DP13" s="612"/>
      <c r="DQ13" s="619">
        <v>337116</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v>573</v>
      </c>
      <c r="S14" s="611"/>
      <c r="T14" s="611"/>
      <c r="U14" s="611"/>
      <c r="V14" s="611"/>
      <c r="W14" s="611"/>
      <c r="X14" s="611"/>
      <c r="Y14" s="612"/>
      <c r="Z14" s="613">
        <v>0</v>
      </c>
      <c r="AA14" s="613"/>
      <c r="AB14" s="613"/>
      <c r="AC14" s="613"/>
      <c r="AD14" s="614">
        <v>573</v>
      </c>
      <c r="AE14" s="614"/>
      <c r="AF14" s="614"/>
      <c r="AG14" s="614"/>
      <c r="AH14" s="614"/>
      <c r="AI14" s="614"/>
      <c r="AJ14" s="614"/>
      <c r="AK14" s="614"/>
      <c r="AL14" s="615">
        <v>0</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56354</v>
      </c>
      <c r="BH14" s="611"/>
      <c r="BI14" s="611"/>
      <c r="BJ14" s="611"/>
      <c r="BK14" s="611"/>
      <c r="BL14" s="611"/>
      <c r="BM14" s="611"/>
      <c r="BN14" s="612"/>
      <c r="BO14" s="613">
        <v>3.7</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262240</v>
      </c>
      <c r="CS14" s="611"/>
      <c r="CT14" s="611"/>
      <c r="CU14" s="611"/>
      <c r="CV14" s="611"/>
      <c r="CW14" s="611"/>
      <c r="CX14" s="611"/>
      <c r="CY14" s="612"/>
      <c r="CZ14" s="613">
        <v>3.8</v>
      </c>
      <c r="DA14" s="613"/>
      <c r="DB14" s="613"/>
      <c r="DC14" s="613"/>
      <c r="DD14" s="619">
        <v>3119</v>
      </c>
      <c r="DE14" s="611"/>
      <c r="DF14" s="611"/>
      <c r="DG14" s="611"/>
      <c r="DH14" s="611"/>
      <c r="DI14" s="611"/>
      <c r="DJ14" s="611"/>
      <c r="DK14" s="611"/>
      <c r="DL14" s="611"/>
      <c r="DM14" s="611"/>
      <c r="DN14" s="611"/>
      <c r="DO14" s="611"/>
      <c r="DP14" s="612"/>
      <c r="DQ14" s="619">
        <v>254736</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100523</v>
      </c>
      <c r="BH15" s="611"/>
      <c r="BI15" s="611"/>
      <c r="BJ15" s="611"/>
      <c r="BK15" s="611"/>
      <c r="BL15" s="611"/>
      <c r="BM15" s="611"/>
      <c r="BN15" s="612"/>
      <c r="BO15" s="613">
        <v>6.7</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893456</v>
      </c>
      <c r="CS15" s="611"/>
      <c r="CT15" s="611"/>
      <c r="CU15" s="611"/>
      <c r="CV15" s="611"/>
      <c r="CW15" s="611"/>
      <c r="CX15" s="611"/>
      <c r="CY15" s="612"/>
      <c r="CZ15" s="613">
        <v>12.9</v>
      </c>
      <c r="DA15" s="613"/>
      <c r="DB15" s="613"/>
      <c r="DC15" s="613"/>
      <c r="DD15" s="619">
        <v>111594</v>
      </c>
      <c r="DE15" s="611"/>
      <c r="DF15" s="611"/>
      <c r="DG15" s="611"/>
      <c r="DH15" s="611"/>
      <c r="DI15" s="611"/>
      <c r="DJ15" s="611"/>
      <c r="DK15" s="611"/>
      <c r="DL15" s="611"/>
      <c r="DM15" s="611"/>
      <c r="DN15" s="611"/>
      <c r="DO15" s="611"/>
      <c r="DP15" s="612"/>
      <c r="DQ15" s="619">
        <v>622847</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12601</v>
      </c>
      <c r="S16" s="611"/>
      <c r="T16" s="611"/>
      <c r="U16" s="611"/>
      <c r="V16" s="611"/>
      <c r="W16" s="611"/>
      <c r="X16" s="611"/>
      <c r="Y16" s="612"/>
      <c r="Z16" s="613">
        <v>0.2</v>
      </c>
      <c r="AA16" s="613"/>
      <c r="AB16" s="613"/>
      <c r="AC16" s="613"/>
      <c r="AD16" s="614">
        <v>12601</v>
      </c>
      <c r="AE16" s="614"/>
      <c r="AF16" s="614"/>
      <c r="AG16" s="614"/>
      <c r="AH16" s="614"/>
      <c r="AI16" s="614"/>
      <c r="AJ16" s="614"/>
      <c r="AK16" s="614"/>
      <c r="AL16" s="615">
        <v>0.3</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v>17178</v>
      </c>
      <c r="CS16" s="611"/>
      <c r="CT16" s="611"/>
      <c r="CU16" s="611"/>
      <c r="CV16" s="611"/>
      <c r="CW16" s="611"/>
      <c r="CX16" s="611"/>
      <c r="CY16" s="612"/>
      <c r="CZ16" s="613">
        <v>0.2</v>
      </c>
      <c r="DA16" s="613"/>
      <c r="DB16" s="613"/>
      <c r="DC16" s="613"/>
      <c r="DD16" s="619" t="s">
        <v>122</v>
      </c>
      <c r="DE16" s="611"/>
      <c r="DF16" s="611"/>
      <c r="DG16" s="611"/>
      <c r="DH16" s="611"/>
      <c r="DI16" s="611"/>
      <c r="DJ16" s="611"/>
      <c r="DK16" s="611"/>
      <c r="DL16" s="611"/>
      <c r="DM16" s="611"/>
      <c r="DN16" s="611"/>
      <c r="DO16" s="611"/>
      <c r="DP16" s="612"/>
      <c r="DQ16" s="619">
        <v>3678</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37147</v>
      </c>
      <c r="S17" s="611"/>
      <c r="T17" s="611"/>
      <c r="U17" s="611"/>
      <c r="V17" s="611"/>
      <c r="W17" s="611"/>
      <c r="X17" s="611"/>
      <c r="Y17" s="612"/>
      <c r="Z17" s="613">
        <v>0.5</v>
      </c>
      <c r="AA17" s="613"/>
      <c r="AB17" s="613"/>
      <c r="AC17" s="613"/>
      <c r="AD17" s="614">
        <v>37147</v>
      </c>
      <c r="AE17" s="614"/>
      <c r="AF17" s="614"/>
      <c r="AG17" s="614"/>
      <c r="AH17" s="614"/>
      <c r="AI17" s="614"/>
      <c r="AJ17" s="614"/>
      <c r="AK17" s="614"/>
      <c r="AL17" s="615">
        <v>0.8</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639785</v>
      </c>
      <c r="CS17" s="611"/>
      <c r="CT17" s="611"/>
      <c r="CU17" s="611"/>
      <c r="CV17" s="611"/>
      <c r="CW17" s="611"/>
      <c r="CX17" s="611"/>
      <c r="CY17" s="612"/>
      <c r="CZ17" s="613">
        <v>9.1999999999999993</v>
      </c>
      <c r="DA17" s="613"/>
      <c r="DB17" s="613"/>
      <c r="DC17" s="613"/>
      <c r="DD17" s="619" t="s">
        <v>122</v>
      </c>
      <c r="DE17" s="611"/>
      <c r="DF17" s="611"/>
      <c r="DG17" s="611"/>
      <c r="DH17" s="611"/>
      <c r="DI17" s="611"/>
      <c r="DJ17" s="611"/>
      <c r="DK17" s="611"/>
      <c r="DL17" s="611"/>
      <c r="DM17" s="611"/>
      <c r="DN17" s="611"/>
      <c r="DO17" s="611"/>
      <c r="DP17" s="612"/>
      <c r="DQ17" s="619">
        <v>639785</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13309</v>
      </c>
      <c r="S18" s="611"/>
      <c r="T18" s="611"/>
      <c r="U18" s="611"/>
      <c r="V18" s="611"/>
      <c r="W18" s="611"/>
      <c r="X18" s="611"/>
      <c r="Y18" s="612"/>
      <c r="Z18" s="613">
        <v>0.2</v>
      </c>
      <c r="AA18" s="613"/>
      <c r="AB18" s="613"/>
      <c r="AC18" s="613"/>
      <c r="AD18" s="614">
        <v>13309</v>
      </c>
      <c r="AE18" s="614"/>
      <c r="AF18" s="614"/>
      <c r="AG18" s="614"/>
      <c r="AH18" s="614"/>
      <c r="AI18" s="614"/>
      <c r="AJ18" s="614"/>
      <c r="AK18" s="614"/>
      <c r="AL18" s="615">
        <v>0.3</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13156</v>
      </c>
      <c r="S19" s="611"/>
      <c r="T19" s="611"/>
      <c r="U19" s="611"/>
      <c r="V19" s="611"/>
      <c r="W19" s="611"/>
      <c r="X19" s="611"/>
      <c r="Y19" s="612"/>
      <c r="Z19" s="613">
        <v>0.2</v>
      </c>
      <c r="AA19" s="613"/>
      <c r="AB19" s="613"/>
      <c r="AC19" s="613"/>
      <c r="AD19" s="614">
        <v>13156</v>
      </c>
      <c r="AE19" s="614"/>
      <c r="AF19" s="614"/>
      <c r="AG19" s="614"/>
      <c r="AH19" s="614"/>
      <c r="AI19" s="614"/>
      <c r="AJ19" s="614"/>
      <c r="AK19" s="614"/>
      <c r="AL19" s="615">
        <v>0.3</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404</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153</v>
      </c>
      <c r="S20" s="611"/>
      <c r="T20" s="611"/>
      <c r="U20" s="611"/>
      <c r="V20" s="611"/>
      <c r="W20" s="611"/>
      <c r="X20" s="611"/>
      <c r="Y20" s="612"/>
      <c r="Z20" s="613">
        <v>0</v>
      </c>
      <c r="AA20" s="613"/>
      <c r="AB20" s="613"/>
      <c r="AC20" s="613"/>
      <c r="AD20" s="614">
        <v>153</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404</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6938196</v>
      </c>
      <c r="CS20" s="611"/>
      <c r="CT20" s="611"/>
      <c r="CU20" s="611"/>
      <c r="CV20" s="611"/>
      <c r="CW20" s="611"/>
      <c r="CX20" s="611"/>
      <c r="CY20" s="612"/>
      <c r="CZ20" s="613">
        <v>100</v>
      </c>
      <c r="DA20" s="613"/>
      <c r="DB20" s="613"/>
      <c r="DC20" s="613"/>
      <c r="DD20" s="619">
        <v>372067</v>
      </c>
      <c r="DE20" s="611"/>
      <c r="DF20" s="611"/>
      <c r="DG20" s="611"/>
      <c r="DH20" s="611"/>
      <c r="DI20" s="611"/>
      <c r="DJ20" s="611"/>
      <c r="DK20" s="611"/>
      <c r="DL20" s="611"/>
      <c r="DM20" s="611"/>
      <c r="DN20" s="611"/>
      <c r="DO20" s="611"/>
      <c r="DP20" s="612"/>
      <c r="DQ20" s="619">
        <v>5082336</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2510374</v>
      </c>
      <c r="S21" s="611"/>
      <c r="T21" s="611"/>
      <c r="U21" s="611"/>
      <c r="V21" s="611"/>
      <c r="W21" s="611"/>
      <c r="X21" s="611"/>
      <c r="Y21" s="612"/>
      <c r="Z21" s="613">
        <v>35.299999999999997</v>
      </c>
      <c r="AA21" s="613"/>
      <c r="AB21" s="613"/>
      <c r="AC21" s="613"/>
      <c r="AD21" s="614">
        <v>2297829</v>
      </c>
      <c r="AE21" s="614"/>
      <c r="AF21" s="614"/>
      <c r="AG21" s="614"/>
      <c r="AH21" s="614"/>
      <c r="AI21" s="614"/>
      <c r="AJ21" s="614"/>
      <c r="AK21" s="614"/>
      <c r="AL21" s="615">
        <v>52.5</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v>404</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2297829</v>
      </c>
      <c r="S22" s="611"/>
      <c r="T22" s="611"/>
      <c r="U22" s="611"/>
      <c r="V22" s="611"/>
      <c r="W22" s="611"/>
      <c r="X22" s="611"/>
      <c r="Y22" s="612"/>
      <c r="Z22" s="613">
        <v>32.299999999999997</v>
      </c>
      <c r="AA22" s="613"/>
      <c r="AB22" s="613"/>
      <c r="AC22" s="613"/>
      <c r="AD22" s="614">
        <v>2297829</v>
      </c>
      <c r="AE22" s="614"/>
      <c r="AF22" s="614"/>
      <c r="AG22" s="614"/>
      <c r="AH22" s="614"/>
      <c r="AI22" s="614"/>
      <c r="AJ22" s="614"/>
      <c r="AK22" s="614"/>
      <c r="AL22" s="615">
        <v>52.5</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212545</v>
      </c>
      <c r="S23" s="611"/>
      <c r="T23" s="611"/>
      <c r="U23" s="611"/>
      <c r="V23" s="611"/>
      <c r="W23" s="611"/>
      <c r="X23" s="611"/>
      <c r="Y23" s="612"/>
      <c r="Z23" s="613">
        <v>3</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3371482</v>
      </c>
      <c r="CS24" s="600"/>
      <c r="CT24" s="600"/>
      <c r="CU24" s="600"/>
      <c r="CV24" s="600"/>
      <c r="CW24" s="600"/>
      <c r="CX24" s="600"/>
      <c r="CY24" s="601"/>
      <c r="CZ24" s="604">
        <v>48.6</v>
      </c>
      <c r="DA24" s="605"/>
      <c r="DB24" s="605"/>
      <c r="DC24" s="621"/>
      <c r="DD24" s="645">
        <v>2405134</v>
      </c>
      <c r="DE24" s="600"/>
      <c r="DF24" s="600"/>
      <c r="DG24" s="600"/>
      <c r="DH24" s="600"/>
      <c r="DI24" s="600"/>
      <c r="DJ24" s="600"/>
      <c r="DK24" s="601"/>
      <c r="DL24" s="645">
        <v>2168996</v>
      </c>
      <c r="DM24" s="600"/>
      <c r="DN24" s="600"/>
      <c r="DO24" s="600"/>
      <c r="DP24" s="600"/>
      <c r="DQ24" s="600"/>
      <c r="DR24" s="600"/>
      <c r="DS24" s="600"/>
      <c r="DT24" s="600"/>
      <c r="DU24" s="600"/>
      <c r="DV24" s="601"/>
      <c r="DW24" s="604">
        <v>49.3</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4562294</v>
      </c>
      <c r="S25" s="611"/>
      <c r="T25" s="611"/>
      <c r="U25" s="611"/>
      <c r="V25" s="611"/>
      <c r="W25" s="611"/>
      <c r="X25" s="611"/>
      <c r="Y25" s="612"/>
      <c r="Z25" s="613">
        <v>64.2</v>
      </c>
      <c r="AA25" s="613"/>
      <c r="AB25" s="613"/>
      <c r="AC25" s="613"/>
      <c r="AD25" s="614">
        <v>4349749</v>
      </c>
      <c r="AE25" s="614"/>
      <c r="AF25" s="614"/>
      <c r="AG25" s="614"/>
      <c r="AH25" s="614"/>
      <c r="AI25" s="614"/>
      <c r="AJ25" s="614"/>
      <c r="AK25" s="614"/>
      <c r="AL25" s="615">
        <v>99.4</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1285050</v>
      </c>
      <c r="CS25" s="642"/>
      <c r="CT25" s="642"/>
      <c r="CU25" s="642"/>
      <c r="CV25" s="642"/>
      <c r="CW25" s="642"/>
      <c r="CX25" s="642"/>
      <c r="CY25" s="643"/>
      <c r="CZ25" s="615">
        <v>18.5</v>
      </c>
      <c r="DA25" s="640"/>
      <c r="DB25" s="640"/>
      <c r="DC25" s="644"/>
      <c r="DD25" s="619">
        <v>1172011</v>
      </c>
      <c r="DE25" s="642"/>
      <c r="DF25" s="642"/>
      <c r="DG25" s="642"/>
      <c r="DH25" s="642"/>
      <c r="DI25" s="642"/>
      <c r="DJ25" s="642"/>
      <c r="DK25" s="643"/>
      <c r="DL25" s="619">
        <v>1148198</v>
      </c>
      <c r="DM25" s="642"/>
      <c r="DN25" s="642"/>
      <c r="DO25" s="642"/>
      <c r="DP25" s="642"/>
      <c r="DQ25" s="642"/>
      <c r="DR25" s="642"/>
      <c r="DS25" s="642"/>
      <c r="DT25" s="642"/>
      <c r="DU25" s="642"/>
      <c r="DV25" s="643"/>
      <c r="DW25" s="615">
        <v>26.1</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1779</v>
      </c>
      <c r="S26" s="611"/>
      <c r="T26" s="611"/>
      <c r="U26" s="611"/>
      <c r="V26" s="611"/>
      <c r="W26" s="611"/>
      <c r="X26" s="611"/>
      <c r="Y26" s="612"/>
      <c r="Z26" s="613">
        <v>0</v>
      </c>
      <c r="AA26" s="613"/>
      <c r="AB26" s="613"/>
      <c r="AC26" s="613"/>
      <c r="AD26" s="614">
        <v>1779</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724382</v>
      </c>
      <c r="CS26" s="611"/>
      <c r="CT26" s="611"/>
      <c r="CU26" s="611"/>
      <c r="CV26" s="611"/>
      <c r="CW26" s="611"/>
      <c r="CX26" s="611"/>
      <c r="CY26" s="612"/>
      <c r="CZ26" s="615">
        <v>10.4</v>
      </c>
      <c r="DA26" s="640"/>
      <c r="DB26" s="640"/>
      <c r="DC26" s="644"/>
      <c r="DD26" s="619">
        <v>671729</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2614</v>
      </c>
      <c r="S27" s="611"/>
      <c r="T27" s="611"/>
      <c r="U27" s="611"/>
      <c r="V27" s="611"/>
      <c r="W27" s="611"/>
      <c r="X27" s="611"/>
      <c r="Y27" s="612"/>
      <c r="Z27" s="613">
        <v>0</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1507516</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1446647</v>
      </c>
      <c r="CS27" s="642"/>
      <c r="CT27" s="642"/>
      <c r="CU27" s="642"/>
      <c r="CV27" s="642"/>
      <c r="CW27" s="642"/>
      <c r="CX27" s="642"/>
      <c r="CY27" s="643"/>
      <c r="CZ27" s="615">
        <v>20.9</v>
      </c>
      <c r="DA27" s="640"/>
      <c r="DB27" s="640"/>
      <c r="DC27" s="644"/>
      <c r="DD27" s="619">
        <v>593338</v>
      </c>
      <c r="DE27" s="642"/>
      <c r="DF27" s="642"/>
      <c r="DG27" s="642"/>
      <c r="DH27" s="642"/>
      <c r="DI27" s="642"/>
      <c r="DJ27" s="642"/>
      <c r="DK27" s="643"/>
      <c r="DL27" s="619">
        <v>381013</v>
      </c>
      <c r="DM27" s="642"/>
      <c r="DN27" s="642"/>
      <c r="DO27" s="642"/>
      <c r="DP27" s="642"/>
      <c r="DQ27" s="642"/>
      <c r="DR27" s="642"/>
      <c r="DS27" s="642"/>
      <c r="DT27" s="642"/>
      <c r="DU27" s="642"/>
      <c r="DV27" s="643"/>
      <c r="DW27" s="615">
        <v>8.6999999999999993</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65845</v>
      </c>
      <c r="S28" s="611"/>
      <c r="T28" s="611"/>
      <c r="U28" s="611"/>
      <c r="V28" s="611"/>
      <c r="W28" s="611"/>
      <c r="X28" s="611"/>
      <c r="Y28" s="612"/>
      <c r="Z28" s="613">
        <v>0.9</v>
      </c>
      <c r="AA28" s="613"/>
      <c r="AB28" s="613"/>
      <c r="AC28" s="613"/>
      <c r="AD28" s="614">
        <v>21255</v>
      </c>
      <c r="AE28" s="614"/>
      <c r="AF28" s="614"/>
      <c r="AG28" s="614"/>
      <c r="AH28" s="614"/>
      <c r="AI28" s="614"/>
      <c r="AJ28" s="614"/>
      <c r="AK28" s="614"/>
      <c r="AL28" s="615">
        <v>0.5</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639785</v>
      </c>
      <c r="CS28" s="611"/>
      <c r="CT28" s="611"/>
      <c r="CU28" s="611"/>
      <c r="CV28" s="611"/>
      <c r="CW28" s="611"/>
      <c r="CX28" s="611"/>
      <c r="CY28" s="612"/>
      <c r="CZ28" s="615">
        <v>9.1999999999999993</v>
      </c>
      <c r="DA28" s="640"/>
      <c r="DB28" s="640"/>
      <c r="DC28" s="644"/>
      <c r="DD28" s="619">
        <v>639785</v>
      </c>
      <c r="DE28" s="611"/>
      <c r="DF28" s="611"/>
      <c r="DG28" s="611"/>
      <c r="DH28" s="611"/>
      <c r="DI28" s="611"/>
      <c r="DJ28" s="611"/>
      <c r="DK28" s="612"/>
      <c r="DL28" s="619">
        <v>639785</v>
      </c>
      <c r="DM28" s="611"/>
      <c r="DN28" s="611"/>
      <c r="DO28" s="611"/>
      <c r="DP28" s="611"/>
      <c r="DQ28" s="611"/>
      <c r="DR28" s="611"/>
      <c r="DS28" s="611"/>
      <c r="DT28" s="611"/>
      <c r="DU28" s="611"/>
      <c r="DV28" s="612"/>
      <c r="DW28" s="615">
        <v>14.5</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57717</v>
      </c>
      <c r="S29" s="611"/>
      <c r="T29" s="611"/>
      <c r="U29" s="611"/>
      <c r="V29" s="611"/>
      <c r="W29" s="611"/>
      <c r="X29" s="611"/>
      <c r="Y29" s="612"/>
      <c r="Z29" s="613">
        <v>0.8</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639785</v>
      </c>
      <c r="CS29" s="642"/>
      <c r="CT29" s="642"/>
      <c r="CU29" s="642"/>
      <c r="CV29" s="642"/>
      <c r="CW29" s="642"/>
      <c r="CX29" s="642"/>
      <c r="CY29" s="643"/>
      <c r="CZ29" s="615">
        <v>9.1999999999999993</v>
      </c>
      <c r="DA29" s="640"/>
      <c r="DB29" s="640"/>
      <c r="DC29" s="644"/>
      <c r="DD29" s="619">
        <v>639785</v>
      </c>
      <c r="DE29" s="642"/>
      <c r="DF29" s="642"/>
      <c r="DG29" s="642"/>
      <c r="DH29" s="642"/>
      <c r="DI29" s="642"/>
      <c r="DJ29" s="642"/>
      <c r="DK29" s="643"/>
      <c r="DL29" s="619">
        <v>639785</v>
      </c>
      <c r="DM29" s="642"/>
      <c r="DN29" s="642"/>
      <c r="DO29" s="642"/>
      <c r="DP29" s="642"/>
      <c r="DQ29" s="642"/>
      <c r="DR29" s="642"/>
      <c r="DS29" s="642"/>
      <c r="DT29" s="642"/>
      <c r="DU29" s="642"/>
      <c r="DV29" s="643"/>
      <c r="DW29" s="615">
        <v>14.5</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1093638</v>
      </c>
      <c r="S30" s="611"/>
      <c r="T30" s="611"/>
      <c r="U30" s="611"/>
      <c r="V30" s="611"/>
      <c r="W30" s="611"/>
      <c r="X30" s="611"/>
      <c r="Y30" s="612"/>
      <c r="Z30" s="613">
        <v>15.4</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618755</v>
      </c>
      <c r="CS30" s="611"/>
      <c r="CT30" s="611"/>
      <c r="CU30" s="611"/>
      <c r="CV30" s="611"/>
      <c r="CW30" s="611"/>
      <c r="CX30" s="611"/>
      <c r="CY30" s="612"/>
      <c r="CZ30" s="615">
        <v>8.9</v>
      </c>
      <c r="DA30" s="640"/>
      <c r="DB30" s="640"/>
      <c r="DC30" s="644"/>
      <c r="DD30" s="619">
        <v>618755</v>
      </c>
      <c r="DE30" s="611"/>
      <c r="DF30" s="611"/>
      <c r="DG30" s="611"/>
      <c r="DH30" s="611"/>
      <c r="DI30" s="611"/>
      <c r="DJ30" s="611"/>
      <c r="DK30" s="612"/>
      <c r="DL30" s="619">
        <v>618755</v>
      </c>
      <c r="DM30" s="611"/>
      <c r="DN30" s="611"/>
      <c r="DO30" s="611"/>
      <c r="DP30" s="611"/>
      <c r="DQ30" s="611"/>
      <c r="DR30" s="611"/>
      <c r="DS30" s="611"/>
      <c r="DT30" s="611"/>
      <c r="DU30" s="611"/>
      <c r="DV30" s="612"/>
      <c r="DW30" s="615">
        <v>14.1</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12"/>
      <c r="AV31" s="212"/>
      <c r="AW31" s="212"/>
      <c r="AX31" s="596" t="s">
        <v>178</v>
      </c>
      <c r="AY31" s="597"/>
      <c r="AZ31" s="597"/>
      <c r="BA31" s="597"/>
      <c r="BB31" s="597"/>
      <c r="BC31" s="597"/>
      <c r="BD31" s="597"/>
      <c r="BE31" s="597"/>
      <c r="BF31" s="598"/>
      <c r="BG31" s="666">
        <v>99.1</v>
      </c>
      <c r="BH31" s="654"/>
      <c r="BI31" s="654"/>
      <c r="BJ31" s="654"/>
      <c r="BK31" s="654"/>
      <c r="BL31" s="654"/>
      <c r="BM31" s="605">
        <v>96.5</v>
      </c>
      <c r="BN31" s="654"/>
      <c r="BO31" s="654"/>
      <c r="BP31" s="654"/>
      <c r="BQ31" s="655"/>
      <c r="BR31" s="666">
        <v>99.2</v>
      </c>
      <c r="BS31" s="654"/>
      <c r="BT31" s="654"/>
      <c r="BU31" s="654"/>
      <c r="BV31" s="654"/>
      <c r="BW31" s="654"/>
      <c r="BX31" s="605">
        <v>96.5</v>
      </c>
      <c r="BY31" s="654"/>
      <c r="BZ31" s="654"/>
      <c r="CA31" s="654"/>
      <c r="CB31" s="655"/>
      <c r="CD31" s="648"/>
      <c r="CE31" s="649"/>
      <c r="CF31" s="607" t="s">
        <v>301</v>
      </c>
      <c r="CG31" s="608"/>
      <c r="CH31" s="608"/>
      <c r="CI31" s="608"/>
      <c r="CJ31" s="608"/>
      <c r="CK31" s="608"/>
      <c r="CL31" s="608"/>
      <c r="CM31" s="608"/>
      <c r="CN31" s="608"/>
      <c r="CO31" s="608"/>
      <c r="CP31" s="608"/>
      <c r="CQ31" s="609"/>
      <c r="CR31" s="610">
        <v>21030</v>
      </c>
      <c r="CS31" s="642"/>
      <c r="CT31" s="642"/>
      <c r="CU31" s="642"/>
      <c r="CV31" s="642"/>
      <c r="CW31" s="642"/>
      <c r="CX31" s="642"/>
      <c r="CY31" s="643"/>
      <c r="CZ31" s="615">
        <v>0.3</v>
      </c>
      <c r="DA31" s="640"/>
      <c r="DB31" s="640"/>
      <c r="DC31" s="644"/>
      <c r="DD31" s="619">
        <v>21030</v>
      </c>
      <c r="DE31" s="642"/>
      <c r="DF31" s="642"/>
      <c r="DG31" s="642"/>
      <c r="DH31" s="642"/>
      <c r="DI31" s="642"/>
      <c r="DJ31" s="642"/>
      <c r="DK31" s="643"/>
      <c r="DL31" s="619">
        <v>21030</v>
      </c>
      <c r="DM31" s="642"/>
      <c r="DN31" s="642"/>
      <c r="DO31" s="642"/>
      <c r="DP31" s="642"/>
      <c r="DQ31" s="642"/>
      <c r="DR31" s="642"/>
      <c r="DS31" s="642"/>
      <c r="DT31" s="642"/>
      <c r="DU31" s="642"/>
      <c r="DV31" s="643"/>
      <c r="DW31" s="615">
        <v>0.5</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568275</v>
      </c>
      <c r="S32" s="611"/>
      <c r="T32" s="611"/>
      <c r="U32" s="611"/>
      <c r="V32" s="611"/>
      <c r="W32" s="611"/>
      <c r="X32" s="611"/>
      <c r="Y32" s="612"/>
      <c r="Z32" s="613">
        <v>8</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208" t="s">
        <v>303</v>
      </c>
      <c r="AX32" s="607" t="s">
        <v>304</v>
      </c>
      <c r="AY32" s="608"/>
      <c r="AZ32" s="608"/>
      <c r="BA32" s="608"/>
      <c r="BB32" s="608"/>
      <c r="BC32" s="608"/>
      <c r="BD32" s="608"/>
      <c r="BE32" s="608"/>
      <c r="BF32" s="609"/>
      <c r="BG32" s="667">
        <v>98.9</v>
      </c>
      <c r="BH32" s="642"/>
      <c r="BI32" s="642"/>
      <c r="BJ32" s="642"/>
      <c r="BK32" s="642"/>
      <c r="BL32" s="642"/>
      <c r="BM32" s="616">
        <v>98.4</v>
      </c>
      <c r="BN32" s="642"/>
      <c r="BO32" s="642"/>
      <c r="BP32" s="642"/>
      <c r="BQ32" s="665"/>
      <c r="BR32" s="667">
        <v>99.3</v>
      </c>
      <c r="BS32" s="642"/>
      <c r="BT32" s="642"/>
      <c r="BU32" s="642"/>
      <c r="BV32" s="642"/>
      <c r="BW32" s="642"/>
      <c r="BX32" s="616">
        <v>98.6</v>
      </c>
      <c r="BY32" s="642"/>
      <c r="BZ32" s="642"/>
      <c r="CA32" s="642"/>
      <c r="CB32" s="665"/>
      <c r="CD32" s="650"/>
      <c r="CE32" s="651"/>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4476</v>
      </c>
      <c r="S33" s="611"/>
      <c r="T33" s="611"/>
      <c r="U33" s="611"/>
      <c r="V33" s="611"/>
      <c r="W33" s="611"/>
      <c r="X33" s="611"/>
      <c r="Y33" s="612"/>
      <c r="Z33" s="613">
        <v>0.1</v>
      </c>
      <c r="AA33" s="613"/>
      <c r="AB33" s="613"/>
      <c r="AC33" s="613"/>
      <c r="AD33" s="614" t="s">
        <v>122</v>
      </c>
      <c r="AE33" s="614"/>
      <c r="AF33" s="614"/>
      <c r="AG33" s="614"/>
      <c r="AH33" s="614"/>
      <c r="AI33" s="614"/>
      <c r="AJ33" s="614"/>
      <c r="AK33" s="614"/>
      <c r="AL33" s="615" t="s">
        <v>122</v>
      </c>
      <c r="AM33" s="616"/>
      <c r="AN33" s="616"/>
      <c r="AO33" s="617"/>
      <c r="AP33" s="660"/>
      <c r="AQ33" s="661"/>
      <c r="AR33" s="661"/>
      <c r="AS33" s="661"/>
      <c r="AT33" s="664"/>
      <c r="AU33" s="213"/>
      <c r="AV33" s="213"/>
      <c r="AW33" s="213"/>
      <c r="AX33" s="631" t="s">
        <v>307</v>
      </c>
      <c r="AY33" s="632"/>
      <c r="AZ33" s="632"/>
      <c r="BA33" s="632"/>
      <c r="BB33" s="632"/>
      <c r="BC33" s="632"/>
      <c r="BD33" s="632"/>
      <c r="BE33" s="632"/>
      <c r="BF33" s="633"/>
      <c r="BG33" s="668">
        <v>99.2</v>
      </c>
      <c r="BH33" s="669"/>
      <c r="BI33" s="669"/>
      <c r="BJ33" s="669"/>
      <c r="BK33" s="669"/>
      <c r="BL33" s="669"/>
      <c r="BM33" s="670">
        <v>93.4</v>
      </c>
      <c r="BN33" s="669"/>
      <c r="BO33" s="669"/>
      <c r="BP33" s="669"/>
      <c r="BQ33" s="671"/>
      <c r="BR33" s="668">
        <v>99.1</v>
      </c>
      <c r="BS33" s="669"/>
      <c r="BT33" s="669"/>
      <c r="BU33" s="669"/>
      <c r="BV33" s="669"/>
      <c r="BW33" s="669"/>
      <c r="BX33" s="670">
        <v>93.1</v>
      </c>
      <c r="BY33" s="669"/>
      <c r="BZ33" s="669"/>
      <c r="CA33" s="669"/>
      <c r="CB33" s="671"/>
      <c r="CD33" s="607" t="s">
        <v>308</v>
      </c>
      <c r="CE33" s="608"/>
      <c r="CF33" s="608"/>
      <c r="CG33" s="608"/>
      <c r="CH33" s="608"/>
      <c r="CI33" s="608"/>
      <c r="CJ33" s="608"/>
      <c r="CK33" s="608"/>
      <c r="CL33" s="608"/>
      <c r="CM33" s="608"/>
      <c r="CN33" s="608"/>
      <c r="CO33" s="608"/>
      <c r="CP33" s="608"/>
      <c r="CQ33" s="609"/>
      <c r="CR33" s="610">
        <v>3177469</v>
      </c>
      <c r="CS33" s="642"/>
      <c r="CT33" s="642"/>
      <c r="CU33" s="642"/>
      <c r="CV33" s="642"/>
      <c r="CW33" s="642"/>
      <c r="CX33" s="642"/>
      <c r="CY33" s="643"/>
      <c r="CZ33" s="615">
        <v>45.8</v>
      </c>
      <c r="DA33" s="640"/>
      <c r="DB33" s="640"/>
      <c r="DC33" s="644"/>
      <c r="DD33" s="619">
        <v>2530229</v>
      </c>
      <c r="DE33" s="642"/>
      <c r="DF33" s="642"/>
      <c r="DG33" s="642"/>
      <c r="DH33" s="642"/>
      <c r="DI33" s="642"/>
      <c r="DJ33" s="642"/>
      <c r="DK33" s="643"/>
      <c r="DL33" s="619">
        <v>1770045</v>
      </c>
      <c r="DM33" s="642"/>
      <c r="DN33" s="642"/>
      <c r="DO33" s="642"/>
      <c r="DP33" s="642"/>
      <c r="DQ33" s="642"/>
      <c r="DR33" s="642"/>
      <c r="DS33" s="642"/>
      <c r="DT33" s="642"/>
      <c r="DU33" s="642"/>
      <c r="DV33" s="643"/>
      <c r="DW33" s="615">
        <v>40.200000000000003</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30073</v>
      </c>
      <c r="S34" s="611"/>
      <c r="T34" s="611"/>
      <c r="U34" s="611"/>
      <c r="V34" s="611"/>
      <c r="W34" s="611"/>
      <c r="X34" s="611"/>
      <c r="Y34" s="612"/>
      <c r="Z34" s="613">
        <v>0.4</v>
      </c>
      <c r="AA34" s="613"/>
      <c r="AB34" s="613"/>
      <c r="AC34" s="613"/>
      <c r="AD34" s="614" t="s">
        <v>122</v>
      </c>
      <c r="AE34" s="614"/>
      <c r="AF34" s="614"/>
      <c r="AG34" s="614"/>
      <c r="AH34" s="614"/>
      <c r="AI34" s="614"/>
      <c r="AJ34" s="614"/>
      <c r="AK34" s="614"/>
      <c r="AL34" s="615" t="s">
        <v>122</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310</v>
      </c>
      <c r="CE34" s="608"/>
      <c r="CF34" s="608"/>
      <c r="CG34" s="608"/>
      <c r="CH34" s="608"/>
      <c r="CI34" s="608"/>
      <c r="CJ34" s="608"/>
      <c r="CK34" s="608"/>
      <c r="CL34" s="608"/>
      <c r="CM34" s="608"/>
      <c r="CN34" s="608"/>
      <c r="CO34" s="608"/>
      <c r="CP34" s="608"/>
      <c r="CQ34" s="609"/>
      <c r="CR34" s="610">
        <v>1298231</v>
      </c>
      <c r="CS34" s="611"/>
      <c r="CT34" s="611"/>
      <c r="CU34" s="611"/>
      <c r="CV34" s="611"/>
      <c r="CW34" s="611"/>
      <c r="CX34" s="611"/>
      <c r="CY34" s="612"/>
      <c r="CZ34" s="615">
        <v>18.7</v>
      </c>
      <c r="DA34" s="640"/>
      <c r="DB34" s="640"/>
      <c r="DC34" s="644"/>
      <c r="DD34" s="619">
        <v>929175</v>
      </c>
      <c r="DE34" s="611"/>
      <c r="DF34" s="611"/>
      <c r="DG34" s="611"/>
      <c r="DH34" s="611"/>
      <c r="DI34" s="611"/>
      <c r="DJ34" s="611"/>
      <c r="DK34" s="612"/>
      <c r="DL34" s="619">
        <v>678984</v>
      </c>
      <c r="DM34" s="611"/>
      <c r="DN34" s="611"/>
      <c r="DO34" s="611"/>
      <c r="DP34" s="611"/>
      <c r="DQ34" s="611"/>
      <c r="DR34" s="611"/>
      <c r="DS34" s="611"/>
      <c r="DT34" s="611"/>
      <c r="DU34" s="611"/>
      <c r="DV34" s="612"/>
      <c r="DW34" s="615">
        <v>15.4</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110962</v>
      </c>
      <c r="S35" s="611"/>
      <c r="T35" s="611"/>
      <c r="U35" s="611"/>
      <c r="V35" s="611"/>
      <c r="W35" s="611"/>
      <c r="X35" s="611"/>
      <c r="Y35" s="612"/>
      <c r="Z35" s="613">
        <v>1.6</v>
      </c>
      <c r="AA35" s="613"/>
      <c r="AB35" s="613"/>
      <c r="AC35" s="613"/>
      <c r="AD35" s="614" t="s">
        <v>122</v>
      </c>
      <c r="AE35" s="614"/>
      <c r="AF35" s="614"/>
      <c r="AG35" s="614"/>
      <c r="AH35" s="614"/>
      <c r="AI35" s="614"/>
      <c r="AJ35" s="614"/>
      <c r="AK35" s="614"/>
      <c r="AL35" s="615" t="s">
        <v>122</v>
      </c>
      <c r="AM35" s="616"/>
      <c r="AN35" s="616"/>
      <c r="AO35" s="617"/>
      <c r="AP35" s="218"/>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26628</v>
      </c>
      <c r="CS35" s="642"/>
      <c r="CT35" s="642"/>
      <c r="CU35" s="642"/>
      <c r="CV35" s="642"/>
      <c r="CW35" s="642"/>
      <c r="CX35" s="642"/>
      <c r="CY35" s="643"/>
      <c r="CZ35" s="615">
        <v>0.4</v>
      </c>
      <c r="DA35" s="640"/>
      <c r="DB35" s="640"/>
      <c r="DC35" s="644"/>
      <c r="DD35" s="619">
        <v>26628</v>
      </c>
      <c r="DE35" s="642"/>
      <c r="DF35" s="642"/>
      <c r="DG35" s="642"/>
      <c r="DH35" s="642"/>
      <c r="DI35" s="642"/>
      <c r="DJ35" s="642"/>
      <c r="DK35" s="643"/>
      <c r="DL35" s="619">
        <v>26628</v>
      </c>
      <c r="DM35" s="642"/>
      <c r="DN35" s="642"/>
      <c r="DO35" s="642"/>
      <c r="DP35" s="642"/>
      <c r="DQ35" s="642"/>
      <c r="DR35" s="642"/>
      <c r="DS35" s="642"/>
      <c r="DT35" s="642"/>
      <c r="DU35" s="642"/>
      <c r="DV35" s="643"/>
      <c r="DW35" s="615">
        <v>0.6</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150361</v>
      </c>
      <c r="S36" s="611"/>
      <c r="T36" s="611"/>
      <c r="U36" s="611"/>
      <c r="V36" s="611"/>
      <c r="W36" s="611"/>
      <c r="X36" s="611"/>
      <c r="Y36" s="612"/>
      <c r="Z36" s="613">
        <v>2.1</v>
      </c>
      <c r="AA36" s="613"/>
      <c r="AB36" s="613"/>
      <c r="AC36" s="613"/>
      <c r="AD36" s="614" t="s">
        <v>122</v>
      </c>
      <c r="AE36" s="614"/>
      <c r="AF36" s="614"/>
      <c r="AG36" s="614"/>
      <c r="AH36" s="614"/>
      <c r="AI36" s="614"/>
      <c r="AJ36" s="614"/>
      <c r="AK36" s="614"/>
      <c r="AL36" s="615" t="s">
        <v>122</v>
      </c>
      <c r="AM36" s="616"/>
      <c r="AN36" s="616"/>
      <c r="AO36" s="617"/>
      <c r="AP36" s="218"/>
      <c r="AQ36" s="676" t="s">
        <v>316</v>
      </c>
      <c r="AR36" s="677"/>
      <c r="AS36" s="677"/>
      <c r="AT36" s="677"/>
      <c r="AU36" s="677"/>
      <c r="AV36" s="677"/>
      <c r="AW36" s="677"/>
      <c r="AX36" s="677"/>
      <c r="AY36" s="678"/>
      <c r="AZ36" s="599">
        <v>861991</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7536</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958881</v>
      </c>
      <c r="CS36" s="611"/>
      <c r="CT36" s="611"/>
      <c r="CU36" s="611"/>
      <c r="CV36" s="611"/>
      <c r="CW36" s="611"/>
      <c r="CX36" s="611"/>
      <c r="CY36" s="612"/>
      <c r="CZ36" s="615">
        <v>13.8</v>
      </c>
      <c r="DA36" s="640"/>
      <c r="DB36" s="640"/>
      <c r="DC36" s="644"/>
      <c r="DD36" s="619">
        <v>819151</v>
      </c>
      <c r="DE36" s="611"/>
      <c r="DF36" s="611"/>
      <c r="DG36" s="611"/>
      <c r="DH36" s="611"/>
      <c r="DI36" s="611"/>
      <c r="DJ36" s="611"/>
      <c r="DK36" s="612"/>
      <c r="DL36" s="619">
        <v>516003</v>
      </c>
      <c r="DM36" s="611"/>
      <c r="DN36" s="611"/>
      <c r="DO36" s="611"/>
      <c r="DP36" s="611"/>
      <c r="DQ36" s="611"/>
      <c r="DR36" s="611"/>
      <c r="DS36" s="611"/>
      <c r="DT36" s="611"/>
      <c r="DU36" s="611"/>
      <c r="DV36" s="612"/>
      <c r="DW36" s="615">
        <v>11.7</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226218</v>
      </c>
      <c r="S37" s="611"/>
      <c r="T37" s="611"/>
      <c r="U37" s="611"/>
      <c r="V37" s="611"/>
      <c r="W37" s="611"/>
      <c r="X37" s="611"/>
      <c r="Y37" s="612"/>
      <c r="Z37" s="613">
        <v>3.2</v>
      </c>
      <c r="AA37" s="613"/>
      <c r="AB37" s="613"/>
      <c r="AC37" s="613"/>
      <c r="AD37" s="614">
        <v>1547</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168566</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-317</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169148</v>
      </c>
      <c r="CS37" s="642"/>
      <c r="CT37" s="642"/>
      <c r="CU37" s="642"/>
      <c r="CV37" s="642"/>
      <c r="CW37" s="642"/>
      <c r="CX37" s="642"/>
      <c r="CY37" s="643"/>
      <c r="CZ37" s="615">
        <v>2.4</v>
      </c>
      <c r="DA37" s="640"/>
      <c r="DB37" s="640"/>
      <c r="DC37" s="644"/>
      <c r="DD37" s="619">
        <v>167850</v>
      </c>
      <c r="DE37" s="642"/>
      <c r="DF37" s="642"/>
      <c r="DG37" s="642"/>
      <c r="DH37" s="642"/>
      <c r="DI37" s="642"/>
      <c r="DJ37" s="642"/>
      <c r="DK37" s="643"/>
      <c r="DL37" s="619">
        <v>135460</v>
      </c>
      <c r="DM37" s="642"/>
      <c r="DN37" s="642"/>
      <c r="DO37" s="642"/>
      <c r="DP37" s="642"/>
      <c r="DQ37" s="642"/>
      <c r="DR37" s="642"/>
      <c r="DS37" s="642"/>
      <c r="DT37" s="642"/>
      <c r="DU37" s="642"/>
      <c r="DV37" s="643"/>
      <c r="DW37" s="615">
        <v>3.1</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234200</v>
      </c>
      <c r="S38" s="611"/>
      <c r="T38" s="611"/>
      <c r="U38" s="611"/>
      <c r="V38" s="611"/>
      <c r="W38" s="611"/>
      <c r="X38" s="611"/>
      <c r="Y38" s="612"/>
      <c r="Z38" s="613">
        <v>3.3</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t="s">
        <v>122</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1989</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693425</v>
      </c>
      <c r="CS38" s="611"/>
      <c r="CT38" s="611"/>
      <c r="CU38" s="611"/>
      <c r="CV38" s="611"/>
      <c r="CW38" s="611"/>
      <c r="CX38" s="611"/>
      <c r="CY38" s="612"/>
      <c r="CZ38" s="615">
        <v>10</v>
      </c>
      <c r="DA38" s="640"/>
      <c r="DB38" s="640"/>
      <c r="DC38" s="644"/>
      <c r="DD38" s="619">
        <v>555798</v>
      </c>
      <c r="DE38" s="611"/>
      <c r="DF38" s="611"/>
      <c r="DG38" s="611"/>
      <c r="DH38" s="611"/>
      <c r="DI38" s="611"/>
      <c r="DJ38" s="611"/>
      <c r="DK38" s="612"/>
      <c r="DL38" s="619">
        <v>548430</v>
      </c>
      <c r="DM38" s="611"/>
      <c r="DN38" s="611"/>
      <c r="DO38" s="611"/>
      <c r="DP38" s="611"/>
      <c r="DQ38" s="611"/>
      <c r="DR38" s="611"/>
      <c r="DS38" s="611"/>
      <c r="DT38" s="611"/>
      <c r="DU38" s="611"/>
      <c r="DV38" s="612"/>
      <c r="DW38" s="615">
        <v>12.5</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3117</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200304</v>
      </c>
      <c r="CS39" s="642"/>
      <c r="CT39" s="642"/>
      <c r="CU39" s="642"/>
      <c r="CV39" s="642"/>
      <c r="CW39" s="642"/>
      <c r="CX39" s="642"/>
      <c r="CY39" s="643"/>
      <c r="CZ39" s="615">
        <v>2.9</v>
      </c>
      <c r="DA39" s="640"/>
      <c r="DB39" s="640"/>
      <c r="DC39" s="644"/>
      <c r="DD39" s="619">
        <v>199477</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v>28200</v>
      </c>
      <c r="S40" s="611"/>
      <c r="T40" s="611"/>
      <c r="U40" s="611"/>
      <c r="V40" s="611"/>
      <c r="W40" s="611"/>
      <c r="X40" s="611"/>
      <c r="Y40" s="612"/>
      <c r="Z40" s="613">
        <v>0.4</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2"/>
      <c r="BE40" s="642"/>
      <c r="BF40" s="665"/>
      <c r="BG40" s="658" t="s">
        <v>333</v>
      </c>
      <c r="BH40" s="659"/>
      <c r="BI40" s="659"/>
      <c r="BJ40" s="659"/>
      <c r="BK40" s="659"/>
      <c r="BL40" s="214"/>
      <c r="BM40" s="608" t="s">
        <v>334</v>
      </c>
      <c r="BN40" s="608"/>
      <c r="BO40" s="608"/>
      <c r="BP40" s="608"/>
      <c r="BQ40" s="608"/>
      <c r="BR40" s="608"/>
      <c r="BS40" s="608"/>
      <c r="BT40" s="608"/>
      <c r="BU40" s="609"/>
      <c r="BV40" s="610">
        <v>114</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7108452</v>
      </c>
      <c r="S41" s="683"/>
      <c r="T41" s="683"/>
      <c r="U41" s="683"/>
      <c r="V41" s="683"/>
      <c r="W41" s="683"/>
      <c r="X41" s="683"/>
      <c r="Y41" s="687"/>
      <c r="Z41" s="688">
        <v>100</v>
      </c>
      <c r="AA41" s="688"/>
      <c r="AB41" s="688"/>
      <c r="AC41" s="688"/>
      <c r="AD41" s="689">
        <v>4374330</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153946</v>
      </c>
      <c r="BA41" s="611"/>
      <c r="BB41" s="611"/>
      <c r="BC41" s="611"/>
      <c r="BD41" s="642"/>
      <c r="BE41" s="642"/>
      <c r="BF41" s="665"/>
      <c r="BG41" s="658"/>
      <c r="BH41" s="659"/>
      <c r="BI41" s="659"/>
      <c r="BJ41" s="659"/>
      <c r="BK41" s="659"/>
      <c r="BL41" s="214"/>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539479</v>
      </c>
      <c r="BA42" s="683"/>
      <c r="BB42" s="683"/>
      <c r="BC42" s="683"/>
      <c r="BD42" s="669"/>
      <c r="BE42" s="669"/>
      <c r="BF42" s="671"/>
      <c r="BG42" s="660"/>
      <c r="BH42" s="661"/>
      <c r="BI42" s="661"/>
      <c r="BJ42" s="661"/>
      <c r="BK42" s="661"/>
      <c r="BL42" s="215"/>
      <c r="BM42" s="632" t="s">
        <v>341</v>
      </c>
      <c r="BN42" s="632"/>
      <c r="BO42" s="632"/>
      <c r="BP42" s="632"/>
      <c r="BQ42" s="632"/>
      <c r="BR42" s="632"/>
      <c r="BS42" s="632"/>
      <c r="BT42" s="632"/>
      <c r="BU42" s="633"/>
      <c r="BV42" s="682">
        <v>386</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389245</v>
      </c>
      <c r="CS42" s="642"/>
      <c r="CT42" s="642"/>
      <c r="CU42" s="642"/>
      <c r="CV42" s="642"/>
      <c r="CW42" s="642"/>
      <c r="CX42" s="642"/>
      <c r="CY42" s="643"/>
      <c r="CZ42" s="615">
        <v>5.6</v>
      </c>
      <c r="DA42" s="640"/>
      <c r="DB42" s="640"/>
      <c r="DC42" s="644"/>
      <c r="DD42" s="619">
        <v>146973</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343</v>
      </c>
      <c r="CD43" s="607" t="s">
        <v>344</v>
      </c>
      <c r="CE43" s="608"/>
      <c r="CF43" s="608"/>
      <c r="CG43" s="608"/>
      <c r="CH43" s="608"/>
      <c r="CI43" s="608"/>
      <c r="CJ43" s="608"/>
      <c r="CK43" s="608"/>
      <c r="CL43" s="608"/>
      <c r="CM43" s="608"/>
      <c r="CN43" s="608"/>
      <c r="CO43" s="608"/>
      <c r="CP43" s="608"/>
      <c r="CQ43" s="609"/>
      <c r="CR43" s="610">
        <v>12639</v>
      </c>
      <c r="CS43" s="642"/>
      <c r="CT43" s="642"/>
      <c r="CU43" s="642"/>
      <c r="CV43" s="642"/>
      <c r="CW43" s="642"/>
      <c r="CX43" s="642"/>
      <c r="CY43" s="643"/>
      <c r="CZ43" s="615">
        <v>0.2</v>
      </c>
      <c r="DA43" s="640"/>
      <c r="DB43" s="640"/>
      <c r="DC43" s="644"/>
      <c r="DD43" s="619">
        <v>12639</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372067</v>
      </c>
      <c r="CS44" s="611"/>
      <c r="CT44" s="611"/>
      <c r="CU44" s="611"/>
      <c r="CV44" s="611"/>
      <c r="CW44" s="611"/>
      <c r="CX44" s="611"/>
      <c r="CY44" s="612"/>
      <c r="CZ44" s="615">
        <v>5.4</v>
      </c>
      <c r="DA44" s="616"/>
      <c r="DB44" s="616"/>
      <c r="DC44" s="622"/>
      <c r="DD44" s="619">
        <v>143295</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19330</v>
      </c>
      <c r="CS45" s="642"/>
      <c r="CT45" s="642"/>
      <c r="CU45" s="642"/>
      <c r="CV45" s="642"/>
      <c r="CW45" s="642"/>
      <c r="CX45" s="642"/>
      <c r="CY45" s="643"/>
      <c r="CZ45" s="615">
        <v>0.3</v>
      </c>
      <c r="DA45" s="640"/>
      <c r="DB45" s="640"/>
      <c r="DC45" s="644"/>
      <c r="DD45" s="619">
        <v>1394</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349</v>
      </c>
      <c r="CG46" s="608"/>
      <c r="CH46" s="608"/>
      <c r="CI46" s="608"/>
      <c r="CJ46" s="608"/>
      <c r="CK46" s="608"/>
      <c r="CL46" s="608"/>
      <c r="CM46" s="608"/>
      <c r="CN46" s="608"/>
      <c r="CO46" s="608"/>
      <c r="CP46" s="608"/>
      <c r="CQ46" s="609"/>
      <c r="CR46" s="610">
        <v>344086</v>
      </c>
      <c r="CS46" s="611"/>
      <c r="CT46" s="611"/>
      <c r="CU46" s="611"/>
      <c r="CV46" s="611"/>
      <c r="CW46" s="611"/>
      <c r="CX46" s="611"/>
      <c r="CY46" s="612"/>
      <c r="CZ46" s="615">
        <v>5</v>
      </c>
      <c r="DA46" s="616"/>
      <c r="DB46" s="616"/>
      <c r="DC46" s="622"/>
      <c r="DD46" s="619">
        <v>134850</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350</v>
      </c>
      <c r="CG47" s="608"/>
      <c r="CH47" s="608"/>
      <c r="CI47" s="608"/>
      <c r="CJ47" s="608"/>
      <c r="CK47" s="608"/>
      <c r="CL47" s="608"/>
      <c r="CM47" s="608"/>
      <c r="CN47" s="608"/>
      <c r="CO47" s="608"/>
      <c r="CP47" s="608"/>
      <c r="CQ47" s="609"/>
      <c r="CR47" s="610">
        <v>17178</v>
      </c>
      <c r="CS47" s="642"/>
      <c r="CT47" s="642"/>
      <c r="CU47" s="642"/>
      <c r="CV47" s="642"/>
      <c r="CW47" s="642"/>
      <c r="CX47" s="642"/>
      <c r="CY47" s="643"/>
      <c r="CZ47" s="615">
        <v>0.2</v>
      </c>
      <c r="DA47" s="640"/>
      <c r="DB47" s="640"/>
      <c r="DC47" s="644"/>
      <c r="DD47" s="619">
        <v>3678</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352</v>
      </c>
      <c r="CE49" s="632"/>
      <c r="CF49" s="632"/>
      <c r="CG49" s="632"/>
      <c r="CH49" s="632"/>
      <c r="CI49" s="632"/>
      <c r="CJ49" s="632"/>
      <c r="CK49" s="632"/>
      <c r="CL49" s="632"/>
      <c r="CM49" s="632"/>
      <c r="CN49" s="632"/>
      <c r="CO49" s="632"/>
      <c r="CP49" s="632"/>
      <c r="CQ49" s="633"/>
      <c r="CR49" s="682">
        <v>6938196</v>
      </c>
      <c r="CS49" s="669"/>
      <c r="CT49" s="669"/>
      <c r="CU49" s="669"/>
      <c r="CV49" s="669"/>
      <c r="CW49" s="669"/>
      <c r="CX49" s="669"/>
      <c r="CY49" s="698"/>
      <c r="CZ49" s="690">
        <v>100</v>
      </c>
      <c r="DA49" s="699"/>
      <c r="DB49" s="699"/>
      <c r="DC49" s="700"/>
      <c r="DD49" s="701">
        <v>5082336</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uQHdwxaYr4MOCFr22XP771Sy+r3GkS1JiEyBAL3F4uzzyU9ck85+tBq61mBTqb204Zq4EvxJ2/8Ohp+muTjYEg==" saltValue="RckNgzQr0g4Kfc3sNqTf2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354</v>
      </c>
      <c r="DK2" s="710"/>
      <c r="DL2" s="710"/>
      <c r="DM2" s="710"/>
      <c r="DN2" s="710"/>
      <c r="DO2" s="711"/>
      <c r="DP2" s="222"/>
      <c r="DQ2" s="709" t="s">
        <v>355</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26"/>
      <c r="BA5" s="226"/>
      <c r="BB5" s="226"/>
      <c r="BC5" s="226"/>
      <c r="BD5" s="226"/>
      <c r="BE5" s="227"/>
      <c r="BF5" s="227"/>
      <c r="BG5" s="227"/>
      <c r="BH5" s="227"/>
      <c r="BI5" s="227"/>
      <c r="BJ5" s="227"/>
      <c r="BK5" s="227"/>
      <c r="BL5" s="227"/>
      <c r="BM5" s="227"/>
      <c r="BN5" s="227"/>
      <c r="BO5" s="227"/>
      <c r="BP5" s="227"/>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29"/>
    </row>
    <row r="6" spans="1:131" s="230"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2">
      <c r="A7" s="231">
        <v>1</v>
      </c>
      <c r="B7" s="736" t="s">
        <v>375</v>
      </c>
      <c r="C7" s="737"/>
      <c r="D7" s="737"/>
      <c r="E7" s="737"/>
      <c r="F7" s="737"/>
      <c r="G7" s="737"/>
      <c r="H7" s="737"/>
      <c r="I7" s="737"/>
      <c r="J7" s="737"/>
      <c r="K7" s="737"/>
      <c r="L7" s="737"/>
      <c r="M7" s="737"/>
      <c r="N7" s="737"/>
      <c r="O7" s="737"/>
      <c r="P7" s="738"/>
      <c r="Q7" s="739">
        <v>7112</v>
      </c>
      <c r="R7" s="740"/>
      <c r="S7" s="740"/>
      <c r="T7" s="740"/>
      <c r="U7" s="740"/>
      <c r="V7" s="740">
        <v>6942</v>
      </c>
      <c r="W7" s="740"/>
      <c r="X7" s="740"/>
      <c r="Y7" s="740"/>
      <c r="Z7" s="740"/>
      <c r="AA7" s="740">
        <v>170</v>
      </c>
      <c r="AB7" s="740"/>
      <c r="AC7" s="740"/>
      <c r="AD7" s="740"/>
      <c r="AE7" s="741"/>
      <c r="AF7" s="742">
        <v>104</v>
      </c>
      <c r="AG7" s="743"/>
      <c r="AH7" s="743"/>
      <c r="AI7" s="743"/>
      <c r="AJ7" s="744"/>
      <c r="AK7" s="745" t="s">
        <v>546</v>
      </c>
      <c r="AL7" s="746"/>
      <c r="AM7" s="746"/>
      <c r="AN7" s="746"/>
      <c r="AO7" s="746"/>
      <c r="AP7" s="746">
        <v>5316</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t="s">
        <v>553</v>
      </c>
      <c r="BS7" s="733" t="s">
        <v>554</v>
      </c>
      <c r="BT7" s="734"/>
      <c r="BU7" s="734"/>
      <c r="BV7" s="734"/>
      <c r="BW7" s="734"/>
      <c r="BX7" s="734"/>
      <c r="BY7" s="734"/>
      <c r="BZ7" s="734"/>
      <c r="CA7" s="734"/>
      <c r="CB7" s="734"/>
      <c r="CC7" s="734"/>
      <c r="CD7" s="734"/>
      <c r="CE7" s="734"/>
      <c r="CF7" s="734"/>
      <c r="CG7" s="749"/>
      <c r="CH7" s="730">
        <v>0</v>
      </c>
      <c r="CI7" s="731"/>
      <c r="CJ7" s="731"/>
      <c r="CK7" s="731"/>
      <c r="CL7" s="732"/>
      <c r="CM7" s="730">
        <v>41</v>
      </c>
      <c r="CN7" s="731"/>
      <c r="CO7" s="731"/>
      <c r="CP7" s="731"/>
      <c r="CQ7" s="732"/>
      <c r="CR7" s="730">
        <v>10</v>
      </c>
      <c r="CS7" s="731"/>
      <c r="CT7" s="731"/>
      <c r="CU7" s="731"/>
      <c r="CV7" s="732"/>
      <c r="CW7" s="730" t="s">
        <v>546</v>
      </c>
      <c r="CX7" s="731"/>
      <c r="CY7" s="731"/>
      <c r="CZ7" s="731"/>
      <c r="DA7" s="732"/>
      <c r="DB7" s="730">
        <v>109</v>
      </c>
      <c r="DC7" s="731"/>
      <c r="DD7" s="731"/>
      <c r="DE7" s="731"/>
      <c r="DF7" s="732"/>
      <c r="DG7" s="730" t="s">
        <v>546</v>
      </c>
      <c r="DH7" s="731"/>
      <c r="DI7" s="731"/>
      <c r="DJ7" s="731"/>
      <c r="DK7" s="732"/>
      <c r="DL7" s="730" t="s">
        <v>546</v>
      </c>
      <c r="DM7" s="731"/>
      <c r="DN7" s="731"/>
      <c r="DO7" s="731"/>
      <c r="DP7" s="732"/>
      <c r="DQ7" s="730" t="s">
        <v>546</v>
      </c>
      <c r="DR7" s="731"/>
      <c r="DS7" s="731"/>
      <c r="DT7" s="731"/>
      <c r="DU7" s="732"/>
      <c r="DV7" s="733"/>
      <c r="DW7" s="734"/>
      <c r="DX7" s="734"/>
      <c r="DY7" s="734"/>
      <c r="DZ7" s="735"/>
      <c r="EA7" s="229"/>
    </row>
    <row r="8" spans="1:131" s="230" customFormat="1" ht="26.25" customHeight="1" x14ac:dyDescent="0.2">
      <c r="A8" s="233">
        <v>2</v>
      </c>
      <c r="B8" s="767" t="s">
        <v>376</v>
      </c>
      <c r="C8" s="768"/>
      <c r="D8" s="768"/>
      <c r="E8" s="768"/>
      <c r="F8" s="768"/>
      <c r="G8" s="768"/>
      <c r="H8" s="768"/>
      <c r="I8" s="768"/>
      <c r="J8" s="768"/>
      <c r="K8" s="768"/>
      <c r="L8" s="768"/>
      <c r="M8" s="768"/>
      <c r="N8" s="768"/>
      <c r="O8" s="768"/>
      <c r="P8" s="769"/>
      <c r="Q8" s="770">
        <v>0</v>
      </c>
      <c r="R8" s="771"/>
      <c r="S8" s="771"/>
      <c r="T8" s="771"/>
      <c r="U8" s="771"/>
      <c r="V8" s="771">
        <v>0</v>
      </c>
      <c r="W8" s="771"/>
      <c r="X8" s="771"/>
      <c r="Y8" s="771"/>
      <c r="Z8" s="771"/>
      <c r="AA8" s="771" t="s">
        <v>546</v>
      </c>
      <c r="AB8" s="771"/>
      <c r="AC8" s="771"/>
      <c r="AD8" s="771"/>
      <c r="AE8" s="772"/>
      <c r="AF8" s="773" t="s">
        <v>122</v>
      </c>
      <c r="AG8" s="774"/>
      <c r="AH8" s="774"/>
      <c r="AI8" s="774"/>
      <c r="AJ8" s="775"/>
      <c r="AK8" s="756" t="s">
        <v>546</v>
      </c>
      <c r="AL8" s="757"/>
      <c r="AM8" s="757"/>
      <c r="AN8" s="757"/>
      <c r="AO8" s="757"/>
      <c r="AP8" s="757" t="s">
        <v>546</v>
      </c>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29"/>
    </row>
    <row r="9" spans="1:131" s="230" customFormat="1" ht="26.25" customHeight="1" x14ac:dyDescent="0.2">
      <c r="A9" s="233">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29"/>
    </row>
    <row r="10" spans="1:131" s="230" customFormat="1" ht="26.25" customHeight="1" x14ac:dyDescent="0.2">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29"/>
    </row>
    <row r="11" spans="1:131" s="230" customFormat="1" ht="26.25" customHeight="1" x14ac:dyDescent="0.2">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9"/>
    </row>
    <row r="12" spans="1:131" s="230" customFormat="1" ht="26.25" customHeight="1" x14ac:dyDescent="0.2">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2">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2">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2">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2">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2">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2">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2">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2">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5">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2">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377</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5">
      <c r="A23" s="235" t="s">
        <v>378</v>
      </c>
      <c r="B23" s="776" t="s">
        <v>379</v>
      </c>
      <c r="C23" s="777"/>
      <c r="D23" s="777"/>
      <c r="E23" s="777"/>
      <c r="F23" s="777"/>
      <c r="G23" s="777"/>
      <c r="H23" s="777"/>
      <c r="I23" s="777"/>
      <c r="J23" s="777"/>
      <c r="K23" s="777"/>
      <c r="L23" s="777"/>
      <c r="M23" s="777"/>
      <c r="N23" s="777"/>
      <c r="O23" s="777"/>
      <c r="P23" s="778"/>
      <c r="Q23" s="779">
        <v>7112</v>
      </c>
      <c r="R23" s="780"/>
      <c r="S23" s="780"/>
      <c r="T23" s="780"/>
      <c r="U23" s="780"/>
      <c r="V23" s="780">
        <v>6942</v>
      </c>
      <c r="W23" s="780"/>
      <c r="X23" s="780"/>
      <c r="Y23" s="780"/>
      <c r="Z23" s="780"/>
      <c r="AA23" s="780">
        <v>170</v>
      </c>
      <c r="AB23" s="780"/>
      <c r="AC23" s="780"/>
      <c r="AD23" s="780"/>
      <c r="AE23" s="781"/>
      <c r="AF23" s="782">
        <v>104</v>
      </c>
      <c r="AG23" s="780"/>
      <c r="AH23" s="780"/>
      <c r="AI23" s="780"/>
      <c r="AJ23" s="783"/>
      <c r="AK23" s="784"/>
      <c r="AL23" s="785"/>
      <c r="AM23" s="785"/>
      <c r="AN23" s="785"/>
      <c r="AO23" s="785"/>
      <c r="AP23" s="780">
        <v>5316</v>
      </c>
      <c r="AQ23" s="780"/>
      <c r="AR23" s="780"/>
      <c r="AS23" s="780"/>
      <c r="AT23" s="780"/>
      <c r="AU23" s="796"/>
      <c r="AV23" s="796"/>
      <c r="AW23" s="796"/>
      <c r="AX23" s="796"/>
      <c r="AY23" s="797"/>
      <c r="AZ23" s="798" t="s">
        <v>122</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2">
      <c r="A24" s="795" t="s">
        <v>380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5">
      <c r="A25" s="712" t="s">
        <v>381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382</v>
      </c>
      <c r="R26" s="721"/>
      <c r="S26" s="721"/>
      <c r="T26" s="721"/>
      <c r="U26" s="722"/>
      <c r="V26" s="720" t="s">
        <v>383</v>
      </c>
      <c r="W26" s="721"/>
      <c r="X26" s="721"/>
      <c r="Y26" s="721"/>
      <c r="Z26" s="722"/>
      <c r="AA26" s="720" t="s">
        <v>384</v>
      </c>
      <c r="AB26" s="721"/>
      <c r="AC26" s="721"/>
      <c r="AD26" s="721"/>
      <c r="AE26" s="721"/>
      <c r="AF26" s="801" t="s">
        <v>385</v>
      </c>
      <c r="AG26" s="802"/>
      <c r="AH26" s="802"/>
      <c r="AI26" s="802"/>
      <c r="AJ26" s="803"/>
      <c r="AK26" s="721" t="s">
        <v>386</v>
      </c>
      <c r="AL26" s="721"/>
      <c r="AM26" s="721"/>
      <c r="AN26" s="721"/>
      <c r="AO26" s="722"/>
      <c r="AP26" s="720" t="s">
        <v>387</v>
      </c>
      <c r="AQ26" s="721"/>
      <c r="AR26" s="721"/>
      <c r="AS26" s="721"/>
      <c r="AT26" s="722"/>
      <c r="AU26" s="720" t="s">
        <v>388</v>
      </c>
      <c r="AV26" s="721"/>
      <c r="AW26" s="721"/>
      <c r="AX26" s="721"/>
      <c r="AY26" s="722"/>
      <c r="AZ26" s="720" t="s">
        <v>389</v>
      </c>
      <c r="BA26" s="721"/>
      <c r="BB26" s="721"/>
      <c r="BC26" s="721"/>
      <c r="BD26" s="722"/>
      <c r="BE26" s="720" t="s">
        <v>365</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7">
        <v>1</v>
      </c>
      <c r="B28" s="736" t="s">
        <v>390</v>
      </c>
      <c r="C28" s="737"/>
      <c r="D28" s="737"/>
      <c r="E28" s="737"/>
      <c r="F28" s="737"/>
      <c r="G28" s="737"/>
      <c r="H28" s="737"/>
      <c r="I28" s="737"/>
      <c r="J28" s="737"/>
      <c r="K28" s="737"/>
      <c r="L28" s="737"/>
      <c r="M28" s="737"/>
      <c r="N28" s="737"/>
      <c r="O28" s="737"/>
      <c r="P28" s="738"/>
      <c r="Q28" s="809">
        <v>1755</v>
      </c>
      <c r="R28" s="810"/>
      <c r="S28" s="810"/>
      <c r="T28" s="810"/>
      <c r="U28" s="810"/>
      <c r="V28" s="810">
        <v>1747</v>
      </c>
      <c r="W28" s="810"/>
      <c r="X28" s="810"/>
      <c r="Y28" s="810"/>
      <c r="Z28" s="810"/>
      <c r="AA28" s="810">
        <v>8</v>
      </c>
      <c r="AB28" s="810"/>
      <c r="AC28" s="810"/>
      <c r="AD28" s="810"/>
      <c r="AE28" s="811"/>
      <c r="AF28" s="812">
        <v>8</v>
      </c>
      <c r="AG28" s="810"/>
      <c r="AH28" s="810"/>
      <c r="AI28" s="810"/>
      <c r="AJ28" s="813"/>
      <c r="AK28" s="814">
        <v>159</v>
      </c>
      <c r="AL28" s="815"/>
      <c r="AM28" s="815"/>
      <c r="AN28" s="815"/>
      <c r="AO28" s="815"/>
      <c r="AP28" s="815" t="s">
        <v>546</v>
      </c>
      <c r="AQ28" s="815"/>
      <c r="AR28" s="815"/>
      <c r="AS28" s="815"/>
      <c r="AT28" s="815"/>
      <c r="AU28" s="815" t="s">
        <v>546</v>
      </c>
      <c r="AV28" s="815"/>
      <c r="AW28" s="815"/>
      <c r="AX28" s="815"/>
      <c r="AY28" s="815"/>
      <c r="AZ28" s="816" t="s">
        <v>546</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7">
        <v>2</v>
      </c>
      <c r="B29" s="767" t="s">
        <v>391</v>
      </c>
      <c r="C29" s="768"/>
      <c r="D29" s="768"/>
      <c r="E29" s="768"/>
      <c r="F29" s="768"/>
      <c r="G29" s="768"/>
      <c r="H29" s="768"/>
      <c r="I29" s="768"/>
      <c r="J29" s="768"/>
      <c r="K29" s="768"/>
      <c r="L29" s="768"/>
      <c r="M29" s="768"/>
      <c r="N29" s="768"/>
      <c r="O29" s="768"/>
      <c r="P29" s="769"/>
      <c r="Q29" s="770">
        <v>328</v>
      </c>
      <c r="R29" s="771"/>
      <c r="S29" s="771"/>
      <c r="T29" s="771"/>
      <c r="U29" s="771"/>
      <c r="V29" s="771">
        <v>315</v>
      </c>
      <c r="W29" s="771"/>
      <c r="X29" s="771"/>
      <c r="Y29" s="771"/>
      <c r="Z29" s="771"/>
      <c r="AA29" s="771">
        <v>13</v>
      </c>
      <c r="AB29" s="771"/>
      <c r="AC29" s="771"/>
      <c r="AD29" s="771"/>
      <c r="AE29" s="772"/>
      <c r="AF29" s="773">
        <v>13</v>
      </c>
      <c r="AG29" s="774"/>
      <c r="AH29" s="774"/>
      <c r="AI29" s="774"/>
      <c r="AJ29" s="775"/>
      <c r="AK29" s="821">
        <v>57</v>
      </c>
      <c r="AL29" s="817"/>
      <c r="AM29" s="817"/>
      <c r="AN29" s="817"/>
      <c r="AO29" s="817"/>
      <c r="AP29" s="817" t="s">
        <v>546</v>
      </c>
      <c r="AQ29" s="817"/>
      <c r="AR29" s="817"/>
      <c r="AS29" s="817"/>
      <c r="AT29" s="817"/>
      <c r="AU29" s="817" t="s">
        <v>546</v>
      </c>
      <c r="AV29" s="817"/>
      <c r="AW29" s="817"/>
      <c r="AX29" s="817"/>
      <c r="AY29" s="817"/>
      <c r="AZ29" s="818" t="s">
        <v>546</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7">
        <v>3</v>
      </c>
      <c r="B30" s="767" t="s">
        <v>392</v>
      </c>
      <c r="C30" s="768"/>
      <c r="D30" s="768"/>
      <c r="E30" s="768"/>
      <c r="F30" s="768"/>
      <c r="G30" s="768"/>
      <c r="H30" s="768"/>
      <c r="I30" s="768"/>
      <c r="J30" s="768"/>
      <c r="K30" s="768"/>
      <c r="L30" s="768"/>
      <c r="M30" s="768"/>
      <c r="N30" s="768"/>
      <c r="O30" s="768"/>
      <c r="P30" s="769"/>
      <c r="Q30" s="770">
        <v>1759</v>
      </c>
      <c r="R30" s="771"/>
      <c r="S30" s="771"/>
      <c r="T30" s="771"/>
      <c r="U30" s="771"/>
      <c r="V30" s="771">
        <v>1638</v>
      </c>
      <c r="W30" s="771"/>
      <c r="X30" s="771"/>
      <c r="Y30" s="771"/>
      <c r="Z30" s="771"/>
      <c r="AA30" s="771">
        <v>121</v>
      </c>
      <c r="AB30" s="771"/>
      <c r="AC30" s="771"/>
      <c r="AD30" s="771"/>
      <c r="AE30" s="772"/>
      <c r="AF30" s="773">
        <v>121</v>
      </c>
      <c r="AG30" s="774"/>
      <c r="AH30" s="774"/>
      <c r="AI30" s="774"/>
      <c r="AJ30" s="775"/>
      <c r="AK30" s="821">
        <v>255</v>
      </c>
      <c r="AL30" s="817"/>
      <c r="AM30" s="817"/>
      <c r="AN30" s="817"/>
      <c r="AO30" s="817"/>
      <c r="AP30" s="817" t="s">
        <v>546</v>
      </c>
      <c r="AQ30" s="817"/>
      <c r="AR30" s="817"/>
      <c r="AS30" s="817"/>
      <c r="AT30" s="817"/>
      <c r="AU30" s="817" t="s">
        <v>546</v>
      </c>
      <c r="AV30" s="817"/>
      <c r="AW30" s="817"/>
      <c r="AX30" s="817"/>
      <c r="AY30" s="817"/>
      <c r="AZ30" s="818" t="s">
        <v>546</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7">
        <v>4</v>
      </c>
      <c r="B31" s="767" t="s">
        <v>393</v>
      </c>
      <c r="C31" s="768"/>
      <c r="D31" s="768"/>
      <c r="E31" s="768"/>
      <c r="F31" s="768"/>
      <c r="G31" s="768"/>
      <c r="H31" s="768"/>
      <c r="I31" s="768"/>
      <c r="J31" s="768"/>
      <c r="K31" s="768"/>
      <c r="L31" s="768"/>
      <c r="M31" s="768"/>
      <c r="N31" s="768"/>
      <c r="O31" s="768"/>
      <c r="P31" s="769"/>
      <c r="Q31" s="770">
        <v>402</v>
      </c>
      <c r="R31" s="771"/>
      <c r="S31" s="771"/>
      <c r="T31" s="771"/>
      <c r="U31" s="771"/>
      <c r="V31" s="771">
        <v>402</v>
      </c>
      <c r="W31" s="771"/>
      <c r="X31" s="771"/>
      <c r="Y31" s="771"/>
      <c r="Z31" s="771"/>
      <c r="AA31" s="771">
        <v>0</v>
      </c>
      <c r="AB31" s="771"/>
      <c r="AC31" s="771"/>
      <c r="AD31" s="771"/>
      <c r="AE31" s="772"/>
      <c r="AF31" s="773">
        <v>10</v>
      </c>
      <c r="AG31" s="774"/>
      <c r="AH31" s="774"/>
      <c r="AI31" s="774"/>
      <c r="AJ31" s="775"/>
      <c r="AK31" s="821">
        <v>115</v>
      </c>
      <c r="AL31" s="817"/>
      <c r="AM31" s="817"/>
      <c r="AN31" s="817"/>
      <c r="AO31" s="817"/>
      <c r="AP31" s="817">
        <v>2806</v>
      </c>
      <c r="AQ31" s="817"/>
      <c r="AR31" s="817"/>
      <c r="AS31" s="817"/>
      <c r="AT31" s="817"/>
      <c r="AU31" s="817">
        <v>1524</v>
      </c>
      <c r="AV31" s="817"/>
      <c r="AW31" s="817"/>
      <c r="AX31" s="817"/>
      <c r="AY31" s="817"/>
      <c r="AZ31" s="818" t="s">
        <v>546</v>
      </c>
      <c r="BA31" s="818"/>
      <c r="BB31" s="818"/>
      <c r="BC31" s="818"/>
      <c r="BD31" s="818"/>
      <c r="BE31" s="819" t="s">
        <v>394</v>
      </c>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7">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7">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5" t="s">
        <v>378</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152</v>
      </c>
      <c r="AG63" s="831"/>
      <c r="AH63" s="831"/>
      <c r="AI63" s="831"/>
      <c r="AJ63" s="832"/>
      <c r="AK63" s="833"/>
      <c r="AL63" s="828"/>
      <c r="AM63" s="828"/>
      <c r="AN63" s="828"/>
      <c r="AO63" s="828"/>
      <c r="AP63" s="831">
        <v>2806</v>
      </c>
      <c r="AQ63" s="831"/>
      <c r="AR63" s="831"/>
      <c r="AS63" s="831"/>
      <c r="AT63" s="831"/>
      <c r="AU63" s="831">
        <v>1524</v>
      </c>
      <c r="AV63" s="831"/>
      <c r="AW63" s="831"/>
      <c r="AX63" s="831"/>
      <c r="AY63" s="831"/>
      <c r="AZ63" s="835"/>
      <c r="BA63" s="835"/>
      <c r="BB63" s="835"/>
      <c r="BC63" s="835"/>
      <c r="BD63" s="835"/>
      <c r="BE63" s="836"/>
      <c r="BF63" s="836"/>
      <c r="BG63" s="836"/>
      <c r="BH63" s="836"/>
      <c r="BI63" s="837"/>
      <c r="BJ63" s="838" t="s">
        <v>122</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382</v>
      </c>
      <c r="R66" s="721"/>
      <c r="S66" s="721"/>
      <c r="T66" s="721"/>
      <c r="U66" s="722"/>
      <c r="V66" s="720" t="s">
        <v>383</v>
      </c>
      <c r="W66" s="721"/>
      <c r="X66" s="721"/>
      <c r="Y66" s="721"/>
      <c r="Z66" s="722"/>
      <c r="AA66" s="720" t="s">
        <v>384</v>
      </c>
      <c r="AB66" s="721"/>
      <c r="AC66" s="721"/>
      <c r="AD66" s="721"/>
      <c r="AE66" s="722"/>
      <c r="AF66" s="841" t="s">
        <v>385</v>
      </c>
      <c r="AG66" s="802"/>
      <c r="AH66" s="802"/>
      <c r="AI66" s="802"/>
      <c r="AJ66" s="842"/>
      <c r="AK66" s="720" t="s">
        <v>386</v>
      </c>
      <c r="AL66" s="715"/>
      <c r="AM66" s="715"/>
      <c r="AN66" s="715"/>
      <c r="AO66" s="716"/>
      <c r="AP66" s="720" t="s">
        <v>387</v>
      </c>
      <c r="AQ66" s="721"/>
      <c r="AR66" s="721"/>
      <c r="AS66" s="721"/>
      <c r="AT66" s="722"/>
      <c r="AU66" s="720" t="s">
        <v>399</v>
      </c>
      <c r="AV66" s="721"/>
      <c r="AW66" s="721"/>
      <c r="AX66" s="721"/>
      <c r="AY66" s="722"/>
      <c r="AZ66" s="720" t="s">
        <v>365</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1">
        <v>1</v>
      </c>
      <c r="B68" s="856" t="s">
        <v>547</v>
      </c>
      <c r="C68" s="857"/>
      <c r="D68" s="857"/>
      <c r="E68" s="857"/>
      <c r="F68" s="857"/>
      <c r="G68" s="857"/>
      <c r="H68" s="857"/>
      <c r="I68" s="857"/>
      <c r="J68" s="857"/>
      <c r="K68" s="857"/>
      <c r="L68" s="857"/>
      <c r="M68" s="857"/>
      <c r="N68" s="857"/>
      <c r="O68" s="857"/>
      <c r="P68" s="858"/>
      <c r="Q68" s="859">
        <v>2629</v>
      </c>
      <c r="R68" s="853"/>
      <c r="S68" s="853"/>
      <c r="T68" s="853"/>
      <c r="U68" s="853"/>
      <c r="V68" s="853">
        <v>2352</v>
      </c>
      <c r="W68" s="853"/>
      <c r="X68" s="853"/>
      <c r="Y68" s="853"/>
      <c r="Z68" s="853"/>
      <c r="AA68" s="853">
        <v>277</v>
      </c>
      <c r="AB68" s="853"/>
      <c r="AC68" s="853"/>
      <c r="AD68" s="853"/>
      <c r="AE68" s="853"/>
      <c r="AF68" s="853">
        <v>277</v>
      </c>
      <c r="AG68" s="853"/>
      <c r="AH68" s="853"/>
      <c r="AI68" s="853"/>
      <c r="AJ68" s="853"/>
      <c r="AK68" s="853">
        <v>84</v>
      </c>
      <c r="AL68" s="853"/>
      <c r="AM68" s="853"/>
      <c r="AN68" s="853"/>
      <c r="AO68" s="853"/>
      <c r="AP68" s="853">
        <v>2069</v>
      </c>
      <c r="AQ68" s="853"/>
      <c r="AR68" s="853"/>
      <c r="AS68" s="853"/>
      <c r="AT68" s="853"/>
      <c r="AU68" s="853">
        <v>144</v>
      </c>
      <c r="AV68" s="853"/>
      <c r="AW68" s="853"/>
      <c r="AX68" s="853"/>
      <c r="AY68" s="853"/>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3">
        <v>2</v>
      </c>
      <c r="B69" s="860" t="s">
        <v>548</v>
      </c>
      <c r="C69" s="861"/>
      <c r="D69" s="861"/>
      <c r="E69" s="861"/>
      <c r="F69" s="861"/>
      <c r="G69" s="861"/>
      <c r="H69" s="861"/>
      <c r="I69" s="861"/>
      <c r="J69" s="861"/>
      <c r="K69" s="861"/>
      <c r="L69" s="861"/>
      <c r="M69" s="861"/>
      <c r="N69" s="861"/>
      <c r="O69" s="861"/>
      <c r="P69" s="862"/>
      <c r="Q69" s="863">
        <v>230</v>
      </c>
      <c r="R69" s="817"/>
      <c r="S69" s="817"/>
      <c r="T69" s="817"/>
      <c r="U69" s="817"/>
      <c r="V69" s="817">
        <v>195</v>
      </c>
      <c r="W69" s="817"/>
      <c r="X69" s="817"/>
      <c r="Y69" s="817"/>
      <c r="Z69" s="817"/>
      <c r="AA69" s="817">
        <v>35</v>
      </c>
      <c r="AB69" s="817"/>
      <c r="AC69" s="817"/>
      <c r="AD69" s="817"/>
      <c r="AE69" s="817"/>
      <c r="AF69" s="817">
        <v>35</v>
      </c>
      <c r="AG69" s="817"/>
      <c r="AH69" s="817"/>
      <c r="AI69" s="817"/>
      <c r="AJ69" s="817"/>
      <c r="AK69" s="817">
        <v>0</v>
      </c>
      <c r="AL69" s="817"/>
      <c r="AM69" s="817"/>
      <c r="AN69" s="817"/>
      <c r="AO69" s="817"/>
      <c r="AP69" s="817">
        <v>0</v>
      </c>
      <c r="AQ69" s="817"/>
      <c r="AR69" s="817"/>
      <c r="AS69" s="817"/>
      <c r="AT69" s="817"/>
      <c r="AU69" s="817">
        <v>0</v>
      </c>
      <c r="AV69" s="817"/>
      <c r="AW69" s="817"/>
      <c r="AX69" s="817"/>
      <c r="AY69" s="817"/>
      <c r="AZ69" s="819"/>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3">
        <v>3</v>
      </c>
      <c r="B70" s="860" t="s">
        <v>549</v>
      </c>
      <c r="C70" s="861"/>
      <c r="D70" s="861"/>
      <c r="E70" s="861"/>
      <c r="F70" s="861"/>
      <c r="G70" s="861"/>
      <c r="H70" s="861"/>
      <c r="I70" s="861"/>
      <c r="J70" s="861"/>
      <c r="K70" s="861"/>
      <c r="L70" s="861"/>
      <c r="M70" s="861"/>
      <c r="N70" s="861"/>
      <c r="O70" s="861"/>
      <c r="P70" s="862"/>
      <c r="Q70" s="863">
        <v>1359863</v>
      </c>
      <c r="R70" s="817"/>
      <c r="S70" s="817"/>
      <c r="T70" s="817"/>
      <c r="U70" s="817"/>
      <c r="V70" s="817">
        <v>1332205</v>
      </c>
      <c r="W70" s="817"/>
      <c r="X70" s="817"/>
      <c r="Y70" s="817"/>
      <c r="Z70" s="817"/>
      <c r="AA70" s="817">
        <v>27659</v>
      </c>
      <c r="AB70" s="817"/>
      <c r="AC70" s="817"/>
      <c r="AD70" s="817"/>
      <c r="AE70" s="817"/>
      <c r="AF70" s="817">
        <v>27659</v>
      </c>
      <c r="AG70" s="817"/>
      <c r="AH70" s="817"/>
      <c r="AI70" s="817"/>
      <c r="AJ70" s="817"/>
      <c r="AK70" s="817">
        <v>9500</v>
      </c>
      <c r="AL70" s="817"/>
      <c r="AM70" s="817"/>
      <c r="AN70" s="817"/>
      <c r="AO70" s="817"/>
      <c r="AP70" s="817">
        <v>0</v>
      </c>
      <c r="AQ70" s="817"/>
      <c r="AR70" s="817"/>
      <c r="AS70" s="817"/>
      <c r="AT70" s="817"/>
      <c r="AU70" s="817">
        <v>0</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3">
        <v>4</v>
      </c>
      <c r="B71" s="860" t="s">
        <v>550</v>
      </c>
      <c r="C71" s="861"/>
      <c r="D71" s="861"/>
      <c r="E71" s="861"/>
      <c r="F71" s="861"/>
      <c r="G71" s="861"/>
      <c r="H71" s="861"/>
      <c r="I71" s="861"/>
      <c r="J71" s="861"/>
      <c r="K71" s="861"/>
      <c r="L71" s="861"/>
      <c r="M71" s="861"/>
      <c r="N71" s="861"/>
      <c r="O71" s="861"/>
      <c r="P71" s="862"/>
      <c r="Q71" s="863">
        <v>38885</v>
      </c>
      <c r="R71" s="817"/>
      <c r="S71" s="817"/>
      <c r="T71" s="817"/>
      <c r="U71" s="817"/>
      <c r="V71" s="817">
        <v>35641</v>
      </c>
      <c r="W71" s="817"/>
      <c r="X71" s="817"/>
      <c r="Y71" s="817"/>
      <c r="Z71" s="817"/>
      <c r="AA71" s="817">
        <v>3244</v>
      </c>
      <c r="AB71" s="817"/>
      <c r="AC71" s="817"/>
      <c r="AD71" s="817"/>
      <c r="AE71" s="817"/>
      <c r="AF71" s="817">
        <v>26209</v>
      </c>
      <c r="AG71" s="817"/>
      <c r="AH71" s="817"/>
      <c r="AI71" s="817"/>
      <c r="AJ71" s="817"/>
      <c r="AK71" s="817">
        <v>0</v>
      </c>
      <c r="AL71" s="817"/>
      <c r="AM71" s="817"/>
      <c r="AN71" s="817"/>
      <c r="AO71" s="817"/>
      <c r="AP71" s="817">
        <v>94795</v>
      </c>
      <c r="AQ71" s="817"/>
      <c r="AR71" s="817"/>
      <c r="AS71" s="817"/>
      <c r="AT71" s="817"/>
      <c r="AU71" s="817">
        <v>0</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3">
        <v>5</v>
      </c>
      <c r="B72" s="860" t="s">
        <v>551</v>
      </c>
      <c r="C72" s="861"/>
      <c r="D72" s="861"/>
      <c r="E72" s="861"/>
      <c r="F72" s="861"/>
      <c r="G72" s="861"/>
      <c r="H72" s="861"/>
      <c r="I72" s="861"/>
      <c r="J72" s="861"/>
      <c r="K72" s="861"/>
      <c r="L72" s="861"/>
      <c r="M72" s="861"/>
      <c r="N72" s="861"/>
      <c r="O72" s="861"/>
      <c r="P72" s="862"/>
      <c r="Q72" s="863">
        <v>405</v>
      </c>
      <c r="R72" s="817"/>
      <c r="S72" s="817"/>
      <c r="T72" s="817"/>
      <c r="U72" s="817"/>
      <c r="V72" s="817">
        <v>378</v>
      </c>
      <c r="W72" s="817"/>
      <c r="X72" s="817"/>
      <c r="Y72" s="817"/>
      <c r="Z72" s="817"/>
      <c r="AA72" s="817">
        <v>27</v>
      </c>
      <c r="AB72" s="817"/>
      <c r="AC72" s="817"/>
      <c r="AD72" s="817"/>
      <c r="AE72" s="817"/>
      <c r="AF72" s="817">
        <v>928</v>
      </c>
      <c r="AG72" s="817"/>
      <c r="AH72" s="817"/>
      <c r="AI72" s="817"/>
      <c r="AJ72" s="817"/>
      <c r="AK72" s="817">
        <v>34</v>
      </c>
      <c r="AL72" s="817"/>
      <c r="AM72" s="817"/>
      <c r="AN72" s="817"/>
      <c r="AO72" s="817"/>
      <c r="AP72" s="817">
        <v>319</v>
      </c>
      <c r="AQ72" s="817"/>
      <c r="AR72" s="817"/>
      <c r="AS72" s="817"/>
      <c r="AT72" s="817"/>
      <c r="AU72" s="817">
        <v>0</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3">
        <v>6</v>
      </c>
      <c r="B73" s="860" t="s">
        <v>552</v>
      </c>
      <c r="C73" s="861"/>
      <c r="D73" s="861"/>
      <c r="E73" s="861"/>
      <c r="F73" s="861"/>
      <c r="G73" s="861"/>
      <c r="H73" s="861"/>
      <c r="I73" s="861"/>
      <c r="J73" s="861"/>
      <c r="K73" s="861"/>
      <c r="L73" s="861"/>
      <c r="M73" s="861"/>
      <c r="N73" s="861"/>
      <c r="O73" s="861"/>
      <c r="P73" s="862"/>
      <c r="Q73" s="863">
        <v>6635</v>
      </c>
      <c r="R73" s="817"/>
      <c r="S73" s="817"/>
      <c r="T73" s="817"/>
      <c r="U73" s="817"/>
      <c r="V73" s="817">
        <v>5820</v>
      </c>
      <c r="W73" s="817"/>
      <c r="X73" s="817"/>
      <c r="Y73" s="817"/>
      <c r="Z73" s="817"/>
      <c r="AA73" s="817">
        <v>815</v>
      </c>
      <c r="AB73" s="817"/>
      <c r="AC73" s="817"/>
      <c r="AD73" s="817"/>
      <c r="AE73" s="817"/>
      <c r="AF73" s="817">
        <v>19303</v>
      </c>
      <c r="AG73" s="817"/>
      <c r="AH73" s="817"/>
      <c r="AI73" s="817"/>
      <c r="AJ73" s="817"/>
      <c r="AK73" s="817">
        <v>0</v>
      </c>
      <c r="AL73" s="817"/>
      <c r="AM73" s="817"/>
      <c r="AN73" s="817"/>
      <c r="AO73" s="817"/>
      <c r="AP73" s="817">
        <v>22689</v>
      </c>
      <c r="AQ73" s="817"/>
      <c r="AR73" s="817"/>
      <c r="AS73" s="817"/>
      <c r="AT73" s="817"/>
      <c r="AU73" s="817">
        <v>0</v>
      </c>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3">
        <v>7</v>
      </c>
      <c r="B74" s="860" t="s">
        <v>555</v>
      </c>
      <c r="C74" s="861"/>
      <c r="D74" s="861"/>
      <c r="E74" s="861"/>
      <c r="F74" s="861"/>
      <c r="G74" s="861"/>
      <c r="H74" s="861"/>
      <c r="I74" s="861"/>
      <c r="J74" s="861"/>
      <c r="K74" s="861"/>
      <c r="L74" s="861"/>
      <c r="M74" s="861"/>
      <c r="N74" s="861"/>
      <c r="O74" s="861"/>
      <c r="P74" s="862"/>
      <c r="Q74" s="863">
        <v>5003</v>
      </c>
      <c r="R74" s="817"/>
      <c r="S74" s="817"/>
      <c r="T74" s="817"/>
      <c r="U74" s="817"/>
      <c r="V74" s="817">
        <v>4984</v>
      </c>
      <c r="W74" s="817"/>
      <c r="X74" s="817"/>
      <c r="Y74" s="817"/>
      <c r="Z74" s="817"/>
      <c r="AA74" s="817">
        <v>19</v>
      </c>
      <c r="AB74" s="817"/>
      <c r="AC74" s="817"/>
      <c r="AD74" s="817"/>
      <c r="AE74" s="817"/>
      <c r="AF74" s="817">
        <v>19</v>
      </c>
      <c r="AG74" s="817"/>
      <c r="AH74" s="817"/>
      <c r="AI74" s="817"/>
      <c r="AJ74" s="817"/>
      <c r="AK74" s="817">
        <v>0</v>
      </c>
      <c r="AL74" s="817"/>
      <c r="AM74" s="817"/>
      <c r="AN74" s="817"/>
      <c r="AO74" s="817"/>
      <c r="AP74" s="817">
        <v>0</v>
      </c>
      <c r="AQ74" s="817"/>
      <c r="AR74" s="817"/>
      <c r="AS74" s="817"/>
      <c r="AT74" s="817"/>
      <c r="AU74" s="817">
        <v>0</v>
      </c>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3">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3">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5" t="s">
        <v>378</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74430</v>
      </c>
      <c r="AG88" s="831"/>
      <c r="AH88" s="831"/>
      <c r="AI88" s="831"/>
      <c r="AJ88" s="831"/>
      <c r="AK88" s="828"/>
      <c r="AL88" s="828"/>
      <c r="AM88" s="828"/>
      <c r="AN88" s="828"/>
      <c r="AO88" s="828"/>
      <c r="AP88" s="831">
        <v>119872</v>
      </c>
      <c r="AQ88" s="831"/>
      <c r="AR88" s="831"/>
      <c r="AS88" s="831"/>
      <c r="AT88" s="831"/>
      <c r="AU88" s="831">
        <v>144</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378</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10</v>
      </c>
      <c r="CS102" s="839"/>
      <c r="CT102" s="839"/>
      <c r="CU102" s="839"/>
      <c r="CV102" s="878"/>
      <c r="CW102" s="877" t="s">
        <v>546</v>
      </c>
      <c r="CX102" s="839"/>
      <c r="CY102" s="839"/>
      <c r="CZ102" s="839"/>
      <c r="DA102" s="878"/>
      <c r="DB102" s="877">
        <v>109</v>
      </c>
      <c r="DC102" s="839"/>
      <c r="DD102" s="839"/>
      <c r="DE102" s="839"/>
      <c r="DF102" s="878"/>
      <c r="DG102" s="877" t="s">
        <v>546</v>
      </c>
      <c r="DH102" s="839"/>
      <c r="DI102" s="839"/>
      <c r="DJ102" s="839"/>
      <c r="DK102" s="878"/>
      <c r="DL102" s="877" t="s">
        <v>546</v>
      </c>
      <c r="DM102" s="839"/>
      <c r="DN102" s="839"/>
      <c r="DO102" s="839"/>
      <c r="DP102" s="878"/>
      <c r="DQ102" s="877" t="s">
        <v>546</v>
      </c>
      <c r="DR102" s="839"/>
      <c r="DS102" s="839"/>
      <c r="DT102" s="839"/>
      <c r="DU102" s="878"/>
      <c r="DV102" s="776"/>
      <c r="DW102" s="777"/>
      <c r="DX102" s="777"/>
      <c r="DY102" s="777"/>
      <c r="DZ102" s="901"/>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295</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295</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295</v>
      </c>
      <c r="DR109" s="880"/>
      <c r="DS109" s="880"/>
      <c r="DT109" s="880"/>
      <c r="DU109" s="881"/>
      <c r="DV109" s="879" t="s">
        <v>411</v>
      </c>
      <c r="DW109" s="880"/>
      <c r="DX109" s="880"/>
      <c r="DY109" s="880"/>
      <c r="DZ109" s="882"/>
    </row>
    <row r="110" spans="1:131" s="224"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576887</v>
      </c>
      <c r="AB110" s="887"/>
      <c r="AC110" s="887"/>
      <c r="AD110" s="887"/>
      <c r="AE110" s="888"/>
      <c r="AF110" s="889">
        <v>583746</v>
      </c>
      <c r="AG110" s="887"/>
      <c r="AH110" s="887"/>
      <c r="AI110" s="887"/>
      <c r="AJ110" s="888"/>
      <c r="AK110" s="889">
        <v>639785</v>
      </c>
      <c r="AL110" s="887"/>
      <c r="AM110" s="887"/>
      <c r="AN110" s="887"/>
      <c r="AO110" s="888"/>
      <c r="AP110" s="890">
        <v>16.5</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6137910</v>
      </c>
      <c r="BR110" s="918"/>
      <c r="BS110" s="918"/>
      <c r="BT110" s="918"/>
      <c r="BU110" s="918"/>
      <c r="BV110" s="918">
        <v>5700845</v>
      </c>
      <c r="BW110" s="918"/>
      <c r="BX110" s="918"/>
      <c r="BY110" s="918"/>
      <c r="BZ110" s="918"/>
      <c r="CA110" s="918">
        <v>5316289</v>
      </c>
      <c r="CB110" s="918"/>
      <c r="CC110" s="918"/>
      <c r="CD110" s="918"/>
      <c r="CE110" s="918"/>
      <c r="CF110" s="931">
        <v>137.1</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24"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v>302459</v>
      </c>
      <c r="BR111" s="913"/>
      <c r="BS111" s="913"/>
      <c r="BT111" s="913"/>
      <c r="BU111" s="913"/>
      <c r="BV111" s="913">
        <v>275060</v>
      </c>
      <c r="BW111" s="913"/>
      <c r="BX111" s="913"/>
      <c r="BY111" s="913"/>
      <c r="BZ111" s="913"/>
      <c r="CA111" s="913">
        <v>247661</v>
      </c>
      <c r="CB111" s="913"/>
      <c r="CC111" s="913"/>
      <c r="CD111" s="913"/>
      <c r="CE111" s="913"/>
      <c r="CF111" s="907">
        <v>6.4</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24"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1286606</v>
      </c>
      <c r="BR112" s="913"/>
      <c r="BS112" s="913"/>
      <c r="BT112" s="913"/>
      <c r="BU112" s="913"/>
      <c r="BV112" s="913">
        <v>1466581</v>
      </c>
      <c r="BW112" s="913"/>
      <c r="BX112" s="913"/>
      <c r="BY112" s="913"/>
      <c r="BZ112" s="913"/>
      <c r="CA112" s="913">
        <v>1523921</v>
      </c>
      <c r="CB112" s="913"/>
      <c r="CC112" s="913"/>
      <c r="CD112" s="913"/>
      <c r="CE112" s="913"/>
      <c r="CF112" s="907">
        <v>39.299999999999997</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24"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109027</v>
      </c>
      <c r="AB113" s="925"/>
      <c r="AC113" s="925"/>
      <c r="AD113" s="925"/>
      <c r="AE113" s="926"/>
      <c r="AF113" s="927">
        <v>133128</v>
      </c>
      <c r="AG113" s="925"/>
      <c r="AH113" s="925"/>
      <c r="AI113" s="925"/>
      <c r="AJ113" s="926"/>
      <c r="AK113" s="927">
        <v>103068</v>
      </c>
      <c r="AL113" s="925"/>
      <c r="AM113" s="925"/>
      <c r="AN113" s="925"/>
      <c r="AO113" s="926"/>
      <c r="AP113" s="928">
        <v>2.7</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372387</v>
      </c>
      <c r="BR113" s="913"/>
      <c r="BS113" s="913"/>
      <c r="BT113" s="913"/>
      <c r="BU113" s="913"/>
      <c r="BV113" s="913">
        <v>355214</v>
      </c>
      <c r="BW113" s="913"/>
      <c r="BX113" s="913"/>
      <c r="BY113" s="913"/>
      <c r="BZ113" s="913"/>
      <c r="CA113" s="913">
        <v>337786</v>
      </c>
      <c r="CB113" s="913"/>
      <c r="CC113" s="913"/>
      <c r="CD113" s="913"/>
      <c r="CE113" s="913"/>
      <c r="CF113" s="907">
        <v>8.6999999999999993</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24"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22032</v>
      </c>
      <c r="AB114" s="946"/>
      <c r="AC114" s="946"/>
      <c r="AD114" s="946"/>
      <c r="AE114" s="947"/>
      <c r="AF114" s="948">
        <v>26646</v>
      </c>
      <c r="AG114" s="946"/>
      <c r="AH114" s="946"/>
      <c r="AI114" s="946"/>
      <c r="AJ114" s="947"/>
      <c r="AK114" s="948">
        <v>32466</v>
      </c>
      <c r="AL114" s="946"/>
      <c r="AM114" s="946"/>
      <c r="AN114" s="946"/>
      <c r="AO114" s="947"/>
      <c r="AP114" s="949">
        <v>0.8</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771003</v>
      </c>
      <c r="BR114" s="913"/>
      <c r="BS114" s="913"/>
      <c r="BT114" s="913"/>
      <c r="BU114" s="913"/>
      <c r="BV114" s="913">
        <v>755920</v>
      </c>
      <c r="BW114" s="913"/>
      <c r="BX114" s="913"/>
      <c r="BY114" s="913"/>
      <c r="BZ114" s="913"/>
      <c r="CA114" s="913">
        <v>781698</v>
      </c>
      <c r="CB114" s="913"/>
      <c r="CC114" s="913"/>
      <c r="CD114" s="913"/>
      <c r="CE114" s="913"/>
      <c r="CF114" s="907">
        <v>20.2</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24"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110672</v>
      </c>
      <c r="DH115" s="946"/>
      <c r="DI115" s="946"/>
      <c r="DJ115" s="946"/>
      <c r="DK115" s="947"/>
      <c r="DL115" s="948">
        <v>110672</v>
      </c>
      <c r="DM115" s="946"/>
      <c r="DN115" s="946"/>
      <c r="DO115" s="946"/>
      <c r="DP115" s="947"/>
      <c r="DQ115" s="948">
        <v>110672</v>
      </c>
      <c r="DR115" s="946"/>
      <c r="DS115" s="946"/>
      <c r="DT115" s="946"/>
      <c r="DU115" s="947"/>
      <c r="DV115" s="949">
        <v>2.9</v>
      </c>
      <c r="DW115" s="950"/>
      <c r="DX115" s="950"/>
      <c r="DY115" s="950"/>
      <c r="DZ115" s="951"/>
    </row>
    <row r="116" spans="1:130" s="224"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24"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707946</v>
      </c>
      <c r="AB117" s="966"/>
      <c r="AC117" s="966"/>
      <c r="AD117" s="966"/>
      <c r="AE117" s="967"/>
      <c r="AF117" s="968">
        <v>743520</v>
      </c>
      <c r="AG117" s="966"/>
      <c r="AH117" s="966"/>
      <c r="AI117" s="966"/>
      <c r="AJ117" s="967"/>
      <c r="AK117" s="968">
        <v>775319</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24"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295</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24"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47" t="s">
        <v>178</v>
      </c>
      <c r="BA119" s="247"/>
      <c r="BB119" s="247"/>
      <c r="BC119" s="247"/>
      <c r="BD119" s="247"/>
      <c r="BE119" s="247"/>
      <c r="BF119" s="247"/>
      <c r="BG119" s="247"/>
      <c r="BH119" s="247"/>
      <c r="BI119" s="247"/>
      <c r="BJ119" s="247"/>
      <c r="BK119" s="247"/>
      <c r="BL119" s="247"/>
      <c r="BM119" s="247"/>
      <c r="BN119" s="247"/>
      <c r="BO119" s="964" t="s">
        <v>441</v>
      </c>
      <c r="BP119" s="992"/>
      <c r="BQ119" s="986">
        <v>8870365</v>
      </c>
      <c r="BR119" s="987"/>
      <c r="BS119" s="987"/>
      <c r="BT119" s="987"/>
      <c r="BU119" s="987"/>
      <c r="BV119" s="987">
        <v>8553620</v>
      </c>
      <c r="BW119" s="987"/>
      <c r="BX119" s="987"/>
      <c r="BY119" s="987"/>
      <c r="BZ119" s="987"/>
      <c r="CA119" s="987">
        <v>8207355</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191787</v>
      </c>
      <c r="DH119" s="973"/>
      <c r="DI119" s="973"/>
      <c r="DJ119" s="973"/>
      <c r="DK119" s="974"/>
      <c r="DL119" s="972">
        <v>164388</v>
      </c>
      <c r="DM119" s="973"/>
      <c r="DN119" s="973"/>
      <c r="DO119" s="973"/>
      <c r="DP119" s="974"/>
      <c r="DQ119" s="972">
        <v>136989</v>
      </c>
      <c r="DR119" s="973"/>
      <c r="DS119" s="973"/>
      <c r="DT119" s="973"/>
      <c r="DU119" s="974"/>
      <c r="DV119" s="975">
        <v>3.5</v>
      </c>
      <c r="DW119" s="976"/>
      <c r="DX119" s="976"/>
      <c r="DY119" s="976"/>
      <c r="DZ119" s="977"/>
    </row>
    <row r="120" spans="1:130" s="224"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3018336</v>
      </c>
      <c r="BR120" s="918"/>
      <c r="BS120" s="918"/>
      <c r="BT120" s="918"/>
      <c r="BU120" s="918"/>
      <c r="BV120" s="918">
        <v>3225036</v>
      </c>
      <c r="BW120" s="918"/>
      <c r="BX120" s="918"/>
      <c r="BY120" s="918"/>
      <c r="BZ120" s="918"/>
      <c r="CA120" s="918">
        <v>3450615</v>
      </c>
      <c r="CB120" s="918"/>
      <c r="CC120" s="918"/>
      <c r="CD120" s="918"/>
      <c r="CE120" s="918"/>
      <c r="CF120" s="931">
        <v>89</v>
      </c>
      <c r="CG120" s="932"/>
      <c r="CH120" s="932"/>
      <c r="CI120" s="932"/>
      <c r="CJ120" s="932"/>
      <c r="CK120" s="993" t="s">
        <v>445</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v>1286606</v>
      </c>
      <c r="DH120" s="918"/>
      <c r="DI120" s="918"/>
      <c r="DJ120" s="918"/>
      <c r="DK120" s="918"/>
      <c r="DL120" s="918">
        <v>1466581</v>
      </c>
      <c r="DM120" s="918"/>
      <c r="DN120" s="918"/>
      <c r="DO120" s="918"/>
      <c r="DP120" s="918"/>
      <c r="DQ120" s="918">
        <v>1523921</v>
      </c>
      <c r="DR120" s="918"/>
      <c r="DS120" s="918"/>
      <c r="DT120" s="918"/>
      <c r="DU120" s="918"/>
      <c r="DV120" s="919">
        <v>39.299999999999997</v>
      </c>
      <c r="DW120" s="919"/>
      <c r="DX120" s="919"/>
      <c r="DY120" s="919"/>
      <c r="DZ120" s="920"/>
    </row>
    <row r="121" spans="1:130" s="224"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108964</v>
      </c>
      <c r="BR121" s="913"/>
      <c r="BS121" s="913"/>
      <c r="BT121" s="913"/>
      <c r="BU121" s="913"/>
      <c r="BV121" s="913">
        <v>108964</v>
      </c>
      <c r="BW121" s="913"/>
      <c r="BX121" s="913"/>
      <c r="BY121" s="913"/>
      <c r="BZ121" s="913"/>
      <c r="CA121" s="913">
        <v>108964</v>
      </c>
      <c r="CB121" s="913"/>
      <c r="CC121" s="913"/>
      <c r="CD121" s="913"/>
      <c r="CE121" s="913"/>
      <c r="CF121" s="907">
        <v>2.8</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24"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5895538</v>
      </c>
      <c r="BR122" s="987"/>
      <c r="BS122" s="987"/>
      <c r="BT122" s="987"/>
      <c r="BU122" s="987"/>
      <c r="BV122" s="987">
        <v>5587114</v>
      </c>
      <c r="BW122" s="987"/>
      <c r="BX122" s="987"/>
      <c r="BY122" s="987"/>
      <c r="BZ122" s="987"/>
      <c r="CA122" s="987">
        <v>5380698</v>
      </c>
      <c r="CB122" s="987"/>
      <c r="CC122" s="987"/>
      <c r="CD122" s="987"/>
      <c r="CE122" s="987"/>
      <c r="CF122" s="1004">
        <v>138.69999999999999</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24"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47" t="s">
        <v>178</v>
      </c>
      <c r="BA123" s="247"/>
      <c r="BB123" s="247"/>
      <c r="BC123" s="247"/>
      <c r="BD123" s="247"/>
      <c r="BE123" s="247"/>
      <c r="BF123" s="247"/>
      <c r="BG123" s="247"/>
      <c r="BH123" s="247"/>
      <c r="BI123" s="247"/>
      <c r="BJ123" s="247"/>
      <c r="BK123" s="247"/>
      <c r="BL123" s="247"/>
      <c r="BM123" s="247"/>
      <c r="BN123" s="247"/>
      <c r="BO123" s="964" t="s">
        <v>449</v>
      </c>
      <c r="BP123" s="992"/>
      <c r="BQ123" s="1050">
        <v>9022838</v>
      </c>
      <c r="BR123" s="1051"/>
      <c r="BS123" s="1051"/>
      <c r="BT123" s="1051"/>
      <c r="BU123" s="1051"/>
      <c r="BV123" s="1051">
        <v>8921114</v>
      </c>
      <c r="BW123" s="1051"/>
      <c r="BX123" s="1051"/>
      <c r="BY123" s="1051"/>
      <c r="BZ123" s="1051"/>
      <c r="CA123" s="1051">
        <v>8940277</v>
      </c>
      <c r="CB123" s="1051"/>
      <c r="CC123" s="1051"/>
      <c r="CD123" s="1051"/>
      <c r="CE123" s="1051"/>
      <c r="CF123" s="988"/>
      <c r="CG123" s="989"/>
      <c r="CH123" s="989"/>
      <c r="CI123" s="989"/>
      <c r="CJ123" s="990"/>
      <c r="CK123" s="996"/>
      <c r="CL123" s="997"/>
      <c r="CM123" s="997"/>
      <c r="CN123" s="997"/>
      <c r="CO123" s="998"/>
      <c r="CP123" s="1006" t="s">
        <v>390</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24"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24"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24"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24"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26"/>
      <c r="AV127" s="226"/>
      <c r="AW127" s="226"/>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24"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26"/>
      <c r="AV128" s="226"/>
      <c r="AW128" s="226"/>
      <c r="AX128" s="883" t="s">
        <v>463</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24"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4395026</v>
      </c>
      <c r="AB129" s="946"/>
      <c r="AC129" s="946"/>
      <c r="AD129" s="946"/>
      <c r="AE129" s="947"/>
      <c r="AF129" s="948">
        <v>4302094</v>
      </c>
      <c r="AG129" s="946"/>
      <c r="AH129" s="946"/>
      <c r="AI129" s="946"/>
      <c r="AJ129" s="947"/>
      <c r="AK129" s="948">
        <v>4357595</v>
      </c>
      <c r="AL129" s="946"/>
      <c r="AM129" s="946"/>
      <c r="AN129" s="946"/>
      <c r="AO129" s="947"/>
      <c r="AP129" s="1060"/>
      <c r="AQ129" s="1061"/>
      <c r="AR129" s="1061"/>
      <c r="AS129" s="1061"/>
      <c r="AT129" s="1062"/>
      <c r="AU129" s="227"/>
      <c r="AV129" s="227"/>
      <c r="AW129" s="227"/>
      <c r="AX129" s="1052" t="s">
        <v>466</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470494</v>
      </c>
      <c r="AB130" s="946"/>
      <c r="AC130" s="946"/>
      <c r="AD130" s="946"/>
      <c r="AE130" s="947"/>
      <c r="AF130" s="948">
        <v>469524</v>
      </c>
      <c r="AG130" s="946"/>
      <c r="AH130" s="946"/>
      <c r="AI130" s="946"/>
      <c r="AJ130" s="947"/>
      <c r="AK130" s="948">
        <v>478973</v>
      </c>
      <c r="AL130" s="946"/>
      <c r="AM130" s="946"/>
      <c r="AN130" s="946"/>
      <c r="AO130" s="947"/>
      <c r="AP130" s="1060"/>
      <c r="AQ130" s="1061"/>
      <c r="AR130" s="1061"/>
      <c r="AS130" s="1061"/>
      <c r="AT130" s="1062"/>
      <c r="AU130" s="227"/>
      <c r="AV130" s="227"/>
      <c r="AW130" s="227"/>
      <c r="AX130" s="1052" t="s">
        <v>469</v>
      </c>
      <c r="AY130" s="910"/>
      <c r="AZ130" s="910"/>
      <c r="BA130" s="910"/>
      <c r="BB130" s="910"/>
      <c r="BC130" s="910"/>
      <c r="BD130" s="910"/>
      <c r="BE130" s="911"/>
      <c r="BF130" s="1088">
        <v>6.9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3924532</v>
      </c>
      <c r="AB131" s="973"/>
      <c r="AC131" s="973"/>
      <c r="AD131" s="973"/>
      <c r="AE131" s="974"/>
      <c r="AF131" s="972">
        <v>3832570</v>
      </c>
      <c r="AG131" s="973"/>
      <c r="AH131" s="973"/>
      <c r="AI131" s="973"/>
      <c r="AJ131" s="974"/>
      <c r="AK131" s="972">
        <v>3878622</v>
      </c>
      <c r="AL131" s="973"/>
      <c r="AM131" s="973"/>
      <c r="AN131" s="973"/>
      <c r="AO131" s="974"/>
      <c r="AP131" s="1097"/>
      <c r="AQ131" s="1098"/>
      <c r="AR131" s="1098"/>
      <c r="AS131" s="1098"/>
      <c r="AT131" s="1099"/>
      <c r="AU131" s="227"/>
      <c r="AV131" s="227"/>
      <c r="AW131" s="227"/>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6.0504539140000002</v>
      </c>
      <c r="AB132" s="1084"/>
      <c r="AC132" s="1084"/>
      <c r="AD132" s="1084"/>
      <c r="AE132" s="1085"/>
      <c r="AF132" s="1086">
        <v>7.1491453519999997</v>
      </c>
      <c r="AG132" s="1084"/>
      <c r="AH132" s="1084"/>
      <c r="AI132" s="1084"/>
      <c r="AJ132" s="1085"/>
      <c r="AK132" s="1086">
        <v>7.6404970629999998</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6</v>
      </c>
      <c r="AB133" s="1067"/>
      <c r="AC133" s="1067"/>
      <c r="AD133" s="1067"/>
      <c r="AE133" s="1068"/>
      <c r="AF133" s="1066">
        <v>6.6</v>
      </c>
      <c r="AG133" s="1067"/>
      <c r="AH133" s="1067"/>
      <c r="AI133" s="1067"/>
      <c r="AJ133" s="1068"/>
      <c r="AK133" s="1066">
        <v>6.9</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1pY8IkdmsxVZCltEU0H2DtEcdAb8BnOpuBVUmNzqlJp1IWrBHIsXTAp23tZeQtiRopt7SPltTtaHtD11BmhQIg==" saltValue="X1Y7GGG+Y7xSiMhK45F5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WKJtKcDI7eUKFH/wII3DuzI7ODRQwPcDtUaazLZbl0ilbP6dwYNevj7bOXB6/9Ag2OoOs9uZDZuM3gbBVGmqUg==" saltValue="wP+XLXxlpLH+RhzzEkNHZ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b6GQGeuvDoyNYKQa3uKC8hfxnhtq7D+AX4dFFrH9J7QUqUM0CguDF3l6s+LebjE0pGuHDLlN0K5b+7KzgJ3OQ==" saltValue="eHPe59OigdpKThS+Uhb4P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01" t="s">
        <v>478</v>
      </c>
      <c r="AP7" s="265"/>
      <c r="AQ7" s="266" t="s">
        <v>479</v>
      </c>
      <c r="AR7" s="267"/>
    </row>
    <row r="8" spans="1:46" ht="13.2" x14ac:dyDescent="0.2">
      <c r="A8" s="259"/>
      <c r="AK8" s="268"/>
      <c r="AL8" s="269"/>
      <c r="AM8" s="269"/>
      <c r="AN8" s="270"/>
      <c r="AO8" s="1102"/>
      <c r="AP8" s="271" t="s">
        <v>480</v>
      </c>
      <c r="AQ8" s="272" t="s">
        <v>481</v>
      </c>
      <c r="AR8" s="273" t="s">
        <v>482</v>
      </c>
    </row>
    <row r="9" spans="1:46" ht="13.2" x14ac:dyDescent="0.2">
      <c r="A9" s="259"/>
      <c r="AK9" s="1103" t="s">
        <v>483</v>
      </c>
      <c r="AL9" s="1104"/>
      <c r="AM9" s="1104"/>
      <c r="AN9" s="1105"/>
      <c r="AO9" s="274">
        <v>1285050</v>
      </c>
      <c r="AP9" s="274">
        <v>86740</v>
      </c>
      <c r="AQ9" s="275">
        <v>93942</v>
      </c>
      <c r="AR9" s="276">
        <v>-7.7</v>
      </c>
    </row>
    <row r="10" spans="1:46" ht="13.5" customHeight="1" x14ac:dyDescent="0.2">
      <c r="A10" s="259"/>
      <c r="AK10" s="1103" t="s">
        <v>484</v>
      </c>
      <c r="AL10" s="1104"/>
      <c r="AM10" s="1104"/>
      <c r="AN10" s="1105"/>
      <c r="AO10" s="277">
        <v>16502</v>
      </c>
      <c r="AP10" s="277">
        <v>1114</v>
      </c>
      <c r="AQ10" s="278">
        <v>12590</v>
      </c>
      <c r="AR10" s="279">
        <v>-91.2</v>
      </c>
    </row>
    <row r="11" spans="1:46" ht="13.5" customHeight="1" x14ac:dyDescent="0.2">
      <c r="A11" s="259"/>
      <c r="AK11" s="1103" t="s">
        <v>485</v>
      </c>
      <c r="AL11" s="1104"/>
      <c r="AM11" s="1104"/>
      <c r="AN11" s="1105"/>
      <c r="AO11" s="277">
        <v>14193</v>
      </c>
      <c r="AP11" s="277">
        <v>958</v>
      </c>
      <c r="AQ11" s="278">
        <v>461</v>
      </c>
      <c r="AR11" s="279">
        <v>107.8</v>
      </c>
    </row>
    <row r="12" spans="1:46" ht="13.5" customHeight="1" x14ac:dyDescent="0.2">
      <c r="A12" s="259"/>
      <c r="AK12" s="1103" t="s">
        <v>486</v>
      </c>
      <c r="AL12" s="1104"/>
      <c r="AM12" s="1104"/>
      <c r="AN12" s="1105"/>
      <c r="AO12" s="277" t="s">
        <v>487</v>
      </c>
      <c r="AP12" s="277" t="s">
        <v>487</v>
      </c>
      <c r="AQ12" s="278">
        <v>24</v>
      </c>
      <c r="AR12" s="279" t="s">
        <v>487</v>
      </c>
    </row>
    <row r="13" spans="1:46" ht="13.5" customHeight="1" x14ac:dyDescent="0.2">
      <c r="A13" s="259"/>
      <c r="AK13" s="1103" t="s">
        <v>488</v>
      </c>
      <c r="AL13" s="1104"/>
      <c r="AM13" s="1104"/>
      <c r="AN13" s="1105"/>
      <c r="AO13" s="277">
        <v>55288</v>
      </c>
      <c r="AP13" s="277">
        <v>3732</v>
      </c>
      <c r="AQ13" s="278">
        <v>3962</v>
      </c>
      <c r="AR13" s="279">
        <v>-5.8</v>
      </c>
    </row>
    <row r="14" spans="1:46" ht="13.5" customHeight="1" x14ac:dyDescent="0.2">
      <c r="A14" s="259"/>
      <c r="AK14" s="1103" t="s">
        <v>489</v>
      </c>
      <c r="AL14" s="1104"/>
      <c r="AM14" s="1104"/>
      <c r="AN14" s="1105"/>
      <c r="AO14" s="277">
        <v>12639</v>
      </c>
      <c r="AP14" s="277">
        <v>853</v>
      </c>
      <c r="AQ14" s="278">
        <v>1657</v>
      </c>
      <c r="AR14" s="279">
        <v>-48.5</v>
      </c>
    </row>
    <row r="15" spans="1:46" ht="13.5" customHeight="1" x14ac:dyDescent="0.2">
      <c r="A15" s="259"/>
      <c r="AK15" s="1106" t="s">
        <v>490</v>
      </c>
      <c r="AL15" s="1107"/>
      <c r="AM15" s="1107"/>
      <c r="AN15" s="1108"/>
      <c r="AO15" s="277">
        <v>-34778</v>
      </c>
      <c r="AP15" s="277">
        <v>-2347</v>
      </c>
      <c r="AQ15" s="278">
        <v>-5526</v>
      </c>
      <c r="AR15" s="279">
        <v>-57.5</v>
      </c>
    </row>
    <row r="16" spans="1:46" ht="13.2" x14ac:dyDescent="0.2">
      <c r="A16" s="259"/>
      <c r="AK16" s="1106" t="s">
        <v>178</v>
      </c>
      <c r="AL16" s="1107"/>
      <c r="AM16" s="1107"/>
      <c r="AN16" s="1108"/>
      <c r="AO16" s="277">
        <v>1348894</v>
      </c>
      <c r="AP16" s="277">
        <v>91049</v>
      </c>
      <c r="AQ16" s="278">
        <v>107111</v>
      </c>
      <c r="AR16" s="279">
        <v>-15</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09" t="s">
        <v>495</v>
      </c>
      <c r="AL21" s="1110"/>
      <c r="AM21" s="1110"/>
      <c r="AN21" s="1111"/>
      <c r="AO21" s="289">
        <v>8.23</v>
      </c>
      <c r="AP21" s="290">
        <v>9.3000000000000007</v>
      </c>
      <c r="AQ21" s="291">
        <v>-1.07</v>
      </c>
      <c r="AS21" s="292"/>
      <c r="AT21" s="288"/>
    </row>
    <row r="22" spans="1:46" s="260" customFormat="1" ht="13.2" x14ac:dyDescent="0.2">
      <c r="A22" s="288"/>
      <c r="AK22" s="1109" t="s">
        <v>496</v>
      </c>
      <c r="AL22" s="1110"/>
      <c r="AM22" s="1110"/>
      <c r="AN22" s="1111"/>
      <c r="AO22" s="293">
        <v>100.5</v>
      </c>
      <c r="AP22" s="294">
        <v>96.8</v>
      </c>
      <c r="AQ22" s="295">
        <v>3.7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01" t="s">
        <v>478</v>
      </c>
      <c r="AP30" s="265"/>
      <c r="AQ30" s="266" t="s">
        <v>479</v>
      </c>
      <c r="AR30" s="267"/>
    </row>
    <row r="31" spans="1:46" ht="13.2" x14ac:dyDescent="0.2">
      <c r="A31" s="259"/>
      <c r="AK31" s="268"/>
      <c r="AL31" s="269"/>
      <c r="AM31" s="269"/>
      <c r="AN31" s="270"/>
      <c r="AO31" s="1102"/>
      <c r="AP31" s="271" t="s">
        <v>480</v>
      </c>
      <c r="AQ31" s="272" t="s">
        <v>481</v>
      </c>
      <c r="AR31" s="273" t="s">
        <v>482</v>
      </c>
    </row>
    <row r="32" spans="1:46" ht="27" customHeight="1" x14ac:dyDescent="0.2">
      <c r="A32" s="259"/>
      <c r="AK32" s="1117" t="s">
        <v>500</v>
      </c>
      <c r="AL32" s="1118"/>
      <c r="AM32" s="1118"/>
      <c r="AN32" s="1119"/>
      <c r="AO32" s="303">
        <v>639785</v>
      </c>
      <c r="AP32" s="303">
        <v>43185</v>
      </c>
      <c r="AQ32" s="304">
        <v>49869</v>
      </c>
      <c r="AR32" s="305">
        <v>-13.4</v>
      </c>
    </row>
    <row r="33" spans="1:46" ht="13.5" customHeight="1" x14ac:dyDescent="0.2">
      <c r="A33" s="259"/>
      <c r="AK33" s="1117" t="s">
        <v>501</v>
      </c>
      <c r="AL33" s="1118"/>
      <c r="AM33" s="1118"/>
      <c r="AN33" s="1119"/>
      <c r="AO33" s="303" t="s">
        <v>487</v>
      </c>
      <c r="AP33" s="303" t="s">
        <v>487</v>
      </c>
      <c r="AQ33" s="304" t="s">
        <v>487</v>
      </c>
      <c r="AR33" s="305" t="s">
        <v>487</v>
      </c>
    </row>
    <row r="34" spans="1:46" ht="27" customHeight="1" x14ac:dyDescent="0.2">
      <c r="A34" s="259"/>
      <c r="AK34" s="1117" t="s">
        <v>502</v>
      </c>
      <c r="AL34" s="1118"/>
      <c r="AM34" s="1118"/>
      <c r="AN34" s="1119"/>
      <c r="AO34" s="303" t="s">
        <v>487</v>
      </c>
      <c r="AP34" s="303" t="s">
        <v>487</v>
      </c>
      <c r="AQ34" s="304" t="s">
        <v>487</v>
      </c>
      <c r="AR34" s="305" t="s">
        <v>487</v>
      </c>
    </row>
    <row r="35" spans="1:46" ht="27" customHeight="1" x14ac:dyDescent="0.2">
      <c r="A35" s="259"/>
      <c r="AK35" s="1117" t="s">
        <v>503</v>
      </c>
      <c r="AL35" s="1118"/>
      <c r="AM35" s="1118"/>
      <c r="AN35" s="1119"/>
      <c r="AO35" s="303">
        <v>103068</v>
      </c>
      <c r="AP35" s="303">
        <v>6957</v>
      </c>
      <c r="AQ35" s="304">
        <v>14647</v>
      </c>
      <c r="AR35" s="305">
        <v>-52.5</v>
      </c>
    </row>
    <row r="36" spans="1:46" ht="27" customHeight="1" x14ac:dyDescent="0.2">
      <c r="A36" s="259"/>
      <c r="AK36" s="1117" t="s">
        <v>504</v>
      </c>
      <c r="AL36" s="1118"/>
      <c r="AM36" s="1118"/>
      <c r="AN36" s="1119"/>
      <c r="AO36" s="303">
        <v>32466</v>
      </c>
      <c r="AP36" s="303">
        <v>2191</v>
      </c>
      <c r="AQ36" s="304">
        <v>2417</v>
      </c>
      <c r="AR36" s="305">
        <v>-9.4</v>
      </c>
    </row>
    <row r="37" spans="1:46" ht="13.5" customHeight="1" x14ac:dyDescent="0.2">
      <c r="A37" s="259"/>
      <c r="AK37" s="1117" t="s">
        <v>505</v>
      </c>
      <c r="AL37" s="1118"/>
      <c r="AM37" s="1118"/>
      <c r="AN37" s="1119"/>
      <c r="AO37" s="303" t="s">
        <v>487</v>
      </c>
      <c r="AP37" s="303" t="s">
        <v>487</v>
      </c>
      <c r="AQ37" s="304">
        <v>490</v>
      </c>
      <c r="AR37" s="305" t="s">
        <v>487</v>
      </c>
    </row>
    <row r="38" spans="1:46" ht="27" customHeight="1" x14ac:dyDescent="0.2">
      <c r="A38" s="259"/>
      <c r="AK38" s="1120" t="s">
        <v>506</v>
      </c>
      <c r="AL38" s="1121"/>
      <c r="AM38" s="1121"/>
      <c r="AN38" s="1122"/>
      <c r="AO38" s="306" t="s">
        <v>487</v>
      </c>
      <c r="AP38" s="306" t="s">
        <v>487</v>
      </c>
      <c r="AQ38" s="307">
        <v>2</v>
      </c>
      <c r="AR38" s="295" t="s">
        <v>487</v>
      </c>
      <c r="AS38" s="302"/>
    </row>
    <row r="39" spans="1:46" ht="13.2" x14ac:dyDescent="0.2">
      <c r="A39" s="259"/>
      <c r="AK39" s="1120" t="s">
        <v>507</v>
      </c>
      <c r="AL39" s="1121"/>
      <c r="AM39" s="1121"/>
      <c r="AN39" s="1122"/>
      <c r="AO39" s="303" t="s">
        <v>487</v>
      </c>
      <c r="AP39" s="303" t="s">
        <v>487</v>
      </c>
      <c r="AQ39" s="304">
        <v>-2755</v>
      </c>
      <c r="AR39" s="305" t="s">
        <v>487</v>
      </c>
      <c r="AS39" s="302"/>
    </row>
    <row r="40" spans="1:46" ht="27" customHeight="1" x14ac:dyDescent="0.2">
      <c r="A40" s="259"/>
      <c r="AK40" s="1117" t="s">
        <v>508</v>
      </c>
      <c r="AL40" s="1118"/>
      <c r="AM40" s="1118"/>
      <c r="AN40" s="1119"/>
      <c r="AO40" s="303">
        <v>-478973</v>
      </c>
      <c r="AP40" s="303">
        <v>-32330</v>
      </c>
      <c r="AQ40" s="304">
        <v>-44075</v>
      </c>
      <c r="AR40" s="305">
        <v>-26.6</v>
      </c>
      <c r="AS40" s="302"/>
    </row>
    <row r="41" spans="1:46" ht="13.2" x14ac:dyDescent="0.2">
      <c r="A41" s="259"/>
      <c r="AK41" s="1123" t="s">
        <v>288</v>
      </c>
      <c r="AL41" s="1124"/>
      <c r="AM41" s="1124"/>
      <c r="AN41" s="1125"/>
      <c r="AO41" s="303">
        <v>296346</v>
      </c>
      <c r="AP41" s="303">
        <v>20003</v>
      </c>
      <c r="AQ41" s="304">
        <v>20595</v>
      </c>
      <c r="AR41" s="305">
        <v>-2.9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12" t="s">
        <v>478</v>
      </c>
      <c r="AN49" s="1114" t="s">
        <v>511</v>
      </c>
      <c r="AO49" s="1115"/>
      <c r="AP49" s="1115"/>
      <c r="AQ49" s="1115"/>
      <c r="AR49" s="1116"/>
    </row>
    <row r="50" spans="1:44" ht="13.2" x14ac:dyDescent="0.2">
      <c r="A50" s="259"/>
      <c r="AK50" s="317"/>
      <c r="AL50" s="318"/>
      <c r="AM50" s="1113"/>
      <c r="AN50" s="319" t="s">
        <v>512</v>
      </c>
      <c r="AO50" s="320" t="s">
        <v>513</v>
      </c>
      <c r="AP50" s="321" t="s">
        <v>514</v>
      </c>
      <c r="AQ50" s="322" t="s">
        <v>515</v>
      </c>
      <c r="AR50" s="323" t="s">
        <v>516</v>
      </c>
    </row>
    <row r="51" spans="1:44" ht="13.2" x14ac:dyDescent="0.2">
      <c r="A51" s="259"/>
      <c r="AK51" s="315" t="s">
        <v>517</v>
      </c>
      <c r="AL51" s="316"/>
      <c r="AM51" s="324">
        <v>1189143</v>
      </c>
      <c r="AN51" s="325">
        <v>76664</v>
      </c>
      <c r="AO51" s="326">
        <v>51.6</v>
      </c>
      <c r="AP51" s="327">
        <v>87464</v>
      </c>
      <c r="AQ51" s="328">
        <v>19</v>
      </c>
      <c r="AR51" s="329">
        <v>32.6</v>
      </c>
    </row>
    <row r="52" spans="1:44" ht="13.2" x14ac:dyDescent="0.2">
      <c r="A52" s="259"/>
      <c r="AK52" s="330"/>
      <c r="AL52" s="331" t="s">
        <v>518</v>
      </c>
      <c r="AM52" s="332">
        <v>987642</v>
      </c>
      <c r="AN52" s="333">
        <v>63674</v>
      </c>
      <c r="AO52" s="334">
        <v>140.9</v>
      </c>
      <c r="AP52" s="335">
        <v>47479</v>
      </c>
      <c r="AQ52" s="336">
        <v>10.199999999999999</v>
      </c>
      <c r="AR52" s="337">
        <v>130.69999999999999</v>
      </c>
    </row>
    <row r="53" spans="1:44" ht="13.2" x14ac:dyDescent="0.2">
      <c r="A53" s="259"/>
      <c r="AK53" s="315" t="s">
        <v>519</v>
      </c>
      <c r="AL53" s="316"/>
      <c r="AM53" s="324">
        <v>404955</v>
      </c>
      <c r="AN53" s="325">
        <v>26388</v>
      </c>
      <c r="AO53" s="326">
        <v>-65.599999999999994</v>
      </c>
      <c r="AP53" s="327">
        <v>96248</v>
      </c>
      <c r="AQ53" s="328">
        <v>10</v>
      </c>
      <c r="AR53" s="329">
        <v>-75.599999999999994</v>
      </c>
    </row>
    <row r="54" spans="1:44" ht="13.2" x14ac:dyDescent="0.2">
      <c r="A54" s="259"/>
      <c r="AK54" s="330"/>
      <c r="AL54" s="331" t="s">
        <v>518</v>
      </c>
      <c r="AM54" s="332">
        <v>218231</v>
      </c>
      <c r="AN54" s="333">
        <v>14221</v>
      </c>
      <c r="AO54" s="334">
        <v>-77.7</v>
      </c>
      <c r="AP54" s="335">
        <v>55768</v>
      </c>
      <c r="AQ54" s="336">
        <v>17.5</v>
      </c>
      <c r="AR54" s="337">
        <v>-95.2</v>
      </c>
    </row>
    <row r="55" spans="1:44" ht="13.2" x14ac:dyDescent="0.2">
      <c r="A55" s="259"/>
      <c r="AK55" s="315" t="s">
        <v>520</v>
      </c>
      <c r="AL55" s="316"/>
      <c r="AM55" s="324">
        <v>492346</v>
      </c>
      <c r="AN55" s="325">
        <v>32505</v>
      </c>
      <c r="AO55" s="326">
        <v>23.2</v>
      </c>
      <c r="AP55" s="327">
        <v>76413</v>
      </c>
      <c r="AQ55" s="328">
        <v>-20.6</v>
      </c>
      <c r="AR55" s="329">
        <v>43.8</v>
      </c>
    </row>
    <row r="56" spans="1:44" ht="13.2" x14ac:dyDescent="0.2">
      <c r="A56" s="259"/>
      <c r="AK56" s="330"/>
      <c r="AL56" s="331" t="s">
        <v>518</v>
      </c>
      <c r="AM56" s="332">
        <v>367418</v>
      </c>
      <c r="AN56" s="333">
        <v>24257</v>
      </c>
      <c r="AO56" s="334">
        <v>70.599999999999994</v>
      </c>
      <c r="AP56" s="335">
        <v>39658</v>
      </c>
      <c r="AQ56" s="336">
        <v>-28.9</v>
      </c>
      <c r="AR56" s="337">
        <v>99.5</v>
      </c>
    </row>
    <row r="57" spans="1:44" ht="13.2" x14ac:dyDescent="0.2">
      <c r="A57" s="259"/>
      <c r="AK57" s="315" t="s">
        <v>521</v>
      </c>
      <c r="AL57" s="316"/>
      <c r="AM57" s="324">
        <v>207127</v>
      </c>
      <c r="AN57" s="325">
        <v>13813</v>
      </c>
      <c r="AO57" s="326">
        <v>-57.5</v>
      </c>
      <c r="AP57" s="327">
        <v>66481</v>
      </c>
      <c r="AQ57" s="328">
        <v>-13</v>
      </c>
      <c r="AR57" s="329">
        <v>-44.5</v>
      </c>
    </row>
    <row r="58" spans="1:44" ht="13.2" x14ac:dyDescent="0.2">
      <c r="A58" s="259"/>
      <c r="AK58" s="330"/>
      <c r="AL58" s="331" t="s">
        <v>518</v>
      </c>
      <c r="AM58" s="332">
        <v>169309</v>
      </c>
      <c r="AN58" s="333">
        <v>11291</v>
      </c>
      <c r="AO58" s="334">
        <v>-53.5</v>
      </c>
      <c r="AP58" s="335">
        <v>36120</v>
      </c>
      <c r="AQ58" s="336">
        <v>-8.9</v>
      </c>
      <c r="AR58" s="337">
        <v>-44.6</v>
      </c>
    </row>
    <row r="59" spans="1:44" ht="13.2" x14ac:dyDescent="0.2">
      <c r="A59" s="259"/>
      <c r="AK59" s="315" t="s">
        <v>522</v>
      </c>
      <c r="AL59" s="316"/>
      <c r="AM59" s="324">
        <v>372067</v>
      </c>
      <c r="AN59" s="325">
        <v>25114</v>
      </c>
      <c r="AO59" s="326">
        <v>81.8</v>
      </c>
      <c r="AP59" s="327">
        <v>67825</v>
      </c>
      <c r="AQ59" s="328">
        <v>2</v>
      </c>
      <c r="AR59" s="329">
        <v>79.8</v>
      </c>
    </row>
    <row r="60" spans="1:44" ht="13.2" x14ac:dyDescent="0.2">
      <c r="A60" s="259"/>
      <c r="AK60" s="330"/>
      <c r="AL60" s="331" t="s">
        <v>518</v>
      </c>
      <c r="AM60" s="332">
        <v>344086</v>
      </c>
      <c r="AN60" s="333">
        <v>23226</v>
      </c>
      <c r="AO60" s="334">
        <v>105.7</v>
      </c>
      <c r="AP60" s="335">
        <v>39417</v>
      </c>
      <c r="AQ60" s="336">
        <v>9.1</v>
      </c>
      <c r="AR60" s="337">
        <v>96.6</v>
      </c>
    </row>
    <row r="61" spans="1:44" ht="13.2" x14ac:dyDescent="0.2">
      <c r="A61" s="259"/>
      <c r="AK61" s="315" t="s">
        <v>523</v>
      </c>
      <c r="AL61" s="338"/>
      <c r="AM61" s="324">
        <v>533128</v>
      </c>
      <c r="AN61" s="325">
        <v>34897</v>
      </c>
      <c r="AO61" s="326">
        <v>6.7</v>
      </c>
      <c r="AP61" s="327">
        <v>78886</v>
      </c>
      <c r="AQ61" s="339">
        <v>-0.5</v>
      </c>
      <c r="AR61" s="329">
        <v>7.2</v>
      </c>
    </row>
    <row r="62" spans="1:44" ht="13.2" x14ac:dyDescent="0.2">
      <c r="A62" s="259"/>
      <c r="AK62" s="330"/>
      <c r="AL62" s="331" t="s">
        <v>518</v>
      </c>
      <c r="AM62" s="332">
        <v>417337</v>
      </c>
      <c r="AN62" s="333">
        <v>27334</v>
      </c>
      <c r="AO62" s="334">
        <v>37.200000000000003</v>
      </c>
      <c r="AP62" s="335">
        <v>43688</v>
      </c>
      <c r="AQ62" s="336">
        <v>-0.2</v>
      </c>
      <c r="AR62" s="337">
        <v>37.4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0nbABk9ppHTZBau2k5B2UUgD1bpAJU6OHdDJaBIG/iVi8qVZa2ykuIn1EaRmzMZGXy5a7mm7q2rBoJprL56p9Q==" saltValue="LWcSF7CUAtDNbTAeRdTVq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zoJaf0hC3DVR0O5x4+PiREySrnTavX3KL1Xwm2jU87Wl7i3CW0pHwsqBMBGHbuaYSMJzrWn2g/HBMzvTn9fwmg==" saltValue="6Pz6E2ShHHw6OiJsHKesz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suK+FXjjEFsMUTbfbl4O/NGbmqz3yvxWzjDL6OfOGeTS78rup+75OAMv88c6AiOKZRKnwq/91kSqGHhOZbUPUg==" saltValue="8KqbJKC2/ZcAaNbaGiljI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29.11</v>
      </c>
      <c r="G47" s="12">
        <v>27.66</v>
      </c>
      <c r="H47" s="12">
        <v>27.38</v>
      </c>
      <c r="I47" s="12">
        <v>30.08</v>
      </c>
      <c r="J47" s="13">
        <v>32.92</v>
      </c>
    </row>
    <row r="48" spans="2:10" ht="57.75" customHeight="1" x14ac:dyDescent="0.2">
      <c r="B48" s="14"/>
      <c r="C48" s="1128" t="s">
        <v>4</v>
      </c>
      <c r="D48" s="1128"/>
      <c r="E48" s="1129"/>
      <c r="F48" s="15">
        <v>1.91</v>
      </c>
      <c r="G48" s="16">
        <v>2.94</v>
      </c>
      <c r="H48" s="16">
        <v>4.0199999999999996</v>
      </c>
      <c r="I48" s="16">
        <v>6.4</v>
      </c>
      <c r="J48" s="17">
        <v>2.38</v>
      </c>
    </row>
    <row r="49" spans="2:10" ht="57.75" customHeight="1" thickBot="1" x14ac:dyDescent="0.25">
      <c r="B49" s="18"/>
      <c r="C49" s="1130" t="s">
        <v>5</v>
      </c>
      <c r="D49" s="1130"/>
      <c r="E49" s="1131"/>
      <c r="F49" s="19" t="s">
        <v>530</v>
      </c>
      <c r="G49" s="20" t="s">
        <v>531</v>
      </c>
      <c r="H49" s="20">
        <v>1.28</v>
      </c>
      <c r="I49" s="20">
        <v>2.2999999999999998</v>
      </c>
      <c r="J49" s="21" t="s">
        <v>532</v>
      </c>
    </row>
    <row r="50" spans="2:10" ht="13.2" x14ac:dyDescent="0.2"/>
  </sheetData>
  <sheetProtection algorithmName="SHA-512" hashValue="mi1c8d9lBxTpiDJ9qC1E7iMyODkctMSclpyxOcMP//rv37UoDMPotc1+TMvPZ+2fEouhLTv5DxLZqgeGIOw67w==" saltValue="wEL1QOYfaidYm7piwl5+O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愛美薫</cp:lastModifiedBy>
  <dcterms:created xsi:type="dcterms:W3CDTF">2025-03-18T04:19:31Z</dcterms:created>
  <dcterms:modified xsi:type="dcterms:W3CDTF">2025-09-22T09:25:25Z</dcterms:modified>
</cp:coreProperties>
</file>