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FC45269F-EDDF-4667-9EC8-412ED8E20E21}"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W34" i="10" l="1"/>
  <c r="BW35" i="10" s="1"/>
  <c r="BW36" i="10" s="1"/>
  <c r="BW37" i="10" s="1"/>
  <c r="BW38" i="10" s="1"/>
  <c r="BW39" i="10" s="1"/>
</calcChain>
</file>

<file path=xl/sharedStrings.xml><?xml version="1.0" encoding="utf-8"?>
<sst xmlns="http://schemas.openxmlformats.org/spreadsheetml/2006/main" count="1148" uniqueCount="576">
  <si>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</si>
  <si>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</si>
  <si>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</si>
  <si>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</si>
  <si>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</si>
  <si>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</si>
  <si>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</si>
  <si>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</si>
  <si>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</si>
  <si>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</si>
  <si>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</si>
  <si>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</si>
  <si>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</si>
  <si>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</si>
  <si>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</si>
  <si>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</si>
  <si>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</si>
  <si>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</si>
  <si>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</si>
  <si>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</si>
  <si>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</si>
  <si>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</si>
  <si>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</si>
  <si>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</si>
  <si>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</si>
  <si>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</si>
  <si>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</si>
  <si>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</si>
  <si>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</si>
  <si>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</si>
  <si>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</si>
  <si>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</si>
  <si>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</si>
  <si>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</si>
  <si>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</si>
  <si>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</si>
  <si>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</si>
  <si>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</si>
  <si>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</si>
  <si>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</si>
  <si>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</si>
  <si>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</si>
  <si>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</si>
  <si>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</si>
  <si>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</si>
  <si>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</si>
  <si>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</si>
  <si>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</si>
  <si>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</si>
  <si>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</si>
  <si>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</si>
  <si>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</si>
  <si>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</si>
  <si>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</si>
  <si>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</si>
  <si>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</si>
  <si>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</si>
  <si>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</si>
  <si>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</si>
  <si>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</si>
  <si>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</si>
  <si>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</si>
  <si>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</si>
  <si>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</si>
  <si>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</si>
  <si>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</si>
  <si>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</si>
  <si>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</si>
  <si>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</si>
  <si>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</si>
  <si>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</si>
  <si>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</si>
  <si>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</si>
  <si>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</si>
  <si>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</si>
  <si>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</si>
  <si>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</si>
  <si>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</si>
  <si>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</si>
  <si>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</si>
  <si>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</si>
  <si>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</si>
  <si>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</si>
  <si>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</si>
  <si>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</si>
  <si>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</si>
  <si>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</si>
  <si>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</si>
  <si>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</si>
  <si>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</si>
  <si>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</si>
  <si>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</si>
  <si>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</si>
  <si>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</si>
  <si>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岬町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</si>
  <si>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</si>
  <si>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</si>
  <si>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</si>
  <si>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</si>
  <si>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</si>
  <si>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</si>
  <si>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</si>
  <si>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</si>
  <si>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</si>
  <si>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</si>
  <si>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</si>
  <si>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</si>
  <si>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</si>
  <si>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</si>
  <si>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</si>
  <si>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</si>
  <si>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</si>
  <si>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</si>
  <si>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</si>
  <si>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</si>
  <si>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</si>
  <si>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</si>
  <si>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</si>
  <si>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</si>
  <si>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</si>
  <si>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</si>
  <si>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</si>
  <si>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</si>
  <si>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</si>
  <si>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</si>
  <si>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</si>
  <si>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</si>
  <si>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</si>
  <si>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</si>
  <si>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</si>
  <si>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</si>
  <si>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</si>
  <si>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</si>
  <si>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</si>
  <si>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</si>
  <si>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</si>
  <si>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</si>
  <si>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</si>
  <si>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</si>
  <si>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</si>
  <si>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</si>
  <si>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</si>
  <si>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</si>
  <si>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</si>
  <si>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</si>
  <si>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</si>
  <si>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</si>
  <si>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</si>
  <si>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</si>
  <si>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</si>
  <si>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</si>
  <si>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</si>
  <si>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</si>
  <si>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</si>
  <si>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</si>
  <si>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</si>
  <si>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</si>
  <si>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</si>
  <si>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</si>
  <si>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</si>
  <si>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</si>
  <si>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</si>
  <si>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</si>
  <si>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</si>
  <si>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</si>
  <si>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</si>
  <si>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</si>
  <si>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</si>
  <si>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</si>
  <si>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</si>
  <si>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</si>
  <si>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</si>
  <si>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</si>
  <si>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</si>
  <si>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</si>
  <si>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</si>
  <si>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</si>
  <si>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</si>
  <si>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</si>
  <si>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</si>
  <si>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</si>
  <si>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</si>
  <si>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</si>
  <si>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</si>
  <si>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</si>
  <si>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</si>
  <si>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</si>
  <si>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</si>
  <si>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</si>
  <si>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</si>
  <si>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</si>
  <si>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</si>
  <si>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</si>
  <si>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</si>
  <si>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</si>
  <si>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</si>
  <si>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</si>
  <si>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</si>
  <si>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</si>
  <si>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</si>
  <si>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</si>
  <si>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</si>
  <si>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大阪府岬町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</si>
  <si>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</si>
  <si>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</si>
  <si>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</si>
  <si>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</si>
  <si>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</si>
  <si>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</si>
  <si>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</si>
  <si>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</si>
  <si>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</si>
  <si>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</si>
  <si>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</si>
  <si>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</si>
  <si>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</si>
  <si>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</si>
  <si>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</si>
  <si>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</si>
  <si>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</si>
  <si>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</si>
  <si>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</si>
  <si>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</si>
  <si>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</si>
  <si>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</si>
  <si>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</si>
  <si>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</si>
  <si>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</si>
  <si>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</si>
  <si>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</si>
  <si>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</si>
  <si>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</si>
  <si>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</si>
  <si>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</si>
  <si>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</si>
  <si>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</si>
  <si>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</si>
  <si>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</si>
  <si>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</si>
  <si>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</si>
  <si>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</si>
  <si>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</si>
  <si>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</si>
  <si>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</si>
  <si>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</si>
  <si>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</si>
  <si>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</si>
  <si>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</si>
  <si>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</si>
  <si>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</si>
  <si>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</si>
  <si>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</si>
  <si>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</si>
  <si>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</si>
  <si>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</si>
  <si>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</si>
  <si>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</si>
  <si>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</si>
  <si>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</si>
  <si>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</si>
  <si>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</si>
  <si>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</si>
  <si>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</si>
  <si>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</si>
  <si>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</si>
  <si>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</si>
  <si>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</si>
  <si>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</si>
  <si>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</si>
  <si>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</si>
  <si>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</si>
  <si>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</si>
  <si>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</si>
  <si>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</si>
  <si>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</si>
  <si>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</si>
  <si>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</si>
  <si>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</si>
  <si>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</si>
  <si>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</si>
  <si>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</si>
  <si>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</si>
  <si>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</si>
  <si>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</si>
  <si>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</si>
  <si>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</si>
  <si>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</si>
  <si>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</si>
  <si>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</si>
  <si>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</si>
  <si>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</si>
  <si>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</si>
  <si>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</si>
  <si>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</si>
  <si>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</si>
  <si>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</si>
  <si>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</si>
  <si>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</si>
  <si>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</si>
  <si>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</si>
  <si>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</si>
  <si>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</si>
  <si>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</si>
  <si>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</si>
  <si>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</si>
  <si>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</si>
  <si>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</si>
  <si>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</si>
  <si>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</si>
  <si>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</si>
  <si>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</si>
  <si>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</si>
  <si>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</si>
  <si>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</si>
  <si>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</si>
  <si>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</si>
  <si>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</si>
  <si>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</si>
  <si>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</si>
  <si>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</si>
  <si>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</si>
  <si>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</si>
  <si>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</si>
  <si>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</si>
  <si>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</si>
  <si>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</si>
  <si>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</si>
  <si>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</si>
  <si>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</si>
  <si>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</si>
  <si>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</si>
  <si>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</si>
  <si>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</si>
  <si>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</si>
  <si>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</si>
  <si>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</si>
  <si>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</si>
  <si>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</si>
  <si>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</si>
  <si>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</si>
  <si>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</si>
  <si>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</si>
  <si>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</si>
  <si>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</si>
  <si>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</si>
  <si>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</si>
  <si>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</si>
  <si>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</si>
  <si>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</si>
  <si>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</si>
  <si>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</si>
  <si>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</si>
  <si>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</si>
  <si>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大阪府岬町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</si>
  <si>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</si>
  <si>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</si>
  <si>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</si>
  <si>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</si>
  <si>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</si>
  <si>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</si>
  <si>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</si>
  <si>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</si>
  <si>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</si>
  <si>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</si>
  <si>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</si>
  <si>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</si>
  <si>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</si>
  <si>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</si>
  <si>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</si>
  <si>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</si>
  <si>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</si>
  <si>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</si>
  <si>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</si>
  <si>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</si>
  <si>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</si>
  <si>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</si>
  <si>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</si>
  <si>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</si>
  <si>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</si>
  <si>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</si>
  <si>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</si>
  <si>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</si>
  <si>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</si>
  <si>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</si>
  <si>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</si>
  <si>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</si>
  <si>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</si>
  <si>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</si>
  <si>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</si>
  <si>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</si>
  <si>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下水道事業特別会計</t>
    <phoneticPr fontId="5"/>
  </si>
  <si>
    <t>法非適用企業</t>
    <phoneticPr fontId="5"/>
  </si>
  <si>
    <t>漁業集落排水事業特別会計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</si>
  <si>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</si>
  <si>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</si>
  <si>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</si>
  <si>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</si>
  <si>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</si>
  <si>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</si>
  <si>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</si>
  <si>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</si>
  <si>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</si>
  <si>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</si>
  <si>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</si>
  <si>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</si>
  <si>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</si>
  <si>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</si>
  <si>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</si>
  <si>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</si>
  <si>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</si>
  <si>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</si>
  <si>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</si>
  <si>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</si>
  <si>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</si>
  <si>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</si>
  <si>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</si>
  <si>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</si>
  <si>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</si>
  <si>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</si>
  <si>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</si>
  <si>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</si>
  <si>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</si>
  <si>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</si>
  <si>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</si>
  <si>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</si>
  <si>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</si>
  <si>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</si>
  <si>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</si>
  <si>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</si>
  <si>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</si>
  <si>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</si>
  <si>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</si>
  <si>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</si>
  <si>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</si>
  <si>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</si>
  <si>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</si>
  <si>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</si>
  <si>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</si>
  <si>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</si>
  <si>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</si>
  <si>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</si>
  <si>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</si>
  <si>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</si>
  <si>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</si>
  <si>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</si>
  <si>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</si>
  <si>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</si>
  <si>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</si>
  <si>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</si>
  <si>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</si>
  <si>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</si>
  <si>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</si>
  <si>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</si>
  <si>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</si>
  <si>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</si>
  <si>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</si>
  <si>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</si>
  <si>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</si>
  <si>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</si>
  <si>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</si>
  <si>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</si>
  <si>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</si>
  <si>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</si>
  <si>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</si>
  <si>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</si>
  <si>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</si>
  <si>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</si>
  <si>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</si>
  <si>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</si>
  <si>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</si>
  <si>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</si>
  <si>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</si>
  <si>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</si>
  <si>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</si>
  <si>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</si>
  <si>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</si>
  <si>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</si>
  <si>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</si>
  <si>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</si>
  <si>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</si>
  <si>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</si>
  <si>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</si>
  <si>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</si>
  <si>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</si>
  <si>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</si>
  <si>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</si>
  <si>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</si>
  <si>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</si>
  <si>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</si>
  <si>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</si>
  <si>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</si>
  <si>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</si>
  <si>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</si>
  <si>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</si>
  <si>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</si>
  <si>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</si>
  <si>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</si>
  <si>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</si>
  <si>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</si>
  <si>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</si>
  <si>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</si>
  <si>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</si>
  <si>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</si>
  <si>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</si>
  <si>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</si>
  <si>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</si>
  <si>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</si>
  <si>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</si>
  <si>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</si>
  <si>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</si>
  <si>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</si>
  <si>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</si>
  <si>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</si>
  <si>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</si>
  <si>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</si>
  <si>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</si>
  <si>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</si>
  <si>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</si>
  <si>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</si>
  <si>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</si>
  <si>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</si>
  <si>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</si>
  <si>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</si>
  <si>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</si>
  <si>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</si>
  <si>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</si>
  <si>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</si>
  <si>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</si>
  <si>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6.89</t>
  </si>
  <si>
    <t>▲ 3.01</t>
  </si>
  <si>
    <t>国民健康保険特別会計</t>
  </si>
  <si>
    <t>▲ 0.54</t>
  </si>
  <si>
    <t>一般会計</t>
  </si>
  <si>
    <t>介護保険特別会計</t>
  </si>
  <si>
    <t>下水道事業特別会計</t>
  </si>
  <si>
    <t>後期高齢者医療特別会計</t>
  </si>
  <si>
    <t>漁業集落排水事業特別会計</t>
  </si>
  <si>
    <t>その他会計（赤字）</t>
  </si>
  <si>
    <t>その他会計（黒字）</t>
  </si>
  <si>
    <t>R01</t>
    <phoneticPr fontId="5"/>
  </si>
  <si>
    <t>R02</t>
    <phoneticPr fontId="5"/>
  </si>
  <si>
    <t>R03</t>
    <phoneticPr fontId="5"/>
  </si>
  <si>
    <t>R04</t>
    <phoneticPr fontId="5"/>
  </si>
  <si>
    <t>R05</t>
    <phoneticPr fontId="5"/>
  </si>
  <si>
    <t>泉州南消防組合</t>
    <rPh sb="0" eb="2">
      <t>センシュウ</t>
    </rPh>
    <rPh sb="2" eb="3">
      <t>ミナミ</t>
    </rPh>
    <rPh sb="3" eb="5">
      <t>ショウボウ</t>
    </rPh>
    <rPh sb="5" eb="7">
      <t>クミアイ</t>
    </rPh>
    <phoneticPr fontId="10"/>
  </si>
  <si>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10"/>
  </si>
  <si>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</si>
  <si>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大阪広域水道企業団水道事業会計（水道用水供給事業）</t>
    <rPh sb="0" eb="2">
      <t>オオサカ</t>
    </rPh>
    <rPh sb="2" eb="4">
      <t>コウイキ</t>
    </rPh>
    <rPh sb="4" eb="6">
      <t>スイドウ</t>
    </rPh>
    <rPh sb="6" eb="8">
      <t>キギョウ</t>
    </rPh>
    <rPh sb="8" eb="9">
      <t>ダン</t>
    </rPh>
    <rPh sb="9" eb="11">
      <t>スイドウ</t>
    </rPh>
    <rPh sb="11" eb="13">
      <t>ジギョウ</t>
    </rPh>
    <rPh sb="13" eb="15">
      <t>カイケイ</t>
    </rPh>
    <rPh sb="16" eb="18">
      <t>スイドウ</t>
    </rPh>
    <rPh sb="18" eb="19">
      <t>ヨウ</t>
    </rPh>
    <rPh sb="19" eb="20">
      <t>スイ</t>
    </rPh>
    <rPh sb="20" eb="22">
      <t>キョウキュウ</t>
    </rPh>
    <rPh sb="22" eb="24">
      <t>ジギョウ</t>
    </rPh>
    <phoneticPr fontId="10"/>
  </si>
  <si>
    <t>大阪広域水道企業団水道事業会計（市町村域水道事業）岬水道事業</t>
    <rPh sb="0" eb="2">
      <t>オオサカ</t>
    </rPh>
    <rPh sb="2" eb="4">
      <t>コウイキ</t>
    </rPh>
    <rPh sb="4" eb="6">
      <t>スイドウ</t>
    </rPh>
    <rPh sb="6" eb="8">
      <t>キギョウ</t>
    </rPh>
    <rPh sb="8" eb="9">
      <t>ダン</t>
    </rPh>
    <rPh sb="9" eb="11">
      <t>スイドウ</t>
    </rPh>
    <rPh sb="11" eb="13">
      <t>ジギョウ</t>
    </rPh>
    <rPh sb="13" eb="15">
      <t>カイケイ</t>
    </rPh>
    <rPh sb="16" eb="19">
      <t>シチョウソン</t>
    </rPh>
    <rPh sb="19" eb="20">
      <t>イキ</t>
    </rPh>
    <rPh sb="20" eb="22">
      <t>スイドウ</t>
    </rPh>
    <rPh sb="22" eb="24">
      <t>ジギョウ</t>
    </rPh>
    <rPh sb="25" eb="26">
      <t>ミサキ</t>
    </rPh>
    <rPh sb="26" eb="28">
      <t>スイドウ</t>
    </rPh>
    <rPh sb="28" eb="30">
      <t>ジギョウ</t>
    </rPh>
    <phoneticPr fontId="10"/>
  </si>
  <si>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10"/>
  </si>
  <si>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</si>
  <si>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</si>
  <si>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</si>
  <si>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</si>
  <si>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</si>
  <si>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</si>
  <si>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</si>
  <si>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</si>
  <si>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</si>
  <si>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</si>
  <si>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多奈川地区多目的公園管理基金</t>
    <rPh sb="0" eb="3">
      <t>タナガワ</t>
    </rPh>
    <rPh sb="3" eb="8">
      <t>チクタモクテキ</t>
    </rPh>
    <rPh sb="8" eb="10">
      <t>コウエン</t>
    </rPh>
    <rPh sb="10" eb="12">
      <t>カンリ</t>
    </rPh>
    <rPh sb="12" eb="14">
      <t>キキン</t>
    </rPh>
    <phoneticPr fontId="5"/>
  </si>
  <si>
    <t>庁舎整備基金</t>
    <rPh sb="0" eb="2">
      <t>チョウシャ</t>
    </rPh>
    <rPh sb="2" eb="6">
      <t>セイビキキン</t>
    </rPh>
    <phoneticPr fontId="2"/>
  </si>
  <si>
    <t>公共施設整備基金</t>
    <rPh sb="0" eb="4">
      <t>コウキョウシセツ</t>
    </rPh>
    <rPh sb="4" eb="8">
      <t>セイビキキン</t>
    </rPh>
    <phoneticPr fontId="2"/>
  </si>
  <si>
    <t>岬ゆめ・みらい基金</t>
    <rPh sb="0" eb="1">
      <t>ミサキ</t>
    </rPh>
    <rPh sb="7" eb="9">
      <t>キキン</t>
    </rPh>
    <phoneticPr fontId="2"/>
  </si>
  <si>
    <t>海釣り公園管理基金</t>
    <rPh sb="0" eb="2">
      <t>ウミヅ</t>
    </rPh>
    <rPh sb="3" eb="5">
      <t>コウエン</t>
    </rPh>
    <rPh sb="5" eb="9">
      <t>カンリキキン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</si>
  <si>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</si>
  <si>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</si>
  <si>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退職手当負担見込額の増加や財政調整基金及び岬ゆめ・みらい基金の基金残高の減少による充当可能基金の減少等の影響により、令和４年度に比べ1.2ポイント悪化し、類似団体と比べても高い水準にある。その一方で、有形固定資産減価償却率については、類似団体内平均と比較するとやや低い水準となっている。これは、岬町公共施設等総合管理計画に基づいた取組効果が表れているものだと考えられる。今後についても、岬町公共施設等総合管理計画に基づき、老朽化対策に積極的に取り組んでいく。</t>
    <rPh sb="26" eb="32">
      <t>ザイセイチョウセイキキン</t>
    </rPh>
    <rPh sb="32" eb="33">
      <t>オヨ</t>
    </rPh>
    <rPh sb="90" eb="94">
      <t>ルイジダンタイ</t>
    </rPh>
    <rPh sb="95" eb="96">
      <t>クラ</t>
    </rPh>
    <rPh sb="99" eb="100">
      <t>タカ</t>
    </rPh>
    <rPh sb="101" eb="103">
      <t>スイジュン</t>
    </rPh>
    <rPh sb="109" eb="111">
      <t>イッポウ</t>
    </rPh>
    <rPh sb="130" eb="134">
      <t>ルイジダンタイ</t>
    </rPh>
    <rPh sb="134" eb="135">
      <t>ナイ</t>
    </rPh>
    <rPh sb="135" eb="137">
      <t>ヘイキン</t>
    </rPh>
    <rPh sb="138" eb="140">
      <t>ヒカク</t>
    </rPh>
    <rPh sb="145" eb="146">
      <t>ヒク</t>
    </rPh>
    <rPh sb="147" eb="149">
      <t>スイジュン</t>
    </rPh>
    <rPh sb="174" eb="175">
      <t>モト</t>
    </rPh>
    <rPh sb="178" eb="179">
      <t>ト</t>
    </rPh>
    <rPh sb="179" eb="180">
      <t>クミ</t>
    </rPh>
    <rPh sb="180" eb="182">
      <t>コウカ</t>
    </rPh>
    <rPh sb="183" eb="184">
      <t>アラワ</t>
    </rPh>
    <rPh sb="192" eb="193">
      <t>カンガ</t>
    </rPh>
    <rPh sb="227" eb="229">
      <t>タイサク</t>
    </rPh>
    <rPh sb="230" eb="233">
      <t>セッキョクテキ</t>
    </rPh>
    <rPh sb="234" eb="235">
      <t>ト</t>
    </rPh>
    <rPh sb="236" eb="237">
      <t>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</si>
  <si>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</si>
  <si>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</si>
  <si>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</si>
  <si>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</si>
  <si>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</si>
  <si>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</si>
  <si>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内平均を大きく上回っている。前年度に引き続き公営企業等繰入見込額は減少しているものの、多額の基金の取崩しによって、充当可能基金が減少したこと等で前年度に比べ1.2%悪化となった。また、実質公債費比率は、過去に発行した地方債の償還により、類似団体内平均値を大きく上回っている。中学校増改築整備事業の償還終了に伴い事業費補正により基準財政需要額に算入されていた公債費が減少したことや、公営住宅建設事業の償還終了により基準財政需要額が減少したこと等の影響で、前年度に比べ0.5ポイント悪化し11.6％となった。依然として、地方債の償還が大きな財政負担となっていることから、今後とも、新規事業の実施にあたっては、地方債発行を最小限に抑えつつ、企業誘致等による税収増を図ることで地方債に依存しない財政運営に努める。</t>
    <rPh sb="27" eb="30">
      <t>ゼンネンド</t>
    </rPh>
    <rPh sb="31" eb="32">
      <t>ヒ</t>
    </rPh>
    <rPh sb="33" eb="34">
      <t>ツヅ</t>
    </rPh>
    <rPh sb="56" eb="58">
      <t>タガク</t>
    </rPh>
    <rPh sb="62" eb="64">
      <t>トリクズ</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</si>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</sst>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0.5"/>
      <name val="ＭＳ Ｐゴシック"/>
      <family val="3"/>
      <charset val="128"/>
    </font>
    <font>
      <sz val="10.5"/>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7" fillId="0" borderId="41" xfId="16" applyBorder="1" applyAlignment="1" applyProtection="1">
      <alignment horizontal="left" vertical="top" wrapText="1"/>
      <protection locked="0"/>
    </xf>
    <xf numFmtId="0" fontId="17" fillId="0" borderId="12" xfId="16" applyBorder="1" applyAlignment="1" applyProtection="1">
      <alignment horizontal="left" vertical="top" wrapText="1"/>
      <protection locked="0"/>
    </xf>
    <xf numFmtId="0" fontId="17" fillId="0" borderId="51" xfId="16" applyBorder="1" applyAlignment="1" applyProtection="1">
      <alignment horizontal="left" vertical="top" wrapText="1"/>
      <protection locked="0"/>
    </xf>
    <xf numFmtId="0" fontId="17" fillId="0" borderId="65" xfId="16" applyBorder="1" applyAlignment="1" applyProtection="1">
      <alignment horizontal="left" vertical="top" wrapText="1"/>
      <protection locked="0"/>
    </xf>
    <xf numFmtId="0" fontId="17" fillId="0" borderId="0" xfId="16" applyAlignment="1" applyProtection="1">
      <alignment horizontal="left" vertical="top" wrapText="1"/>
      <protection locked="0"/>
    </xf>
    <xf numFmtId="0" fontId="17" fillId="0" borderId="38" xfId="16" applyBorder="1" applyAlignment="1" applyProtection="1">
      <alignment horizontal="left" vertical="top" wrapText="1"/>
      <protection locked="0"/>
    </xf>
    <xf numFmtId="0" fontId="17" fillId="0" borderId="37" xfId="16" applyBorder="1" applyAlignment="1" applyProtection="1">
      <alignment horizontal="left" vertical="top" wrapText="1"/>
      <protection locked="0"/>
    </xf>
    <xf numFmtId="0" fontId="17" fillId="0" borderId="56" xfId="16" applyBorder="1" applyAlignment="1" applyProtection="1">
      <alignment horizontal="left" vertical="top" wrapText="1"/>
      <protection locked="0"/>
    </xf>
    <xf numFmtId="0" fontId="17" fillId="0" borderId="40" xfId="16"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0" fontId="40" fillId="0" borderId="41" xfId="16" applyFont="1" applyBorder="1" applyAlignment="1" applyProtection="1">
      <alignment horizontal="left" vertical="top" wrapText="1"/>
      <protection locked="0"/>
    </xf>
    <xf numFmtId="0" fontId="41" fillId="0" borderId="12" xfId="16" applyFont="1" applyBorder="1" applyAlignment="1" applyProtection="1">
      <alignment horizontal="left" vertical="top" wrapText="1"/>
      <protection locked="0"/>
    </xf>
    <xf numFmtId="0" fontId="41" fillId="0" borderId="51" xfId="16" applyFont="1" applyBorder="1" applyAlignment="1" applyProtection="1">
      <alignment horizontal="left" vertical="top" wrapText="1"/>
      <protection locked="0"/>
    </xf>
    <xf numFmtId="0" fontId="41" fillId="0" borderId="65" xfId="16" applyFont="1" applyBorder="1" applyAlignment="1" applyProtection="1">
      <alignment horizontal="left" vertical="top" wrapText="1"/>
      <protection locked="0"/>
    </xf>
    <xf numFmtId="0" fontId="41" fillId="0" borderId="0" xfId="16" applyFont="1" applyAlignment="1" applyProtection="1">
      <alignment horizontal="left" vertical="top" wrapText="1"/>
      <protection locked="0"/>
    </xf>
    <xf numFmtId="0" fontId="41" fillId="0" borderId="38" xfId="16" applyFont="1" applyBorder="1" applyAlignment="1" applyProtection="1">
      <alignment horizontal="left" vertical="top" wrapText="1"/>
      <protection locked="0"/>
    </xf>
    <xf numFmtId="0" fontId="41" fillId="0" borderId="37" xfId="16" applyFont="1" applyBorder="1" applyAlignment="1" applyProtection="1">
      <alignment horizontal="left" vertical="top" wrapText="1"/>
      <protection locked="0"/>
    </xf>
    <xf numFmtId="0" fontId="41" fillId="0" borderId="56" xfId="16" applyFont="1" applyBorder="1" applyAlignment="1" applyProtection="1">
      <alignment horizontal="left" vertical="top" wrapText="1"/>
      <protection locked="0"/>
    </xf>
    <xf numFmtId="0" fontId="41" fillId="0" borderId="40"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2"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DDDFFF7-65DB-4C20-86BF-228904B4EFD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87464</c:v>
                </c:pt>
                <c:pt idx="1">
                  <c:v>117234</c:v>
                </c:pt>
                <c:pt idx="2">
                  <c:v>97758</c:v>
                </c:pt>
                <c:pt idx="3">
                  <c:v>91338</c:v>
                </c:pt>
                <c:pt idx="4">
                  <c:v>103975</c:v>
                </c:pt>
              </c:numCache>
            </c:numRef>
          </c:val>
          <c:smooth val="0"/>
          <c:extLst>
            <c:ext xmlns:c16="http://schemas.microsoft.com/office/drawing/2014/chart" uri="{C3380CC4-5D6E-409C-BE32-E72D297353CC}">
              <c16:uniqueId val="{00000000-2C4C-4AF3-A480-CD72FE6A6D0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74750</c:v>
                </c:pt>
                <c:pt idx="1">
                  <c:v>63463</c:v>
                </c:pt>
                <c:pt idx="2">
                  <c:v>35138</c:v>
                </c:pt>
                <c:pt idx="3">
                  <c:v>42552</c:v>
                </c:pt>
                <c:pt idx="4">
                  <c:v>45552</c:v>
                </c:pt>
              </c:numCache>
            </c:numRef>
          </c:val>
          <c:smooth val="0"/>
          <c:extLst>
            <c:ext xmlns:c16="http://schemas.microsoft.com/office/drawing/2014/chart" uri="{C3380CC4-5D6E-409C-BE32-E72D297353CC}">
              <c16:uniqueId val="{00000001-2C4C-4AF3-A480-CD72FE6A6D06}"/>
            </c:ext>
          </c:extLst>
        </c:ser>
        <c:dLbls>
          <c:showLegendKey val="0"/>
          <c:showVal val="0"/>
          <c:showCatName val="0"/>
          <c:showSerName val="0"/>
          <c:showPercent val="0"/>
          <c:showBubbleSize val="0"/>
        </c:dLbls>
        <c:marker val="1"/>
        <c:smooth val="0"/>
        <c:axId val="124351768"/>
        <c:axId val="334631200"/>
      </c:lineChart>
      <c:catAx>
        <c:axId val="1243517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34631200"/>
        <c:crosses val="autoZero"/>
        <c:auto val="1"/>
        <c:lblAlgn val="ctr"/>
        <c:lblOffset val="100"/>
        <c:tickLblSkip val="1"/>
        <c:tickMarkSkip val="1"/>
        <c:noMultiLvlLbl val="0"/>
      </c:catAx>
      <c:valAx>
        <c:axId val="33463120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43517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1.48</c:v>
                </c:pt>
                <c:pt idx="1">
                  <c:v>1.5</c:v>
                </c:pt>
                <c:pt idx="2">
                  <c:v>1.53</c:v>
                </c:pt>
                <c:pt idx="3">
                  <c:v>1.7</c:v>
                </c:pt>
                <c:pt idx="4">
                  <c:v>1.77</c:v>
                </c:pt>
              </c:numCache>
            </c:numRef>
          </c:val>
          <c:extLst>
            <c:ext xmlns:c16="http://schemas.microsoft.com/office/drawing/2014/chart" uri="{C3380CC4-5D6E-409C-BE32-E72D297353CC}">
              <c16:uniqueId val="{00000000-6D2D-426E-9928-90312CB3FC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15.97</c:v>
                </c:pt>
                <c:pt idx="1">
                  <c:v>16.43</c:v>
                </c:pt>
                <c:pt idx="2">
                  <c:v>17.77</c:v>
                </c:pt>
                <c:pt idx="3">
                  <c:v>11.52</c:v>
                </c:pt>
                <c:pt idx="4">
                  <c:v>8.31</c:v>
                </c:pt>
              </c:numCache>
            </c:numRef>
          </c:val>
          <c:extLst>
            <c:ext xmlns:c16="http://schemas.microsoft.com/office/drawing/2014/chart" uri="{C3380CC4-5D6E-409C-BE32-E72D297353CC}">
              <c16:uniqueId val="{00000001-6D2D-426E-9928-90312CB3FC48}"/>
            </c:ext>
          </c:extLst>
        </c:ser>
        <c:dLbls>
          <c:showLegendKey val="0"/>
          <c:showVal val="0"/>
          <c:showCatName val="0"/>
          <c:showSerName val="0"/>
          <c:showPercent val="0"/>
          <c:showBubbleSize val="0"/>
        </c:dLbls>
        <c:gapWidth val="250"/>
        <c:overlap val="100"/>
        <c:axId val="381941368"/>
        <c:axId val="3845992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1.1399999999999999</c:v>
                </c:pt>
                <c:pt idx="1">
                  <c:v>1.24</c:v>
                </c:pt>
                <c:pt idx="2">
                  <c:v>2.13</c:v>
                </c:pt>
                <c:pt idx="3">
                  <c:v>-6.89</c:v>
                </c:pt>
                <c:pt idx="4">
                  <c:v>-3.01</c:v>
                </c:pt>
              </c:numCache>
            </c:numRef>
          </c:val>
          <c:smooth val="0"/>
          <c:extLst>
            <c:ext xmlns:c16="http://schemas.microsoft.com/office/drawing/2014/chart" uri="{C3380CC4-5D6E-409C-BE32-E72D297353CC}">
              <c16:uniqueId val="{00000002-6D2D-426E-9928-90312CB3FC48}"/>
            </c:ext>
          </c:extLst>
        </c:ser>
        <c:dLbls>
          <c:showLegendKey val="0"/>
          <c:showVal val="0"/>
          <c:showCatName val="0"/>
          <c:showSerName val="0"/>
          <c:showPercent val="0"/>
          <c:showBubbleSize val="0"/>
        </c:dLbls>
        <c:marker val="1"/>
        <c:smooth val="0"/>
        <c:axId val="381941368"/>
        <c:axId val="384599208"/>
      </c:lineChart>
      <c:catAx>
        <c:axId val="381941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84599208"/>
        <c:crosses val="autoZero"/>
        <c:auto val="1"/>
        <c:lblAlgn val="ctr"/>
        <c:lblOffset val="100"/>
        <c:tickLblSkip val="1"/>
        <c:tickMarkSkip val="1"/>
        <c:noMultiLvlLbl val="0"/>
      </c:catAx>
      <c:valAx>
        <c:axId val="3845992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19413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C09-4F08-BB8D-170893AAD84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C09-4F08-BB8D-170893AAD84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C09-4F08-BB8D-170893AAD84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C09-4F08-BB8D-170893AAD84F}"/>
            </c:ext>
          </c:extLst>
        </c:ser>
        <c:ser>
          <c:idx val="4"/>
          <c:order val="4"/>
          <c:tx>
            <c:strRef>
              <c:f>データシート!$A$31</c:f>
              <c:strCache>
                <c:ptCount val="1"/>
                <c:pt idx="0">
                  <c:v>漁業集落排水事業特別会計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0.06</c:v>
                </c:pt>
              </c:numCache>
            </c:numRef>
          </c:val>
          <c:extLst>
            <c:ext xmlns:c16="http://schemas.microsoft.com/office/drawing/2014/chart" uri="{C3380CC4-5D6E-409C-BE32-E72D297353CC}">
              <c16:uniqueId val="{00000004-AC09-4F08-BB8D-170893AAD84F}"/>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0.05</c:v>
                </c:pt>
                <c:pt idx="2">
                  <c:v>#N/A</c:v>
                </c:pt>
                <c:pt idx="3">
                  <c:v>0.11</c:v>
                </c:pt>
                <c:pt idx="4">
                  <c:v>#N/A</c:v>
                </c:pt>
                <c:pt idx="5">
                  <c:v>7.0000000000000007E-2</c:v>
                </c:pt>
                <c:pt idx="6">
                  <c:v>#N/A</c:v>
                </c:pt>
                <c:pt idx="7">
                  <c:v>0.14000000000000001</c:v>
                </c:pt>
                <c:pt idx="8">
                  <c:v>#N/A</c:v>
                </c:pt>
                <c:pt idx="9">
                  <c:v>0.11</c:v>
                </c:pt>
              </c:numCache>
            </c:numRef>
          </c:val>
          <c:extLst>
            <c:ext xmlns:c16="http://schemas.microsoft.com/office/drawing/2014/chart" uri="{C3380CC4-5D6E-409C-BE32-E72D297353CC}">
              <c16:uniqueId val="{00000005-AC09-4F08-BB8D-170893AAD84F}"/>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1.26</c:v>
                </c:pt>
              </c:numCache>
            </c:numRef>
          </c:val>
          <c:extLst>
            <c:ext xmlns:c16="http://schemas.microsoft.com/office/drawing/2014/chart" uri="{C3380CC4-5D6E-409C-BE32-E72D297353CC}">
              <c16:uniqueId val="{00000006-AC09-4F08-BB8D-170893AAD84F}"/>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1.51</c:v>
                </c:pt>
                <c:pt idx="2">
                  <c:v>#N/A</c:v>
                </c:pt>
                <c:pt idx="3">
                  <c:v>1.52</c:v>
                </c:pt>
                <c:pt idx="4">
                  <c:v>#N/A</c:v>
                </c:pt>
                <c:pt idx="5">
                  <c:v>1.91</c:v>
                </c:pt>
                <c:pt idx="6">
                  <c:v>#N/A</c:v>
                </c:pt>
                <c:pt idx="7">
                  <c:v>1.57</c:v>
                </c:pt>
                <c:pt idx="8">
                  <c:v>#N/A</c:v>
                </c:pt>
                <c:pt idx="9">
                  <c:v>1.68</c:v>
                </c:pt>
              </c:numCache>
            </c:numRef>
          </c:val>
          <c:extLst>
            <c:ext xmlns:c16="http://schemas.microsoft.com/office/drawing/2014/chart" uri="{C3380CC4-5D6E-409C-BE32-E72D297353CC}">
              <c16:uniqueId val="{00000007-AC09-4F08-BB8D-170893AAD84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1.48</c:v>
                </c:pt>
                <c:pt idx="2">
                  <c:v>#N/A</c:v>
                </c:pt>
                <c:pt idx="3">
                  <c:v>1.49</c:v>
                </c:pt>
                <c:pt idx="4">
                  <c:v>#N/A</c:v>
                </c:pt>
                <c:pt idx="5">
                  <c:v>1.52</c:v>
                </c:pt>
                <c:pt idx="6">
                  <c:v>#N/A</c:v>
                </c:pt>
                <c:pt idx="7">
                  <c:v>1.69</c:v>
                </c:pt>
                <c:pt idx="8">
                  <c:v>#N/A</c:v>
                </c:pt>
                <c:pt idx="9">
                  <c:v>1.76</c:v>
                </c:pt>
              </c:numCache>
            </c:numRef>
          </c:val>
          <c:extLst>
            <c:ext xmlns:c16="http://schemas.microsoft.com/office/drawing/2014/chart" uri="{C3380CC4-5D6E-409C-BE32-E72D297353CC}">
              <c16:uniqueId val="{00000008-AC09-4F08-BB8D-170893AAD84F}"/>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0.44</c:v>
                </c:pt>
                <c:pt idx="2">
                  <c:v>#N/A</c:v>
                </c:pt>
                <c:pt idx="3">
                  <c:v>0</c:v>
                </c:pt>
                <c:pt idx="4">
                  <c:v>#N/A</c:v>
                </c:pt>
                <c:pt idx="5">
                  <c:v>0</c:v>
                </c:pt>
                <c:pt idx="6">
                  <c:v>#N/A</c:v>
                </c:pt>
                <c:pt idx="7">
                  <c:v>0.01</c:v>
                </c:pt>
                <c:pt idx="8">
                  <c:v>0.54</c:v>
                </c:pt>
                <c:pt idx="9">
                  <c:v>#N/A</c:v>
                </c:pt>
              </c:numCache>
            </c:numRef>
          </c:val>
          <c:extLst>
            <c:ext xmlns:c16="http://schemas.microsoft.com/office/drawing/2014/chart" uri="{C3380CC4-5D6E-409C-BE32-E72D297353CC}">
              <c16:uniqueId val="{00000009-AC09-4F08-BB8D-170893AAD84F}"/>
            </c:ext>
          </c:extLst>
        </c:ser>
        <c:dLbls>
          <c:showLegendKey val="0"/>
          <c:showVal val="0"/>
          <c:showCatName val="0"/>
          <c:showSerName val="0"/>
          <c:showPercent val="0"/>
          <c:showBubbleSize val="0"/>
        </c:dLbls>
        <c:gapWidth val="150"/>
        <c:overlap val="100"/>
        <c:axId val="335441248"/>
        <c:axId val="385404344"/>
      </c:barChart>
      <c:catAx>
        <c:axId val="335441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5404344"/>
        <c:crosses val="autoZero"/>
        <c:auto val="1"/>
        <c:lblAlgn val="ctr"/>
        <c:lblOffset val="100"/>
        <c:tickLblSkip val="1"/>
        <c:tickMarkSkip val="1"/>
        <c:noMultiLvlLbl val="0"/>
      </c:catAx>
      <c:valAx>
        <c:axId val="3854043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354412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587</c:v>
                </c:pt>
                <c:pt idx="5">
                  <c:v>573</c:v>
                </c:pt>
                <c:pt idx="8">
                  <c:v>714</c:v>
                </c:pt>
                <c:pt idx="11">
                  <c:v>516</c:v>
                </c:pt>
                <c:pt idx="14">
                  <c:v>514</c:v>
                </c:pt>
              </c:numCache>
            </c:numRef>
          </c:val>
          <c:extLst>
            <c:ext xmlns:c16="http://schemas.microsoft.com/office/drawing/2014/chart" uri="{C3380CC4-5D6E-409C-BE32-E72D297353CC}">
              <c16:uniqueId val="{00000000-FA52-4759-83FC-A0DC6C2447D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A52-4759-83FC-A0DC6C2447D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A52-4759-83FC-A0DC6C2447D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29</c:v>
                </c:pt>
                <c:pt idx="3">
                  <c:v>23</c:v>
                </c:pt>
                <c:pt idx="6">
                  <c:v>24</c:v>
                </c:pt>
                <c:pt idx="9">
                  <c:v>20</c:v>
                </c:pt>
                <c:pt idx="12">
                  <c:v>20</c:v>
                </c:pt>
              </c:numCache>
            </c:numRef>
          </c:val>
          <c:extLst>
            <c:ext xmlns:c16="http://schemas.microsoft.com/office/drawing/2014/chart" uri="{C3380CC4-5D6E-409C-BE32-E72D297353CC}">
              <c16:uniqueId val="{00000003-FA52-4759-83FC-A0DC6C2447D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252</c:v>
                </c:pt>
                <c:pt idx="3">
                  <c:v>259</c:v>
                </c:pt>
                <c:pt idx="6">
                  <c:v>270</c:v>
                </c:pt>
                <c:pt idx="9">
                  <c:v>273</c:v>
                </c:pt>
                <c:pt idx="12">
                  <c:v>265</c:v>
                </c:pt>
              </c:numCache>
            </c:numRef>
          </c:val>
          <c:extLst>
            <c:ext xmlns:c16="http://schemas.microsoft.com/office/drawing/2014/chart" uri="{C3380CC4-5D6E-409C-BE32-E72D297353CC}">
              <c16:uniqueId val="{00000004-FA52-4759-83FC-A0DC6C2447D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52-4759-83FC-A0DC6C2447D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A52-4759-83FC-A0DC6C2447D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676</c:v>
                </c:pt>
                <c:pt idx="3">
                  <c:v>697</c:v>
                </c:pt>
                <c:pt idx="6">
                  <c:v>887</c:v>
                </c:pt>
                <c:pt idx="9">
                  <c:v>695</c:v>
                </c:pt>
                <c:pt idx="12">
                  <c:v>705</c:v>
                </c:pt>
              </c:numCache>
            </c:numRef>
          </c:val>
          <c:extLst>
            <c:ext xmlns:c16="http://schemas.microsoft.com/office/drawing/2014/chart" uri="{C3380CC4-5D6E-409C-BE32-E72D297353CC}">
              <c16:uniqueId val="{00000007-FA52-4759-83FC-A0DC6C2447DB}"/>
            </c:ext>
          </c:extLst>
        </c:ser>
        <c:dLbls>
          <c:showLegendKey val="0"/>
          <c:showVal val="0"/>
          <c:showCatName val="0"/>
          <c:showSerName val="0"/>
          <c:showPercent val="0"/>
          <c:showBubbleSize val="0"/>
        </c:dLbls>
        <c:gapWidth val="100"/>
        <c:overlap val="100"/>
        <c:axId val="387820936"/>
        <c:axId val="33540959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370</c:v>
                </c:pt>
                <c:pt idx="2">
                  <c:v>#N/A</c:v>
                </c:pt>
                <c:pt idx="3">
                  <c:v>#N/A</c:v>
                </c:pt>
                <c:pt idx="4">
                  <c:v>406</c:v>
                </c:pt>
                <c:pt idx="5">
                  <c:v>#N/A</c:v>
                </c:pt>
                <c:pt idx="6">
                  <c:v>#N/A</c:v>
                </c:pt>
                <c:pt idx="7">
                  <c:v>467</c:v>
                </c:pt>
                <c:pt idx="8">
                  <c:v>#N/A</c:v>
                </c:pt>
                <c:pt idx="9">
                  <c:v>#N/A</c:v>
                </c:pt>
                <c:pt idx="10">
                  <c:v>472</c:v>
                </c:pt>
                <c:pt idx="11">
                  <c:v>#N/A</c:v>
                </c:pt>
                <c:pt idx="12">
                  <c:v>#N/A</c:v>
                </c:pt>
                <c:pt idx="13">
                  <c:v>476</c:v>
                </c:pt>
                <c:pt idx="14">
                  <c:v>#N/A</c:v>
                </c:pt>
              </c:numCache>
            </c:numRef>
          </c:val>
          <c:smooth val="0"/>
          <c:extLst>
            <c:ext xmlns:c16="http://schemas.microsoft.com/office/drawing/2014/chart" uri="{C3380CC4-5D6E-409C-BE32-E72D297353CC}">
              <c16:uniqueId val="{00000008-FA52-4759-83FC-A0DC6C2447DB}"/>
            </c:ext>
          </c:extLst>
        </c:ser>
        <c:dLbls>
          <c:showLegendKey val="0"/>
          <c:showVal val="0"/>
          <c:showCatName val="0"/>
          <c:showSerName val="0"/>
          <c:showPercent val="0"/>
          <c:showBubbleSize val="0"/>
        </c:dLbls>
        <c:marker val="1"/>
        <c:smooth val="0"/>
        <c:axId val="387820936"/>
        <c:axId val="335409592"/>
      </c:lineChart>
      <c:catAx>
        <c:axId val="387820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35409592"/>
        <c:crosses val="autoZero"/>
        <c:auto val="1"/>
        <c:lblAlgn val="ctr"/>
        <c:lblOffset val="100"/>
        <c:tickLblSkip val="1"/>
        <c:tickMarkSkip val="1"/>
        <c:noMultiLvlLbl val="0"/>
      </c:catAx>
      <c:valAx>
        <c:axId val="3354095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820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6402</c:v>
                </c:pt>
                <c:pt idx="5">
                  <c:v>6267</c:v>
                </c:pt>
                <c:pt idx="8">
                  <c:v>6067</c:v>
                </c:pt>
                <c:pt idx="11">
                  <c:v>5899</c:v>
                </c:pt>
                <c:pt idx="14">
                  <c:v>5685</c:v>
                </c:pt>
              </c:numCache>
            </c:numRef>
          </c:val>
          <c:extLst>
            <c:ext xmlns:c16="http://schemas.microsoft.com/office/drawing/2014/chart" uri="{C3380CC4-5D6E-409C-BE32-E72D297353CC}">
              <c16:uniqueId val="{00000000-878A-434A-8372-71D5503F1A6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165</c:v>
                </c:pt>
                <c:pt idx="8">
                  <c:v>0</c:v>
                </c:pt>
                <c:pt idx="11">
                  <c:v>0</c:v>
                </c:pt>
                <c:pt idx="14">
                  <c:v>0</c:v>
                </c:pt>
              </c:numCache>
            </c:numRef>
          </c:val>
          <c:extLst>
            <c:ext xmlns:c16="http://schemas.microsoft.com/office/drawing/2014/chart" uri="{C3380CC4-5D6E-409C-BE32-E72D297353CC}">
              <c16:uniqueId val="{00000001-878A-434A-8372-71D5503F1A6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1716</c:v>
                </c:pt>
                <c:pt idx="5">
                  <c:v>1616</c:v>
                </c:pt>
                <c:pt idx="8">
                  <c:v>1610</c:v>
                </c:pt>
                <c:pt idx="11">
                  <c:v>1261</c:v>
                </c:pt>
                <c:pt idx="14">
                  <c:v>1063</c:v>
                </c:pt>
              </c:numCache>
            </c:numRef>
          </c:val>
          <c:extLst>
            <c:ext xmlns:c16="http://schemas.microsoft.com/office/drawing/2014/chart" uri="{C3380CC4-5D6E-409C-BE32-E72D297353CC}">
              <c16:uniqueId val="{00000002-878A-434A-8372-71D5503F1A6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78A-434A-8372-71D5503F1A6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78A-434A-8372-71D5503F1A6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78A-434A-8372-71D5503F1A6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987</c:v>
                </c:pt>
                <c:pt idx="3">
                  <c:v>980</c:v>
                </c:pt>
                <c:pt idx="6">
                  <c:v>926</c:v>
                </c:pt>
                <c:pt idx="9">
                  <c:v>853</c:v>
                </c:pt>
                <c:pt idx="12">
                  <c:v>912</c:v>
                </c:pt>
              </c:numCache>
            </c:numRef>
          </c:val>
          <c:extLst>
            <c:ext xmlns:c16="http://schemas.microsoft.com/office/drawing/2014/chart" uri="{C3380CC4-5D6E-409C-BE32-E72D297353CC}">
              <c16:uniqueId val="{00000006-878A-434A-8372-71D5503F1A6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191</c:v>
                </c:pt>
                <c:pt idx="3">
                  <c:v>168</c:v>
                </c:pt>
                <c:pt idx="6">
                  <c:v>140</c:v>
                </c:pt>
                <c:pt idx="9">
                  <c:v>109</c:v>
                </c:pt>
                <c:pt idx="12">
                  <c:v>93</c:v>
                </c:pt>
              </c:numCache>
            </c:numRef>
          </c:val>
          <c:extLst>
            <c:ext xmlns:c16="http://schemas.microsoft.com/office/drawing/2014/chart" uri="{C3380CC4-5D6E-409C-BE32-E72D297353CC}">
              <c16:uniqueId val="{00000007-878A-434A-8372-71D5503F1A6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3300</c:v>
                </c:pt>
                <c:pt idx="3">
                  <c:v>3051</c:v>
                </c:pt>
                <c:pt idx="6">
                  <c:v>2936</c:v>
                </c:pt>
                <c:pt idx="9">
                  <c:v>2844</c:v>
                </c:pt>
                <c:pt idx="12">
                  <c:v>2791</c:v>
                </c:pt>
              </c:numCache>
            </c:numRef>
          </c:val>
          <c:extLst>
            <c:ext xmlns:c16="http://schemas.microsoft.com/office/drawing/2014/chart" uri="{C3380CC4-5D6E-409C-BE32-E72D297353CC}">
              <c16:uniqueId val="{00000008-878A-434A-8372-71D5503F1A6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78A-434A-8372-71D5503F1A6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8007</c:v>
                </c:pt>
                <c:pt idx="3">
                  <c:v>8171</c:v>
                </c:pt>
                <c:pt idx="6">
                  <c:v>7871</c:v>
                </c:pt>
                <c:pt idx="9">
                  <c:v>7586</c:v>
                </c:pt>
                <c:pt idx="12">
                  <c:v>7284</c:v>
                </c:pt>
              </c:numCache>
            </c:numRef>
          </c:val>
          <c:extLst>
            <c:ext xmlns:c16="http://schemas.microsoft.com/office/drawing/2014/chart" uri="{C3380CC4-5D6E-409C-BE32-E72D297353CC}">
              <c16:uniqueId val="{0000000A-878A-434A-8372-71D5503F1A60}"/>
            </c:ext>
          </c:extLst>
        </c:ser>
        <c:dLbls>
          <c:showLegendKey val="0"/>
          <c:showVal val="0"/>
          <c:showCatName val="0"/>
          <c:showSerName val="0"/>
          <c:showPercent val="0"/>
          <c:showBubbleSize val="0"/>
        </c:dLbls>
        <c:gapWidth val="100"/>
        <c:overlap val="100"/>
        <c:axId val="387760840"/>
        <c:axId val="3876279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4368</c:v>
                </c:pt>
                <c:pt idx="2">
                  <c:v>#N/A</c:v>
                </c:pt>
                <c:pt idx="3">
                  <c:v>#N/A</c:v>
                </c:pt>
                <c:pt idx="4">
                  <c:v>4323</c:v>
                </c:pt>
                <c:pt idx="5">
                  <c:v>#N/A</c:v>
                </c:pt>
                <c:pt idx="6">
                  <c:v>#N/A</c:v>
                </c:pt>
                <c:pt idx="7">
                  <c:v>4195</c:v>
                </c:pt>
                <c:pt idx="8">
                  <c:v>#N/A</c:v>
                </c:pt>
                <c:pt idx="9">
                  <c:v>#N/A</c:v>
                </c:pt>
                <c:pt idx="10">
                  <c:v>4232</c:v>
                </c:pt>
                <c:pt idx="11">
                  <c:v>#N/A</c:v>
                </c:pt>
                <c:pt idx="12">
                  <c:v>#N/A</c:v>
                </c:pt>
                <c:pt idx="13">
                  <c:v>4332</c:v>
                </c:pt>
                <c:pt idx="14">
                  <c:v>#N/A</c:v>
                </c:pt>
              </c:numCache>
            </c:numRef>
          </c:val>
          <c:smooth val="0"/>
          <c:extLst>
            <c:ext xmlns:c16="http://schemas.microsoft.com/office/drawing/2014/chart" uri="{C3380CC4-5D6E-409C-BE32-E72D297353CC}">
              <c16:uniqueId val="{0000000B-878A-434A-8372-71D5503F1A60}"/>
            </c:ext>
          </c:extLst>
        </c:ser>
        <c:dLbls>
          <c:showLegendKey val="0"/>
          <c:showVal val="0"/>
          <c:showCatName val="0"/>
          <c:showSerName val="0"/>
          <c:showPercent val="0"/>
          <c:showBubbleSize val="0"/>
        </c:dLbls>
        <c:marker val="1"/>
        <c:smooth val="0"/>
        <c:axId val="387760840"/>
        <c:axId val="387627936"/>
      </c:lineChart>
      <c:catAx>
        <c:axId val="387760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87627936"/>
        <c:crosses val="autoZero"/>
        <c:auto val="1"/>
        <c:lblAlgn val="ctr"/>
        <c:lblOffset val="100"/>
        <c:tickLblSkip val="1"/>
        <c:tickMarkSkip val="1"/>
        <c:noMultiLvlLbl val="0"/>
      </c:catAx>
      <c:valAx>
        <c:axId val="387627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760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836</c:v>
                </c:pt>
                <c:pt idx="1">
                  <c:v>520</c:v>
                </c:pt>
                <c:pt idx="2">
                  <c:v>379</c:v>
                </c:pt>
              </c:numCache>
            </c:numRef>
          </c:val>
          <c:extLst>
            <c:ext xmlns:c16="http://schemas.microsoft.com/office/drawing/2014/chart" uri="{C3380CC4-5D6E-409C-BE32-E72D297353CC}">
              <c16:uniqueId val="{00000000-E13D-49E0-96F0-1DFA25462E8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38</c:v>
                </c:pt>
                <c:pt idx="1">
                  <c:v>38</c:v>
                </c:pt>
                <c:pt idx="2">
                  <c:v>38</c:v>
                </c:pt>
              </c:numCache>
            </c:numRef>
          </c:val>
          <c:extLst>
            <c:ext xmlns:c16="http://schemas.microsoft.com/office/drawing/2014/chart" uri="{C3380CC4-5D6E-409C-BE32-E72D297353CC}">
              <c16:uniqueId val="{00000001-E13D-49E0-96F0-1DFA25462E8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522</c:v>
                </c:pt>
                <c:pt idx="1">
                  <c:v>514</c:v>
                </c:pt>
                <c:pt idx="2">
                  <c:v>456</c:v>
                </c:pt>
              </c:numCache>
            </c:numRef>
          </c:val>
          <c:extLst>
            <c:ext xmlns:c16="http://schemas.microsoft.com/office/drawing/2014/chart" uri="{C3380CC4-5D6E-409C-BE32-E72D297353CC}">
              <c16:uniqueId val="{00000002-E13D-49E0-96F0-1DFA25462E82}"/>
            </c:ext>
          </c:extLst>
        </c:ser>
        <c:dLbls>
          <c:showLegendKey val="0"/>
          <c:showVal val="0"/>
          <c:showCatName val="0"/>
          <c:showSerName val="0"/>
          <c:showPercent val="0"/>
          <c:showBubbleSize val="0"/>
        </c:dLbls>
        <c:gapWidth val="120"/>
        <c:overlap val="100"/>
        <c:axId val="387630680"/>
        <c:axId val="387629112"/>
      </c:barChart>
      <c:catAx>
        <c:axId val="387630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87629112"/>
        <c:crosses val="autoZero"/>
        <c:auto val="1"/>
        <c:lblAlgn val="ctr"/>
        <c:lblOffset val="100"/>
        <c:tickLblSkip val="1"/>
        <c:tickMarkSkip val="1"/>
        <c:noMultiLvlLbl val="0"/>
      </c:catAx>
      <c:valAx>
        <c:axId val="38762911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876306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{BFF34232-4076-4AA6-ADE8-A272D2A49DCB}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EF1-4D93-95E1-276B4269E48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{0A67AADC-1237-40A4-B41F-9A38FECF2322}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EF1-4D93-95E1-276B4269E48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{BC148AFB-CDC9-44F8-AF11-41118677DF46}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EF1-4D93-95E1-276B4269E48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{80F96BFE-002E-48ED-AF6F-D976751F6232}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EF1-4D93-95E1-276B4269E48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{A42A9FB2-5D73-47C6-9329-98EB221979D7}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EF1-4D93-95E1-276B4269E48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{5299CD98-63A4-481D-A76A-CD1C61526D6E}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EF1-4D93-95E1-276B4269E48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{7563ED31-FBFF-49F4-9D08-D1CA811B573A}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EF1-4D93-95E1-276B4269E48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{D063CCC8-0367-4685-803D-1354E0B2FC52}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EF1-4D93-95E1-276B4269E48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{9F927A84-D7C2-4A36-9591-EAEB2959BDA8}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EF1-4D93-95E1-276B4269E48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66.8</c:v>
                </c:pt>
                <c:pt idx="8">
                  <c:v>64.7</c:v>
                </c:pt>
                <c:pt idx="16">
                  <c:v>66.400000000000006</c:v>
                </c:pt>
                <c:pt idx="24">
                  <c:v>62.9</c:v>
                </c:pt>
                <c:pt idx="32">
                  <c:v>63.8</c:v>
                </c:pt>
              </c:numCache>
            </c:numRef>
          </c:xVal>
          <c:yVal>
            <c:numRef>
              <c:f>公会計指標分析・財政指標組合せ分析表!$BP$51:$DC$51</c:f>
              <c:numCache>
                <c:formatCode>#,##0.0;"▲ "#,##0.0</c:formatCode>
                <c:ptCount val="40"/>
                <c:pt idx="0">
                  <c:v>117.4</c:v>
                </c:pt>
                <c:pt idx="8">
                  <c:v>109.9</c:v>
                </c:pt>
                <c:pt idx="16">
                  <c:v>100.9</c:v>
                </c:pt>
                <c:pt idx="24">
                  <c:v>105.8</c:v>
                </c:pt>
                <c:pt idx="32">
                  <c:v>107</c:v>
                </c:pt>
              </c:numCache>
            </c:numRef>
          </c:yVal>
          <c:smooth val="0"/>
          <c:extLst>
            <c:ext xmlns:c16="http://schemas.microsoft.com/office/drawing/2014/chart" uri="{C3380CC4-5D6E-409C-BE32-E72D297353CC}">
              <c16:uniqueId val="{00000009-2EF1-4D93-95E1-276B4269E48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{DAF72254-FE11-4D1D-8AD1-A48CA30A6A9C}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EF1-4D93-95E1-276B4269E48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{6882CB83-E714-4FD6-A091-489EEF436873}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EF1-4D93-95E1-276B4269E48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{D0D47BC3-1712-4D77-9137-805B7D4D378E}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EF1-4D93-95E1-276B4269E48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{FDD88E74-37E9-4F80-9AC5-71F5B4D52874}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EF1-4D93-95E1-276B4269E48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{65C7AC38-433D-4620-A654-EAF45061BBC7}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EF1-4D93-95E1-276B4269E48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{7A41C8AC-4262-4E03-B669-EA25BB3F0CF8}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EF1-4D93-95E1-276B4269E48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{AB802269-2245-4ED2-BA7D-042A62F76D5A}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EF1-4D93-95E1-276B4269E48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{6C0CAB07-4369-42A2-A949-D522125CAF96}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EF1-4D93-95E1-276B4269E48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{5EFCEEB8-41A4-47B3-9DD2-6E68F4CBCA3E}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EF1-4D93-95E1-276B4269E48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62</c:v>
                </c:pt>
                <c:pt idx="16">
                  <c:v>62.9</c:v>
                </c:pt>
                <c:pt idx="24">
                  <c:v>63.3</c:v>
                </c:pt>
                <c:pt idx="32">
                  <c:v>64.400000000000006</c:v>
                </c:pt>
              </c:numCache>
            </c:numRef>
          </c:xVal>
          <c:yVal>
            <c:numRef>
              <c:f>公会計指標分析・財政指標組合せ分析表!$BP$55:$DC$55</c:f>
              <c:numCache>
                <c:formatCode>#,##0.0;"▲ "#,##0.0</c:formatCode>
                <c:ptCount val="40"/>
                <c:pt idx="0">
                  <c:v>21.4</c:v>
                </c:pt>
                <c:pt idx="8">
                  <c:v>13.7</c:v>
                </c:pt>
                <c:pt idx="16">
                  <c:v>6.9</c:v>
                </c:pt>
                <c:pt idx="24">
                  <c:v>0</c:v>
                </c:pt>
                <c:pt idx="32">
                  <c:v>0</c:v>
                </c:pt>
              </c:numCache>
            </c:numRef>
          </c:yVal>
          <c:smooth val="0"/>
          <c:extLst>
            <c:ext xmlns:c16="http://schemas.microsoft.com/office/drawing/2014/chart" uri="{C3380CC4-5D6E-409C-BE32-E72D297353CC}">
              <c16:uniqueId val="{00000013-2EF1-4D93-95E1-276B4269E481}"/>
            </c:ext>
          </c:extLst>
        </c:ser>
        <c:dLbls>
          <c:showLegendKey val="0"/>
          <c:showVal val="1"/>
          <c:showCatName val="0"/>
          <c:showSerName val="0"/>
          <c:showPercent val="0"/>
          <c:showBubbleSize val="0"/>
        </c:dLbls>
        <c:axId val="138512728"/>
        <c:axId val="138513120"/>
      </c:scatterChart>
      <c:valAx>
        <c:axId val="138512728"/>
        <c:scaling>
          <c:orientation val="maxMin"/>
          <c:max val="68"/>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38513120"/>
        <c:crosses val="autoZero"/>
        <c:crossBetween val="midCat"/>
      </c:valAx>
      <c:valAx>
        <c:axId val="13851312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38512728"/>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{6F4A1B3D-6BDB-4C75-B77F-9D90174D3725}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86A-4622-9009-929E61660C6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{C2641841-C4E7-412B-B559-C51C84CAFB06}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86A-4622-9009-929E61660C6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{9E91B1D9-7141-4EFF-93A8-68066B9849F8}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86A-4622-9009-929E61660C6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{71EC5473-EDA1-4992-8681-31EA8B9E77C9}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86A-4622-9009-929E61660C6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{15E5B86B-A557-4CB6-9CB5-CEF19A097778}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86A-4622-9009-929E61660C6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{4500BDAF-A101-42B1-BF0A-3151E4C10B12}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86A-4622-9009-929E61660C6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{67156831-61BE-40D8-867A-1E2BA187A0FF}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86A-4622-9009-929E61660C6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{64225663-83C3-43BC-9640-CB55DEEBBFCC}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86A-4622-9009-929E61660C6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{0A86CA36-FA0C-48DF-AFDB-86BC878B4FAA}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86A-4622-9009-929E61660C6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11.3</c:v>
                </c:pt>
                <c:pt idx="8">
                  <c:v>10.6</c:v>
                </c:pt>
                <c:pt idx="16">
                  <c:v>10.5</c:v>
                </c:pt>
                <c:pt idx="24">
                  <c:v>11.1</c:v>
                </c:pt>
                <c:pt idx="32">
                  <c:v>11.6</c:v>
                </c:pt>
              </c:numCache>
            </c:numRef>
          </c:xVal>
          <c:yVal>
            <c:numRef>
              <c:f>公会計指標分析・財政指標組合せ分析表!$BP$73:$DC$73</c:f>
              <c:numCache>
                <c:formatCode>#,##0.0;"▲ "#,##0.0</c:formatCode>
                <c:ptCount val="40"/>
                <c:pt idx="0">
                  <c:v>117.4</c:v>
                </c:pt>
                <c:pt idx="8">
                  <c:v>109.9</c:v>
                </c:pt>
                <c:pt idx="16">
                  <c:v>100.9</c:v>
                </c:pt>
                <c:pt idx="24">
                  <c:v>105.8</c:v>
                </c:pt>
                <c:pt idx="32">
                  <c:v>107</c:v>
                </c:pt>
              </c:numCache>
            </c:numRef>
          </c:yVal>
          <c:smooth val="0"/>
          <c:extLst>
            <c:ext xmlns:c16="http://schemas.microsoft.com/office/drawing/2014/chart" uri="{C3380CC4-5D6E-409C-BE32-E72D297353CC}">
              <c16:uniqueId val="{00000009-386A-4622-9009-929E61660C6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{C8F3BED0-FE0F-42D1-AD51-370E6AA42363}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86A-4622-9009-929E61660C6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{7D341E59-9E71-4DAF-B2CD-D43E00B99BA0}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86A-4622-9009-929E61660C6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{90ED45F8-820A-4CB6-B39D-DE64BC7FB1ED}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86A-4622-9009-929E61660C6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{289E09CC-4185-439E-A58C-17D78B8D64A8}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86A-4622-9009-929E61660C6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{B5F83245-1E26-4E83-BD7E-1A79DE11290A}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86A-4622-9009-929E61660C6F}"/>
                </c:ext>
              </c:extLst>
            </c:dLbl>
            <c:dLbl>
              <c:idx val="8"/>
              <c:layout>
                <c:manualLayout>
                  <c:x val="-2.6710997734770581E-2"/>
                  <c:y val="-6.2416647087793951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{A13BF74A-C1DC-4BE4-8591-991003C78D07}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86A-4622-9009-929E61660C6F}"/>
                </c:ext>
              </c:extLst>
            </c:dLbl>
            <c:dLbl>
              <c:idx val="16"/>
              <c:layout>
                <c:manualLayout>
                  <c:x val="-3.6429687715380722E-2"/>
                  <c:y val="-4.584675599199127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{5DE48EEF-89B5-40AE-AC90-B94E641B189D}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86A-4622-9009-929E61660C6F}"/>
                </c:ext>
              </c:extLst>
            </c:dLbl>
            <c:dLbl>
              <c:idx val="24"/>
              <c:layout>
                <c:manualLayout>
                  <c:x val="-3.1570342725075584E-2"/>
                  <c:y val="-8.962214716416869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{0901B99C-4C73-48A2-97A7-AFDC63CA8D53}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86A-4622-9009-929E61660C6F}"/>
                </c:ext>
              </c:extLst>
            </c:dLbl>
            <c:dLbl>
              <c:idx val="32"/>
              <c:layout>
                <c:manualLayout>
                  <c:x val="-3.1570342725075584E-2"/>
                  <c:y val="-5.1780695619652505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{DF3FE1F2-FC7E-4696-9C61-60998E1A7CB7}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86A-4622-9009-929E61660C6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7.9</c:v>
                </c:pt>
                <c:pt idx="16">
                  <c:v>8</c:v>
                </c:pt>
                <c:pt idx="24">
                  <c:v>8</c:v>
                </c:pt>
                <c:pt idx="32">
                  <c:v>8.1</c:v>
                </c:pt>
              </c:numCache>
            </c:numRef>
          </c:xVal>
          <c:yVal>
            <c:numRef>
              <c:f>公会計指標分析・財政指標組合せ分析表!$BP$77:$DC$77</c:f>
              <c:numCache>
                <c:formatCode>#,##0.0;"▲ "#,##0.0</c:formatCode>
                <c:ptCount val="40"/>
                <c:pt idx="0">
                  <c:v>21.4</c:v>
                </c:pt>
                <c:pt idx="8">
                  <c:v>13.7</c:v>
                </c:pt>
                <c:pt idx="16">
                  <c:v>6.9</c:v>
                </c:pt>
                <c:pt idx="24">
                  <c:v>0</c:v>
                </c:pt>
                <c:pt idx="32">
                  <c:v>0</c:v>
                </c:pt>
              </c:numCache>
            </c:numRef>
          </c:yVal>
          <c:smooth val="0"/>
          <c:extLst>
            <c:ext xmlns:c16="http://schemas.microsoft.com/office/drawing/2014/chart" uri="{C3380CC4-5D6E-409C-BE32-E72D297353CC}">
              <c16:uniqueId val="{00000013-386A-4622-9009-929E61660C6F}"/>
            </c:ext>
          </c:extLst>
        </c:ser>
        <c:dLbls>
          <c:showLegendKey val="0"/>
          <c:showVal val="1"/>
          <c:showCatName val="0"/>
          <c:showSerName val="0"/>
          <c:showPercent val="0"/>
          <c:showBubbleSize val="0"/>
        </c:dLbls>
        <c:axId val="138515472"/>
        <c:axId val="138513512"/>
      </c:scatterChart>
      <c:valAx>
        <c:axId val="138515472"/>
        <c:scaling>
          <c:orientation val="maxMin"/>
          <c:max val="12"/>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38513512"/>
        <c:crosses val="autoZero"/>
        <c:crossBetween val="midCat"/>
      </c:valAx>
      <c:valAx>
        <c:axId val="138513512"/>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38515472"/>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大阪府岬町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a:t>
          </a:r>
          <a:r>
            <a:rPr kumimoji="1" lang="ja-JP" altLang="en-US" sz="1400">
              <a:solidFill>
                <a:sysClr val="windowText" lastClr="000000"/>
              </a:solidFill>
              <a:latin typeface="ＭＳ ゴシック" pitchFamily="49" charset="-128"/>
              <a:ea typeface="ＭＳ ゴシック" pitchFamily="49" charset="-128"/>
            </a:rPr>
            <a:t>は、令和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年度では、町営住宅整備事業の償還が本格化したこと等により、前年度より増加した。</a:t>
          </a:r>
        </a:p>
        <a:p>
          <a:r>
            <a:rPr kumimoji="1" lang="ja-JP" altLang="en-US" sz="1400">
              <a:solidFill>
                <a:sysClr val="windowText" lastClr="000000"/>
              </a:solidFill>
              <a:latin typeface="ＭＳ ゴシック" pitchFamily="49" charset="-128"/>
              <a:ea typeface="ＭＳ ゴシック" pitchFamily="49" charset="-128"/>
            </a:rPr>
            <a:t>　「組合等が起こした地方債の元利償還金</a:t>
          </a:r>
          <a:r>
            <a:rPr kumimoji="1" lang="ja-JP" altLang="en-US" sz="1400">
              <a:latin typeface="ＭＳ ゴシック" pitchFamily="49" charset="-128"/>
              <a:ea typeface="ＭＳ ゴシック" pitchFamily="49" charset="-128"/>
            </a:rPr>
            <a:t>に対する負担金等」は、平成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に発足した消防組合の施設整備等に伴うものが計上されている。今後も、一部事務組合への負担金については、構成団体と協議し事業の重点化を図るとともに、基準額以上に一般会計から繰出を行っている下水道事業についても将来の財政負担に引き続き留意しつつ、適正な事業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大阪府岬町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では財政調整基金を取崩し収支の調整を行い、岬ゆめ・みらい基金についても積立ては行ったものの、返礼や地方創生事業の実施等により、それを上回る取崩しを行ったことから、「充当可能基金」が減少した。</a:t>
          </a:r>
        </a:p>
        <a:p>
          <a:r>
            <a:rPr kumimoji="1" lang="ja-JP" altLang="en-US" sz="1400">
              <a:solidFill>
                <a:sysClr val="windowText" lastClr="000000"/>
              </a:solidFill>
              <a:latin typeface="ＭＳ ゴシック" pitchFamily="49" charset="-128"/>
              <a:ea typeface="ＭＳ ゴシック" pitchFamily="49" charset="-128"/>
            </a:rPr>
            <a:t>　「退職手当負担見込額」は、昨年度に比べ増加した。「一般会計等に係る地方債の現在高」については、中学校体育館空調設置事業やコミュニティバスの運行に係る地方債の発行等は行っているものの、借入額を上回る既発債の償還を行ったことで減少した。</a:t>
          </a:r>
        </a:p>
        <a:p>
          <a:r>
            <a:rPr kumimoji="1" lang="ja-JP" altLang="en-US" sz="1400">
              <a:solidFill>
                <a:sysClr val="windowText" lastClr="000000"/>
              </a:solidFill>
              <a:latin typeface="ＭＳ ゴシック" pitchFamily="49" charset="-128"/>
              <a:ea typeface="ＭＳ ゴシック" pitchFamily="49" charset="-128"/>
            </a:rPr>
            <a:t>　結果として「将来負担比率の分子」は前年度に比べ増加しており、今後とも、将来の財政負担に留意しつつ、健全な財政運営</a:t>
          </a:r>
          <a:r>
            <a:rPr kumimoji="1" lang="ja-JP" altLang="en-US" sz="1400">
              <a:latin typeface="ＭＳ ゴシック" pitchFamily="49" charset="-128"/>
              <a:ea typeface="ＭＳ ゴシック" pitchFamily="49" charset="-128"/>
            </a:rPr>
            <a:t>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大阪府岬町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年度は、「財政調整基金」を取崩して収支の調整を行ったため</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141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百万円減少し、「岬ゆめ・みらい基金」についてはふるさと納税は増加し、岬ゆめ・みらい基金への積立金が増加しているものの、積立金を大幅に超える金額の取崩しが行われたため</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百万円減少した。その結果、基金全体としては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198</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百万円の減となった。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・町税の減収や大規模な災害の発生などの不測の事態や、公共施設の老朽化対策や子育て、福祉などの社会保障関係経費の増加に備えて、財政調整基金や公共施設整備基金に積立てを行っていく予定である。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・多奈川地区多目的公園管理基金：多奈川地区多目的公園の維持管理</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・庁舎整備基金：岬町庁舎の整備に必要な資金の確保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・公共施設整備基金：公共施設の整備及び適切な維持管理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・岬ゆめ・みらい基金：個性豊かな活力あるまちづくり施策の推進</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・海釣り公園管理基金：海釣り公園の維持管理</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・多奈川地区多目的公園管理基金：多目的公園への進出企業から土地貸付料、寄附金等で</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百万円を積立てた一方、多奈川地区多目的公園の維持管理運営を図るため</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・岬ゆめ・みらい基金：ふるさと納税より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246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百万円積立てた一方、寄附の謝礼事務費や地方創生事業等に充当するために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267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・公共施設整備基金：ごみ処理施設、し尿処理施設の長期的な活用のため維持管理費に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百万円充当を行った。</a:t>
          </a:r>
        </a:p>
        <a:p>
          <a:endPar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・庁舎整備基金：各年度の決算余剰金の積立を行っていく。</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・岬ゆめ・みらい基金：個人や団体からの寄附金の積立てを行いながら、活力ある、街づくり施策を推進していくため取り崩しを行っていく。</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・公共施設整備基金：公共施設の老朽化に備え、積立てを行っていく。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年度は、財政調整基金を取崩して収支の調整を行ったことで、前年度より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141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百万円の減となった。</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岬町行財政集中改革計画を実施し、集中・重点的な改革への取組を進めているが、そうした場合でもなお、解消できない財源不足額が発生した際には、財政調整基金を取崩すことで対応を行ってきた。</a:t>
          </a:r>
        </a:p>
        <a:p>
          <a:endPar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景気後退による町税の大幅な減収や大規模災害の発生など不測の事態及び子育て、福祉などの社会保障関係経費の増加等に備えるため、これまで同様に予算編成や予算執行の適正化を行い、本町が実施する収支改善の取組を着実に進めることで、基金への積立てを行っ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・近年、利子収入の積立てのみを行い、取り崩しを行っていないため、ほぼ増減がない状況にある。</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・利子収入の積立てを行っていく予定のため、今後も残高は、ほぼ横ばいとなる予定である。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3E79C98-909A-4AC9-88A2-4DCE22123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4DE20F0-F822-4154-89F9-BF018B171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1EEEF8A6-E3B5-4A8D-807F-9D062DA4A9F1}"/>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8E1EDA68-6426-47F6-B833-87A33E89B9EA}"/>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58EDAB4F-BE75-4391-AF76-90E438F8AC39}"/>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7244F17B-31A2-4C73-9601-4689AFF18BF1}"/>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大阪府岬町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75A888F5-8E7A-4637-8B0E-F5700302CA09}"/>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2C60EE75-8169-4484-90D7-EC000DB27E0B}"/>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66FC4D4D-7100-44B9-AF4A-B55259F37D73}"/>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36303E14-8760-4470-8C16-FEB03DD48E43}"/>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66F6770-001D-4E91-942F-17B581DEBEAB}"/>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D2C575C-DF25-4D50-9BFF-6F71EC64D31E}"/>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14,516
14,293
49.18
8,457,381
8,374,359
80,597
4,560,600
7,284,374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AEDB6F65-8BC9-4B54-8745-94118E413745}"/>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7393E42B-0698-4E33-BCBE-36D68E4E157F}"/>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BAD48272-43C0-4616-917B-E792D9B7939E}"/>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107.0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D45BA82A-4B01-4E60-9186-6752A444A954}"/>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38B939A0-2B05-489A-8AFB-DFAFFFCF43CE}"/>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1100B6EB-8669-41DD-AEB9-29BB0BE87657}"/>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DAADEE06-7A7A-4C3A-BED3-B903AF50E8EA}"/>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6D1AF62-396F-4545-BDE5-1519F089323E}"/>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5B091084-320E-4E92-9C8E-B01B7DB65803}"/>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77E2BFD2-184A-42E3-9615-79CB0FBEEA00}"/>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524AFF1E-D8F0-45C1-BF13-825DD38040B5}"/>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C791A0ED-4C9F-4651-948C-CCCED1508E41}"/>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B7C3E7A6-BF95-4EE2-999A-9B635CBD4D23}"/>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9771C5F-1E23-4B83-A84D-24F9874718B4}"/>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8088AB53-75FA-4A2B-8AFE-F3E97D02FE6C}"/>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BE82AFC3-0CD3-4FC7-90F5-4E0EEB30DADC}"/>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E7168078-7B75-41BE-AA2B-7CFEE56EB1EF}"/>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C757B179-1B89-4A45-9217-78ECA65EBDAF}"/>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9705617-C0A8-4DC5-B59C-0A67A59C96BB}"/>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5F8F9F12-2F95-4011-81A9-95940FA2F654}"/>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9989B571-3DEB-4EDF-AFCD-DBBD6D648666}"/>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E2335158-EAF2-4C1B-951E-72A71B7DF15C}"/>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42DF305-374D-4AD5-BBD5-10BA9D114327}"/>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BEF7460B-2A70-4D1D-853C-D9E71F63202C}"/>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A0D6FA6B-88F4-445E-BF1C-5919A3D43574}"/>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16644B74-58FD-4A30-8D50-795E979023F9}"/>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A27094B2-D41B-4920-95E8-F3798FDA431D}"/>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4A633538-5279-408A-80A7-512E56C342B4}"/>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34513DD-34F5-49CD-977A-D4B801876402}"/>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9CBF5F3D-407A-41EA-9798-93952E214FEA}"/>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21D9C92-27BD-4DCB-A6F0-4D6A526FB804}"/>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2EA0A547-1698-4D74-9861-4490B5EBA99A}"/>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3AFDABCF-5483-4174-9429-E239BFA586B4}"/>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1860A153-7CF5-4F58-B487-D8291FC716C6}"/>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FB4706F3-B7EB-4C80-A779-D76A40BBE896}"/>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町では、令和４年度に策定した岬町公共施設等総合管理計画に基づき、老朽化した公共施設の集約化・複合化や除却を進めている。有形固定資産減価償却率については、前年度に比べると上昇しているものの、類似団体内平均と比較するとその伸びは緩やかであり、これまでの取組の効果が表れていると考えられ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9F9F697F-B472-43BE-B1FF-A8A0D3D745DC}"/>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ADBA85B6-0E41-480B-914C-FD541794053D}"/>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1AC882B6-649E-4969-ADBD-951EDB84A3C2}"/>
            </a:ext>
          </a:extLst>
        </xdr:cNvPr>
        <xdr:cNvSpPr txBox="1"/>
      </xdr:nvSpPr>
      <xdr:spPr>
        <a:xfrm>
          <a:off x="735486" y="6811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2" name="直線コネクタ 51">
          <a:extLst>
            <a:ext uri="{FF2B5EF4-FFF2-40B4-BE49-F238E27FC236}">
              <a16:creationId xmlns:a16="http://schemas.microsoft.com/office/drawing/2014/main" id="{868FCCEF-2376-466C-878F-FC311221CB12}"/>
            </a:ext>
          </a:extLst>
        </xdr:cNvPr>
        <xdr:cNvCxnSpPr/>
      </xdr:nvCxnSpPr>
      <xdr:spPr>
        <a:xfrm>
          <a:off x="1152525" y="6642100"/>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3" name="テキスト ボックス 52">
          <a:extLst>
            <a:ext uri="{FF2B5EF4-FFF2-40B4-BE49-F238E27FC236}">
              <a16:creationId xmlns:a16="http://schemas.microsoft.com/office/drawing/2014/main" id="{9C23DD05-3913-44BD-8198-2EF0995AD57C}"/>
            </a:ext>
          </a:extLst>
        </xdr:cNvPr>
        <xdr:cNvSpPr txBox="1"/>
      </xdr:nvSpPr>
      <xdr:spPr>
        <a:xfrm>
          <a:off x="786781" y="65546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4" name="直線コネクタ 53">
          <a:extLst>
            <a:ext uri="{FF2B5EF4-FFF2-40B4-BE49-F238E27FC236}">
              <a16:creationId xmlns:a16="http://schemas.microsoft.com/office/drawing/2014/main" id="{947D7FA7-C9BE-4718-8752-F6284CA8283E}"/>
            </a:ext>
          </a:extLst>
        </xdr:cNvPr>
        <xdr:cNvCxnSpPr/>
      </xdr:nvCxnSpPr>
      <xdr:spPr>
        <a:xfrm>
          <a:off x="1152525" y="63849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5" name="テキスト ボックス 54">
          <a:extLst>
            <a:ext uri="{FF2B5EF4-FFF2-40B4-BE49-F238E27FC236}">
              <a16:creationId xmlns:a16="http://schemas.microsoft.com/office/drawing/2014/main" id="{8A8FFA79-4923-4E0C-97F1-5D3B081FAD16}"/>
            </a:ext>
          </a:extLst>
        </xdr:cNvPr>
        <xdr:cNvSpPr txBox="1"/>
      </xdr:nvSpPr>
      <xdr:spPr>
        <a:xfrm>
          <a:off x="786781" y="6291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6" name="直線コネクタ 55">
          <a:extLst>
            <a:ext uri="{FF2B5EF4-FFF2-40B4-BE49-F238E27FC236}">
              <a16:creationId xmlns:a16="http://schemas.microsoft.com/office/drawing/2014/main" id="{85844BBF-ABF9-4BD3-AE53-2D70020C5077}"/>
            </a:ext>
          </a:extLst>
        </xdr:cNvPr>
        <xdr:cNvCxnSpPr/>
      </xdr:nvCxnSpPr>
      <xdr:spPr>
        <a:xfrm>
          <a:off x="1152525" y="6121400"/>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7" name="テキスト ボックス 56">
          <a:extLst>
            <a:ext uri="{FF2B5EF4-FFF2-40B4-BE49-F238E27FC236}">
              <a16:creationId xmlns:a16="http://schemas.microsoft.com/office/drawing/2014/main" id="{0C4C8D04-3FF1-4D0F-A7F0-B36A243A8F71}"/>
            </a:ext>
          </a:extLst>
        </xdr:cNvPr>
        <xdr:cNvSpPr txBox="1"/>
      </xdr:nvSpPr>
      <xdr:spPr>
        <a:xfrm>
          <a:off x="786781" y="6033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9CF7B876-C00D-4FD7-A43E-1E0B07733558}"/>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32567BAA-6CED-4C6E-BAE9-27E3CE5E4478}"/>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0" name="直線コネクタ 59">
          <a:extLst>
            <a:ext uri="{FF2B5EF4-FFF2-40B4-BE49-F238E27FC236}">
              <a16:creationId xmlns:a16="http://schemas.microsoft.com/office/drawing/2014/main" id="{8EA8CAA6-14F9-4171-909B-2EDF03FAD3E0}"/>
            </a:ext>
          </a:extLst>
        </xdr:cNvPr>
        <xdr:cNvCxnSpPr/>
      </xdr:nvCxnSpPr>
      <xdr:spPr>
        <a:xfrm>
          <a:off x="1152525" y="5600700"/>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1" name="テキスト ボックス 60">
          <a:extLst>
            <a:ext uri="{FF2B5EF4-FFF2-40B4-BE49-F238E27FC236}">
              <a16:creationId xmlns:a16="http://schemas.microsoft.com/office/drawing/2014/main" id="{1BA6142C-B357-4992-A749-37C4004D1142}"/>
            </a:ext>
          </a:extLst>
        </xdr:cNvPr>
        <xdr:cNvSpPr txBox="1"/>
      </xdr:nvSpPr>
      <xdr:spPr>
        <a:xfrm>
          <a:off x="786781" y="55132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2" name="直線コネクタ 61">
          <a:extLst>
            <a:ext uri="{FF2B5EF4-FFF2-40B4-BE49-F238E27FC236}">
              <a16:creationId xmlns:a16="http://schemas.microsoft.com/office/drawing/2014/main" id="{8BBB1C51-6AC8-475B-A342-5B6A17E43785}"/>
            </a:ext>
          </a:extLst>
        </xdr:cNvPr>
        <xdr:cNvCxnSpPr/>
      </xdr:nvCxnSpPr>
      <xdr:spPr>
        <a:xfrm>
          <a:off x="1152525" y="5343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3" name="テキスト ボックス 62">
          <a:extLst>
            <a:ext uri="{FF2B5EF4-FFF2-40B4-BE49-F238E27FC236}">
              <a16:creationId xmlns:a16="http://schemas.microsoft.com/office/drawing/2014/main" id="{9E089A44-F674-4C28-B866-D7CCB7D38EFE}"/>
            </a:ext>
          </a:extLst>
        </xdr:cNvPr>
        <xdr:cNvSpPr txBox="1"/>
      </xdr:nvSpPr>
      <xdr:spPr>
        <a:xfrm>
          <a:off x="786781" y="5249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4" name="直線コネクタ 63">
          <a:extLst>
            <a:ext uri="{FF2B5EF4-FFF2-40B4-BE49-F238E27FC236}">
              <a16:creationId xmlns:a16="http://schemas.microsoft.com/office/drawing/2014/main" id="{158CDAE4-480E-433D-9E8F-FF3726915582}"/>
            </a:ext>
          </a:extLst>
        </xdr:cNvPr>
        <xdr:cNvCxnSpPr/>
      </xdr:nvCxnSpPr>
      <xdr:spPr>
        <a:xfrm>
          <a:off x="1152525" y="5086350"/>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5" name="テキスト ボックス 64">
          <a:extLst>
            <a:ext uri="{FF2B5EF4-FFF2-40B4-BE49-F238E27FC236}">
              <a16:creationId xmlns:a16="http://schemas.microsoft.com/office/drawing/2014/main" id="{370408E6-7DB2-483A-94EE-0ABB1D101E83}"/>
            </a:ext>
          </a:extLst>
        </xdr:cNvPr>
        <xdr:cNvSpPr txBox="1"/>
      </xdr:nvSpPr>
      <xdr:spPr>
        <a:xfrm>
          <a:off x="786781" y="49925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31D14889-1FEB-4860-9FF5-67230503D2FC}"/>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D63560B0-EC26-43D9-AC0F-406536436D91}"/>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DFB302B5-5774-434C-862A-C91AD58D02A5}"/>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90805</xdr:rowOff>
    </xdr:from>
    <xdr:to>
      <xdr:col>23</xdr:col>
      <xdr:colOff>85090</xdr:colOff>
      <xdr:row>34</xdr:row>
      <xdr:rowOff>55087</xdr:rowOff>
    </xdr:to>
    <xdr:cxnSp macro="">
      <xdr:nvCxnSpPr>
        <xdr:cNvPr id="69" name="直線コネクタ 68">
          <a:extLst>
            <a:ext uri="{FF2B5EF4-FFF2-40B4-BE49-F238E27FC236}">
              <a16:creationId xmlns:a16="http://schemas.microsoft.com/office/drawing/2014/main" id="{92C44CC9-CBDE-492F-BC5A-20E29226CC04}"/>
            </a:ext>
          </a:extLst>
        </xdr:cNvPr>
        <xdr:cNvCxnSpPr/>
      </xdr:nvCxnSpPr>
      <xdr:spPr>
        <a:xfrm flipV="1">
          <a:off x="4300220" y="5177155"/>
          <a:ext cx="1270" cy="128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58914</xdr:rowOff>
    </xdr:from>
    <xdr:ext cx="405111" cy="259045"/>
    <xdr:sp macro="" textlink="">
      <xdr:nvSpPr>
        <xdr:cNvPr id="70" name="有形固定資産減価償却率最小値テキスト">
          <a:extLst>
            <a:ext uri="{FF2B5EF4-FFF2-40B4-BE49-F238E27FC236}">
              <a16:creationId xmlns:a16="http://schemas.microsoft.com/office/drawing/2014/main" id="{C92B0B8B-87F3-41A4-8BBC-84D358EB3853}"/>
            </a:ext>
          </a:extLst>
        </xdr:cNvPr>
        <xdr:cNvSpPr txBox="1"/>
      </xdr:nvSpPr>
      <xdr:spPr>
        <a:xfrm>
          <a:off x="4352925" y="6466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55087</xdr:rowOff>
    </xdr:from>
    <xdr:to>
      <xdr:col>23</xdr:col>
      <xdr:colOff>174625</xdr:colOff>
      <xdr:row>34</xdr:row>
      <xdr:rowOff>55087</xdr:rowOff>
    </xdr:to>
    <xdr:cxnSp macro="">
      <xdr:nvCxnSpPr>
        <xdr:cNvPr id="71" name="直線コネクタ 70">
          <a:extLst>
            <a:ext uri="{FF2B5EF4-FFF2-40B4-BE49-F238E27FC236}">
              <a16:creationId xmlns:a16="http://schemas.microsoft.com/office/drawing/2014/main" id="{3A09763E-8F70-4D73-ACA9-F52BC6945863}"/>
            </a:ext>
          </a:extLst>
        </xdr:cNvPr>
        <xdr:cNvCxnSpPr/>
      </xdr:nvCxnSpPr>
      <xdr:spPr>
        <a:xfrm>
          <a:off x="4213225" y="646223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37482</xdr:rowOff>
    </xdr:from>
    <xdr:ext cx="405111" cy="259045"/>
    <xdr:sp macro="" textlink="">
      <xdr:nvSpPr>
        <xdr:cNvPr id="72" name="有形固定資産減価償却率最大値テキスト">
          <a:extLst>
            <a:ext uri="{FF2B5EF4-FFF2-40B4-BE49-F238E27FC236}">
              <a16:creationId xmlns:a16="http://schemas.microsoft.com/office/drawing/2014/main" id="{41C50805-A98A-4957-9ECF-CF855BC300F6}"/>
            </a:ext>
          </a:extLst>
        </xdr:cNvPr>
        <xdr:cNvSpPr txBox="1"/>
      </xdr:nvSpPr>
      <xdr:spPr>
        <a:xfrm>
          <a:off x="4352925" y="4958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90805</xdr:rowOff>
    </xdr:from>
    <xdr:to>
      <xdr:col>23</xdr:col>
      <xdr:colOff>174625</xdr:colOff>
      <xdr:row>26</xdr:row>
      <xdr:rowOff>90805</xdr:rowOff>
    </xdr:to>
    <xdr:cxnSp macro="">
      <xdr:nvCxnSpPr>
        <xdr:cNvPr id="73" name="直線コネクタ 72">
          <a:extLst>
            <a:ext uri="{FF2B5EF4-FFF2-40B4-BE49-F238E27FC236}">
              <a16:creationId xmlns:a16="http://schemas.microsoft.com/office/drawing/2014/main" id="{B5AE0AD6-9F51-40F4-A4C1-8D92E2490A70}"/>
            </a:ext>
          </a:extLst>
        </xdr:cNvPr>
        <xdr:cNvCxnSpPr/>
      </xdr:nvCxnSpPr>
      <xdr:spPr>
        <a:xfrm>
          <a:off x="4213225" y="517715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163847</xdr:rowOff>
    </xdr:from>
    <xdr:ext cx="405111" cy="259045"/>
    <xdr:sp macro="" textlink="">
      <xdr:nvSpPr>
        <xdr:cNvPr id="74" name="有形固定資産減価償却率平均値テキスト">
          <a:extLst>
            <a:ext uri="{FF2B5EF4-FFF2-40B4-BE49-F238E27FC236}">
              <a16:creationId xmlns:a16="http://schemas.microsoft.com/office/drawing/2014/main" id="{C9A9C866-DBB4-41CB-B95E-15F90C3062EE}"/>
            </a:ext>
          </a:extLst>
        </xdr:cNvPr>
        <xdr:cNvSpPr txBox="1"/>
      </xdr:nvSpPr>
      <xdr:spPr>
        <a:xfrm>
          <a:off x="4352925" y="59105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13970</xdr:rowOff>
    </xdr:from>
    <xdr:to>
      <xdr:col>23</xdr:col>
      <xdr:colOff>136525</xdr:colOff>
      <xdr:row>31</xdr:row>
      <xdr:rowOff>115570</xdr:rowOff>
    </xdr:to>
    <xdr:sp macro="" textlink="">
      <xdr:nvSpPr>
        <xdr:cNvPr id="75" name="フローチャート: 判断 74">
          <a:extLst>
            <a:ext uri="{FF2B5EF4-FFF2-40B4-BE49-F238E27FC236}">
              <a16:creationId xmlns:a16="http://schemas.microsoft.com/office/drawing/2014/main" id="{A6476516-F827-4000-89CC-1C75FBBB3904}"/>
            </a:ext>
          </a:extLst>
        </xdr:cNvPr>
        <xdr:cNvSpPr/>
      </xdr:nvSpPr>
      <xdr:spPr>
        <a:xfrm>
          <a:off x="4251325" y="5925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155734</xdr:rowOff>
    </xdr:from>
    <xdr:to>
      <xdr:col>19</xdr:col>
      <xdr:colOff>187325</xdr:colOff>
      <xdr:row>31</xdr:row>
      <xdr:rowOff>85884</xdr:rowOff>
    </xdr:to>
    <xdr:sp macro="" textlink="">
      <xdr:nvSpPr>
        <xdr:cNvPr id="76" name="フローチャート: 判断 75">
          <a:extLst>
            <a:ext uri="{FF2B5EF4-FFF2-40B4-BE49-F238E27FC236}">
              <a16:creationId xmlns:a16="http://schemas.microsoft.com/office/drawing/2014/main" id="{0CF649BB-0255-45E3-BFF6-F9E150F2EF1F}"/>
            </a:ext>
          </a:extLst>
        </xdr:cNvPr>
        <xdr:cNvSpPr/>
      </xdr:nvSpPr>
      <xdr:spPr>
        <a:xfrm>
          <a:off x="3616325" y="59024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144939</xdr:rowOff>
    </xdr:from>
    <xdr:to>
      <xdr:col>15</xdr:col>
      <xdr:colOff>187325</xdr:colOff>
      <xdr:row>31</xdr:row>
      <xdr:rowOff>75089</xdr:rowOff>
    </xdr:to>
    <xdr:sp macro="" textlink="">
      <xdr:nvSpPr>
        <xdr:cNvPr id="77" name="フローチャート: 判断 76">
          <a:extLst>
            <a:ext uri="{FF2B5EF4-FFF2-40B4-BE49-F238E27FC236}">
              <a16:creationId xmlns:a16="http://schemas.microsoft.com/office/drawing/2014/main" id="{0CFF65B4-B247-479C-83DB-60F89388A5C6}"/>
            </a:ext>
          </a:extLst>
        </xdr:cNvPr>
        <xdr:cNvSpPr/>
      </xdr:nvSpPr>
      <xdr:spPr>
        <a:xfrm>
          <a:off x="2930525" y="58916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78" name="フローチャート: 判断 77">
          <a:extLst>
            <a:ext uri="{FF2B5EF4-FFF2-40B4-BE49-F238E27FC236}">
              <a16:creationId xmlns:a16="http://schemas.microsoft.com/office/drawing/2014/main" id="{210AD124-AF59-447A-A9B1-30E2A2FC3AE2}"/>
            </a:ext>
          </a:extLst>
        </xdr:cNvPr>
        <xdr:cNvSpPr/>
      </xdr:nvSpPr>
      <xdr:spPr>
        <a:xfrm>
          <a:off x="2244725" y="5867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88265</xdr:rowOff>
    </xdr:from>
    <xdr:to>
      <xdr:col>7</xdr:col>
      <xdr:colOff>187325</xdr:colOff>
      <xdr:row>31</xdr:row>
      <xdr:rowOff>18415</xdr:rowOff>
    </xdr:to>
    <xdr:sp macro="" textlink="">
      <xdr:nvSpPr>
        <xdr:cNvPr id="79" name="フローチャート: 判断 78">
          <a:extLst>
            <a:ext uri="{FF2B5EF4-FFF2-40B4-BE49-F238E27FC236}">
              <a16:creationId xmlns:a16="http://schemas.microsoft.com/office/drawing/2014/main" id="{278A52A7-5796-401B-B82B-69965AA0A4E2}"/>
            </a:ext>
          </a:extLst>
        </xdr:cNvPr>
        <xdr:cNvSpPr/>
      </xdr:nvSpPr>
      <xdr:spPr>
        <a:xfrm>
          <a:off x="1558925" y="58350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E3205B59-4621-4C62-8E15-7C73A8C66FAC}"/>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5DE94C70-DDCA-4D5D-92A0-3EC464573416}"/>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A6260C36-0576-482F-82CA-B4397DD880D4}"/>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626C1B19-3C7F-4846-8488-793AD683A3C7}"/>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E6C57FFC-D216-45AE-89BD-FA9D354D6C25}"/>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85" name="楕円 84">
          <a:extLst>
            <a:ext uri="{FF2B5EF4-FFF2-40B4-BE49-F238E27FC236}">
              <a16:creationId xmlns:a16="http://schemas.microsoft.com/office/drawing/2014/main" id="{D975C288-08E3-4F13-820A-B9595C0E9A88}"/>
            </a:ext>
          </a:extLst>
        </xdr:cNvPr>
        <xdr:cNvSpPr/>
      </xdr:nvSpPr>
      <xdr:spPr>
        <a:xfrm>
          <a:off x="4251325" y="5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20655</xdr:rowOff>
    </xdr:from>
    <xdr:ext cx="405111" cy="259045"/>
    <xdr:sp macro="" textlink="">
      <xdr:nvSpPr>
        <xdr:cNvPr id="86" name="有形固定資産減価償却率該当値テキスト">
          <a:extLst>
            <a:ext uri="{FF2B5EF4-FFF2-40B4-BE49-F238E27FC236}">
              <a16:creationId xmlns:a16="http://schemas.microsoft.com/office/drawing/2014/main" id="{F96A9B49-2A87-45AC-85C0-B94D0D414437}"/>
            </a:ext>
          </a:extLst>
        </xdr:cNvPr>
        <xdr:cNvSpPr txBox="1"/>
      </xdr:nvSpPr>
      <xdr:spPr>
        <a:xfrm>
          <a:off x="4352925" y="5767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144939</xdr:rowOff>
    </xdr:from>
    <xdr:to>
      <xdr:col>19</xdr:col>
      <xdr:colOff>187325</xdr:colOff>
      <xdr:row>31</xdr:row>
      <xdr:rowOff>75089</xdr:rowOff>
    </xdr:to>
    <xdr:sp macro="" textlink="">
      <xdr:nvSpPr>
        <xdr:cNvPr id="87" name="楕円 86">
          <a:extLst>
            <a:ext uri="{FF2B5EF4-FFF2-40B4-BE49-F238E27FC236}">
              <a16:creationId xmlns:a16="http://schemas.microsoft.com/office/drawing/2014/main" id="{1929B1EA-F115-4523-8D4C-8900AB42597F}"/>
            </a:ext>
          </a:extLst>
        </xdr:cNvPr>
        <xdr:cNvSpPr/>
      </xdr:nvSpPr>
      <xdr:spPr>
        <a:xfrm>
          <a:off x="3616325" y="58916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24289</xdr:rowOff>
    </xdr:from>
    <xdr:to>
      <xdr:col>23</xdr:col>
      <xdr:colOff>85725</xdr:colOff>
      <xdr:row>31</xdr:row>
      <xdr:rowOff>48578</xdr:rowOff>
    </xdr:to>
    <xdr:cxnSp macro="">
      <xdr:nvCxnSpPr>
        <xdr:cNvPr id="88" name="直線コネクタ 87">
          <a:extLst>
            <a:ext uri="{FF2B5EF4-FFF2-40B4-BE49-F238E27FC236}">
              <a16:creationId xmlns:a16="http://schemas.microsoft.com/office/drawing/2014/main" id="{62F0FB33-3AAB-4BE1-8E3D-1A7604004247}"/>
            </a:ext>
          </a:extLst>
        </xdr:cNvPr>
        <xdr:cNvCxnSpPr/>
      </xdr:nvCxnSpPr>
      <xdr:spPr>
        <a:xfrm>
          <a:off x="3667125" y="5936139"/>
          <a:ext cx="635000" cy="2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67945</xdr:rowOff>
    </xdr:from>
    <xdr:to>
      <xdr:col>15</xdr:col>
      <xdr:colOff>187325</xdr:colOff>
      <xdr:row>31</xdr:row>
      <xdr:rowOff>169545</xdr:rowOff>
    </xdr:to>
    <xdr:sp macro="" textlink="">
      <xdr:nvSpPr>
        <xdr:cNvPr id="89" name="楕円 88">
          <a:extLst>
            <a:ext uri="{FF2B5EF4-FFF2-40B4-BE49-F238E27FC236}">
              <a16:creationId xmlns:a16="http://schemas.microsoft.com/office/drawing/2014/main" id="{4817254F-190C-4078-88C4-934627AF67FF}"/>
            </a:ext>
          </a:extLst>
        </xdr:cNvPr>
        <xdr:cNvSpPr/>
      </xdr:nvSpPr>
      <xdr:spPr>
        <a:xfrm>
          <a:off x="2930525" y="59797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24289</xdr:rowOff>
    </xdr:from>
    <xdr:to>
      <xdr:col>19</xdr:col>
      <xdr:colOff>136525</xdr:colOff>
      <xdr:row>31</xdr:row>
      <xdr:rowOff>118745</xdr:rowOff>
    </xdr:to>
    <xdr:cxnSp macro="">
      <xdr:nvCxnSpPr>
        <xdr:cNvPr id="90" name="直線コネクタ 89">
          <a:extLst>
            <a:ext uri="{FF2B5EF4-FFF2-40B4-BE49-F238E27FC236}">
              <a16:creationId xmlns:a16="http://schemas.microsoft.com/office/drawing/2014/main" id="{08EA2B78-043D-468B-9B47-AA6360C4CA08}"/>
            </a:ext>
          </a:extLst>
        </xdr:cNvPr>
        <xdr:cNvCxnSpPr/>
      </xdr:nvCxnSpPr>
      <xdr:spPr>
        <a:xfrm flipV="1">
          <a:off x="2981325" y="5936139"/>
          <a:ext cx="685800" cy="9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22066</xdr:rowOff>
    </xdr:from>
    <xdr:to>
      <xdr:col>11</xdr:col>
      <xdr:colOff>187325</xdr:colOff>
      <xdr:row>31</xdr:row>
      <xdr:rowOff>123666</xdr:rowOff>
    </xdr:to>
    <xdr:sp macro="" textlink="">
      <xdr:nvSpPr>
        <xdr:cNvPr id="91" name="楕円 90">
          <a:extLst>
            <a:ext uri="{FF2B5EF4-FFF2-40B4-BE49-F238E27FC236}">
              <a16:creationId xmlns:a16="http://schemas.microsoft.com/office/drawing/2014/main" id="{A980F0BD-44E9-4C9F-8E4E-A3D219796271}"/>
            </a:ext>
          </a:extLst>
        </xdr:cNvPr>
        <xdr:cNvSpPr/>
      </xdr:nvSpPr>
      <xdr:spPr>
        <a:xfrm>
          <a:off x="2244725" y="59339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72866</xdr:rowOff>
    </xdr:from>
    <xdr:to>
      <xdr:col>15</xdr:col>
      <xdr:colOff>136525</xdr:colOff>
      <xdr:row>31</xdr:row>
      <xdr:rowOff>118745</xdr:rowOff>
    </xdr:to>
    <xdr:cxnSp macro="">
      <xdr:nvCxnSpPr>
        <xdr:cNvPr id="92" name="直線コネクタ 91">
          <a:extLst>
            <a:ext uri="{FF2B5EF4-FFF2-40B4-BE49-F238E27FC236}">
              <a16:creationId xmlns:a16="http://schemas.microsoft.com/office/drawing/2014/main" id="{676DDE07-FD9F-4B5E-97DD-EEBB47F49DC8}"/>
            </a:ext>
          </a:extLst>
        </xdr:cNvPr>
        <xdr:cNvCxnSpPr/>
      </xdr:nvCxnSpPr>
      <xdr:spPr>
        <a:xfrm>
          <a:off x="2295525" y="5984716"/>
          <a:ext cx="685800" cy="4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78740</xdr:rowOff>
    </xdr:from>
    <xdr:to>
      <xdr:col>7</xdr:col>
      <xdr:colOff>187325</xdr:colOff>
      <xdr:row>32</xdr:row>
      <xdr:rowOff>8890</xdr:rowOff>
    </xdr:to>
    <xdr:sp macro="" textlink="">
      <xdr:nvSpPr>
        <xdr:cNvPr id="93" name="楕円 92">
          <a:extLst>
            <a:ext uri="{FF2B5EF4-FFF2-40B4-BE49-F238E27FC236}">
              <a16:creationId xmlns:a16="http://schemas.microsoft.com/office/drawing/2014/main" id="{3C2449A0-F626-4D1A-A76B-C5C37464AFB5}"/>
            </a:ext>
          </a:extLst>
        </xdr:cNvPr>
        <xdr:cNvSpPr/>
      </xdr:nvSpPr>
      <xdr:spPr>
        <a:xfrm>
          <a:off x="1558925" y="59905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72866</xdr:rowOff>
    </xdr:from>
    <xdr:to>
      <xdr:col>11</xdr:col>
      <xdr:colOff>136525</xdr:colOff>
      <xdr:row>31</xdr:row>
      <xdr:rowOff>129540</xdr:rowOff>
    </xdr:to>
    <xdr:cxnSp macro="">
      <xdr:nvCxnSpPr>
        <xdr:cNvPr id="94" name="直線コネクタ 93">
          <a:extLst>
            <a:ext uri="{FF2B5EF4-FFF2-40B4-BE49-F238E27FC236}">
              <a16:creationId xmlns:a16="http://schemas.microsoft.com/office/drawing/2014/main" id="{EA4C1A82-B39A-4DDE-8C50-26C46BA3D759}"/>
            </a:ext>
          </a:extLst>
        </xdr:cNvPr>
        <xdr:cNvCxnSpPr/>
      </xdr:nvCxnSpPr>
      <xdr:spPr>
        <a:xfrm flipV="1">
          <a:off x="1609725" y="5984716"/>
          <a:ext cx="685800" cy="5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77011</xdr:rowOff>
    </xdr:from>
    <xdr:ext cx="405111" cy="259045"/>
    <xdr:sp macro="" textlink="">
      <xdr:nvSpPr>
        <xdr:cNvPr id="95" name="n_1aveValue有形固定資産減価償却率">
          <a:extLst>
            <a:ext uri="{FF2B5EF4-FFF2-40B4-BE49-F238E27FC236}">
              <a16:creationId xmlns:a16="http://schemas.microsoft.com/office/drawing/2014/main" id="{38EE52AB-C284-4B46-B15C-FBBE87526D01}"/>
            </a:ext>
          </a:extLst>
        </xdr:cNvPr>
        <xdr:cNvSpPr txBox="1"/>
      </xdr:nvSpPr>
      <xdr:spPr>
        <a:xfrm>
          <a:off x="3470919" y="5988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91616</xdr:rowOff>
    </xdr:from>
    <xdr:ext cx="405111" cy="259045"/>
    <xdr:sp macro="" textlink="">
      <xdr:nvSpPr>
        <xdr:cNvPr id="96" name="n_2aveValue有形固定資産減価償却率">
          <a:extLst>
            <a:ext uri="{FF2B5EF4-FFF2-40B4-BE49-F238E27FC236}">
              <a16:creationId xmlns:a16="http://schemas.microsoft.com/office/drawing/2014/main" id="{6A2800A1-695B-479D-99E1-BCE0ED8F3E33}"/>
            </a:ext>
          </a:extLst>
        </xdr:cNvPr>
        <xdr:cNvSpPr txBox="1"/>
      </xdr:nvSpPr>
      <xdr:spPr>
        <a:xfrm>
          <a:off x="2797819" y="56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67327</xdr:rowOff>
    </xdr:from>
    <xdr:ext cx="405111" cy="259045"/>
    <xdr:sp macro="" textlink="">
      <xdr:nvSpPr>
        <xdr:cNvPr id="97" name="n_3aveValue有形固定資産減価償却率">
          <a:extLst>
            <a:ext uri="{FF2B5EF4-FFF2-40B4-BE49-F238E27FC236}">
              <a16:creationId xmlns:a16="http://schemas.microsoft.com/office/drawing/2014/main" id="{6B971EC9-2C74-4F7D-A3AA-1D22B3B161B0}"/>
            </a:ext>
          </a:extLst>
        </xdr:cNvPr>
        <xdr:cNvSpPr txBox="1"/>
      </xdr:nvSpPr>
      <xdr:spPr>
        <a:xfrm>
          <a:off x="2112019"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34942</xdr:rowOff>
    </xdr:from>
    <xdr:ext cx="405111" cy="259045"/>
    <xdr:sp macro="" textlink="">
      <xdr:nvSpPr>
        <xdr:cNvPr id="98" name="n_4aveValue有形固定資産減価償却率">
          <a:extLst>
            <a:ext uri="{FF2B5EF4-FFF2-40B4-BE49-F238E27FC236}">
              <a16:creationId xmlns:a16="http://schemas.microsoft.com/office/drawing/2014/main" id="{D4B84583-C376-40BD-8976-49DE6387DCF6}"/>
            </a:ext>
          </a:extLst>
        </xdr:cNvPr>
        <xdr:cNvSpPr txBox="1"/>
      </xdr:nvSpPr>
      <xdr:spPr>
        <a:xfrm>
          <a:off x="1426219"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91616</xdr:rowOff>
    </xdr:from>
    <xdr:ext cx="405111" cy="259045"/>
    <xdr:sp macro="" textlink="">
      <xdr:nvSpPr>
        <xdr:cNvPr id="99" name="n_1mainValue有形固定資産減価償却率">
          <a:extLst>
            <a:ext uri="{FF2B5EF4-FFF2-40B4-BE49-F238E27FC236}">
              <a16:creationId xmlns:a16="http://schemas.microsoft.com/office/drawing/2014/main" id="{3360AEE1-92B1-4091-8693-B4EBE742FF97}"/>
            </a:ext>
          </a:extLst>
        </xdr:cNvPr>
        <xdr:cNvSpPr txBox="1"/>
      </xdr:nvSpPr>
      <xdr:spPr>
        <a:xfrm>
          <a:off x="3470919" y="56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160672</xdr:rowOff>
    </xdr:from>
    <xdr:ext cx="405111" cy="259045"/>
    <xdr:sp macro="" textlink="">
      <xdr:nvSpPr>
        <xdr:cNvPr id="100" name="n_2mainValue有形固定資産減価償却率">
          <a:extLst>
            <a:ext uri="{FF2B5EF4-FFF2-40B4-BE49-F238E27FC236}">
              <a16:creationId xmlns:a16="http://schemas.microsoft.com/office/drawing/2014/main" id="{2C2E2874-9C77-4866-95B0-3F2F0CA58E13}"/>
            </a:ext>
          </a:extLst>
        </xdr:cNvPr>
        <xdr:cNvSpPr txBox="1"/>
      </xdr:nvSpPr>
      <xdr:spPr>
        <a:xfrm>
          <a:off x="2797819" y="6072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114793</xdr:rowOff>
    </xdr:from>
    <xdr:ext cx="405111" cy="259045"/>
    <xdr:sp macro="" textlink="">
      <xdr:nvSpPr>
        <xdr:cNvPr id="101" name="n_3mainValue有形固定資産減価償却率">
          <a:extLst>
            <a:ext uri="{FF2B5EF4-FFF2-40B4-BE49-F238E27FC236}">
              <a16:creationId xmlns:a16="http://schemas.microsoft.com/office/drawing/2014/main" id="{E131388A-C1D6-4B5D-8F23-97A0A447874A}"/>
            </a:ext>
          </a:extLst>
        </xdr:cNvPr>
        <xdr:cNvSpPr txBox="1"/>
      </xdr:nvSpPr>
      <xdr:spPr>
        <a:xfrm>
          <a:off x="2112019" y="6026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17</xdr:rowOff>
    </xdr:from>
    <xdr:ext cx="405111" cy="259045"/>
    <xdr:sp macro="" textlink="">
      <xdr:nvSpPr>
        <xdr:cNvPr id="102" name="n_4mainValue有形固定資産減価償却率">
          <a:extLst>
            <a:ext uri="{FF2B5EF4-FFF2-40B4-BE49-F238E27FC236}">
              <a16:creationId xmlns:a16="http://schemas.microsoft.com/office/drawing/2014/main" id="{23D5A9B7-6B8F-4A11-BE9A-2F08606243AD}"/>
            </a:ext>
          </a:extLst>
        </xdr:cNvPr>
        <xdr:cNvSpPr txBox="1"/>
      </xdr:nvSpPr>
      <xdr:spPr>
        <a:xfrm>
          <a:off x="1426219" y="6076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C383F0D9-F3FE-4742-A7F0-888B0505AB59}"/>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3371B085-2017-4894-97D8-B46D89E338FF}"/>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1C042787-A3CA-48EB-9920-EEF6FF4A803C}"/>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[ 822.7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2339719D-D771-444D-9714-4FF771368E30}"/>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442D60CE-261F-447E-A9BB-87DEEE7C3189}"/>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1A43C37F-2336-4352-875A-AEEC149B5A96}"/>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04B45FDF-7726-48CA-BE01-553B7EAF5F3B}"/>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89978FDD-D120-42CC-9C18-187135440BE0}"/>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516DF8CE-EBE9-48CD-8761-CFB62FBF7F8E}"/>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97A02C9A-4FDF-4EE3-AF87-FAE76C2A028A}"/>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9BE2376-30AF-4575-89F4-63AD4CACA8CE}"/>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A91D71B7-D60D-4B10-B1E1-7C9758EB6EE9}"/>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3D236B39-DDF6-4821-A5BE-D1790071E4FC}"/>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２６年度より実施している海岸連絡線整備事業及び平成２８年度より実施している防災行政無線整備事業や西畑線整備事業、平成３０年度より実施している町道美化センター連絡線整備事業に係る地方債や、令和３年度より発行している過疎対策事業債等により、将来負担額が押し上げられているため、債務償還比率も類似団体内平均値と比べて高い値になっていると考えられ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6D1198AD-7C9C-4BE5-A9AA-15655A6E13AB}"/>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F3B11F76-ED53-4FB7-BC52-31B8967BB5D9}"/>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88611864-74F8-4F39-833F-2DFCE18F063F}"/>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955EF02B-2942-464E-8EAA-6572D9E8929D}"/>
            </a:ext>
          </a:extLst>
        </xdr:cNvPr>
        <xdr:cNvCxnSpPr/>
      </xdr:nvCxnSpPr>
      <xdr:spPr>
        <a:xfrm>
          <a:off x="10194925" y="66035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677A2F51-A2C8-4409-9AFF-C1C085DD8184}"/>
            </a:ext>
          </a:extLst>
        </xdr:cNvPr>
        <xdr:cNvSpPr txBox="1"/>
      </xdr:nvSpPr>
      <xdr:spPr>
        <a:xfrm>
          <a:off x="9705751" y="65160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6106702D-50E3-4ACB-9C5B-4A69AAE1E2AC}"/>
            </a:ext>
          </a:extLst>
        </xdr:cNvPr>
        <xdr:cNvCxnSpPr/>
      </xdr:nvCxnSpPr>
      <xdr:spPr>
        <a:xfrm>
          <a:off x="10194925" y="63078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E21779B1-B156-449F-A83B-F2CDC3A60378}"/>
            </a:ext>
          </a:extLst>
        </xdr:cNvPr>
        <xdr:cNvSpPr txBox="1"/>
      </xdr:nvSpPr>
      <xdr:spPr>
        <a:xfrm>
          <a:off x="9758836" y="62203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74360E41-4B69-4A7D-A637-360995BB3463}"/>
            </a:ext>
          </a:extLst>
        </xdr:cNvPr>
        <xdr:cNvCxnSpPr/>
      </xdr:nvCxnSpPr>
      <xdr:spPr>
        <a:xfrm>
          <a:off x="10194925" y="60120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3AB2006D-D1D9-4121-90DA-7CA27776AF0C}"/>
            </a:ext>
          </a:extLst>
        </xdr:cNvPr>
        <xdr:cNvSpPr txBox="1"/>
      </xdr:nvSpPr>
      <xdr:spPr>
        <a:xfrm>
          <a:off x="9758836" y="59182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7F217932-A291-43E2-A980-734E416F4714}"/>
            </a:ext>
          </a:extLst>
        </xdr:cNvPr>
        <xdr:cNvCxnSpPr/>
      </xdr:nvCxnSpPr>
      <xdr:spPr>
        <a:xfrm>
          <a:off x="10194925" y="57163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9A9E3D24-46FE-4872-B8B5-D43D4EE0C77A}"/>
            </a:ext>
          </a:extLst>
        </xdr:cNvPr>
        <xdr:cNvSpPr txBox="1"/>
      </xdr:nvSpPr>
      <xdr:spPr>
        <a:xfrm>
          <a:off x="9758836" y="56225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D4149710-4495-4C98-8C13-B0B5E8720347}"/>
            </a:ext>
          </a:extLst>
        </xdr:cNvPr>
        <xdr:cNvCxnSpPr/>
      </xdr:nvCxnSpPr>
      <xdr:spPr>
        <a:xfrm>
          <a:off x="10194925" y="54142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084F09EB-7EB5-43C2-95D3-78AC525E5169}"/>
            </a:ext>
          </a:extLst>
        </xdr:cNvPr>
        <xdr:cNvSpPr txBox="1"/>
      </xdr:nvSpPr>
      <xdr:spPr>
        <a:xfrm>
          <a:off x="9758836" y="53268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F556F3E9-325F-4EB1-AA49-5077358F00CB}"/>
            </a:ext>
          </a:extLst>
        </xdr:cNvPr>
        <xdr:cNvCxnSpPr/>
      </xdr:nvCxnSpPr>
      <xdr:spPr>
        <a:xfrm>
          <a:off x="10194925" y="51185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2B3EEB31-BE95-414F-8E84-C258A672885A}"/>
            </a:ext>
          </a:extLst>
        </xdr:cNvPr>
        <xdr:cNvSpPr txBox="1"/>
      </xdr:nvSpPr>
      <xdr:spPr>
        <a:xfrm>
          <a:off x="9861428" y="5031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5E475230-937E-423C-AF79-22137008C85F}"/>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A7C9CB8B-8475-48F3-8AEB-3FEF414A0B09}"/>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158759</xdr:rowOff>
    </xdr:to>
    <xdr:cxnSp macro="">
      <xdr:nvCxnSpPr>
        <xdr:cNvPr id="133" name="直線コネクタ 132">
          <a:extLst>
            <a:ext uri="{FF2B5EF4-FFF2-40B4-BE49-F238E27FC236}">
              <a16:creationId xmlns:a16="http://schemas.microsoft.com/office/drawing/2014/main" id="{5547350F-C8D3-4A55-80FA-D04C33AC241F}"/>
            </a:ext>
          </a:extLst>
        </xdr:cNvPr>
        <xdr:cNvCxnSpPr/>
      </xdr:nvCxnSpPr>
      <xdr:spPr>
        <a:xfrm flipV="1">
          <a:off x="13323570" y="5118553"/>
          <a:ext cx="1269" cy="1282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162586</xdr:rowOff>
    </xdr:from>
    <xdr:ext cx="469744" cy="259045"/>
    <xdr:sp macro="" textlink="">
      <xdr:nvSpPr>
        <xdr:cNvPr id="134" name="債務償還比率最小値テキスト">
          <a:extLst>
            <a:ext uri="{FF2B5EF4-FFF2-40B4-BE49-F238E27FC236}">
              <a16:creationId xmlns:a16="http://schemas.microsoft.com/office/drawing/2014/main" id="{E4774C81-3044-436D-967B-4C02AD0D7607}"/>
            </a:ext>
          </a:extLst>
        </xdr:cNvPr>
        <xdr:cNvSpPr txBox="1"/>
      </xdr:nvSpPr>
      <xdr:spPr>
        <a:xfrm>
          <a:off x="13376275" y="640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158759</xdr:rowOff>
    </xdr:from>
    <xdr:to>
      <xdr:col>76</xdr:col>
      <xdr:colOff>111125</xdr:colOff>
      <xdr:row>33</xdr:row>
      <xdr:rowOff>158759</xdr:rowOff>
    </xdr:to>
    <xdr:cxnSp macro="">
      <xdr:nvCxnSpPr>
        <xdr:cNvPr id="135" name="直線コネクタ 134">
          <a:extLst>
            <a:ext uri="{FF2B5EF4-FFF2-40B4-BE49-F238E27FC236}">
              <a16:creationId xmlns:a16="http://schemas.microsoft.com/office/drawing/2014/main" id="{08A3D972-1364-4B43-A6CB-D1B8350F8527}"/>
            </a:ext>
          </a:extLst>
        </xdr:cNvPr>
        <xdr:cNvCxnSpPr/>
      </xdr:nvCxnSpPr>
      <xdr:spPr>
        <a:xfrm>
          <a:off x="13255625" y="640080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950E2F47-8159-4BAD-8A10-C859230ED6EC}"/>
            </a:ext>
          </a:extLst>
        </xdr:cNvPr>
        <xdr:cNvSpPr txBox="1"/>
      </xdr:nvSpPr>
      <xdr:spPr>
        <a:xfrm>
          <a:off x="13376275" y="4906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A7FBE080-2AA1-4494-8B41-E1CCC08AE70A}"/>
            </a:ext>
          </a:extLst>
        </xdr:cNvPr>
        <xdr:cNvCxnSpPr/>
      </xdr:nvCxnSpPr>
      <xdr:spPr>
        <a:xfrm>
          <a:off x="13255625" y="5118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157833</xdr:rowOff>
    </xdr:from>
    <xdr:ext cx="469744" cy="259045"/>
    <xdr:sp macro="" textlink="">
      <xdr:nvSpPr>
        <xdr:cNvPr id="138" name="債務償還比率平均値テキスト">
          <a:extLst>
            <a:ext uri="{FF2B5EF4-FFF2-40B4-BE49-F238E27FC236}">
              <a16:creationId xmlns:a16="http://schemas.microsoft.com/office/drawing/2014/main" id="{981D551D-89B3-4B9E-BD1E-336D1672FCB9}"/>
            </a:ext>
          </a:extLst>
        </xdr:cNvPr>
        <xdr:cNvSpPr txBox="1"/>
      </xdr:nvSpPr>
      <xdr:spPr>
        <a:xfrm>
          <a:off x="13376275" y="5574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134956</xdr:rowOff>
    </xdr:from>
    <xdr:to>
      <xdr:col>76</xdr:col>
      <xdr:colOff>73025</xdr:colOff>
      <xdr:row>30</xdr:row>
      <xdr:rowOff>65106</xdr:rowOff>
    </xdr:to>
    <xdr:sp macro="" textlink="">
      <xdr:nvSpPr>
        <xdr:cNvPr id="139" name="フローチャート: 判断 138">
          <a:extLst>
            <a:ext uri="{FF2B5EF4-FFF2-40B4-BE49-F238E27FC236}">
              <a16:creationId xmlns:a16="http://schemas.microsoft.com/office/drawing/2014/main" id="{A1EA4346-BC70-4433-9F4F-63BDEADB970D}"/>
            </a:ext>
          </a:extLst>
        </xdr:cNvPr>
        <xdr:cNvSpPr/>
      </xdr:nvSpPr>
      <xdr:spPr>
        <a:xfrm>
          <a:off x="13293725" y="57166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120768</xdr:rowOff>
    </xdr:from>
    <xdr:to>
      <xdr:col>72</xdr:col>
      <xdr:colOff>123825</xdr:colOff>
      <xdr:row>30</xdr:row>
      <xdr:rowOff>50918</xdr:rowOff>
    </xdr:to>
    <xdr:sp macro="" textlink="">
      <xdr:nvSpPr>
        <xdr:cNvPr id="140" name="フローチャート: 判断 139">
          <a:extLst>
            <a:ext uri="{FF2B5EF4-FFF2-40B4-BE49-F238E27FC236}">
              <a16:creationId xmlns:a16="http://schemas.microsoft.com/office/drawing/2014/main" id="{9F61BD5D-B4E7-4557-85FA-560042F0B633}"/>
            </a:ext>
          </a:extLst>
        </xdr:cNvPr>
        <xdr:cNvSpPr/>
      </xdr:nvSpPr>
      <xdr:spPr>
        <a:xfrm>
          <a:off x="12639675" y="57024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113828</xdr:rowOff>
    </xdr:from>
    <xdr:to>
      <xdr:col>68</xdr:col>
      <xdr:colOff>123825</xdr:colOff>
      <xdr:row>30</xdr:row>
      <xdr:rowOff>43978</xdr:rowOff>
    </xdr:to>
    <xdr:sp macro="" textlink="">
      <xdr:nvSpPr>
        <xdr:cNvPr id="141" name="フローチャート: 判断 140">
          <a:extLst>
            <a:ext uri="{FF2B5EF4-FFF2-40B4-BE49-F238E27FC236}">
              <a16:creationId xmlns:a16="http://schemas.microsoft.com/office/drawing/2014/main" id="{0EA7483C-1A26-4CA1-8564-A2524614BE5E}"/>
            </a:ext>
          </a:extLst>
        </xdr:cNvPr>
        <xdr:cNvSpPr/>
      </xdr:nvSpPr>
      <xdr:spPr>
        <a:xfrm>
          <a:off x="11953875" y="56954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146712</xdr:rowOff>
    </xdr:from>
    <xdr:to>
      <xdr:col>64</xdr:col>
      <xdr:colOff>123825</xdr:colOff>
      <xdr:row>31</xdr:row>
      <xdr:rowOff>76862</xdr:rowOff>
    </xdr:to>
    <xdr:sp macro="" textlink="">
      <xdr:nvSpPr>
        <xdr:cNvPr id="142" name="フローチャート: 判断 141">
          <a:extLst>
            <a:ext uri="{FF2B5EF4-FFF2-40B4-BE49-F238E27FC236}">
              <a16:creationId xmlns:a16="http://schemas.microsoft.com/office/drawing/2014/main" id="{8F598C9C-5E99-4266-AEEF-D059F4716BBF}"/>
            </a:ext>
          </a:extLst>
        </xdr:cNvPr>
        <xdr:cNvSpPr/>
      </xdr:nvSpPr>
      <xdr:spPr>
        <a:xfrm>
          <a:off x="11268075" y="589346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32938</xdr:rowOff>
    </xdr:from>
    <xdr:to>
      <xdr:col>60</xdr:col>
      <xdr:colOff>123825</xdr:colOff>
      <xdr:row>31</xdr:row>
      <xdr:rowOff>134538</xdr:rowOff>
    </xdr:to>
    <xdr:sp macro="" textlink="">
      <xdr:nvSpPr>
        <xdr:cNvPr id="143" name="フローチャート: 判断 142">
          <a:extLst>
            <a:ext uri="{FF2B5EF4-FFF2-40B4-BE49-F238E27FC236}">
              <a16:creationId xmlns:a16="http://schemas.microsoft.com/office/drawing/2014/main" id="{A4E3BB88-1024-4765-9E24-968C1961C03E}"/>
            </a:ext>
          </a:extLst>
        </xdr:cNvPr>
        <xdr:cNvSpPr/>
      </xdr:nvSpPr>
      <xdr:spPr>
        <a:xfrm>
          <a:off x="10582275" y="594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55696184-9FC0-450D-A670-41014C4BD3B4}"/>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A84D5F0-C11D-4501-80C9-8BCAFB8EFE7A}"/>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AD2B22C2-47C7-4DCA-BE05-572F483A5D50}"/>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181124E1-322F-4DAF-83F7-3FCB3E6BA8AE}"/>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6299095-FE59-48CA-8DBF-C53F63271C30}"/>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33</xdr:row>
      <xdr:rowOff>49974</xdr:rowOff>
    </xdr:from>
    <xdr:to>
      <xdr:col>76</xdr:col>
      <xdr:colOff>73025</xdr:colOff>
      <xdr:row>33</xdr:row>
      <xdr:rowOff>151574</xdr:rowOff>
    </xdr:to>
    <xdr:sp macro="" textlink="">
      <xdr:nvSpPr>
        <xdr:cNvPr id="149" name="楕円 148">
          <a:extLst>
            <a:ext uri="{FF2B5EF4-FFF2-40B4-BE49-F238E27FC236}">
              <a16:creationId xmlns:a16="http://schemas.microsoft.com/office/drawing/2014/main" id="{63F7B3DB-8D9B-42E8-BDE6-46FB0C3CD243}"/>
            </a:ext>
          </a:extLst>
        </xdr:cNvPr>
        <xdr:cNvSpPr/>
      </xdr:nvSpPr>
      <xdr:spPr>
        <a:xfrm>
          <a:off x="13293725" y="62920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136351</xdr:rowOff>
    </xdr:from>
    <xdr:ext cx="469744" cy="259045"/>
    <xdr:sp macro="" textlink="">
      <xdr:nvSpPr>
        <xdr:cNvPr id="150" name="債務償還比率該当値テキスト">
          <a:extLst>
            <a:ext uri="{FF2B5EF4-FFF2-40B4-BE49-F238E27FC236}">
              <a16:creationId xmlns:a16="http://schemas.microsoft.com/office/drawing/2014/main" id="{EA576CFA-2FD2-40CE-A85B-8AA82DA0949B}"/>
            </a:ext>
          </a:extLst>
        </xdr:cNvPr>
        <xdr:cNvSpPr txBox="1"/>
      </xdr:nvSpPr>
      <xdr:spPr>
        <a:xfrm>
          <a:off x="13376275" y="6213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86678</xdr:rowOff>
    </xdr:from>
    <xdr:to>
      <xdr:col>72</xdr:col>
      <xdr:colOff>123825</xdr:colOff>
      <xdr:row>34</xdr:row>
      <xdr:rowOff>16828</xdr:rowOff>
    </xdr:to>
    <xdr:sp macro="" textlink="">
      <xdr:nvSpPr>
        <xdr:cNvPr id="151" name="楕円 150">
          <a:extLst>
            <a:ext uri="{FF2B5EF4-FFF2-40B4-BE49-F238E27FC236}">
              <a16:creationId xmlns:a16="http://schemas.microsoft.com/office/drawing/2014/main" id="{6415A82F-2A2B-4BE4-A251-94F4432B665F}"/>
            </a:ext>
          </a:extLst>
        </xdr:cNvPr>
        <xdr:cNvSpPr/>
      </xdr:nvSpPr>
      <xdr:spPr>
        <a:xfrm>
          <a:off x="12639675" y="63287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100774</xdr:rowOff>
    </xdr:from>
    <xdr:to>
      <xdr:col>76</xdr:col>
      <xdr:colOff>22225</xdr:colOff>
      <xdr:row>33</xdr:row>
      <xdr:rowOff>137478</xdr:rowOff>
    </xdr:to>
    <xdr:cxnSp macro="">
      <xdr:nvCxnSpPr>
        <xdr:cNvPr id="152" name="直線コネクタ 151">
          <a:extLst>
            <a:ext uri="{FF2B5EF4-FFF2-40B4-BE49-F238E27FC236}">
              <a16:creationId xmlns:a16="http://schemas.microsoft.com/office/drawing/2014/main" id="{686482B1-29F6-4F81-8CD7-AC0571A66B93}"/>
            </a:ext>
          </a:extLst>
        </xdr:cNvPr>
        <xdr:cNvCxnSpPr/>
      </xdr:nvCxnSpPr>
      <xdr:spPr>
        <a:xfrm flipV="1">
          <a:off x="12690475" y="6342824"/>
          <a:ext cx="635000" cy="3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71065</xdr:rowOff>
    </xdr:from>
    <xdr:to>
      <xdr:col>68</xdr:col>
      <xdr:colOff>123825</xdr:colOff>
      <xdr:row>33</xdr:row>
      <xdr:rowOff>1215</xdr:rowOff>
    </xdr:to>
    <xdr:sp macro="" textlink="">
      <xdr:nvSpPr>
        <xdr:cNvPr id="153" name="楕円 152">
          <a:extLst>
            <a:ext uri="{FF2B5EF4-FFF2-40B4-BE49-F238E27FC236}">
              <a16:creationId xmlns:a16="http://schemas.microsoft.com/office/drawing/2014/main" id="{239ACB60-83AD-4141-B628-7E8274924D5B}"/>
            </a:ext>
          </a:extLst>
        </xdr:cNvPr>
        <xdr:cNvSpPr/>
      </xdr:nvSpPr>
      <xdr:spPr>
        <a:xfrm>
          <a:off x="11953875" y="61480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121865</xdr:rowOff>
    </xdr:from>
    <xdr:to>
      <xdr:col>72</xdr:col>
      <xdr:colOff>73025</xdr:colOff>
      <xdr:row>33</xdr:row>
      <xdr:rowOff>137478</xdr:rowOff>
    </xdr:to>
    <xdr:cxnSp macro="">
      <xdr:nvCxnSpPr>
        <xdr:cNvPr id="154" name="直線コネクタ 153">
          <a:extLst>
            <a:ext uri="{FF2B5EF4-FFF2-40B4-BE49-F238E27FC236}">
              <a16:creationId xmlns:a16="http://schemas.microsoft.com/office/drawing/2014/main" id="{8235E7C2-287A-4A08-9687-649EA78FF704}"/>
            </a:ext>
          </a:extLst>
        </xdr:cNvPr>
        <xdr:cNvCxnSpPr/>
      </xdr:nvCxnSpPr>
      <xdr:spPr>
        <a:xfrm>
          <a:off x="12004675" y="6198815"/>
          <a:ext cx="685800" cy="180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167486</xdr:rowOff>
    </xdr:from>
    <xdr:to>
      <xdr:col>64</xdr:col>
      <xdr:colOff>123825</xdr:colOff>
      <xdr:row>34</xdr:row>
      <xdr:rowOff>97636</xdr:rowOff>
    </xdr:to>
    <xdr:sp macro="" textlink="">
      <xdr:nvSpPr>
        <xdr:cNvPr id="155" name="楕円 154">
          <a:extLst>
            <a:ext uri="{FF2B5EF4-FFF2-40B4-BE49-F238E27FC236}">
              <a16:creationId xmlns:a16="http://schemas.microsoft.com/office/drawing/2014/main" id="{5AFD1BA0-193D-4F38-A220-EC0F9F1E6885}"/>
            </a:ext>
          </a:extLst>
        </xdr:cNvPr>
        <xdr:cNvSpPr/>
      </xdr:nvSpPr>
      <xdr:spPr>
        <a:xfrm>
          <a:off x="11268075" y="64095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121865</xdr:rowOff>
    </xdr:from>
    <xdr:to>
      <xdr:col>68</xdr:col>
      <xdr:colOff>73025</xdr:colOff>
      <xdr:row>34</xdr:row>
      <xdr:rowOff>46836</xdr:rowOff>
    </xdr:to>
    <xdr:cxnSp macro="">
      <xdr:nvCxnSpPr>
        <xdr:cNvPr id="156" name="直線コネクタ 155">
          <a:extLst>
            <a:ext uri="{FF2B5EF4-FFF2-40B4-BE49-F238E27FC236}">
              <a16:creationId xmlns:a16="http://schemas.microsoft.com/office/drawing/2014/main" id="{F72848A2-E026-411C-97D7-4259B29E3BD3}"/>
            </a:ext>
          </a:extLst>
        </xdr:cNvPr>
        <xdr:cNvCxnSpPr/>
      </xdr:nvCxnSpPr>
      <xdr:spPr>
        <a:xfrm flipV="1">
          <a:off x="11318875" y="6198815"/>
          <a:ext cx="685800" cy="25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88256</xdr:rowOff>
    </xdr:from>
    <xdr:to>
      <xdr:col>60</xdr:col>
      <xdr:colOff>123825</xdr:colOff>
      <xdr:row>35</xdr:row>
      <xdr:rowOff>18406</xdr:rowOff>
    </xdr:to>
    <xdr:sp macro="" textlink="">
      <xdr:nvSpPr>
        <xdr:cNvPr id="157" name="楕円 156">
          <a:extLst>
            <a:ext uri="{FF2B5EF4-FFF2-40B4-BE49-F238E27FC236}">
              <a16:creationId xmlns:a16="http://schemas.microsoft.com/office/drawing/2014/main" id="{E25ED92C-6F96-4E6F-8790-69726C17D23F}"/>
            </a:ext>
          </a:extLst>
        </xdr:cNvPr>
        <xdr:cNvSpPr/>
      </xdr:nvSpPr>
      <xdr:spPr>
        <a:xfrm>
          <a:off x="10582275" y="64954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34</xdr:row>
      <xdr:rowOff>46836</xdr:rowOff>
    </xdr:from>
    <xdr:to>
      <xdr:col>64</xdr:col>
      <xdr:colOff>73025</xdr:colOff>
      <xdr:row>34</xdr:row>
      <xdr:rowOff>139056</xdr:rowOff>
    </xdr:to>
    <xdr:cxnSp macro="">
      <xdr:nvCxnSpPr>
        <xdr:cNvPr id="158" name="直線コネクタ 157">
          <a:extLst>
            <a:ext uri="{FF2B5EF4-FFF2-40B4-BE49-F238E27FC236}">
              <a16:creationId xmlns:a16="http://schemas.microsoft.com/office/drawing/2014/main" id="{3509E7A5-B802-4185-966C-4A3E4F438FB9}"/>
            </a:ext>
          </a:extLst>
        </xdr:cNvPr>
        <xdr:cNvCxnSpPr/>
      </xdr:nvCxnSpPr>
      <xdr:spPr>
        <a:xfrm flipV="1">
          <a:off x="10633075" y="6453986"/>
          <a:ext cx="685800" cy="9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67445</xdr:rowOff>
    </xdr:from>
    <xdr:ext cx="469744" cy="259045"/>
    <xdr:sp macro="" textlink="">
      <xdr:nvSpPr>
        <xdr:cNvPr id="159" name="n_1aveValue債務償還比率">
          <a:extLst>
            <a:ext uri="{FF2B5EF4-FFF2-40B4-BE49-F238E27FC236}">
              <a16:creationId xmlns:a16="http://schemas.microsoft.com/office/drawing/2014/main" id="{BFADED23-3560-4F6B-B324-1D6564140986}"/>
            </a:ext>
          </a:extLst>
        </xdr:cNvPr>
        <xdr:cNvSpPr txBox="1"/>
      </xdr:nvSpPr>
      <xdr:spPr>
        <a:xfrm>
          <a:off x="12461952" y="548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60505</xdr:rowOff>
    </xdr:from>
    <xdr:ext cx="469744" cy="259045"/>
    <xdr:sp macro="" textlink="">
      <xdr:nvSpPr>
        <xdr:cNvPr id="160" name="n_2aveValue債務償還比率">
          <a:extLst>
            <a:ext uri="{FF2B5EF4-FFF2-40B4-BE49-F238E27FC236}">
              <a16:creationId xmlns:a16="http://schemas.microsoft.com/office/drawing/2014/main" id="{C08D34DB-E2A4-44DB-9A89-E4231A7ACE84}"/>
            </a:ext>
          </a:extLst>
        </xdr:cNvPr>
        <xdr:cNvSpPr txBox="1"/>
      </xdr:nvSpPr>
      <xdr:spPr>
        <a:xfrm>
          <a:off x="11788852" y="54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93389</xdr:rowOff>
    </xdr:from>
    <xdr:ext cx="469744" cy="259045"/>
    <xdr:sp macro="" textlink="">
      <xdr:nvSpPr>
        <xdr:cNvPr id="161" name="n_3aveValue債務償還比率">
          <a:extLst>
            <a:ext uri="{FF2B5EF4-FFF2-40B4-BE49-F238E27FC236}">
              <a16:creationId xmlns:a16="http://schemas.microsoft.com/office/drawing/2014/main" id="{0459E25E-06C3-4B51-AA93-ACD5FC5E4FBF}"/>
            </a:ext>
          </a:extLst>
        </xdr:cNvPr>
        <xdr:cNvSpPr txBox="1"/>
      </xdr:nvSpPr>
      <xdr:spPr>
        <a:xfrm>
          <a:off x="11103052" y="567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151065</xdr:rowOff>
    </xdr:from>
    <xdr:ext cx="469744" cy="259045"/>
    <xdr:sp macro="" textlink="">
      <xdr:nvSpPr>
        <xdr:cNvPr id="162" name="n_4aveValue債務償還比率">
          <a:extLst>
            <a:ext uri="{FF2B5EF4-FFF2-40B4-BE49-F238E27FC236}">
              <a16:creationId xmlns:a16="http://schemas.microsoft.com/office/drawing/2014/main" id="{9E4F6A43-DBE2-40E6-BBD4-17F8A7287B2E}"/>
            </a:ext>
          </a:extLst>
        </xdr:cNvPr>
        <xdr:cNvSpPr txBox="1"/>
      </xdr:nvSpPr>
      <xdr:spPr>
        <a:xfrm>
          <a:off x="10417252" y="573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34</xdr:row>
      <xdr:rowOff>7955</xdr:rowOff>
    </xdr:from>
    <xdr:ext cx="469744" cy="259045"/>
    <xdr:sp macro="" textlink="">
      <xdr:nvSpPr>
        <xdr:cNvPr id="163" name="n_1mainValue債務償還比率">
          <a:extLst>
            <a:ext uri="{FF2B5EF4-FFF2-40B4-BE49-F238E27FC236}">
              <a16:creationId xmlns:a16="http://schemas.microsoft.com/office/drawing/2014/main" id="{885E6609-B3A5-480C-8C5B-F157EAC86292}"/>
            </a:ext>
          </a:extLst>
        </xdr:cNvPr>
        <xdr:cNvSpPr txBox="1"/>
      </xdr:nvSpPr>
      <xdr:spPr>
        <a:xfrm>
          <a:off x="12461952" y="6415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163792</xdr:rowOff>
    </xdr:from>
    <xdr:ext cx="469744" cy="259045"/>
    <xdr:sp macro="" textlink="">
      <xdr:nvSpPr>
        <xdr:cNvPr id="164" name="n_2mainValue債務償還比率">
          <a:extLst>
            <a:ext uri="{FF2B5EF4-FFF2-40B4-BE49-F238E27FC236}">
              <a16:creationId xmlns:a16="http://schemas.microsoft.com/office/drawing/2014/main" id="{BB3CB009-8A76-496A-BF9B-A1F268DB7DA0}"/>
            </a:ext>
          </a:extLst>
        </xdr:cNvPr>
        <xdr:cNvSpPr txBox="1"/>
      </xdr:nvSpPr>
      <xdr:spPr>
        <a:xfrm>
          <a:off x="11788852" y="6240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88763</xdr:rowOff>
    </xdr:from>
    <xdr:ext cx="469744" cy="259045"/>
    <xdr:sp macro="" textlink="">
      <xdr:nvSpPr>
        <xdr:cNvPr id="165" name="n_3mainValue債務償還比率">
          <a:extLst>
            <a:ext uri="{FF2B5EF4-FFF2-40B4-BE49-F238E27FC236}">
              <a16:creationId xmlns:a16="http://schemas.microsoft.com/office/drawing/2014/main" id="{A6D2D0F0-1EC8-47F0-95A7-E84E2CEC6EEF}"/>
            </a:ext>
          </a:extLst>
        </xdr:cNvPr>
        <xdr:cNvSpPr txBox="1"/>
      </xdr:nvSpPr>
      <xdr:spPr>
        <a:xfrm>
          <a:off x="11103052" y="649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35</xdr:row>
      <xdr:rowOff>9533</xdr:rowOff>
    </xdr:from>
    <xdr:ext cx="469744" cy="259045"/>
    <xdr:sp macro="" textlink="">
      <xdr:nvSpPr>
        <xdr:cNvPr id="166" name="n_4mainValue債務償還比率">
          <a:extLst>
            <a:ext uri="{FF2B5EF4-FFF2-40B4-BE49-F238E27FC236}">
              <a16:creationId xmlns:a16="http://schemas.microsoft.com/office/drawing/2014/main" id="{5667D6AD-75EF-48AB-BC41-5A7F22775E12}"/>
            </a:ext>
          </a:extLst>
        </xdr:cNvPr>
        <xdr:cNvSpPr txBox="1"/>
      </xdr:nvSpPr>
      <xdr:spPr>
        <a:xfrm>
          <a:off x="10417252" y="658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F1CDB4B5-E785-482C-8D42-7A734BCB24A9}"/>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8282A3DD-32BC-456E-8921-851EA014A4CA}"/>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E9DDDA10-E5C4-4B65-B971-FF722B37D8E4}"/>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1D59F7F5-5AC5-4165-8805-67721B98F8EE}"/>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FEDF11F6-91DC-40C9-AE21-81BA8C5352E2}"/>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5C4A71B0-6ED6-4E69-85A2-BF5397D6C307}"/>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7607FB5-DF79-4D77-A857-32CCB2A270BC}"/>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655914E-9CBF-4D3E-A2FF-CA8D62B02B04}"/>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D57B9DC-6847-40C4-BB18-43E6A1BD5998}"/>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1F53A42-EC96-4A0B-85FE-757AAEF27E96}"/>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9C920CF-D83E-422A-8906-787ABC0A5411}"/>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8A45490-6DDE-4072-B3B6-7D9AF4F24A7E}"/>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8A7B426-A9FF-488E-8EC1-4D0C83170899}"/>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3C24FA7-521E-46C8-A534-6A6F08F17E0C}"/>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C42D963-5BE4-4425-8415-E0B7DCEAF9D6}"/>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6F669D3-4CD0-4BEA-8BE2-5F82F956B771}"/>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14,516
14,293
49.18
8,457,381
8,374,359
80,597
4,560,600
7,284,374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7DEBAB5-9AAD-4B2D-B141-CC7CE75B1D48}"/>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569FD02-5D63-40E5-ADA9-0DBDFD5BA303}"/>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D06D4C8-95AD-4A14-89EC-050C8A9DB843}"/>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107.0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0BB36E6-858E-4A74-A23E-286B59C5E2D7}"/>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228167A-439B-4C3B-8F46-408A5838DA47}"/>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A86DFE5-5E14-44CF-8B2E-F4AB9A02C649}"/>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BF7836A-AB1D-4501-B09B-DEE211E154C2}"/>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7E500FD-3AA6-421C-8B29-3592B15999B8}"/>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AC3D6A9-A49C-47E7-B2CD-A5C01F108F2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C28497A-2766-4B93-92FE-AA4132AE7CB5}"/>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8A064D9-D1D0-47DE-AE3D-ABC38B89CEB9}"/>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C67B61B-9791-4D26-AAD6-266917DF6384}"/>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7E8AF6A-E620-4A45-BA88-295D6390BD6C}"/>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347A42F-96DE-4F68-A6EE-3CECBE946A05}"/>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E02265C-DF6E-4A9E-8CB4-7DF20DE9DD09}"/>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D891EC0-2390-4399-98B6-F62B49ACD9B5}"/>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AE43D2F-51E7-4376-8A80-B0AD201B1243}"/>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27C1F09-B2B1-4742-A46C-8EA5829FDD4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EEB9A66-F64E-47E9-9D04-C4EAD5118EF3}"/>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4A53BE1-BC1E-4AEB-BFD6-04E226C6C1C9}"/>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EE21ED0-1AEB-41C2-A24E-72EA718BDEF1}"/>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7718B02-9A12-4C71-BD77-99B59520C33D}"/>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BC0489B-6D6B-4DA3-B953-898E92F84664}"/>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638B8D0-F7AF-424B-9408-48EBCBE91190}"/>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B6B0A2F-25BF-4429-8154-85DE60F58FA4}"/>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CDC6D5D-396B-43C1-9B9F-B6B0DD222EE4}"/>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6DDE4EA-C222-47D6-BEC7-BA4FD1EC2A85}"/>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BA286DD-9D7F-4636-B878-30269217B782}"/>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8305A99-E1AC-49ED-B365-04DBFFFE183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49368AF-9CA4-4636-AF7D-7263539974DF}"/>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3C7DDA0-ED80-4BDE-A4A8-DBA9DF37BC7F}"/>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4FD2C23-C21D-4108-9090-FE9672E0A216}"/>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ACA508F3-ADB5-4F50-8A9E-120E87C3623C}"/>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A05F9C1D-9E60-47F7-BA0F-E7C6F1E085F0}"/>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11BD0716-126B-4FAD-8444-741A70EFE2E3}"/>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8C766A12-E144-468E-8DCA-20FC766E95F8}"/>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DF240914-02AD-4827-8A6D-66D64A681929}"/>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688B7E11-9FD2-4684-B79E-280A7E983CCF}"/>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2B4245A-3E75-4535-AB9A-05EB81C089E0}"/>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BED80858-771D-41C9-BE43-6A22E3245FC2}"/>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DC2F3E72-4A48-40B5-A6E4-D6AC0C8F0C6D}"/>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953931BA-7BDE-40C9-BC28-3307B5FD3C8C}"/>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32216957-F6FB-4978-9851-C3B59979CAB5}"/>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108204</xdr:rowOff>
    </xdr:from>
    <xdr:to>
      <xdr:col>24</xdr:col>
      <xdr:colOff>62865</xdr:colOff>
      <xdr:row>41</xdr:row>
      <xdr:rowOff>62484</xdr:rowOff>
    </xdr:to>
    <xdr:cxnSp macro="">
      <xdr:nvCxnSpPr>
        <xdr:cNvPr id="55" name="直線コネクタ 54">
          <a:extLst>
            <a:ext uri="{FF2B5EF4-FFF2-40B4-BE49-F238E27FC236}">
              <a16:creationId xmlns:a16="http://schemas.microsoft.com/office/drawing/2014/main" id="{E6C89249-D04C-474C-87BC-7AC4D144A13D}"/>
            </a:ext>
          </a:extLst>
        </xdr:cNvPr>
        <xdr:cNvCxnSpPr/>
      </xdr:nvCxnSpPr>
      <xdr:spPr>
        <a:xfrm flipV="1">
          <a:off x="4177665" y="5562854"/>
          <a:ext cx="0" cy="12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66311</xdr:rowOff>
    </xdr:from>
    <xdr:ext cx="405111" cy="259045"/>
    <xdr:sp macro="" textlink="">
      <xdr:nvSpPr>
        <xdr:cNvPr id="56" name="【道路】&#10;有形固定資産減価償却率最小値テキスト">
          <a:extLst>
            <a:ext uri="{FF2B5EF4-FFF2-40B4-BE49-F238E27FC236}">
              <a16:creationId xmlns:a16="http://schemas.microsoft.com/office/drawing/2014/main" id="{BBD72D8E-267A-40FE-8C46-6C549AD43AAE}"/>
            </a:ext>
          </a:extLst>
        </xdr:cNvPr>
        <xdr:cNvSpPr txBox="1"/>
      </xdr:nvSpPr>
      <xdr:spPr>
        <a:xfrm>
          <a:off x="4216400" y="6841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62484</xdr:rowOff>
    </xdr:from>
    <xdr:to>
      <xdr:col>24</xdr:col>
      <xdr:colOff>152400</xdr:colOff>
      <xdr:row>41</xdr:row>
      <xdr:rowOff>62484</xdr:rowOff>
    </xdr:to>
    <xdr:cxnSp macro="">
      <xdr:nvCxnSpPr>
        <xdr:cNvPr id="57" name="直線コネクタ 56">
          <a:extLst>
            <a:ext uri="{FF2B5EF4-FFF2-40B4-BE49-F238E27FC236}">
              <a16:creationId xmlns:a16="http://schemas.microsoft.com/office/drawing/2014/main" id="{693ED907-7D6B-41EA-A19B-D96AE19838E4}"/>
            </a:ext>
          </a:extLst>
        </xdr:cNvPr>
        <xdr:cNvCxnSpPr/>
      </xdr:nvCxnSpPr>
      <xdr:spPr>
        <a:xfrm>
          <a:off x="4108450" y="68379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54881</xdr:rowOff>
    </xdr:from>
    <xdr:ext cx="405111" cy="259045"/>
    <xdr:sp macro="" textlink="">
      <xdr:nvSpPr>
        <xdr:cNvPr id="58" name="【道路】&#10;有形固定資産減価償却率最大値テキスト">
          <a:extLst>
            <a:ext uri="{FF2B5EF4-FFF2-40B4-BE49-F238E27FC236}">
              <a16:creationId xmlns:a16="http://schemas.microsoft.com/office/drawing/2014/main" id="{FCF3519E-EB84-4C58-9492-1BDF2A2F5F96}"/>
            </a:ext>
          </a:extLst>
        </xdr:cNvPr>
        <xdr:cNvSpPr txBox="1"/>
      </xdr:nvSpPr>
      <xdr:spPr>
        <a:xfrm>
          <a:off x="4216400" y="5344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108204</xdr:rowOff>
    </xdr:from>
    <xdr:to>
      <xdr:col>24</xdr:col>
      <xdr:colOff>152400</xdr:colOff>
      <xdr:row>33</xdr:row>
      <xdr:rowOff>108204</xdr:rowOff>
    </xdr:to>
    <xdr:cxnSp macro="">
      <xdr:nvCxnSpPr>
        <xdr:cNvPr id="59" name="直線コネクタ 58">
          <a:extLst>
            <a:ext uri="{FF2B5EF4-FFF2-40B4-BE49-F238E27FC236}">
              <a16:creationId xmlns:a16="http://schemas.microsoft.com/office/drawing/2014/main" id="{AC636017-478B-4CDE-BEA9-0B6314A1C2BE}"/>
            </a:ext>
          </a:extLst>
        </xdr:cNvPr>
        <xdr:cNvCxnSpPr/>
      </xdr:nvCxnSpPr>
      <xdr:spPr>
        <a:xfrm>
          <a:off x="4108450" y="55628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31259</xdr:rowOff>
    </xdr:from>
    <xdr:ext cx="405111" cy="259045"/>
    <xdr:sp macro="" textlink="">
      <xdr:nvSpPr>
        <xdr:cNvPr id="60" name="【道路】&#10;有形固定資産減価償却率平均値テキスト">
          <a:extLst>
            <a:ext uri="{FF2B5EF4-FFF2-40B4-BE49-F238E27FC236}">
              <a16:creationId xmlns:a16="http://schemas.microsoft.com/office/drawing/2014/main" id="{CEFEFE5F-F4E1-4146-827E-FAB4FB80F774}"/>
            </a:ext>
          </a:extLst>
        </xdr:cNvPr>
        <xdr:cNvSpPr txBox="1"/>
      </xdr:nvSpPr>
      <xdr:spPr>
        <a:xfrm>
          <a:off x="4216400" y="61463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52832</xdr:rowOff>
    </xdr:from>
    <xdr:to>
      <xdr:col>24</xdr:col>
      <xdr:colOff>114300</xdr:colOff>
      <xdr:row>37</xdr:row>
      <xdr:rowOff>154432</xdr:rowOff>
    </xdr:to>
    <xdr:sp macro="" textlink="">
      <xdr:nvSpPr>
        <xdr:cNvPr id="61" name="フローチャート: 判断 60">
          <a:extLst>
            <a:ext uri="{FF2B5EF4-FFF2-40B4-BE49-F238E27FC236}">
              <a16:creationId xmlns:a16="http://schemas.microsoft.com/office/drawing/2014/main" id="{FB808008-CF2E-4D19-91C9-3C60E68DA796}"/>
            </a:ext>
          </a:extLst>
        </xdr:cNvPr>
        <xdr:cNvSpPr/>
      </xdr:nvSpPr>
      <xdr:spPr>
        <a:xfrm>
          <a:off x="4127500" y="616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11684</xdr:rowOff>
    </xdr:from>
    <xdr:to>
      <xdr:col>20</xdr:col>
      <xdr:colOff>38100</xdr:colOff>
      <xdr:row>37</xdr:row>
      <xdr:rowOff>113284</xdr:rowOff>
    </xdr:to>
    <xdr:sp macro="" textlink="">
      <xdr:nvSpPr>
        <xdr:cNvPr id="62" name="フローチャート: 判断 61">
          <a:extLst>
            <a:ext uri="{FF2B5EF4-FFF2-40B4-BE49-F238E27FC236}">
              <a16:creationId xmlns:a16="http://schemas.microsoft.com/office/drawing/2014/main" id="{EFDFCCEA-0D3B-41BD-8924-78C228A10094}"/>
            </a:ext>
          </a:extLst>
        </xdr:cNvPr>
        <xdr:cNvSpPr/>
      </xdr:nvSpPr>
      <xdr:spPr>
        <a:xfrm>
          <a:off x="3384550" y="61267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D4C9CA3B-BB31-4D1D-B86D-E2BE110C612B}"/>
            </a:ext>
          </a:extLst>
        </xdr:cNvPr>
        <xdr:cNvSpPr/>
      </xdr:nvSpPr>
      <xdr:spPr>
        <a:xfrm>
          <a:off x="2571750" y="61147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128270</xdr:rowOff>
    </xdr:from>
    <xdr:to>
      <xdr:col>10</xdr:col>
      <xdr:colOff>165100</xdr:colOff>
      <xdr:row>37</xdr:row>
      <xdr:rowOff>58420</xdr:rowOff>
    </xdr:to>
    <xdr:sp macro="" textlink="">
      <xdr:nvSpPr>
        <xdr:cNvPr id="64" name="フローチャート: 判断 63">
          <a:extLst>
            <a:ext uri="{FF2B5EF4-FFF2-40B4-BE49-F238E27FC236}">
              <a16:creationId xmlns:a16="http://schemas.microsoft.com/office/drawing/2014/main" id="{150265B5-BC10-4C1C-A414-E9B4D4B96077}"/>
            </a:ext>
          </a:extLst>
        </xdr:cNvPr>
        <xdr:cNvSpPr/>
      </xdr:nvSpPr>
      <xdr:spPr>
        <a:xfrm>
          <a:off x="1778000" y="60782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75692</xdr:rowOff>
    </xdr:from>
    <xdr:to>
      <xdr:col>6</xdr:col>
      <xdr:colOff>38100</xdr:colOff>
      <xdr:row>37</xdr:row>
      <xdr:rowOff>5842</xdr:rowOff>
    </xdr:to>
    <xdr:sp macro="" textlink="">
      <xdr:nvSpPr>
        <xdr:cNvPr id="65" name="フローチャート: 判断 64">
          <a:extLst>
            <a:ext uri="{FF2B5EF4-FFF2-40B4-BE49-F238E27FC236}">
              <a16:creationId xmlns:a16="http://schemas.microsoft.com/office/drawing/2014/main" id="{38B34B1A-A3E0-4542-B88C-69BC46DFEF97}"/>
            </a:ext>
          </a:extLst>
        </xdr:cNvPr>
        <xdr:cNvSpPr/>
      </xdr:nvSpPr>
      <xdr:spPr>
        <a:xfrm>
          <a:off x="984250" y="60256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60BEDC79-C732-4E6B-9617-995929DD15F4}"/>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95A15596-0650-48B8-BCBE-312496DE9AA5}"/>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7EB29C3-0A32-48DF-B629-3D05CF89EA82}"/>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816997C-B705-4359-8EDF-598BA224E5DC}"/>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26B057E-ED38-4C88-9D1B-55F6BD0CCF64}"/>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89408</xdr:rowOff>
    </xdr:from>
    <xdr:to>
      <xdr:col>24</xdr:col>
      <xdr:colOff>114300</xdr:colOff>
      <xdr:row>36</xdr:row>
      <xdr:rowOff>19558</xdr:rowOff>
    </xdr:to>
    <xdr:sp macro="" textlink="">
      <xdr:nvSpPr>
        <xdr:cNvPr id="71" name="楕円 70">
          <a:extLst>
            <a:ext uri="{FF2B5EF4-FFF2-40B4-BE49-F238E27FC236}">
              <a16:creationId xmlns:a16="http://schemas.microsoft.com/office/drawing/2014/main" id="{A05BDAE3-F099-4341-B48D-781FBF3FC532}"/>
            </a:ext>
          </a:extLst>
        </xdr:cNvPr>
        <xdr:cNvSpPr/>
      </xdr:nvSpPr>
      <xdr:spPr>
        <a:xfrm>
          <a:off x="4127500" y="58742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112285</xdr:rowOff>
    </xdr:from>
    <xdr:ext cx="405111" cy="259045"/>
    <xdr:sp macro="" textlink="">
      <xdr:nvSpPr>
        <xdr:cNvPr id="72" name="【道路】&#10;有形固定資産減価償却率該当値テキスト">
          <a:extLst>
            <a:ext uri="{FF2B5EF4-FFF2-40B4-BE49-F238E27FC236}">
              <a16:creationId xmlns:a16="http://schemas.microsoft.com/office/drawing/2014/main" id="{2D910EC8-50FC-4307-B4CE-3EB8442C6A4F}"/>
            </a:ext>
          </a:extLst>
        </xdr:cNvPr>
        <xdr:cNvSpPr txBox="1"/>
      </xdr:nvSpPr>
      <xdr:spPr>
        <a:xfrm>
          <a:off x="4216400" y="573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64262</xdr:rowOff>
    </xdr:from>
    <xdr:to>
      <xdr:col>20</xdr:col>
      <xdr:colOff>38100</xdr:colOff>
      <xdr:row>35</xdr:row>
      <xdr:rowOff>165862</xdr:rowOff>
    </xdr:to>
    <xdr:sp macro="" textlink="">
      <xdr:nvSpPr>
        <xdr:cNvPr id="73" name="楕円 72">
          <a:extLst>
            <a:ext uri="{FF2B5EF4-FFF2-40B4-BE49-F238E27FC236}">
              <a16:creationId xmlns:a16="http://schemas.microsoft.com/office/drawing/2014/main" id="{9CA2DFB6-ED0B-4413-ADD2-AD549C0FE438}"/>
            </a:ext>
          </a:extLst>
        </xdr:cNvPr>
        <xdr:cNvSpPr/>
      </xdr:nvSpPr>
      <xdr:spPr>
        <a:xfrm>
          <a:off x="3384550" y="584911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115062</xdr:rowOff>
    </xdr:from>
    <xdr:to>
      <xdr:col>24</xdr:col>
      <xdr:colOff>63500</xdr:colOff>
      <xdr:row>35</xdr:row>
      <xdr:rowOff>140208</xdr:rowOff>
    </xdr:to>
    <xdr:cxnSp macro="">
      <xdr:nvCxnSpPr>
        <xdr:cNvPr id="74" name="直線コネクタ 73">
          <a:extLst>
            <a:ext uri="{FF2B5EF4-FFF2-40B4-BE49-F238E27FC236}">
              <a16:creationId xmlns:a16="http://schemas.microsoft.com/office/drawing/2014/main" id="{DA151D58-6F2A-4162-B077-4776B8E3ADA9}"/>
            </a:ext>
          </a:extLst>
        </xdr:cNvPr>
        <xdr:cNvCxnSpPr/>
      </xdr:nvCxnSpPr>
      <xdr:spPr>
        <a:xfrm>
          <a:off x="3429000" y="5899912"/>
          <a:ext cx="7493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45974</xdr:rowOff>
    </xdr:from>
    <xdr:to>
      <xdr:col>15</xdr:col>
      <xdr:colOff>101600</xdr:colOff>
      <xdr:row>35</xdr:row>
      <xdr:rowOff>147574</xdr:rowOff>
    </xdr:to>
    <xdr:sp macro="" textlink="">
      <xdr:nvSpPr>
        <xdr:cNvPr id="75" name="楕円 74">
          <a:extLst>
            <a:ext uri="{FF2B5EF4-FFF2-40B4-BE49-F238E27FC236}">
              <a16:creationId xmlns:a16="http://schemas.microsoft.com/office/drawing/2014/main" id="{B415D585-A5B7-4C61-BDEC-7616E5B36055}"/>
            </a:ext>
          </a:extLst>
        </xdr:cNvPr>
        <xdr:cNvSpPr/>
      </xdr:nvSpPr>
      <xdr:spPr>
        <a:xfrm>
          <a:off x="2571750" y="583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96774</xdr:rowOff>
    </xdr:from>
    <xdr:to>
      <xdr:col>19</xdr:col>
      <xdr:colOff>177800</xdr:colOff>
      <xdr:row>35</xdr:row>
      <xdr:rowOff>115062</xdr:rowOff>
    </xdr:to>
    <xdr:cxnSp macro="">
      <xdr:nvCxnSpPr>
        <xdr:cNvPr id="76" name="直線コネクタ 75">
          <a:extLst>
            <a:ext uri="{FF2B5EF4-FFF2-40B4-BE49-F238E27FC236}">
              <a16:creationId xmlns:a16="http://schemas.microsoft.com/office/drawing/2014/main" id="{3CB7B44E-E697-4B8E-B042-0526DF3A087F}"/>
            </a:ext>
          </a:extLst>
        </xdr:cNvPr>
        <xdr:cNvCxnSpPr/>
      </xdr:nvCxnSpPr>
      <xdr:spPr>
        <a:xfrm>
          <a:off x="2622550" y="5881624"/>
          <a:ext cx="80645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2540</xdr:rowOff>
    </xdr:from>
    <xdr:to>
      <xdr:col>10</xdr:col>
      <xdr:colOff>165100</xdr:colOff>
      <xdr:row>35</xdr:row>
      <xdr:rowOff>104140</xdr:rowOff>
    </xdr:to>
    <xdr:sp macro="" textlink="">
      <xdr:nvSpPr>
        <xdr:cNvPr id="77" name="楕円 76">
          <a:extLst>
            <a:ext uri="{FF2B5EF4-FFF2-40B4-BE49-F238E27FC236}">
              <a16:creationId xmlns:a16="http://schemas.microsoft.com/office/drawing/2014/main" id="{4C68AF82-AFF2-4FF5-9947-236C0691871B}"/>
            </a:ext>
          </a:extLst>
        </xdr:cNvPr>
        <xdr:cNvSpPr/>
      </xdr:nvSpPr>
      <xdr:spPr>
        <a:xfrm>
          <a:off x="17780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53340</xdr:rowOff>
    </xdr:from>
    <xdr:to>
      <xdr:col>15</xdr:col>
      <xdr:colOff>50800</xdr:colOff>
      <xdr:row>35</xdr:row>
      <xdr:rowOff>96774</xdr:rowOff>
    </xdr:to>
    <xdr:cxnSp macro="">
      <xdr:nvCxnSpPr>
        <xdr:cNvPr id="78" name="直線コネクタ 77">
          <a:extLst>
            <a:ext uri="{FF2B5EF4-FFF2-40B4-BE49-F238E27FC236}">
              <a16:creationId xmlns:a16="http://schemas.microsoft.com/office/drawing/2014/main" id="{84287FC5-6E29-41C8-B1FE-EFD1BC08AF67}"/>
            </a:ext>
          </a:extLst>
        </xdr:cNvPr>
        <xdr:cNvCxnSpPr/>
      </xdr:nvCxnSpPr>
      <xdr:spPr>
        <a:xfrm>
          <a:off x="1828800" y="5838190"/>
          <a:ext cx="7937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137414</xdr:rowOff>
    </xdr:from>
    <xdr:to>
      <xdr:col>6</xdr:col>
      <xdr:colOff>38100</xdr:colOff>
      <xdr:row>37</xdr:row>
      <xdr:rowOff>67564</xdr:rowOff>
    </xdr:to>
    <xdr:sp macro="" textlink="">
      <xdr:nvSpPr>
        <xdr:cNvPr id="79" name="楕円 78">
          <a:extLst>
            <a:ext uri="{FF2B5EF4-FFF2-40B4-BE49-F238E27FC236}">
              <a16:creationId xmlns:a16="http://schemas.microsoft.com/office/drawing/2014/main" id="{5C143764-2A86-4BCA-9147-CC65319C7F6F}"/>
            </a:ext>
          </a:extLst>
        </xdr:cNvPr>
        <xdr:cNvSpPr/>
      </xdr:nvSpPr>
      <xdr:spPr>
        <a:xfrm>
          <a:off x="984250" y="60873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53340</xdr:rowOff>
    </xdr:from>
    <xdr:to>
      <xdr:col>10</xdr:col>
      <xdr:colOff>114300</xdr:colOff>
      <xdr:row>37</xdr:row>
      <xdr:rowOff>16764</xdr:rowOff>
    </xdr:to>
    <xdr:cxnSp macro="">
      <xdr:nvCxnSpPr>
        <xdr:cNvPr id="80" name="直線コネクタ 79">
          <a:extLst>
            <a:ext uri="{FF2B5EF4-FFF2-40B4-BE49-F238E27FC236}">
              <a16:creationId xmlns:a16="http://schemas.microsoft.com/office/drawing/2014/main" id="{F67DCF40-7185-49C9-835D-2D11E349AADF}"/>
            </a:ext>
          </a:extLst>
        </xdr:cNvPr>
        <xdr:cNvCxnSpPr/>
      </xdr:nvCxnSpPr>
      <xdr:spPr>
        <a:xfrm flipV="1">
          <a:off x="1028700" y="5838190"/>
          <a:ext cx="800100" cy="293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104411</xdr:rowOff>
    </xdr:from>
    <xdr:ext cx="405111" cy="259045"/>
    <xdr:sp macro="" textlink="">
      <xdr:nvSpPr>
        <xdr:cNvPr id="81" name="n_1aveValue【道路】&#10;有形固定資産減価償却率">
          <a:extLst>
            <a:ext uri="{FF2B5EF4-FFF2-40B4-BE49-F238E27FC236}">
              <a16:creationId xmlns:a16="http://schemas.microsoft.com/office/drawing/2014/main" id="{EAE9FF85-A3F7-4929-A2FF-5BB7322C4E51}"/>
            </a:ext>
          </a:extLst>
        </xdr:cNvPr>
        <xdr:cNvSpPr txBox="1"/>
      </xdr:nvSpPr>
      <xdr:spPr>
        <a:xfrm>
          <a:off x="3239144" y="6219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775DD7FD-B5CB-4252-B88E-51783BFB16A9}"/>
            </a:ext>
          </a:extLst>
        </xdr:cNvPr>
        <xdr:cNvSpPr txBox="1"/>
      </xdr:nvSpPr>
      <xdr:spPr>
        <a:xfrm>
          <a:off x="2439044" y="620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49547</xdr:rowOff>
    </xdr:from>
    <xdr:ext cx="405111" cy="259045"/>
    <xdr:sp macro="" textlink="">
      <xdr:nvSpPr>
        <xdr:cNvPr id="83" name="n_3aveValue【道路】&#10;有形固定資産減価償却率">
          <a:extLst>
            <a:ext uri="{FF2B5EF4-FFF2-40B4-BE49-F238E27FC236}">
              <a16:creationId xmlns:a16="http://schemas.microsoft.com/office/drawing/2014/main" id="{3F82C281-A3A5-4CE6-B800-167D7863DF73}"/>
            </a:ext>
          </a:extLst>
        </xdr:cNvPr>
        <xdr:cNvSpPr txBox="1"/>
      </xdr:nvSpPr>
      <xdr:spPr>
        <a:xfrm>
          <a:off x="1645294" y="616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22369</xdr:rowOff>
    </xdr:from>
    <xdr:ext cx="405111" cy="259045"/>
    <xdr:sp macro="" textlink="">
      <xdr:nvSpPr>
        <xdr:cNvPr id="84" name="n_4aveValue【道路】&#10;有形固定資産減価償却率">
          <a:extLst>
            <a:ext uri="{FF2B5EF4-FFF2-40B4-BE49-F238E27FC236}">
              <a16:creationId xmlns:a16="http://schemas.microsoft.com/office/drawing/2014/main" id="{629C7151-D79C-4617-BA6C-907C66224D0C}"/>
            </a:ext>
          </a:extLst>
        </xdr:cNvPr>
        <xdr:cNvSpPr txBox="1"/>
      </xdr:nvSpPr>
      <xdr:spPr>
        <a:xfrm>
          <a:off x="851544" y="5807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10939</xdr:rowOff>
    </xdr:from>
    <xdr:ext cx="405111" cy="259045"/>
    <xdr:sp macro="" textlink="">
      <xdr:nvSpPr>
        <xdr:cNvPr id="85" name="n_1mainValue【道路】&#10;有形固定資産減価償却率">
          <a:extLst>
            <a:ext uri="{FF2B5EF4-FFF2-40B4-BE49-F238E27FC236}">
              <a16:creationId xmlns:a16="http://schemas.microsoft.com/office/drawing/2014/main" id="{6036B1D4-6864-418F-A98A-AA44CA236FD8}"/>
            </a:ext>
          </a:extLst>
        </xdr:cNvPr>
        <xdr:cNvSpPr txBox="1"/>
      </xdr:nvSpPr>
      <xdr:spPr>
        <a:xfrm>
          <a:off x="3239144" y="5630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164101</xdr:rowOff>
    </xdr:from>
    <xdr:ext cx="405111" cy="259045"/>
    <xdr:sp macro="" textlink="">
      <xdr:nvSpPr>
        <xdr:cNvPr id="86" name="n_2mainValue【道路】&#10;有形固定資産減価償却率">
          <a:extLst>
            <a:ext uri="{FF2B5EF4-FFF2-40B4-BE49-F238E27FC236}">
              <a16:creationId xmlns:a16="http://schemas.microsoft.com/office/drawing/2014/main" id="{CA8588C0-8415-478C-BE59-6139114FFAB8}"/>
            </a:ext>
          </a:extLst>
        </xdr:cNvPr>
        <xdr:cNvSpPr txBox="1"/>
      </xdr:nvSpPr>
      <xdr:spPr>
        <a:xfrm>
          <a:off x="2439044" y="561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120667</xdr:rowOff>
    </xdr:from>
    <xdr:ext cx="405111" cy="259045"/>
    <xdr:sp macro="" textlink="">
      <xdr:nvSpPr>
        <xdr:cNvPr id="87" name="n_3mainValue【道路】&#10;有形固定資産減価償却率">
          <a:extLst>
            <a:ext uri="{FF2B5EF4-FFF2-40B4-BE49-F238E27FC236}">
              <a16:creationId xmlns:a16="http://schemas.microsoft.com/office/drawing/2014/main" id="{79F9CC9C-5373-43A6-8031-995DD4ADA2DF}"/>
            </a:ext>
          </a:extLst>
        </xdr:cNvPr>
        <xdr:cNvSpPr txBox="1"/>
      </xdr:nvSpPr>
      <xdr:spPr>
        <a:xfrm>
          <a:off x="1645294" y="5575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58691</xdr:rowOff>
    </xdr:from>
    <xdr:ext cx="405111" cy="259045"/>
    <xdr:sp macro="" textlink="">
      <xdr:nvSpPr>
        <xdr:cNvPr id="88" name="n_4mainValue【道路】&#10;有形固定資産減価償却率">
          <a:extLst>
            <a:ext uri="{FF2B5EF4-FFF2-40B4-BE49-F238E27FC236}">
              <a16:creationId xmlns:a16="http://schemas.microsoft.com/office/drawing/2014/main" id="{038C8AA5-6444-46CC-A39F-0F6BEA38C8F5}"/>
            </a:ext>
          </a:extLst>
        </xdr:cNvPr>
        <xdr:cNvSpPr txBox="1"/>
      </xdr:nvSpPr>
      <xdr:spPr>
        <a:xfrm>
          <a:off x="851544" y="617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6B81C027-FECC-4CB1-8557-922420546A95}"/>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33E006E2-0B1E-4B9D-BCE3-8B79FB38EF6E}"/>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A1A6669A-DCA0-481A-B346-5E3D64840331}"/>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8952F46C-BC9C-4E47-A689-0A34DD459B9E}"/>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ECE0F910-7708-4D62-8E44-F240A52040BD}"/>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5609DF35-A7FE-4E6B-8D9A-DB05EC507CEB}"/>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F0F4798C-F357-4B2E-BD30-FBAAD89272D2}"/>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FD90779C-65CE-4D92-941F-340F3A11446D}"/>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36DF21C8-CE24-4F0F-9EB2-358E1B9B97C2}"/>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131E775A-EE77-4129-A6A3-F67EB93EC9A0}"/>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D3D3152-23F5-4E47-B1DC-7C42506A9E55}"/>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E47D6848-90A4-4A61-B6AD-75378180BBA4}"/>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D71CF338-1F46-4F69-8D64-BD8E9B43F014}"/>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91F81153-1B68-4D9F-B6D4-E54A7A4A32C6}"/>
            </a:ext>
          </a:extLst>
        </xdr:cNvPr>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9A0B5BE4-F779-4B5E-8194-4FCC99AE3F94}"/>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8CCF9560-2581-46A5-86A3-0EACDE0D956F}"/>
            </a:ext>
          </a:extLst>
        </xdr:cNvPr>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F1910EE0-E180-4BE1-B831-08D379A9A600}"/>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721B22D4-CED3-49A8-9263-5634D2DD01DA}"/>
            </a:ext>
          </a:extLst>
        </xdr:cNvPr>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173AE9AD-855A-4B00-A9A6-F2461C00FA1C}"/>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2939B33C-AD59-46B4-8C37-45DFA09E2C8A}"/>
            </a:ext>
          </a:extLst>
        </xdr:cNvPr>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9CE554E9-E0A8-4688-BB67-89726211C121}"/>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DDBF8A1D-9252-43E3-A1BE-FC4F0F56071E}"/>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B74356EE-861C-471A-9C95-1C634A2EA5AA}"/>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64198</xdr:rowOff>
    </xdr:from>
    <xdr:to>
      <xdr:col>54</xdr:col>
      <xdr:colOff>189865</xdr:colOff>
      <xdr:row>41</xdr:row>
      <xdr:rowOff>146476</xdr:rowOff>
    </xdr:to>
    <xdr:cxnSp macro="">
      <xdr:nvCxnSpPr>
        <xdr:cNvPr id="112" name="直線コネクタ 111">
          <a:extLst>
            <a:ext uri="{FF2B5EF4-FFF2-40B4-BE49-F238E27FC236}">
              <a16:creationId xmlns:a16="http://schemas.microsoft.com/office/drawing/2014/main" id="{3D4EAA8F-402D-4801-8FF3-6E1B3CF2CC2D}"/>
            </a:ext>
          </a:extLst>
        </xdr:cNvPr>
        <xdr:cNvCxnSpPr/>
      </xdr:nvCxnSpPr>
      <xdr:spPr>
        <a:xfrm flipV="1">
          <a:off x="9429115" y="5683948"/>
          <a:ext cx="0" cy="1237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150303</xdr:rowOff>
    </xdr:from>
    <xdr:ext cx="469744" cy="259045"/>
    <xdr:sp macro="" textlink="">
      <xdr:nvSpPr>
        <xdr:cNvPr id="113" name="【道路】&#10;一人当たり延長最小値テキスト">
          <a:extLst>
            <a:ext uri="{FF2B5EF4-FFF2-40B4-BE49-F238E27FC236}">
              <a16:creationId xmlns:a16="http://schemas.microsoft.com/office/drawing/2014/main" id="{4A4D91B8-A1E0-4AB3-BA29-BD1163BCDA5A}"/>
            </a:ext>
          </a:extLst>
        </xdr:cNvPr>
        <xdr:cNvSpPr txBox="1"/>
      </xdr:nvSpPr>
      <xdr:spPr>
        <a:xfrm>
          <a:off x="9467850" y="692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146476</xdr:rowOff>
    </xdr:from>
    <xdr:to>
      <xdr:col>55</xdr:col>
      <xdr:colOff>88900</xdr:colOff>
      <xdr:row>41</xdr:row>
      <xdr:rowOff>146476</xdr:rowOff>
    </xdr:to>
    <xdr:cxnSp macro="">
      <xdr:nvCxnSpPr>
        <xdr:cNvPr id="114" name="直線コネクタ 113">
          <a:extLst>
            <a:ext uri="{FF2B5EF4-FFF2-40B4-BE49-F238E27FC236}">
              <a16:creationId xmlns:a16="http://schemas.microsoft.com/office/drawing/2014/main" id="{F713830C-DD8B-4C85-B9C8-6D6610A06608}"/>
            </a:ext>
          </a:extLst>
        </xdr:cNvPr>
        <xdr:cNvCxnSpPr/>
      </xdr:nvCxnSpPr>
      <xdr:spPr>
        <a:xfrm>
          <a:off x="9359900" y="69219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10875</xdr:rowOff>
    </xdr:from>
    <xdr:ext cx="534377" cy="259045"/>
    <xdr:sp macro="" textlink="">
      <xdr:nvSpPr>
        <xdr:cNvPr id="115" name="【道路】&#10;一人当たり延長最大値テキスト">
          <a:extLst>
            <a:ext uri="{FF2B5EF4-FFF2-40B4-BE49-F238E27FC236}">
              <a16:creationId xmlns:a16="http://schemas.microsoft.com/office/drawing/2014/main" id="{ECB459A8-B8D7-45C4-9BF9-41231179F735}"/>
            </a:ext>
          </a:extLst>
        </xdr:cNvPr>
        <xdr:cNvSpPr txBox="1"/>
      </xdr:nvSpPr>
      <xdr:spPr>
        <a:xfrm>
          <a:off x="9467850" y="546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64198</xdr:rowOff>
    </xdr:from>
    <xdr:to>
      <xdr:col>55</xdr:col>
      <xdr:colOff>88900</xdr:colOff>
      <xdr:row>34</xdr:row>
      <xdr:rowOff>64198</xdr:rowOff>
    </xdr:to>
    <xdr:cxnSp macro="">
      <xdr:nvCxnSpPr>
        <xdr:cNvPr id="116" name="直線コネクタ 115">
          <a:extLst>
            <a:ext uri="{FF2B5EF4-FFF2-40B4-BE49-F238E27FC236}">
              <a16:creationId xmlns:a16="http://schemas.microsoft.com/office/drawing/2014/main" id="{D5C98F2B-76BE-4579-AD1E-8B5884E92E8A}"/>
            </a:ext>
          </a:extLst>
        </xdr:cNvPr>
        <xdr:cNvCxnSpPr/>
      </xdr:nvCxnSpPr>
      <xdr:spPr>
        <a:xfrm>
          <a:off x="9359900" y="56839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104970</xdr:rowOff>
    </xdr:from>
    <xdr:ext cx="534377" cy="259045"/>
    <xdr:sp macro="" textlink="">
      <xdr:nvSpPr>
        <xdr:cNvPr id="117" name="【道路】&#10;一人当たり延長平均値テキスト">
          <a:extLst>
            <a:ext uri="{FF2B5EF4-FFF2-40B4-BE49-F238E27FC236}">
              <a16:creationId xmlns:a16="http://schemas.microsoft.com/office/drawing/2014/main" id="{5C8EE65A-04A7-45FE-8CDD-2C34FC904544}"/>
            </a:ext>
          </a:extLst>
        </xdr:cNvPr>
        <xdr:cNvSpPr txBox="1"/>
      </xdr:nvSpPr>
      <xdr:spPr>
        <a:xfrm>
          <a:off x="9467850" y="6385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82093</xdr:rowOff>
    </xdr:from>
    <xdr:to>
      <xdr:col>55</xdr:col>
      <xdr:colOff>50800</xdr:colOff>
      <xdr:row>40</xdr:row>
      <xdr:rowOff>12243</xdr:rowOff>
    </xdr:to>
    <xdr:sp macro="" textlink="">
      <xdr:nvSpPr>
        <xdr:cNvPr id="118" name="フローチャート: 判断 117">
          <a:extLst>
            <a:ext uri="{FF2B5EF4-FFF2-40B4-BE49-F238E27FC236}">
              <a16:creationId xmlns:a16="http://schemas.microsoft.com/office/drawing/2014/main" id="{D9790579-0AED-4447-8A73-3F2C903C3635}"/>
            </a:ext>
          </a:extLst>
        </xdr:cNvPr>
        <xdr:cNvSpPr/>
      </xdr:nvSpPr>
      <xdr:spPr>
        <a:xfrm>
          <a:off x="9398000" y="65273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78798</xdr:rowOff>
    </xdr:from>
    <xdr:to>
      <xdr:col>50</xdr:col>
      <xdr:colOff>165100</xdr:colOff>
      <xdr:row>40</xdr:row>
      <xdr:rowOff>8948</xdr:rowOff>
    </xdr:to>
    <xdr:sp macro="" textlink="">
      <xdr:nvSpPr>
        <xdr:cNvPr id="119" name="フローチャート: 判断 118">
          <a:extLst>
            <a:ext uri="{FF2B5EF4-FFF2-40B4-BE49-F238E27FC236}">
              <a16:creationId xmlns:a16="http://schemas.microsoft.com/office/drawing/2014/main" id="{EA2469D2-3497-443D-AA80-9CEE12E8E054}"/>
            </a:ext>
          </a:extLst>
        </xdr:cNvPr>
        <xdr:cNvSpPr/>
      </xdr:nvSpPr>
      <xdr:spPr>
        <a:xfrm>
          <a:off x="8636000" y="65240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88512</xdr:rowOff>
    </xdr:from>
    <xdr:to>
      <xdr:col>46</xdr:col>
      <xdr:colOff>38100</xdr:colOff>
      <xdr:row>40</xdr:row>
      <xdr:rowOff>18662</xdr:rowOff>
    </xdr:to>
    <xdr:sp macro="" textlink="">
      <xdr:nvSpPr>
        <xdr:cNvPr id="120" name="フローチャート: 判断 119">
          <a:extLst>
            <a:ext uri="{FF2B5EF4-FFF2-40B4-BE49-F238E27FC236}">
              <a16:creationId xmlns:a16="http://schemas.microsoft.com/office/drawing/2014/main" id="{217A4E46-DF12-46F2-9567-7DDA5E1A35A1}"/>
            </a:ext>
          </a:extLst>
        </xdr:cNvPr>
        <xdr:cNvSpPr/>
      </xdr:nvSpPr>
      <xdr:spPr>
        <a:xfrm>
          <a:off x="7842250" y="65337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98266</xdr:rowOff>
    </xdr:from>
    <xdr:to>
      <xdr:col>41</xdr:col>
      <xdr:colOff>101600</xdr:colOff>
      <xdr:row>40</xdr:row>
      <xdr:rowOff>28416</xdr:rowOff>
    </xdr:to>
    <xdr:sp macro="" textlink="">
      <xdr:nvSpPr>
        <xdr:cNvPr id="121" name="フローチャート: 判断 120">
          <a:extLst>
            <a:ext uri="{FF2B5EF4-FFF2-40B4-BE49-F238E27FC236}">
              <a16:creationId xmlns:a16="http://schemas.microsoft.com/office/drawing/2014/main" id="{E83B167E-1730-4442-B770-D8220AA25843}"/>
            </a:ext>
          </a:extLst>
        </xdr:cNvPr>
        <xdr:cNvSpPr/>
      </xdr:nvSpPr>
      <xdr:spPr>
        <a:xfrm>
          <a:off x="7029450" y="65435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156731</xdr:rowOff>
    </xdr:from>
    <xdr:to>
      <xdr:col>36</xdr:col>
      <xdr:colOff>165100</xdr:colOff>
      <xdr:row>37</xdr:row>
      <xdr:rowOff>86881</xdr:rowOff>
    </xdr:to>
    <xdr:sp macro="" textlink="">
      <xdr:nvSpPr>
        <xdr:cNvPr id="122" name="フローチャート: 判断 121">
          <a:extLst>
            <a:ext uri="{FF2B5EF4-FFF2-40B4-BE49-F238E27FC236}">
              <a16:creationId xmlns:a16="http://schemas.microsoft.com/office/drawing/2014/main" id="{AE2B5B17-C371-4818-BEBD-749310CD7455}"/>
            </a:ext>
          </a:extLst>
        </xdr:cNvPr>
        <xdr:cNvSpPr/>
      </xdr:nvSpPr>
      <xdr:spPr>
        <a:xfrm>
          <a:off x="6235700" y="61066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65C22BFE-F6A3-4339-9C15-7E08EAC8C2C5}"/>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DD92D83-E042-4CA2-993B-660CF02F9307}"/>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3BFD4B3-527F-4C0B-9173-9FB34BC75633}"/>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B8AA379-2B89-4764-A1FD-6870D9297605}"/>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F788E35-BB27-48D2-B598-0E07070D5321}"/>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151302</xdr:rowOff>
    </xdr:from>
    <xdr:to>
      <xdr:col>55</xdr:col>
      <xdr:colOff>50800</xdr:colOff>
      <xdr:row>41</xdr:row>
      <xdr:rowOff>81452</xdr:rowOff>
    </xdr:to>
    <xdr:sp macro="" textlink="">
      <xdr:nvSpPr>
        <xdr:cNvPr id="128" name="楕円 127">
          <a:extLst>
            <a:ext uri="{FF2B5EF4-FFF2-40B4-BE49-F238E27FC236}">
              <a16:creationId xmlns:a16="http://schemas.microsoft.com/office/drawing/2014/main" id="{B57E92BB-01DF-41B4-9FD9-5008F3353F84}"/>
            </a:ext>
          </a:extLst>
        </xdr:cNvPr>
        <xdr:cNvSpPr/>
      </xdr:nvSpPr>
      <xdr:spPr>
        <a:xfrm>
          <a:off x="9398000" y="67616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66229</xdr:rowOff>
    </xdr:from>
    <xdr:ext cx="469744" cy="259045"/>
    <xdr:sp macro="" textlink="">
      <xdr:nvSpPr>
        <xdr:cNvPr id="129" name="【道路】&#10;一人当たり延長該当値テキスト">
          <a:extLst>
            <a:ext uri="{FF2B5EF4-FFF2-40B4-BE49-F238E27FC236}">
              <a16:creationId xmlns:a16="http://schemas.microsoft.com/office/drawing/2014/main" id="{006A4C0E-CF9F-436F-8364-DFAF43917CB2}"/>
            </a:ext>
          </a:extLst>
        </xdr:cNvPr>
        <xdr:cNvSpPr txBox="1"/>
      </xdr:nvSpPr>
      <xdr:spPr>
        <a:xfrm>
          <a:off x="9467850" y="667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154674</xdr:rowOff>
    </xdr:from>
    <xdr:to>
      <xdr:col>50</xdr:col>
      <xdr:colOff>165100</xdr:colOff>
      <xdr:row>41</xdr:row>
      <xdr:rowOff>84824</xdr:rowOff>
    </xdr:to>
    <xdr:sp macro="" textlink="">
      <xdr:nvSpPr>
        <xdr:cNvPr id="130" name="楕円 129">
          <a:extLst>
            <a:ext uri="{FF2B5EF4-FFF2-40B4-BE49-F238E27FC236}">
              <a16:creationId xmlns:a16="http://schemas.microsoft.com/office/drawing/2014/main" id="{CEBE046F-0A05-48A9-AC7C-6F036F3DA41E}"/>
            </a:ext>
          </a:extLst>
        </xdr:cNvPr>
        <xdr:cNvSpPr/>
      </xdr:nvSpPr>
      <xdr:spPr>
        <a:xfrm>
          <a:off x="8636000" y="67650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30652</xdr:rowOff>
    </xdr:from>
    <xdr:to>
      <xdr:col>55</xdr:col>
      <xdr:colOff>0</xdr:colOff>
      <xdr:row>41</xdr:row>
      <xdr:rowOff>34024</xdr:rowOff>
    </xdr:to>
    <xdr:cxnSp macro="">
      <xdr:nvCxnSpPr>
        <xdr:cNvPr id="131" name="直線コネクタ 130">
          <a:extLst>
            <a:ext uri="{FF2B5EF4-FFF2-40B4-BE49-F238E27FC236}">
              <a16:creationId xmlns:a16="http://schemas.microsoft.com/office/drawing/2014/main" id="{F7F0E3E7-4D7C-45AB-BB7F-47E9D76B68D0}"/>
            </a:ext>
          </a:extLst>
        </xdr:cNvPr>
        <xdr:cNvCxnSpPr/>
      </xdr:nvCxnSpPr>
      <xdr:spPr>
        <a:xfrm flipV="1">
          <a:off x="8686800" y="6806102"/>
          <a:ext cx="742950" cy="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157645</xdr:rowOff>
    </xdr:from>
    <xdr:to>
      <xdr:col>46</xdr:col>
      <xdr:colOff>38100</xdr:colOff>
      <xdr:row>41</xdr:row>
      <xdr:rowOff>87795</xdr:rowOff>
    </xdr:to>
    <xdr:sp macro="" textlink="">
      <xdr:nvSpPr>
        <xdr:cNvPr id="132" name="楕円 131">
          <a:extLst>
            <a:ext uri="{FF2B5EF4-FFF2-40B4-BE49-F238E27FC236}">
              <a16:creationId xmlns:a16="http://schemas.microsoft.com/office/drawing/2014/main" id="{37529092-5F57-459A-B2A0-625140D94942}"/>
            </a:ext>
          </a:extLst>
        </xdr:cNvPr>
        <xdr:cNvSpPr/>
      </xdr:nvSpPr>
      <xdr:spPr>
        <a:xfrm>
          <a:off x="7842250" y="67679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34024</xdr:rowOff>
    </xdr:from>
    <xdr:to>
      <xdr:col>50</xdr:col>
      <xdr:colOff>114300</xdr:colOff>
      <xdr:row>41</xdr:row>
      <xdr:rowOff>36995</xdr:rowOff>
    </xdr:to>
    <xdr:cxnSp macro="">
      <xdr:nvCxnSpPr>
        <xdr:cNvPr id="133" name="直線コネクタ 132">
          <a:extLst>
            <a:ext uri="{FF2B5EF4-FFF2-40B4-BE49-F238E27FC236}">
              <a16:creationId xmlns:a16="http://schemas.microsoft.com/office/drawing/2014/main" id="{CC5B44C3-6BEF-4D98-851C-9528E040CA2D}"/>
            </a:ext>
          </a:extLst>
        </xdr:cNvPr>
        <xdr:cNvCxnSpPr/>
      </xdr:nvCxnSpPr>
      <xdr:spPr>
        <a:xfrm flipV="1">
          <a:off x="7886700" y="6809474"/>
          <a:ext cx="800100" cy="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161969</xdr:rowOff>
    </xdr:from>
    <xdr:to>
      <xdr:col>41</xdr:col>
      <xdr:colOff>101600</xdr:colOff>
      <xdr:row>41</xdr:row>
      <xdr:rowOff>92119</xdr:rowOff>
    </xdr:to>
    <xdr:sp macro="" textlink="">
      <xdr:nvSpPr>
        <xdr:cNvPr id="134" name="楕円 133">
          <a:extLst>
            <a:ext uri="{FF2B5EF4-FFF2-40B4-BE49-F238E27FC236}">
              <a16:creationId xmlns:a16="http://schemas.microsoft.com/office/drawing/2014/main" id="{AC03829D-57D5-4E72-BAD1-B12F40A24CA4}"/>
            </a:ext>
          </a:extLst>
        </xdr:cNvPr>
        <xdr:cNvSpPr/>
      </xdr:nvSpPr>
      <xdr:spPr>
        <a:xfrm>
          <a:off x="7029450" y="677231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36995</xdr:rowOff>
    </xdr:from>
    <xdr:to>
      <xdr:col>45</xdr:col>
      <xdr:colOff>177800</xdr:colOff>
      <xdr:row>41</xdr:row>
      <xdr:rowOff>41319</xdr:rowOff>
    </xdr:to>
    <xdr:cxnSp macro="">
      <xdr:nvCxnSpPr>
        <xdr:cNvPr id="135" name="直線コネクタ 134">
          <a:extLst>
            <a:ext uri="{FF2B5EF4-FFF2-40B4-BE49-F238E27FC236}">
              <a16:creationId xmlns:a16="http://schemas.microsoft.com/office/drawing/2014/main" id="{1D90FBD1-F368-4643-8FF4-7DC08702758A}"/>
            </a:ext>
          </a:extLst>
        </xdr:cNvPr>
        <xdr:cNvCxnSpPr/>
      </xdr:nvCxnSpPr>
      <xdr:spPr>
        <a:xfrm flipV="1">
          <a:off x="7080250" y="6812445"/>
          <a:ext cx="806450" cy="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164027</xdr:rowOff>
    </xdr:from>
    <xdr:to>
      <xdr:col>36</xdr:col>
      <xdr:colOff>165100</xdr:colOff>
      <xdr:row>41</xdr:row>
      <xdr:rowOff>94177</xdr:rowOff>
    </xdr:to>
    <xdr:sp macro="" textlink="">
      <xdr:nvSpPr>
        <xdr:cNvPr id="136" name="楕円 135">
          <a:extLst>
            <a:ext uri="{FF2B5EF4-FFF2-40B4-BE49-F238E27FC236}">
              <a16:creationId xmlns:a16="http://schemas.microsoft.com/office/drawing/2014/main" id="{FF17DA3F-38D1-41CC-B86A-CA9D06B5C409}"/>
            </a:ext>
          </a:extLst>
        </xdr:cNvPr>
        <xdr:cNvSpPr/>
      </xdr:nvSpPr>
      <xdr:spPr>
        <a:xfrm>
          <a:off x="6235700" y="67743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41319</xdr:rowOff>
    </xdr:from>
    <xdr:to>
      <xdr:col>41</xdr:col>
      <xdr:colOff>50800</xdr:colOff>
      <xdr:row>41</xdr:row>
      <xdr:rowOff>43377</xdr:rowOff>
    </xdr:to>
    <xdr:cxnSp macro="">
      <xdr:nvCxnSpPr>
        <xdr:cNvPr id="137" name="直線コネクタ 136">
          <a:extLst>
            <a:ext uri="{FF2B5EF4-FFF2-40B4-BE49-F238E27FC236}">
              <a16:creationId xmlns:a16="http://schemas.microsoft.com/office/drawing/2014/main" id="{D2C8FA5F-7C31-45E8-8F48-1DFDFD7EE00C}"/>
            </a:ext>
          </a:extLst>
        </xdr:cNvPr>
        <xdr:cNvCxnSpPr/>
      </xdr:nvCxnSpPr>
      <xdr:spPr>
        <a:xfrm flipV="1">
          <a:off x="6286500" y="6816769"/>
          <a:ext cx="79375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25475</xdr:rowOff>
    </xdr:from>
    <xdr:ext cx="534377" cy="259045"/>
    <xdr:sp macro="" textlink="">
      <xdr:nvSpPr>
        <xdr:cNvPr id="138" name="n_1aveValue【道路】&#10;一人当たり延長">
          <a:extLst>
            <a:ext uri="{FF2B5EF4-FFF2-40B4-BE49-F238E27FC236}">
              <a16:creationId xmlns:a16="http://schemas.microsoft.com/office/drawing/2014/main" id="{CA3FE0F3-6AF4-491C-B7F0-D36710C94A79}"/>
            </a:ext>
          </a:extLst>
        </xdr:cNvPr>
        <xdr:cNvSpPr txBox="1"/>
      </xdr:nvSpPr>
      <xdr:spPr>
        <a:xfrm>
          <a:off x="8425961" y="630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35189</xdr:rowOff>
    </xdr:from>
    <xdr:ext cx="534377" cy="259045"/>
    <xdr:sp macro="" textlink="">
      <xdr:nvSpPr>
        <xdr:cNvPr id="139" name="n_2aveValue【道路】&#10;一人当たり延長">
          <a:extLst>
            <a:ext uri="{FF2B5EF4-FFF2-40B4-BE49-F238E27FC236}">
              <a16:creationId xmlns:a16="http://schemas.microsoft.com/office/drawing/2014/main" id="{C951E74B-48ED-478F-96F5-6A8A99CB8847}"/>
            </a:ext>
          </a:extLst>
        </xdr:cNvPr>
        <xdr:cNvSpPr txBox="1"/>
      </xdr:nvSpPr>
      <xdr:spPr>
        <a:xfrm>
          <a:off x="7644911" y="631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44943</xdr:rowOff>
    </xdr:from>
    <xdr:ext cx="534377" cy="259045"/>
    <xdr:sp macro="" textlink="">
      <xdr:nvSpPr>
        <xdr:cNvPr id="140" name="n_3aveValue【道路】&#10;一人当たり延長">
          <a:extLst>
            <a:ext uri="{FF2B5EF4-FFF2-40B4-BE49-F238E27FC236}">
              <a16:creationId xmlns:a16="http://schemas.microsoft.com/office/drawing/2014/main" id="{4B8BADA7-B91F-4341-92E2-532F79774D05}"/>
            </a:ext>
          </a:extLst>
        </xdr:cNvPr>
        <xdr:cNvSpPr txBox="1"/>
      </xdr:nvSpPr>
      <xdr:spPr>
        <a:xfrm>
          <a:off x="6851161" y="632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103408</xdr:rowOff>
    </xdr:from>
    <xdr:ext cx="534377" cy="259045"/>
    <xdr:sp macro="" textlink="">
      <xdr:nvSpPr>
        <xdr:cNvPr id="141" name="n_4aveValue【道路】&#10;一人当たり延長">
          <a:extLst>
            <a:ext uri="{FF2B5EF4-FFF2-40B4-BE49-F238E27FC236}">
              <a16:creationId xmlns:a16="http://schemas.microsoft.com/office/drawing/2014/main" id="{A78B3562-9413-4BAC-B7DC-6D6BB217C2C9}"/>
            </a:ext>
          </a:extLst>
        </xdr:cNvPr>
        <xdr:cNvSpPr txBox="1"/>
      </xdr:nvSpPr>
      <xdr:spPr>
        <a:xfrm>
          <a:off x="6038361" y="588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75951</xdr:rowOff>
    </xdr:from>
    <xdr:ext cx="469744" cy="259045"/>
    <xdr:sp macro="" textlink="">
      <xdr:nvSpPr>
        <xdr:cNvPr id="142" name="n_1mainValue【道路】&#10;一人当たり延長">
          <a:extLst>
            <a:ext uri="{FF2B5EF4-FFF2-40B4-BE49-F238E27FC236}">
              <a16:creationId xmlns:a16="http://schemas.microsoft.com/office/drawing/2014/main" id="{514DA7DD-57B7-4CF8-AAFD-188167124892}"/>
            </a:ext>
          </a:extLst>
        </xdr:cNvPr>
        <xdr:cNvSpPr txBox="1"/>
      </xdr:nvSpPr>
      <xdr:spPr>
        <a:xfrm>
          <a:off x="8458277" y="685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78922</xdr:rowOff>
    </xdr:from>
    <xdr:ext cx="469744" cy="259045"/>
    <xdr:sp macro="" textlink="">
      <xdr:nvSpPr>
        <xdr:cNvPr id="143" name="n_2mainValue【道路】&#10;一人当たり延長">
          <a:extLst>
            <a:ext uri="{FF2B5EF4-FFF2-40B4-BE49-F238E27FC236}">
              <a16:creationId xmlns:a16="http://schemas.microsoft.com/office/drawing/2014/main" id="{1A77521E-5A43-45A7-AF4E-C3F7A679B956}"/>
            </a:ext>
          </a:extLst>
        </xdr:cNvPr>
        <xdr:cNvSpPr txBox="1"/>
      </xdr:nvSpPr>
      <xdr:spPr>
        <a:xfrm>
          <a:off x="7677227" y="6854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83246</xdr:rowOff>
    </xdr:from>
    <xdr:ext cx="469744" cy="259045"/>
    <xdr:sp macro="" textlink="">
      <xdr:nvSpPr>
        <xdr:cNvPr id="144" name="n_3mainValue【道路】&#10;一人当たり延長">
          <a:extLst>
            <a:ext uri="{FF2B5EF4-FFF2-40B4-BE49-F238E27FC236}">
              <a16:creationId xmlns:a16="http://schemas.microsoft.com/office/drawing/2014/main" id="{B869F6D6-8DF6-415E-A7A7-7EDC3F268835}"/>
            </a:ext>
          </a:extLst>
        </xdr:cNvPr>
        <xdr:cNvSpPr txBox="1"/>
      </xdr:nvSpPr>
      <xdr:spPr>
        <a:xfrm>
          <a:off x="6864427" y="685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85304</xdr:rowOff>
    </xdr:from>
    <xdr:ext cx="469744" cy="259045"/>
    <xdr:sp macro="" textlink="">
      <xdr:nvSpPr>
        <xdr:cNvPr id="145" name="n_4mainValue【道路】&#10;一人当たり延長">
          <a:extLst>
            <a:ext uri="{FF2B5EF4-FFF2-40B4-BE49-F238E27FC236}">
              <a16:creationId xmlns:a16="http://schemas.microsoft.com/office/drawing/2014/main" id="{1AB90AAB-5172-4ADC-9FB8-1094994C78FB}"/>
            </a:ext>
          </a:extLst>
        </xdr:cNvPr>
        <xdr:cNvSpPr txBox="1"/>
      </xdr:nvSpPr>
      <xdr:spPr>
        <a:xfrm>
          <a:off x="6070677" y="6860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8EC5B1C9-8463-41A7-8DEF-806C76DED923}"/>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1A1776DB-E90A-4B70-916F-7E6FFE8FE1B1}"/>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F28472E8-ABC4-43CE-8198-17C3F90BE15A}"/>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90E8894C-7631-40C8-8F76-9C56D2F8FA5D}"/>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C0712A93-047C-4A20-9A6B-004AD9828AF5}"/>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35DBECDC-5DE0-4BAA-9797-B6CF6D98893D}"/>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EFFC281-C5BA-4C31-BB5A-D489588613C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AE45A2C2-F2A4-408A-80D7-2C979EB8A8E1}"/>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8092D39E-57CA-4A57-B59A-FFC328A85D92}"/>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46914624-73F5-428A-836E-EE0936C2BD69}"/>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81E3790A-6D4F-4BE0-81CE-7D9C6964D927}"/>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8FBDD1EE-7B54-4AFF-8D00-A6377D9E1E3E}"/>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A935E4E5-5AE6-499B-A891-FE429B583F05}"/>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5EB27F65-EE91-452F-B7A9-BCFC4C6B9FF2}"/>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78E83485-E71F-4E17-8A68-4DC426741981}"/>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CFA5DB21-2B42-475E-B81A-BE89E69EF760}"/>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7090F763-2533-4764-8F09-9605DDEC9A0F}"/>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5307E049-D334-4B11-885B-784CC716B758}"/>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54784C62-B38D-4CB5-A928-8DA1FBA36701}"/>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D3689A25-A102-4C5B-9778-290D8A6EC2AE}"/>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62928D7A-9026-4005-8854-607FC8AE4B44}"/>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1054D0D4-1D30-4223-86FA-ED6507F7D804}"/>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6B2D8C81-D6F8-462F-9738-C3622294908A}"/>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66BD4698-C33E-4EAA-BA95-279D7CF63B68}"/>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6192180D-BE6B-45A0-90BA-CA78CB6DB0CF}"/>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120831</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ADAD7562-696B-4DD2-BD9B-FE51B8E26BFE}"/>
            </a:ext>
          </a:extLst>
        </xdr:cNvPr>
        <xdr:cNvCxnSpPr/>
      </xdr:nvCxnSpPr>
      <xdr:spPr>
        <a:xfrm flipV="1">
          <a:off x="4177665" y="9207681"/>
          <a:ext cx="0" cy="149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a:extLst>
            <a:ext uri="{FF2B5EF4-FFF2-40B4-BE49-F238E27FC236}">
              <a16:creationId xmlns:a16="http://schemas.microsoft.com/office/drawing/2014/main" id="{86E3827D-3F2A-4238-9AF4-37E641BC9BEA}"/>
            </a:ext>
          </a:extLst>
        </xdr:cNvPr>
        <xdr:cNvSpPr txBox="1"/>
      </xdr:nvSpPr>
      <xdr:spPr>
        <a:xfrm>
          <a:off x="421640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A6C6AF65-F624-4D37-BD05-4334A95FD8F9}"/>
            </a:ext>
          </a:extLst>
        </xdr:cNvPr>
        <xdr:cNvCxnSpPr/>
      </xdr:nvCxnSpPr>
      <xdr:spPr>
        <a:xfrm>
          <a:off x="41084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67508</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FE32EBFB-6667-483E-9BDE-44E088D26BE2}"/>
            </a:ext>
          </a:extLst>
        </xdr:cNvPr>
        <xdr:cNvSpPr txBox="1"/>
      </xdr:nvSpPr>
      <xdr:spPr>
        <a:xfrm>
          <a:off x="4216400" y="89892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120831</xdr:rowOff>
    </xdr:from>
    <xdr:to>
      <xdr:col>24</xdr:col>
      <xdr:colOff>152400</xdr:colOff>
      <xdr:row>55</xdr:row>
      <xdr:rowOff>120831</xdr:rowOff>
    </xdr:to>
    <xdr:cxnSp macro="">
      <xdr:nvCxnSpPr>
        <xdr:cNvPr id="175" name="直線コネクタ 174">
          <a:extLst>
            <a:ext uri="{FF2B5EF4-FFF2-40B4-BE49-F238E27FC236}">
              <a16:creationId xmlns:a16="http://schemas.microsoft.com/office/drawing/2014/main" id="{D0A73A2E-FC5E-4F08-ACB0-3648A9B4CC7A}"/>
            </a:ext>
          </a:extLst>
        </xdr:cNvPr>
        <xdr:cNvCxnSpPr/>
      </xdr:nvCxnSpPr>
      <xdr:spPr>
        <a:xfrm>
          <a:off x="4108450" y="92076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164754</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620FAD89-FF77-4D7F-ABC3-2AF2404B16F9}"/>
            </a:ext>
          </a:extLst>
        </xdr:cNvPr>
        <xdr:cNvSpPr txBox="1"/>
      </xdr:nvSpPr>
      <xdr:spPr>
        <a:xfrm>
          <a:off x="4216400" y="9912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141877</xdr:rowOff>
    </xdr:from>
    <xdr:to>
      <xdr:col>24</xdr:col>
      <xdr:colOff>114300</xdr:colOff>
      <xdr:row>61</xdr:row>
      <xdr:rowOff>72027</xdr:rowOff>
    </xdr:to>
    <xdr:sp macro="" textlink="">
      <xdr:nvSpPr>
        <xdr:cNvPr id="177" name="フローチャート: 判断 176">
          <a:extLst>
            <a:ext uri="{FF2B5EF4-FFF2-40B4-BE49-F238E27FC236}">
              <a16:creationId xmlns:a16="http://schemas.microsoft.com/office/drawing/2014/main" id="{3E7CEC3C-DECB-4357-8AA5-45FF67394F7D}"/>
            </a:ext>
          </a:extLst>
        </xdr:cNvPr>
        <xdr:cNvSpPr/>
      </xdr:nvSpPr>
      <xdr:spPr>
        <a:xfrm>
          <a:off x="4127500" y="100542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8" name="フローチャート: 判断 177">
          <a:extLst>
            <a:ext uri="{FF2B5EF4-FFF2-40B4-BE49-F238E27FC236}">
              <a16:creationId xmlns:a16="http://schemas.microsoft.com/office/drawing/2014/main" id="{A304F77A-67E2-40D5-9C12-E0736CD2283A}"/>
            </a:ext>
          </a:extLst>
        </xdr:cNvPr>
        <xdr:cNvSpPr/>
      </xdr:nvSpPr>
      <xdr:spPr>
        <a:xfrm>
          <a:off x="3384550" y="100640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179" name="フローチャート: 判断 178">
          <a:extLst>
            <a:ext uri="{FF2B5EF4-FFF2-40B4-BE49-F238E27FC236}">
              <a16:creationId xmlns:a16="http://schemas.microsoft.com/office/drawing/2014/main" id="{D791ABBB-BD14-49E0-A700-0D9924D85DC9}"/>
            </a:ext>
          </a:extLst>
        </xdr:cNvPr>
        <xdr:cNvSpPr/>
      </xdr:nvSpPr>
      <xdr:spPr>
        <a:xfrm>
          <a:off x="2571750" y="100476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97790</xdr:rowOff>
    </xdr:from>
    <xdr:to>
      <xdr:col>10</xdr:col>
      <xdr:colOff>165100</xdr:colOff>
      <xdr:row>61</xdr:row>
      <xdr:rowOff>27940</xdr:rowOff>
    </xdr:to>
    <xdr:sp macro="" textlink="">
      <xdr:nvSpPr>
        <xdr:cNvPr id="180" name="フローチャート: 判断 179">
          <a:extLst>
            <a:ext uri="{FF2B5EF4-FFF2-40B4-BE49-F238E27FC236}">
              <a16:creationId xmlns:a16="http://schemas.microsoft.com/office/drawing/2014/main" id="{AE108B69-91BF-4190-BC0E-9169D942EE7E}"/>
            </a:ext>
          </a:extLst>
        </xdr:cNvPr>
        <xdr:cNvSpPr/>
      </xdr:nvSpPr>
      <xdr:spPr>
        <a:xfrm>
          <a:off x="1778000" y="100101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73297</xdr:rowOff>
    </xdr:from>
    <xdr:to>
      <xdr:col>6</xdr:col>
      <xdr:colOff>38100</xdr:colOff>
      <xdr:row>61</xdr:row>
      <xdr:rowOff>3447</xdr:rowOff>
    </xdr:to>
    <xdr:sp macro="" textlink="">
      <xdr:nvSpPr>
        <xdr:cNvPr id="181" name="フローチャート: 判断 180">
          <a:extLst>
            <a:ext uri="{FF2B5EF4-FFF2-40B4-BE49-F238E27FC236}">
              <a16:creationId xmlns:a16="http://schemas.microsoft.com/office/drawing/2014/main" id="{109A79D9-DA4A-4B56-BEA6-A8721BFDE490}"/>
            </a:ext>
          </a:extLst>
        </xdr:cNvPr>
        <xdr:cNvSpPr/>
      </xdr:nvSpPr>
      <xdr:spPr>
        <a:xfrm>
          <a:off x="984250" y="998564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F4C5062C-0D37-43ED-960A-C3E19436D8CA}"/>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246CB2E-D99E-466C-9CE1-CF2A114828B7}"/>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FD91FAA-7698-4E72-86FA-097FA8ECB5C7}"/>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6548867-2F79-41FB-8772-4801E7C4B64C}"/>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9856538-A64A-4EF0-8E24-7393F82B9AB3}"/>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83094</xdr:rowOff>
    </xdr:from>
    <xdr:to>
      <xdr:col>24</xdr:col>
      <xdr:colOff>114300</xdr:colOff>
      <xdr:row>62</xdr:row>
      <xdr:rowOff>13244</xdr:rowOff>
    </xdr:to>
    <xdr:sp macro="" textlink="">
      <xdr:nvSpPr>
        <xdr:cNvPr id="187" name="楕円 186">
          <a:extLst>
            <a:ext uri="{FF2B5EF4-FFF2-40B4-BE49-F238E27FC236}">
              <a16:creationId xmlns:a16="http://schemas.microsoft.com/office/drawing/2014/main" id="{8428FA19-EC9A-4FF4-8019-AFBAB72B5328}"/>
            </a:ext>
          </a:extLst>
        </xdr:cNvPr>
        <xdr:cNvSpPr/>
      </xdr:nvSpPr>
      <xdr:spPr>
        <a:xfrm>
          <a:off x="4127500" y="101605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61521</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B10ABF40-2989-4FC2-B4CA-4D883B9787C2}"/>
            </a:ext>
          </a:extLst>
        </xdr:cNvPr>
        <xdr:cNvSpPr txBox="1"/>
      </xdr:nvSpPr>
      <xdr:spPr>
        <a:xfrm>
          <a:off x="4216400" y="10138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60234</xdr:rowOff>
    </xdr:from>
    <xdr:to>
      <xdr:col>20</xdr:col>
      <xdr:colOff>38100</xdr:colOff>
      <xdr:row>61</xdr:row>
      <xdr:rowOff>161834</xdr:rowOff>
    </xdr:to>
    <xdr:sp macro="" textlink="">
      <xdr:nvSpPr>
        <xdr:cNvPr id="189" name="楕円 188">
          <a:extLst>
            <a:ext uri="{FF2B5EF4-FFF2-40B4-BE49-F238E27FC236}">
              <a16:creationId xmlns:a16="http://schemas.microsoft.com/office/drawing/2014/main" id="{D717809F-F698-4FBB-A6D7-6B24F713EB9B}"/>
            </a:ext>
          </a:extLst>
        </xdr:cNvPr>
        <xdr:cNvSpPr/>
      </xdr:nvSpPr>
      <xdr:spPr>
        <a:xfrm>
          <a:off x="3384550" y="101376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111034</xdr:rowOff>
    </xdr:from>
    <xdr:to>
      <xdr:col>24</xdr:col>
      <xdr:colOff>63500</xdr:colOff>
      <xdr:row>61</xdr:row>
      <xdr:rowOff>133894</xdr:rowOff>
    </xdr:to>
    <xdr:cxnSp macro="">
      <xdr:nvCxnSpPr>
        <xdr:cNvPr id="190" name="直線コネクタ 189">
          <a:extLst>
            <a:ext uri="{FF2B5EF4-FFF2-40B4-BE49-F238E27FC236}">
              <a16:creationId xmlns:a16="http://schemas.microsoft.com/office/drawing/2014/main" id="{C84BA608-8E46-40A0-B5D1-F4C67C01A73A}"/>
            </a:ext>
          </a:extLst>
        </xdr:cNvPr>
        <xdr:cNvCxnSpPr/>
      </xdr:nvCxnSpPr>
      <xdr:spPr>
        <a:xfrm>
          <a:off x="3429000" y="10188484"/>
          <a:ext cx="7493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73297</xdr:rowOff>
    </xdr:from>
    <xdr:to>
      <xdr:col>15</xdr:col>
      <xdr:colOff>101600</xdr:colOff>
      <xdr:row>62</xdr:row>
      <xdr:rowOff>3447</xdr:rowOff>
    </xdr:to>
    <xdr:sp macro="" textlink="">
      <xdr:nvSpPr>
        <xdr:cNvPr id="191" name="楕円 190">
          <a:extLst>
            <a:ext uri="{FF2B5EF4-FFF2-40B4-BE49-F238E27FC236}">
              <a16:creationId xmlns:a16="http://schemas.microsoft.com/office/drawing/2014/main" id="{CB287F28-D280-4545-B373-1E459E933521}"/>
            </a:ext>
          </a:extLst>
        </xdr:cNvPr>
        <xdr:cNvSpPr/>
      </xdr:nvSpPr>
      <xdr:spPr>
        <a:xfrm>
          <a:off x="2571750" y="101507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111034</xdr:rowOff>
    </xdr:from>
    <xdr:to>
      <xdr:col>19</xdr:col>
      <xdr:colOff>177800</xdr:colOff>
      <xdr:row>61</xdr:row>
      <xdr:rowOff>124097</xdr:rowOff>
    </xdr:to>
    <xdr:cxnSp macro="">
      <xdr:nvCxnSpPr>
        <xdr:cNvPr id="192" name="直線コネクタ 191">
          <a:extLst>
            <a:ext uri="{FF2B5EF4-FFF2-40B4-BE49-F238E27FC236}">
              <a16:creationId xmlns:a16="http://schemas.microsoft.com/office/drawing/2014/main" id="{4F82A059-B70B-4346-9901-B60DC090C609}"/>
            </a:ext>
          </a:extLst>
        </xdr:cNvPr>
        <xdr:cNvCxnSpPr/>
      </xdr:nvCxnSpPr>
      <xdr:spPr>
        <a:xfrm flipV="1">
          <a:off x="2622550" y="10188484"/>
          <a:ext cx="80645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63500</xdr:rowOff>
    </xdr:from>
    <xdr:to>
      <xdr:col>10</xdr:col>
      <xdr:colOff>165100</xdr:colOff>
      <xdr:row>61</xdr:row>
      <xdr:rowOff>165100</xdr:rowOff>
    </xdr:to>
    <xdr:sp macro="" textlink="">
      <xdr:nvSpPr>
        <xdr:cNvPr id="193" name="楕円 192">
          <a:extLst>
            <a:ext uri="{FF2B5EF4-FFF2-40B4-BE49-F238E27FC236}">
              <a16:creationId xmlns:a16="http://schemas.microsoft.com/office/drawing/2014/main" id="{93CF7C89-45B6-4A74-BD5F-837A00E0E2C5}"/>
            </a:ext>
          </a:extLst>
        </xdr:cNvPr>
        <xdr:cNvSpPr/>
      </xdr:nvSpPr>
      <xdr:spPr>
        <a:xfrm>
          <a:off x="17780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114300</xdr:rowOff>
    </xdr:from>
    <xdr:to>
      <xdr:col>15</xdr:col>
      <xdr:colOff>50800</xdr:colOff>
      <xdr:row>61</xdr:row>
      <xdr:rowOff>124097</xdr:rowOff>
    </xdr:to>
    <xdr:cxnSp macro="">
      <xdr:nvCxnSpPr>
        <xdr:cNvPr id="194" name="直線コネクタ 193">
          <a:extLst>
            <a:ext uri="{FF2B5EF4-FFF2-40B4-BE49-F238E27FC236}">
              <a16:creationId xmlns:a16="http://schemas.microsoft.com/office/drawing/2014/main" id="{1A6656FE-EF6E-4FB0-9E57-F05F0AB02338}"/>
            </a:ext>
          </a:extLst>
        </xdr:cNvPr>
        <xdr:cNvCxnSpPr/>
      </xdr:nvCxnSpPr>
      <xdr:spPr>
        <a:xfrm>
          <a:off x="1828800" y="10191750"/>
          <a:ext cx="79375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40640</xdr:rowOff>
    </xdr:from>
    <xdr:to>
      <xdr:col>6</xdr:col>
      <xdr:colOff>38100</xdr:colOff>
      <xdr:row>61</xdr:row>
      <xdr:rowOff>142240</xdr:rowOff>
    </xdr:to>
    <xdr:sp macro="" textlink="">
      <xdr:nvSpPr>
        <xdr:cNvPr id="195" name="楕円 194">
          <a:extLst>
            <a:ext uri="{FF2B5EF4-FFF2-40B4-BE49-F238E27FC236}">
              <a16:creationId xmlns:a16="http://schemas.microsoft.com/office/drawing/2014/main" id="{B7A4DCCF-5793-488E-A995-135A4D763945}"/>
            </a:ext>
          </a:extLst>
        </xdr:cNvPr>
        <xdr:cNvSpPr/>
      </xdr:nvSpPr>
      <xdr:spPr>
        <a:xfrm>
          <a:off x="984250" y="101180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91440</xdr:rowOff>
    </xdr:from>
    <xdr:to>
      <xdr:col>10</xdr:col>
      <xdr:colOff>114300</xdr:colOff>
      <xdr:row>61</xdr:row>
      <xdr:rowOff>114300</xdr:rowOff>
    </xdr:to>
    <xdr:cxnSp macro="">
      <xdr:nvCxnSpPr>
        <xdr:cNvPr id="196" name="直線コネクタ 195">
          <a:extLst>
            <a:ext uri="{FF2B5EF4-FFF2-40B4-BE49-F238E27FC236}">
              <a16:creationId xmlns:a16="http://schemas.microsoft.com/office/drawing/2014/main" id="{EB1D1CF1-2845-4E6F-AE07-B1049DFF36BA}"/>
            </a:ext>
          </a:extLst>
        </xdr:cNvPr>
        <xdr:cNvCxnSpPr/>
      </xdr:nvCxnSpPr>
      <xdr:spPr>
        <a:xfrm>
          <a:off x="1028700" y="10168890"/>
          <a:ext cx="8001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98351</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FB8CF596-49AF-4B80-870F-8DE004190183}"/>
            </a:ext>
          </a:extLst>
        </xdr:cNvPr>
        <xdr:cNvSpPr txBox="1"/>
      </xdr:nvSpPr>
      <xdr:spPr>
        <a:xfrm>
          <a:off x="3239144" y="984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82023</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AD231C14-1DF3-4B29-87A4-E40C340A3001}"/>
            </a:ext>
          </a:extLst>
        </xdr:cNvPr>
        <xdr:cNvSpPr txBox="1"/>
      </xdr:nvSpPr>
      <xdr:spPr>
        <a:xfrm>
          <a:off x="2439044" y="9829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44467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F7EEF269-E012-4FED-859F-B94E2B2A8C96}"/>
            </a:ext>
          </a:extLst>
        </xdr:cNvPr>
        <xdr:cNvSpPr txBox="1"/>
      </xdr:nvSpPr>
      <xdr:spPr>
        <a:xfrm>
          <a:off x="1645294" y="9791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19974</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4A4910BF-E679-43C1-89CF-C19290B9D75A}"/>
            </a:ext>
          </a:extLst>
        </xdr:cNvPr>
        <xdr:cNvSpPr txBox="1"/>
      </xdr:nvSpPr>
      <xdr:spPr>
        <a:xfrm>
          <a:off x="851544" y="9767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152961</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AA563715-FC88-4059-92B2-47ED0177ECDD}"/>
            </a:ext>
          </a:extLst>
        </xdr:cNvPr>
        <xdr:cNvSpPr txBox="1"/>
      </xdr:nvSpPr>
      <xdr:spPr>
        <a:xfrm>
          <a:off x="3239144" y="10230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166024</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444045EF-CB73-4B18-9A19-F3B53E851364}"/>
            </a:ext>
          </a:extLst>
        </xdr:cNvPr>
        <xdr:cNvSpPr txBox="1"/>
      </xdr:nvSpPr>
      <xdr:spPr>
        <a:xfrm>
          <a:off x="2439044" y="10243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156227</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E23F4019-70E9-4775-A902-C7F982C89492}"/>
            </a:ext>
          </a:extLst>
        </xdr:cNvPr>
        <xdr:cNvSpPr txBox="1"/>
      </xdr:nvSpPr>
      <xdr:spPr>
        <a:xfrm>
          <a:off x="1645294" y="1023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133367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FEE76720-F33D-4801-91B4-F7E6453B471C}"/>
            </a:ext>
          </a:extLst>
        </xdr:cNvPr>
        <xdr:cNvSpPr txBox="1"/>
      </xdr:nvSpPr>
      <xdr:spPr>
        <a:xfrm>
          <a:off x="85154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695D5809-93B9-4364-8482-4B7DDB3D65EA}"/>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3D1C2BDB-42E8-4D55-A089-FCB4B5431F35}"/>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90A3BF99-6BB2-433B-AC91-25AF97B41DA5}"/>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6DF7DFC7-20AC-4EF0-A2C7-E49D8C29BAAE}"/>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C5F41F80-B7CB-43D8-9E32-D238D6FD1819}"/>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CA118AF-5E55-4C0A-85F2-E94A33F94EEF}"/>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5A65AEAE-958B-4F60-B5A4-E88D88959967}"/>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AD52ED3A-B512-4140-BEDF-253A0FF36B28}"/>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F7805FF3-9F46-4329-90E0-86E412099ED8}"/>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74708056-9D23-44A1-8A10-507FF9836C8C}"/>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5902E10A-3B17-428C-B5A0-3CBAF16FDC26}"/>
            </a:ext>
          </a:extLst>
        </xdr:cNvPr>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7932CF4E-D353-4B29-A526-C680F745B70A}"/>
            </a:ext>
          </a:extLst>
        </xdr:cNvPr>
        <xdr:cNvSpPr txBox="1"/>
      </xdr:nvSpPr>
      <xdr:spPr>
        <a:xfrm>
          <a:off x="5726564" y="105675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9CB51FF7-EBDC-4525-9F0B-8625285D755B}"/>
            </a:ext>
          </a:extLst>
        </xdr:cNvPr>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a:extLst>
            <a:ext uri="{FF2B5EF4-FFF2-40B4-BE49-F238E27FC236}">
              <a16:creationId xmlns:a16="http://schemas.microsoft.com/office/drawing/2014/main" id="{4C5F97B3-455F-476B-B82A-45E16729A78B}"/>
            </a:ext>
          </a:extLst>
        </xdr:cNvPr>
        <xdr:cNvSpPr txBox="1"/>
      </xdr:nvSpPr>
      <xdr:spPr>
        <a:xfrm>
          <a:off x="5418031" y="102472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92CDC65E-FF4B-4E95-AA0A-50DB379297FD}"/>
            </a:ext>
          </a:extLst>
        </xdr:cNvPr>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a:extLst>
            <a:ext uri="{FF2B5EF4-FFF2-40B4-BE49-F238E27FC236}">
              <a16:creationId xmlns:a16="http://schemas.microsoft.com/office/drawing/2014/main" id="{16F5958C-70D9-4E44-B159-50A39D1B0BDD}"/>
            </a:ext>
          </a:extLst>
        </xdr:cNvPr>
        <xdr:cNvSpPr txBox="1"/>
      </xdr:nvSpPr>
      <xdr:spPr>
        <a:xfrm>
          <a:off x="5418031" y="99334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10DEB190-D666-42EE-A496-1AF605E222FB}"/>
            </a:ext>
          </a:extLst>
        </xdr:cNvPr>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a:extLst>
            <a:ext uri="{FF2B5EF4-FFF2-40B4-BE49-F238E27FC236}">
              <a16:creationId xmlns:a16="http://schemas.microsoft.com/office/drawing/2014/main" id="{3D464435-E962-47F8-8D8C-92E1D7F4B2F9}"/>
            </a:ext>
          </a:extLst>
        </xdr:cNvPr>
        <xdr:cNvSpPr txBox="1"/>
      </xdr:nvSpPr>
      <xdr:spPr>
        <a:xfrm>
          <a:off x="5418031" y="961954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90609592-A515-4F94-B020-9318F94DCA9C}"/>
            </a:ext>
          </a:extLst>
        </xdr:cNvPr>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080C6883-C16B-45F5-AEE2-E245A3067FD2}"/>
            </a:ext>
          </a:extLst>
        </xdr:cNvPr>
        <xdr:cNvSpPr txBox="1"/>
      </xdr:nvSpPr>
      <xdr:spPr>
        <a:xfrm>
          <a:off x="5327878" y="930567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52165DAF-5164-41AD-819C-E875F911B814}"/>
            </a:ext>
          </a:extLst>
        </xdr:cNvPr>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a:extLst>
            <a:ext uri="{FF2B5EF4-FFF2-40B4-BE49-F238E27FC236}">
              <a16:creationId xmlns:a16="http://schemas.microsoft.com/office/drawing/2014/main" id="{4C7D7908-2DA8-4C36-83F1-6D2EB7453C8C}"/>
            </a:ext>
          </a:extLst>
        </xdr:cNvPr>
        <xdr:cNvSpPr txBox="1"/>
      </xdr:nvSpPr>
      <xdr:spPr>
        <a:xfrm>
          <a:off x="5327878" y="899179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6FEDE0CD-1D9A-4A0D-978B-8A7617238CE3}"/>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217293DE-A92F-4266-96FB-E84221FCCDED}"/>
            </a:ext>
          </a:extLst>
        </xdr:cNvPr>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27062CE4-95F6-4DF8-B6A0-CA73EC9CD767}"/>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61869</xdr:rowOff>
    </xdr:from>
    <xdr:to>
      <xdr:col>54</xdr:col>
      <xdr:colOff>189865</xdr:colOff>
      <xdr:row>64</xdr:row>
      <xdr:rowOff>129108</xdr:rowOff>
    </xdr:to>
    <xdr:cxnSp macro="">
      <xdr:nvCxnSpPr>
        <xdr:cNvPr id="230" name="直線コネクタ 229">
          <a:extLst>
            <a:ext uri="{FF2B5EF4-FFF2-40B4-BE49-F238E27FC236}">
              <a16:creationId xmlns:a16="http://schemas.microsoft.com/office/drawing/2014/main" id="{38AD7E04-2DCE-45C4-BBE4-5757F99700C1}"/>
            </a:ext>
          </a:extLst>
        </xdr:cNvPr>
        <xdr:cNvCxnSpPr/>
      </xdr:nvCxnSpPr>
      <xdr:spPr>
        <a:xfrm flipV="1">
          <a:off x="9429115" y="9313819"/>
          <a:ext cx="0" cy="1388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25C84963-6A7C-43BE-A870-5003C907B549}"/>
            </a:ext>
          </a:extLst>
        </xdr:cNvPr>
        <xdr:cNvSpPr txBox="1"/>
      </xdr:nvSpPr>
      <xdr:spPr>
        <a:xfrm>
          <a:off x="9467850" y="10705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129108</xdr:rowOff>
    </xdr:from>
    <xdr:to>
      <xdr:col>55</xdr:col>
      <xdr:colOff>88900</xdr:colOff>
      <xdr:row>64</xdr:row>
      <xdr:rowOff>129108</xdr:rowOff>
    </xdr:to>
    <xdr:cxnSp macro="">
      <xdr:nvCxnSpPr>
        <xdr:cNvPr id="232" name="直線コネクタ 231">
          <a:extLst>
            <a:ext uri="{FF2B5EF4-FFF2-40B4-BE49-F238E27FC236}">
              <a16:creationId xmlns:a16="http://schemas.microsoft.com/office/drawing/2014/main" id="{C5AA8E0E-1574-480E-A1CB-68932955603D}"/>
            </a:ext>
          </a:extLst>
        </xdr:cNvPr>
        <xdr:cNvCxnSpPr/>
      </xdr:nvCxnSpPr>
      <xdr:spPr>
        <a:xfrm>
          <a:off x="9359900" y="107018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8546</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78AC8FB9-5D02-410B-83F5-02493E6C94D2}"/>
            </a:ext>
          </a:extLst>
        </xdr:cNvPr>
        <xdr:cNvSpPr txBox="1"/>
      </xdr:nvSpPr>
      <xdr:spPr>
        <a:xfrm>
          <a:off x="9467850" y="90953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61869</xdr:rowOff>
    </xdr:from>
    <xdr:to>
      <xdr:col>55</xdr:col>
      <xdr:colOff>88900</xdr:colOff>
      <xdr:row>56</xdr:row>
      <xdr:rowOff>61869</xdr:rowOff>
    </xdr:to>
    <xdr:cxnSp macro="">
      <xdr:nvCxnSpPr>
        <xdr:cNvPr id="234" name="直線コネクタ 233">
          <a:extLst>
            <a:ext uri="{FF2B5EF4-FFF2-40B4-BE49-F238E27FC236}">
              <a16:creationId xmlns:a16="http://schemas.microsoft.com/office/drawing/2014/main" id="{6A6DB9F5-0933-4E8D-B841-E41F9FACE6E6}"/>
            </a:ext>
          </a:extLst>
        </xdr:cNvPr>
        <xdr:cNvCxnSpPr/>
      </xdr:nvCxnSpPr>
      <xdr:spPr>
        <a:xfrm>
          <a:off x="9359900" y="93138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116463</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A7D39D70-3AB7-450A-801C-DDCCB8596E48}"/>
            </a:ext>
          </a:extLst>
        </xdr:cNvPr>
        <xdr:cNvSpPr txBox="1"/>
      </xdr:nvSpPr>
      <xdr:spPr>
        <a:xfrm>
          <a:off x="9467850" y="101939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93586</xdr:rowOff>
    </xdr:from>
    <xdr:to>
      <xdr:col>55</xdr:col>
      <xdr:colOff>50800</xdr:colOff>
      <xdr:row>63</xdr:row>
      <xdr:rowOff>23736</xdr:rowOff>
    </xdr:to>
    <xdr:sp macro="" textlink="">
      <xdr:nvSpPr>
        <xdr:cNvPr id="236" name="フローチャート: 判断 235">
          <a:extLst>
            <a:ext uri="{FF2B5EF4-FFF2-40B4-BE49-F238E27FC236}">
              <a16:creationId xmlns:a16="http://schemas.microsoft.com/office/drawing/2014/main" id="{71BD4C7C-F38F-4DC9-996A-270B14D37220}"/>
            </a:ext>
          </a:extLst>
        </xdr:cNvPr>
        <xdr:cNvSpPr/>
      </xdr:nvSpPr>
      <xdr:spPr>
        <a:xfrm>
          <a:off x="9398000" y="103361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83379</xdr:rowOff>
    </xdr:from>
    <xdr:to>
      <xdr:col>50</xdr:col>
      <xdr:colOff>165100</xdr:colOff>
      <xdr:row>63</xdr:row>
      <xdr:rowOff>13529</xdr:rowOff>
    </xdr:to>
    <xdr:sp macro="" textlink="">
      <xdr:nvSpPr>
        <xdr:cNvPr id="237" name="フローチャート: 判断 236">
          <a:extLst>
            <a:ext uri="{FF2B5EF4-FFF2-40B4-BE49-F238E27FC236}">
              <a16:creationId xmlns:a16="http://schemas.microsoft.com/office/drawing/2014/main" id="{01A24AB6-4ACF-44E8-90A2-B07BF1B4CF81}"/>
            </a:ext>
          </a:extLst>
        </xdr:cNvPr>
        <xdr:cNvSpPr/>
      </xdr:nvSpPr>
      <xdr:spPr>
        <a:xfrm>
          <a:off x="8636000" y="103259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99522</xdr:rowOff>
    </xdr:from>
    <xdr:to>
      <xdr:col>46</xdr:col>
      <xdr:colOff>38100</xdr:colOff>
      <xdr:row>63</xdr:row>
      <xdr:rowOff>29672</xdr:rowOff>
    </xdr:to>
    <xdr:sp macro="" textlink="">
      <xdr:nvSpPr>
        <xdr:cNvPr id="238" name="フローチャート: 判断 237">
          <a:extLst>
            <a:ext uri="{FF2B5EF4-FFF2-40B4-BE49-F238E27FC236}">
              <a16:creationId xmlns:a16="http://schemas.microsoft.com/office/drawing/2014/main" id="{3FC3CB4A-2565-4C3A-A64A-E1B606540B7B}"/>
            </a:ext>
          </a:extLst>
        </xdr:cNvPr>
        <xdr:cNvSpPr/>
      </xdr:nvSpPr>
      <xdr:spPr>
        <a:xfrm>
          <a:off x="7842250" y="103420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106018</xdr:rowOff>
    </xdr:from>
    <xdr:to>
      <xdr:col>41</xdr:col>
      <xdr:colOff>101600</xdr:colOff>
      <xdr:row>63</xdr:row>
      <xdr:rowOff>36168</xdr:rowOff>
    </xdr:to>
    <xdr:sp macro="" textlink="">
      <xdr:nvSpPr>
        <xdr:cNvPr id="239" name="フローチャート: 判断 238">
          <a:extLst>
            <a:ext uri="{FF2B5EF4-FFF2-40B4-BE49-F238E27FC236}">
              <a16:creationId xmlns:a16="http://schemas.microsoft.com/office/drawing/2014/main" id="{6C583887-F26E-4F58-B430-284738704CA5}"/>
            </a:ext>
          </a:extLst>
        </xdr:cNvPr>
        <xdr:cNvSpPr/>
      </xdr:nvSpPr>
      <xdr:spPr>
        <a:xfrm>
          <a:off x="7029450" y="103485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139752</xdr:rowOff>
    </xdr:from>
    <xdr:to>
      <xdr:col>36</xdr:col>
      <xdr:colOff>165100</xdr:colOff>
      <xdr:row>62</xdr:row>
      <xdr:rowOff>69902</xdr:rowOff>
    </xdr:to>
    <xdr:sp macro="" textlink="">
      <xdr:nvSpPr>
        <xdr:cNvPr id="240" name="フローチャート: 判断 239">
          <a:extLst>
            <a:ext uri="{FF2B5EF4-FFF2-40B4-BE49-F238E27FC236}">
              <a16:creationId xmlns:a16="http://schemas.microsoft.com/office/drawing/2014/main" id="{2769AA11-E099-41BD-97F0-CB421327D875}"/>
            </a:ext>
          </a:extLst>
        </xdr:cNvPr>
        <xdr:cNvSpPr/>
      </xdr:nvSpPr>
      <xdr:spPr>
        <a:xfrm>
          <a:off x="6235700" y="102172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C6BE100-8F68-4032-B063-724E0476D9AC}"/>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4E6B524-7825-4DB5-B2A5-7B06A121B4FD}"/>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9B1B00D-C6EE-4538-9E17-25379EC8F754}"/>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45EE1B8-13CE-4990-9B4A-E8C5007C58C1}"/>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76E5D80-A9E7-4473-BE5E-BD5BA85CFB63}"/>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134545</xdr:rowOff>
    </xdr:from>
    <xdr:to>
      <xdr:col>55</xdr:col>
      <xdr:colOff>50800</xdr:colOff>
      <xdr:row>64</xdr:row>
      <xdr:rowOff>64695</xdr:rowOff>
    </xdr:to>
    <xdr:sp macro="" textlink="">
      <xdr:nvSpPr>
        <xdr:cNvPr id="246" name="楕円 245">
          <a:extLst>
            <a:ext uri="{FF2B5EF4-FFF2-40B4-BE49-F238E27FC236}">
              <a16:creationId xmlns:a16="http://schemas.microsoft.com/office/drawing/2014/main" id="{4226A48E-AFB6-4239-A06D-77627C2CC648}"/>
            </a:ext>
          </a:extLst>
        </xdr:cNvPr>
        <xdr:cNvSpPr/>
      </xdr:nvSpPr>
      <xdr:spPr>
        <a:xfrm>
          <a:off x="9398000" y="105421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49472</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32BA8771-522A-4FAF-ADA1-CB6ACD838C56}"/>
            </a:ext>
          </a:extLst>
        </xdr:cNvPr>
        <xdr:cNvSpPr txBox="1"/>
      </xdr:nvSpPr>
      <xdr:spPr>
        <a:xfrm>
          <a:off x="9467850" y="10457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136730</xdr:rowOff>
    </xdr:from>
    <xdr:to>
      <xdr:col>50</xdr:col>
      <xdr:colOff>165100</xdr:colOff>
      <xdr:row>64</xdr:row>
      <xdr:rowOff>66880</xdr:rowOff>
    </xdr:to>
    <xdr:sp macro="" textlink="">
      <xdr:nvSpPr>
        <xdr:cNvPr id="248" name="楕円 247">
          <a:extLst>
            <a:ext uri="{FF2B5EF4-FFF2-40B4-BE49-F238E27FC236}">
              <a16:creationId xmlns:a16="http://schemas.microsoft.com/office/drawing/2014/main" id="{A8C1FEFC-0B49-4F35-8B74-B0BF798D9215}"/>
            </a:ext>
          </a:extLst>
        </xdr:cNvPr>
        <xdr:cNvSpPr/>
      </xdr:nvSpPr>
      <xdr:spPr>
        <a:xfrm>
          <a:off x="8636000" y="10544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13895</xdr:rowOff>
    </xdr:from>
    <xdr:to>
      <xdr:col>55</xdr:col>
      <xdr:colOff>0</xdr:colOff>
      <xdr:row>64</xdr:row>
      <xdr:rowOff>16080</xdr:rowOff>
    </xdr:to>
    <xdr:cxnSp macro="">
      <xdr:nvCxnSpPr>
        <xdr:cNvPr id="249" name="直線コネクタ 248">
          <a:extLst>
            <a:ext uri="{FF2B5EF4-FFF2-40B4-BE49-F238E27FC236}">
              <a16:creationId xmlns:a16="http://schemas.microsoft.com/office/drawing/2014/main" id="{290D7D3A-9CD8-4843-9EF9-A2CA959BCFEA}"/>
            </a:ext>
          </a:extLst>
        </xdr:cNvPr>
        <xdr:cNvCxnSpPr/>
      </xdr:nvCxnSpPr>
      <xdr:spPr>
        <a:xfrm flipV="1">
          <a:off x="8686800" y="10586645"/>
          <a:ext cx="742950" cy="2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142225</xdr:rowOff>
    </xdr:from>
    <xdr:to>
      <xdr:col>46</xdr:col>
      <xdr:colOff>38100</xdr:colOff>
      <xdr:row>64</xdr:row>
      <xdr:rowOff>72375</xdr:rowOff>
    </xdr:to>
    <xdr:sp macro="" textlink="">
      <xdr:nvSpPr>
        <xdr:cNvPr id="250" name="楕円 249">
          <a:extLst>
            <a:ext uri="{FF2B5EF4-FFF2-40B4-BE49-F238E27FC236}">
              <a16:creationId xmlns:a16="http://schemas.microsoft.com/office/drawing/2014/main" id="{8DAB4D5D-1F0E-4E80-9C76-E69116813034}"/>
            </a:ext>
          </a:extLst>
        </xdr:cNvPr>
        <xdr:cNvSpPr/>
      </xdr:nvSpPr>
      <xdr:spPr>
        <a:xfrm>
          <a:off x="7842250" y="1054987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16080</xdr:rowOff>
    </xdr:from>
    <xdr:to>
      <xdr:col>50</xdr:col>
      <xdr:colOff>114300</xdr:colOff>
      <xdr:row>64</xdr:row>
      <xdr:rowOff>21575</xdr:rowOff>
    </xdr:to>
    <xdr:cxnSp macro="">
      <xdr:nvCxnSpPr>
        <xdr:cNvPr id="251" name="直線コネクタ 250">
          <a:extLst>
            <a:ext uri="{FF2B5EF4-FFF2-40B4-BE49-F238E27FC236}">
              <a16:creationId xmlns:a16="http://schemas.microsoft.com/office/drawing/2014/main" id="{9A072578-4AB1-4554-9C99-E756E2A85941}"/>
            </a:ext>
          </a:extLst>
        </xdr:cNvPr>
        <xdr:cNvCxnSpPr/>
      </xdr:nvCxnSpPr>
      <xdr:spPr>
        <a:xfrm flipV="1">
          <a:off x="7886700" y="10588830"/>
          <a:ext cx="800100" cy="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146158</xdr:rowOff>
    </xdr:from>
    <xdr:to>
      <xdr:col>41</xdr:col>
      <xdr:colOff>101600</xdr:colOff>
      <xdr:row>64</xdr:row>
      <xdr:rowOff>76308</xdr:rowOff>
    </xdr:to>
    <xdr:sp macro="" textlink="">
      <xdr:nvSpPr>
        <xdr:cNvPr id="252" name="楕円 251">
          <a:extLst>
            <a:ext uri="{FF2B5EF4-FFF2-40B4-BE49-F238E27FC236}">
              <a16:creationId xmlns:a16="http://schemas.microsoft.com/office/drawing/2014/main" id="{67D4878C-2082-4200-B89F-20030AE14581}"/>
            </a:ext>
          </a:extLst>
        </xdr:cNvPr>
        <xdr:cNvSpPr/>
      </xdr:nvSpPr>
      <xdr:spPr>
        <a:xfrm>
          <a:off x="7029450" y="105538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21575</xdr:rowOff>
    </xdr:from>
    <xdr:to>
      <xdr:col>45</xdr:col>
      <xdr:colOff>177800</xdr:colOff>
      <xdr:row>64</xdr:row>
      <xdr:rowOff>25508</xdr:rowOff>
    </xdr:to>
    <xdr:cxnSp macro="">
      <xdr:nvCxnSpPr>
        <xdr:cNvPr id="253" name="直線コネクタ 252">
          <a:extLst>
            <a:ext uri="{FF2B5EF4-FFF2-40B4-BE49-F238E27FC236}">
              <a16:creationId xmlns:a16="http://schemas.microsoft.com/office/drawing/2014/main" id="{9BDD1C89-D788-458A-825A-952714ECA8C7}"/>
            </a:ext>
          </a:extLst>
        </xdr:cNvPr>
        <xdr:cNvCxnSpPr/>
      </xdr:nvCxnSpPr>
      <xdr:spPr>
        <a:xfrm flipV="1">
          <a:off x="7080250" y="10594325"/>
          <a:ext cx="806450" cy="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147589</xdr:rowOff>
    </xdr:from>
    <xdr:to>
      <xdr:col>36</xdr:col>
      <xdr:colOff>165100</xdr:colOff>
      <xdr:row>64</xdr:row>
      <xdr:rowOff>77739</xdr:rowOff>
    </xdr:to>
    <xdr:sp macro="" textlink="">
      <xdr:nvSpPr>
        <xdr:cNvPr id="254" name="楕円 253">
          <a:extLst>
            <a:ext uri="{FF2B5EF4-FFF2-40B4-BE49-F238E27FC236}">
              <a16:creationId xmlns:a16="http://schemas.microsoft.com/office/drawing/2014/main" id="{B9430C3B-5E66-49E7-9786-0753939EEFFE}"/>
            </a:ext>
          </a:extLst>
        </xdr:cNvPr>
        <xdr:cNvSpPr/>
      </xdr:nvSpPr>
      <xdr:spPr>
        <a:xfrm>
          <a:off x="6235700" y="105552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25508</xdr:rowOff>
    </xdr:from>
    <xdr:to>
      <xdr:col>41</xdr:col>
      <xdr:colOff>50800</xdr:colOff>
      <xdr:row>64</xdr:row>
      <xdr:rowOff>26939</xdr:rowOff>
    </xdr:to>
    <xdr:cxnSp macro="">
      <xdr:nvCxnSpPr>
        <xdr:cNvPr id="255" name="直線コネクタ 254">
          <a:extLst>
            <a:ext uri="{FF2B5EF4-FFF2-40B4-BE49-F238E27FC236}">
              <a16:creationId xmlns:a16="http://schemas.microsoft.com/office/drawing/2014/main" id="{8FBB36CB-DEB8-4F92-84F7-D719EC2A5E35}"/>
            </a:ext>
          </a:extLst>
        </xdr:cNvPr>
        <xdr:cNvCxnSpPr/>
      </xdr:nvCxnSpPr>
      <xdr:spPr>
        <a:xfrm flipV="1">
          <a:off x="6286500" y="10598258"/>
          <a:ext cx="793750" cy="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30056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2BE47ECC-8B56-41B1-8638-7E3869D4C503}"/>
            </a:ext>
          </a:extLst>
        </xdr:cNvPr>
        <xdr:cNvSpPr txBox="1"/>
      </xdr:nvSpPr>
      <xdr:spPr>
        <a:xfrm>
          <a:off x="8399995" y="10107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46199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C655826A-2EA8-4344-9278-E86B7A7435F1}"/>
            </a:ext>
          </a:extLst>
        </xdr:cNvPr>
        <xdr:cNvSpPr txBox="1"/>
      </xdr:nvSpPr>
      <xdr:spPr>
        <a:xfrm>
          <a:off x="7612595" y="10123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52695</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1F9D58C8-5752-49E0-BF88-88A6F814F7DD}"/>
            </a:ext>
          </a:extLst>
        </xdr:cNvPr>
        <xdr:cNvSpPr txBox="1"/>
      </xdr:nvSpPr>
      <xdr:spPr>
        <a:xfrm>
          <a:off x="6818845" y="10130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86429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8A073529-30BF-4873-A1D7-9107B446086D}"/>
            </a:ext>
          </a:extLst>
        </xdr:cNvPr>
        <xdr:cNvSpPr txBox="1"/>
      </xdr:nvSpPr>
      <xdr:spPr>
        <a:xfrm>
          <a:off x="6006045" y="9998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58007</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4E0DFAAE-1352-4FA3-B0B6-051908A8E9D3}"/>
            </a:ext>
          </a:extLst>
        </xdr:cNvPr>
        <xdr:cNvSpPr txBox="1"/>
      </xdr:nvSpPr>
      <xdr:spPr>
        <a:xfrm>
          <a:off x="8399995" y="10630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63502</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2525E563-C343-4BB4-B251-C61CD9580154}"/>
            </a:ext>
          </a:extLst>
        </xdr:cNvPr>
        <xdr:cNvSpPr txBox="1"/>
      </xdr:nvSpPr>
      <xdr:spPr>
        <a:xfrm>
          <a:off x="7612595" y="10636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67435</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E00061E9-B237-4B14-933E-8745AB8A0C0B}"/>
            </a:ext>
          </a:extLst>
        </xdr:cNvPr>
        <xdr:cNvSpPr txBox="1"/>
      </xdr:nvSpPr>
      <xdr:spPr>
        <a:xfrm>
          <a:off x="6851161" y="1064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68866</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F394B3C7-B3D2-4BB2-98C7-BBADA97FFC6C}"/>
            </a:ext>
          </a:extLst>
        </xdr:cNvPr>
        <xdr:cNvSpPr txBox="1"/>
      </xdr:nvSpPr>
      <xdr:spPr>
        <a:xfrm>
          <a:off x="6038361" y="1064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7170787C-482E-485B-9A27-68F5ED3868BD}"/>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3CF96505-7F35-47C3-9FEE-7F711EF0B704}"/>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25AA86E4-BEC5-4788-8810-36507033040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5E7058D6-E36B-48C0-915A-B485DC142B96}"/>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3961275C-C444-4C42-9ABF-AC9C58457F77}"/>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7BEEDEE-E9D7-4EE8-B29B-AC25BD0399C3}"/>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4CB60E51-DD01-4363-BE3E-45A59682B6AF}"/>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AE487E72-DB00-4FFE-8E99-03435F51C657}"/>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DB284EE-6C96-45D4-99DE-A394DD869F43}"/>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CC8986E9-53B3-4085-ABFD-35158EB559E9}"/>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1565E435-A21B-4A22-B8C2-EEB7CA2D418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719C100F-5D7D-4376-A420-CCBF4E97B3FF}"/>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63838F48-2FDC-436E-A634-33592086535B}"/>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4674EB03-5620-492F-8A18-A56F13ABA20B}"/>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698E8FFD-EA1E-4A2D-913A-D87AE99DEA3D}"/>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75226693-5D3F-4EDE-B5EB-602843AF927D}"/>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C903EC0D-19F9-4576-A335-E641153A2325}"/>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23890FF6-B6BA-4B54-8D2F-BEBC8F4E9122}"/>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E130F36F-E91F-4C02-B246-AE292AAC2BC3}"/>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8BAFB61D-9FE8-4411-8095-A9C98FC060DB}"/>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4C3A33AA-BE11-4748-A9C3-A9094ECC6F37}"/>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5247D2C7-7AAD-4F01-849D-741EC11BB532}"/>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AC26B7A1-6C8A-4B23-95C5-6171D6E9477A}"/>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6E391257-DABB-4B4E-A393-EBF28C261459}"/>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84D51A9B-A4B6-477F-9EB9-A30C53E2B93B}"/>
            </a:ext>
          </a:extLst>
        </xdr:cNvPr>
        <xdr:cNvCxnSpPr/>
      </xdr:nvCxnSpPr>
      <xdr:spPr>
        <a:xfrm flipV="1">
          <a:off x="4177665" y="12962255"/>
          <a:ext cx="0" cy="1356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7E016D7C-A1C9-483D-8E7A-41580385AE25}"/>
            </a:ext>
          </a:extLst>
        </xdr:cNvPr>
        <xdr:cNvSpPr txBox="1"/>
      </xdr:nvSpPr>
      <xdr:spPr>
        <a:xfrm>
          <a:off x="421640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2D7C3DFD-A7CC-4EEE-A266-9A3B9F317D6C}"/>
            </a:ext>
          </a:extLst>
        </xdr:cNvPr>
        <xdr:cNvCxnSpPr/>
      </xdr:nvCxnSpPr>
      <xdr:spPr>
        <a:xfrm>
          <a:off x="41084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66055540-227D-45B3-AFEC-49514E37AEDC}"/>
            </a:ext>
          </a:extLst>
        </xdr:cNvPr>
        <xdr:cNvSpPr txBox="1"/>
      </xdr:nvSpPr>
      <xdr:spPr>
        <a:xfrm>
          <a:off x="4216400" y="1274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2" name="直線コネクタ 291">
          <a:extLst>
            <a:ext uri="{FF2B5EF4-FFF2-40B4-BE49-F238E27FC236}">
              <a16:creationId xmlns:a16="http://schemas.microsoft.com/office/drawing/2014/main" id="{B509A44A-2C45-456B-8990-BADAE97EF327}"/>
            </a:ext>
          </a:extLst>
        </xdr:cNvPr>
        <xdr:cNvCxnSpPr/>
      </xdr:nvCxnSpPr>
      <xdr:spPr>
        <a:xfrm>
          <a:off x="4108450" y="129622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95266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4DEF0256-0CF7-45DC-B595-F9558E0917AB}"/>
            </a:ext>
          </a:extLst>
        </xdr:cNvPr>
        <xdr:cNvSpPr txBox="1"/>
      </xdr:nvSpPr>
      <xdr:spPr>
        <a:xfrm>
          <a:off x="4216400" y="13639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94" name="フローチャート: 判断 293">
          <a:extLst>
            <a:ext uri="{FF2B5EF4-FFF2-40B4-BE49-F238E27FC236}">
              <a16:creationId xmlns:a16="http://schemas.microsoft.com/office/drawing/2014/main" id="{7C7B861F-07BC-4F25-937A-B4EA52C70168}"/>
            </a:ext>
          </a:extLst>
        </xdr:cNvPr>
        <xdr:cNvSpPr/>
      </xdr:nvSpPr>
      <xdr:spPr>
        <a:xfrm>
          <a:off x="4127500" y="136613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95" name="フローチャート: 判断 294">
          <a:extLst>
            <a:ext uri="{FF2B5EF4-FFF2-40B4-BE49-F238E27FC236}">
              <a16:creationId xmlns:a16="http://schemas.microsoft.com/office/drawing/2014/main" id="{04E2ABA0-AEA3-4FA1-9C25-85B5F968A611}"/>
            </a:ext>
          </a:extLst>
        </xdr:cNvPr>
        <xdr:cNvSpPr/>
      </xdr:nvSpPr>
      <xdr:spPr>
        <a:xfrm>
          <a:off x="3384550" y="136347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61595</xdr:rowOff>
    </xdr:from>
    <xdr:to>
      <xdr:col>15</xdr:col>
      <xdr:colOff>101600</xdr:colOff>
      <xdr:row>82</xdr:row>
      <xdr:rowOff>163195</xdr:rowOff>
    </xdr:to>
    <xdr:sp macro="" textlink="">
      <xdr:nvSpPr>
        <xdr:cNvPr id="296" name="フローチャート: 判断 295">
          <a:extLst>
            <a:ext uri="{FF2B5EF4-FFF2-40B4-BE49-F238E27FC236}">
              <a16:creationId xmlns:a16="http://schemas.microsoft.com/office/drawing/2014/main" id="{7540F3A5-907C-49E5-A112-C98C8009EEC1}"/>
            </a:ext>
          </a:extLst>
        </xdr:cNvPr>
        <xdr:cNvSpPr/>
      </xdr:nvSpPr>
      <xdr:spPr>
        <a:xfrm>
          <a:off x="2571750" y="1360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7" name="フローチャート: 判断 296">
          <a:extLst>
            <a:ext uri="{FF2B5EF4-FFF2-40B4-BE49-F238E27FC236}">
              <a16:creationId xmlns:a16="http://schemas.microsoft.com/office/drawing/2014/main" id="{0ED63929-6847-4913-A0ED-D2622B70C153}"/>
            </a:ext>
          </a:extLst>
        </xdr:cNvPr>
        <xdr:cNvSpPr/>
      </xdr:nvSpPr>
      <xdr:spPr>
        <a:xfrm>
          <a:off x="1778000" y="136137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99695</xdr:rowOff>
    </xdr:from>
    <xdr:to>
      <xdr:col>6</xdr:col>
      <xdr:colOff>38100</xdr:colOff>
      <xdr:row>83</xdr:row>
      <xdr:rowOff>29845</xdr:rowOff>
    </xdr:to>
    <xdr:sp macro="" textlink="">
      <xdr:nvSpPr>
        <xdr:cNvPr id="298" name="フローチャート: 判断 297">
          <a:extLst>
            <a:ext uri="{FF2B5EF4-FFF2-40B4-BE49-F238E27FC236}">
              <a16:creationId xmlns:a16="http://schemas.microsoft.com/office/drawing/2014/main" id="{6A2B6D67-C10B-4909-8C4E-4105B15C133D}"/>
            </a:ext>
          </a:extLst>
        </xdr:cNvPr>
        <xdr:cNvSpPr/>
      </xdr:nvSpPr>
      <xdr:spPr>
        <a:xfrm>
          <a:off x="984250" y="136442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929C46D-0A4F-468A-933D-C7687DB102FB}"/>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0C7ECDC-3DE2-4026-82F5-8D68999D99DB}"/>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640B3C6-7ACC-4F02-ACCF-0418078EFD9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1F1C095-9855-4514-AAE2-C2197D2ECBD0}"/>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08C04A5-86F4-4C2E-B886-E89F40774048}"/>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84455</xdr:rowOff>
    </xdr:from>
    <xdr:to>
      <xdr:col>24</xdr:col>
      <xdr:colOff>114300</xdr:colOff>
      <xdr:row>81</xdr:row>
      <xdr:rowOff>14605</xdr:rowOff>
    </xdr:to>
    <xdr:sp macro="" textlink="">
      <xdr:nvSpPr>
        <xdr:cNvPr id="304" name="楕円 303">
          <a:extLst>
            <a:ext uri="{FF2B5EF4-FFF2-40B4-BE49-F238E27FC236}">
              <a16:creationId xmlns:a16="http://schemas.microsoft.com/office/drawing/2014/main" id="{A10413F8-4355-4FDC-8532-A4DED82B8FCD}"/>
            </a:ext>
          </a:extLst>
        </xdr:cNvPr>
        <xdr:cNvSpPr/>
      </xdr:nvSpPr>
      <xdr:spPr>
        <a:xfrm>
          <a:off x="4127500" y="132988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107332</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45A62711-F206-4195-ADCF-C2A4451786AC}"/>
            </a:ext>
          </a:extLst>
        </xdr:cNvPr>
        <xdr:cNvSpPr txBox="1"/>
      </xdr:nvSpPr>
      <xdr:spPr>
        <a:xfrm>
          <a:off x="4216400" y="1315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90170</xdr:rowOff>
    </xdr:from>
    <xdr:to>
      <xdr:col>20</xdr:col>
      <xdr:colOff>38100</xdr:colOff>
      <xdr:row>81</xdr:row>
      <xdr:rowOff>20320</xdr:rowOff>
    </xdr:to>
    <xdr:sp macro="" textlink="">
      <xdr:nvSpPr>
        <xdr:cNvPr id="306" name="楕円 305">
          <a:extLst>
            <a:ext uri="{FF2B5EF4-FFF2-40B4-BE49-F238E27FC236}">
              <a16:creationId xmlns:a16="http://schemas.microsoft.com/office/drawing/2014/main" id="{3C143FAC-E0B3-4F48-819A-C103219F8BB9}"/>
            </a:ext>
          </a:extLst>
        </xdr:cNvPr>
        <xdr:cNvSpPr/>
      </xdr:nvSpPr>
      <xdr:spPr>
        <a:xfrm>
          <a:off x="3384550" y="133045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135255</xdr:rowOff>
    </xdr:from>
    <xdr:to>
      <xdr:col>24</xdr:col>
      <xdr:colOff>63500</xdr:colOff>
      <xdr:row>80</xdr:row>
      <xdr:rowOff>140970</xdr:rowOff>
    </xdr:to>
    <xdr:cxnSp macro="">
      <xdr:nvCxnSpPr>
        <xdr:cNvPr id="307" name="直線コネクタ 306">
          <a:extLst>
            <a:ext uri="{FF2B5EF4-FFF2-40B4-BE49-F238E27FC236}">
              <a16:creationId xmlns:a16="http://schemas.microsoft.com/office/drawing/2014/main" id="{B1F0F199-6F7A-45DE-9EF8-5D34FAD677D2}"/>
            </a:ext>
          </a:extLst>
        </xdr:cNvPr>
        <xdr:cNvCxnSpPr/>
      </xdr:nvCxnSpPr>
      <xdr:spPr>
        <a:xfrm flipV="1">
          <a:off x="3429000" y="13349605"/>
          <a:ext cx="7493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46355</xdr:rowOff>
    </xdr:from>
    <xdr:to>
      <xdr:col>15</xdr:col>
      <xdr:colOff>101600</xdr:colOff>
      <xdr:row>80</xdr:row>
      <xdr:rowOff>147955</xdr:rowOff>
    </xdr:to>
    <xdr:sp macro="" textlink="">
      <xdr:nvSpPr>
        <xdr:cNvPr id="308" name="楕円 307">
          <a:extLst>
            <a:ext uri="{FF2B5EF4-FFF2-40B4-BE49-F238E27FC236}">
              <a16:creationId xmlns:a16="http://schemas.microsoft.com/office/drawing/2014/main" id="{6E4BB9A4-EB85-4EC5-A1F7-EAF575D93CF0}"/>
            </a:ext>
          </a:extLst>
        </xdr:cNvPr>
        <xdr:cNvSpPr/>
      </xdr:nvSpPr>
      <xdr:spPr>
        <a:xfrm>
          <a:off x="2571750" y="1326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97155</xdr:rowOff>
    </xdr:from>
    <xdr:to>
      <xdr:col>19</xdr:col>
      <xdr:colOff>177800</xdr:colOff>
      <xdr:row>80</xdr:row>
      <xdr:rowOff>140970</xdr:rowOff>
    </xdr:to>
    <xdr:cxnSp macro="">
      <xdr:nvCxnSpPr>
        <xdr:cNvPr id="309" name="直線コネクタ 308">
          <a:extLst>
            <a:ext uri="{FF2B5EF4-FFF2-40B4-BE49-F238E27FC236}">
              <a16:creationId xmlns:a16="http://schemas.microsoft.com/office/drawing/2014/main" id="{47849AF0-F996-41F4-A551-AABD54D959D5}"/>
            </a:ext>
          </a:extLst>
        </xdr:cNvPr>
        <xdr:cNvCxnSpPr/>
      </xdr:nvCxnSpPr>
      <xdr:spPr>
        <a:xfrm>
          <a:off x="2622550" y="13311505"/>
          <a:ext cx="8064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636</xdr:rowOff>
    </xdr:from>
    <xdr:to>
      <xdr:col>10</xdr:col>
      <xdr:colOff>165100</xdr:colOff>
      <xdr:row>80</xdr:row>
      <xdr:rowOff>102236</xdr:rowOff>
    </xdr:to>
    <xdr:sp macro="" textlink="">
      <xdr:nvSpPr>
        <xdr:cNvPr id="310" name="楕円 309">
          <a:extLst>
            <a:ext uri="{FF2B5EF4-FFF2-40B4-BE49-F238E27FC236}">
              <a16:creationId xmlns:a16="http://schemas.microsoft.com/office/drawing/2014/main" id="{FE851B5B-D4F1-4936-90A6-3E2B9728304A}"/>
            </a:ext>
          </a:extLst>
        </xdr:cNvPr>
        <xdr:cNvSpPr/>
      </xdr:nvSpPr>
      <xdr:spPr>
        <a:xfrm>
          <a:off x="1778000" y="132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51436</xdr:rowOff>
    </xdr:from>
    <xdr:to>
      <xdr:col>15</xdr:col>
      <xdr:colOff>50800</xdr:colOff>
      <xdr:row>80</xdr:row>
      <xdr:rowOff>97155</xdr:rowOff>
    </xdr:to>
    <xdr:cxnSp macro="">
      <xdr:nvCxnSpPr>
        <xdr:cNvPr id="311" name="直線コネクタ 310">
          <a:extLst>
            <a:ext uri="{FF2B5EF4-FFF2-40B4-BE49-F238E27FC236}">
              <a16:creationId xmlns:a16="http://schemas.microsoft.com/office/drawing/2014/main" id="{A456DD6E-4FC1-4AF0-962A-1611E4E921B1}"/>
            </a:ext>
          </a:extLst>
        </xdr:cNvPr>
        <xdr:cNvCxnSpPr/>
      </xdr:nvCxnSpPr>
      <xdr:spPr>
        <a:xfrm>
          <a:off x="1828800" y="13265786"/>
          <a:ext cx="7937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92075</xdr:rowOff>
    </xdr:from>
    <xdr:to>
      <xdr:col>6</xdr:col>
      <xdr:colOff>38100</xdr:colOff>
      <xdr:row>80</xdr:row>
      <xdr:rowOff>22225</xdr:rowOff>
    </xdr:to>
    <xdr:sp macro="" textlink="">
      <xdr:nvSpPr>
        <xdr:cNvPr id="312" name="楕円 311">
          <a:extLst>
            <a:ext uri="{FF2B5EF4-FFF2-40B4-BE49-F238E27FC236}">
              <a16:creationId xmlns:a16="http://schemas.microsoft.com/office/drawing/2014/main" id="{AA7567CF-1982-4BCA-BE72-FAAE9E252C69}"/>
            </a:ext>
          </a:extLst>
        </xdr:cNvPr>
        <xdr:cNvSpPr/>
      </xdr:nvSpPr>
      <xdr:spPr>
        <a:xfrm>
          <a:off x="984250" y="1314132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142875</xdr:rowOff>
    </xdr:from>
    <xdr:to>
      <xdr:col>10</xdr:col>
      <xdr:colOff>114300</xdr:colOff>
      <xdr:row>80</xdr:row>
      <xdr:rowOff>51436</xdr:rowOff>
    </xdr:to>
    <xdr:cxnSp macro="">
      <xdr:nvCxnSpPr>
        <xdr:cNvPr id="313" name="直線コネクタ 312">
          <a:extLst>
            <a:ext uri="{FF2B5EF4-FFF2-40B4-BE49-F238E27FC236}">
              <a16:creationId xmlns:a16="http://schemas.microsoft.com/office/drawing/2014/main" id="{62C3EBC6-AA27-4B32-B1ED-26E3FC584CE5}"/>
            </a:ext>
          </a:extLst>
        </xdr:cNvPr>
        <xdr:cNvCxnSpPr/>
      </xdr:nvCxnSpPr>
      <xdr:spPr>
        <a:xfrm>
          <a:off x="1028700" y="13192125"/>
          <a:ext cx="800100" cy="7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11447</xdr:rowOff>
    </xdr:from>
    <xdr:ext cx="405111" cy="259045"/>
    <xdr:sp macro="" textlink="">
      <xdr:nvSpPr>
        <xdr:cNvPr id="314" name="n_1aveValue【公営住宅】&#10;有形固定資産減価償却率">
          <a:extLst>
            <a:ext uri="{FF2B5EF4-FFF2-40B4-BE49-F238E27FC236}">
              <a16:creationId xmlns:a16="http://schemas.microsoft.com/office/drawing/2014/main" id="{56578B42-593D-46F9-B849-39EF7FBF1A82}"/>
            </a:ext>
          </a:extLst>
        </xdr:cNvPr>
        <xdr:cNvSpPr txBox="1"/>
      </xdr:nvSpPr>
      <xdr:spPr>
        <a:xfrm>
          <a:off x="3239144" y="13721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154322</xdr:rowOff>
    </xdr:from>
    <xdr:ext cx="405111" cy="259045"/>
    <xdr:sp macro="" textlink="">
      <xdr:nvSpPr>
        <xdr:cNvPr id="315" name="n_2aveValue【公営住宅】&#10;有形固定資産減価償却率">
          <a:extLst>
            <a:ext uri="{FF2B5EF4-FFF2-40B4-BE49-F238E27FC236}">
              <a16:creationId xmlns:a16="http://schemas.microsoft.com/office/drawing/2014/main" id="{45666FF1-32D3-4890-980B-1F73CDED96C8}"/>
            </a:ext>
          </a:extLst>
        </xdr:cNvPr>
        <xdr:cNvSpPr txBox="1"/>
      </xdr:nvSpPr>
      <xdr:spPr>
        <a:xfrm>
          <a:off x="2439044" y="13698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161941</xdr:rowOff>
    </xdr:from>
    <xdr:ext cx="405111" cy="259045"/>
    <xdr:sp macro="" textlink="">
      <xdr:nvSpPr>
        <xdr:cNvPr id="316" name="n_3aveValue【公営住宅】&#10;有形固定資産減価償却率">
          <a:extLst>
            <a:ext uri="{FF2B5EF4-FFF2-40B4-BE49-F238E27FC236}">
              <a16:creationId xmlns:a16="http://schemas.microsoft.com/office/drawing/2014/main" id="{DDC6D41F-4F04-46A8-8F2B-A492EBDE89AA}"/>
            </a:ext>
          </a:extLst>
        </xdr:cNvPr>
        <xdr:cNvSpPr txBox="1"/>
      </xdr:nvSpPr>
      <xdr:spPr>
        <a:xfrm>
          <a:off x="1645294" y="13706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20972</xdr:rowOff>
    </xdr:from>
    <xdr:ext cx="405111" cy="259045"/>
    <xdr:sp macro="" textlink="">
      <xdr:nvSpPr>
        <xdr:cNvPr id="317" name="n_4aveValue【公営住宅】&#10;有形固定資産減価償却率">
          <a:extLst>
            <a:ext uri="{FF2B5EF4-FFF2-40B4-BE49-F238E27FC236}">
              <a16:creationId xmlns:a16="http://schemas.microsoft.com/office/drawing/2014/main" id="{9442C691-6EA6-4DB2-BA93-996A2C3A2BA7}"/>
            </a:ext>
          </a:extLst>
        </xdr:cNvPr>
        <xdr:cNvSpPr txBox="1"/>
      </xdr:nvSpPr>
      <xdr:spPr>
        <a:xfrm>
          <a:off x="851544" y="13730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36847</xdr:rowOff>
    </xdr:from>
    <xdr:ext cx="405111" cy="259045"/>
    <xdr:sp macro="" textlink="">
      <xdr:nvSpPr>
        <xdr:cNvPr id="318" name="n_1mainValue【公営住宅】&#10;有形固定資産減価償却率">
          <a:extLst>
            <a:ext uri="{FF2B5EF4-FFF2-40B4-BE49-F238E27FC236}">
              <a16:creationId xmlns:a16="http://schemas.microsoft.com/office/drawing/2014/main" id="{F4356483-8B2A-4BCA-839D-5391453B7777}"/>
            </a:ext>
          </a:extLst>
        </xdr:cNvPr>
        <xdr:cNvSpPr txBox="1"/>
      </xdr:nvSpPr>
      <xdr:spPr>
        <a:xfrm>
          <a:off x="3239144" y="1308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164482</xdr:rowOff>
    </xdr:from>
    <xdr:ext cx="405111" cy="259045"/>
    <xdr:sp macro="" textlink="">
      <xdr:nvSpPr>
        <xdr:cNvPr id="319" name="n_2mainValue【公営住宅】&#10;有形固定資産減価償却率">
          <a:extLst>
            <a:ext uri="{FF2B5EF4-FFF2-40B4-BE49-F238E27FC236}">
              <a16:creationId xmlns:a16="http://schemas.microsoft.com/office/drawing/2014/main" id="{869F8D0D-F3D8-468F-8BB9-6C18D1FCF212}"/>
            </a:ext>
          </a:extLst>
        </xdr:cNvPr>
        <xdr:cNvSpPr txBox="1"/>
      </xdr:nvSpPr>
      <xdr:spPr>
        <a:xfrm>
          <a:off x="2439044" y="13048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118763</xdr:rowOff>
    </xdr:from>
    <xdr:ext cx="405111" cy="259045"/>
    <xdr:sp macro="" textlink="">
      <xdr:nvSpPr>
        <xdr:cNvPr id="320" name="n_3mainValue【公営住宅】&#10;有形固定資産減価償却率">
          <a:extLst>
            <a:ext uri="{FF2B5EF4-FFF2-40B4-BE49-F238E27FC236}">
              <a16:creationId xmlns:a16="http://schemas.microsoft.com/office/drawing/2014/main" id="{C5E275FD-39F6-4568-94DB-91E944BC2DFB}"/>
            </a:ext>
          </a:extLst>
        </xdr:cNvPr>
        <xdr:cNvSpPr txBox="1"/>
      </xdr:nvSpPr>
      <xdr:spPr>
        <a:xfrm>
          <a:off x="1645294" y="13002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38752</xdr:rowOff>
    </xdr:from>
    <xdr:ext cx="405111" cy="259045"/>
    <xdr:sp macro="" textlink="">
      <xdr:nvSpPr>
        <xdr:cNvPr id="321" name="n_4mainValue【公営住宅】&#10;有形固定資産減価償却率">
          <a:extLst>
            <a:ext uri="{FF2B5EF4-FFF2-40B4-BE49-F238E27FC236}">
              <a16:creationId xmlns:a16="http://schemas.microsoft.com/office/drawing/2014/main" id="{00E91AD5-C2A3-461B-AA3D-D14ED3E8D74B}"/>
            </a:ext>
          </a:extLst>
        </xdr:cNvPr>
        <xdr:cNvSpPr txBox="1"/>
      </xdr:nvSpPr>
      <xdr:spPr>
        <a:xfrm>
          <a:off x="851544" y="12922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C3E7DAC5-021C-4DB5-BD1A-B3F750042834}"/>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E59F5D70-0E8D-4DD6-A2CF-872756036646}"/>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70EA5885-CD6B-47D9-B6EF-D9C67A1EFE09}"/>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F94ECD2F-9043-46A1-AA59-8E3A7A35AB6E}"/>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527117A5-FB73-473B-A0AB-970B81CD7EA2}"/>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1EA607C-BBA8-4D93-87BA-77EE74683D58}"/>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B42935BD-D6AD-4867-A1E4-5E10EC0775C2}"/>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15555AF1-BB7D-47C7-8797-49FE96E5A852}"/>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B9F46653-925A-4D42-99D9-2442C8EE57A7}"/>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28EDB898-3CA3-443B-A2D0-358AD4504BAA}"/>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E7813EDA-B64D-4BB0-83F5-437DB33D8854}"/>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C7FCFAAE-7AE4-454B-9A49-FA05FDF65A60}"/>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A93FD2CE-F517-48D8-BCB9-7418156C055E}"/>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C10B407D-85E7-4547-B07D-DD67B873E49B}"/>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C858F9F-7C46-44CA-9803-03B7CAB81087}"/>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43FC05FA-3231-4499-BAF9-925104D00BAA}"/>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B4974F8A-7AA4-4176-A62B-E770B363FA40}"/>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40B44128-CE39-4D92-9D38-684373B3430A}"/>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D30B2B48-DCB7-4512-B35A-569099F5F9CE}"/>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58428529-1062-4879-B3F0-E4FA98958936}"/>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C3679A22-FE8D-4BD4-B9E4-ADA502E0AB87}"/>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11B6EB4C-3251-4D00-A4C9-97C914E78B45}"/>
            </a:ext>
          </a:extLst>
        </xdr:cNvPr>
        <xdr:cNvSpPr txBox="1"/>
      </xdr:nvSpPr>
      <xdr:spPr>
        <a:xfrm>
          <a:off x="54821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DC5F810E-E5C8-4706-B42C-22B6ECAA7074}"/>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82868</xdr:rowOff>
    </xdr:from>
    <xdr:to>
      <xdr:col>54</xdr:col>
      <xdr:colOff>189865</xdr:colOff>
      <xdr:row>86</xdr:row>
      <xdr:rowOff>103251</xdr:rowOff>
    </xdr:to>
    <xdr:cxnSp macro="">
      <xdr:nvCxnSpPr>
        <xdr:cNvPr id="345" name="直線コネクタ 344">
          <a:extLst>
            <a:ext uri="{FF2B5EF4-FFF2-40B4-BE49-F238E27FC236}">
              <a16:creationId xmlns:a16="http://schemas.microsoft.com/office/drawing/2014/main" id="{861A6E16-E004-4CE2-B9DD-954CD3306CD2}"/>
            </a:ext>
          </a:extLst>
        </xdr:cNvPr>
        <xdr:cNvCxnSpPr/>
      </xdr:nvCxnSpPr>
      <xdr:spPr>
        <a:xfrm flipV="1">
          <a:off x="9429115" y="12967018"/>
          <a:ext cx="0" cy="1341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107078</xdr:rowOff>
    </xdr:from>
    <xdr:ext cx="469744" cy="259045"/>
    <xdr:sp macro="" textlink="">
      <xdr:nvSpPr>
        <xdr:cNvPr id="346" name="【公営住宅】&#10;一人当たり面積最小値テキスト">
          <a:extLst>
            <a:ext uri="{FF2B5EF4-FFF2-40B4-BE49-F238E27FC236}">
              <a16:creationId xmlns:a16="http://schemas.microsoft.com/office/drawing/2014/main" id="{B90A3BE6-414F-4675-98C0-3924F67C8BE3}"/>
            </a:ext>
          </a:extLst>
        </xdr:cNvPr>
        <xdr:cNvSpPr txBox="1"/>
      </xdr:nvSpPr>
      <xdr:spPr>
        <a:xfrm>
          <a:off x="9467850" y="14312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103251</xdr:rowOff>
    </xdr:from>
    <xdr:to>
      <xdr:col>55</xdr:col>
      <xdr:colOff>88900</xdr:colOff>
      <xdr:row>86</xdr:row>
      <xdr:rowOff>103251</xdr:rowOff>
    </xdr:to>
    <xdr:cxnSp macro="">
      <xdr:nvCxnSpPr>
        <xdr:cNvPr id="347" name="直線コネクタ 346">
          <a:extLst>
            <a:ext uri="{FF2B5EF4-FFF2-40B4-BE49-F238E27FC236}">
              <a16:creationId xmlns:a16="http://schemas.microsoft.com/office/drawing/2014/main" id="{058BF8CA-5967-4E0D-A137-5DB7201C6C9C}"/>
            </a:ext>
          </a:extLst>
        </xdr:cNvPr>
        <xdr:cNvCxnSpPr/>
      </xdr:nvCxnSpPr>
      <xdr:spPr>
        <a:xfrm>
          <a:off x="9359900" y="143082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29545</xdr:rowOff>
    </xdr:from>
    <xdr:ext cx="469744" cy="259045"/>
    <xdr:sp macro="" textlink="">
      <xdr:nvSpPr>
        <xdr:cNvPr id="348" name="【公営住宅】&#10;一人当たり面積最大値テキスト">
          <a:extLst>
            <a:ext uri="{FF2B5EF4-FFF2-40B4-BE49-F238E27FC236}">
              <a16:creationId xmlns:a16="http://schemas.microsoft.com/office/drawing/2014/main" id="{C7851C45-005D-45C6-A98D-7C836F6F98CF}"/>
            </a:ext>
          </a:extLst>
        </xdr:cNvPr>
        <xdr:cNvSpPr txBox="1"/>
      </xdr:nvSpPr>
      <xdr:spPr>
        <a:xfrm>
          <a:off x="9467850" y="1274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82868</xdr:rowOff>
    </xdr:from>
    <xdr:to>
      <xdr:col>55</xdr:col>
      <xdr:colOff>88900</xdr:colOff>
      <xdr:row>78</xdr:row>
      <xdr:rowOff>82868</xdr:rowOff>
    </xdr:to>
    <xdr:cxnSp macro="">
      <xdr:nvCxnSpPr>
        <xdr:cNvPr id="349" name="直線コネクタ 348">
          <a:extLst>
            <a:ext uri="{FF2B5EF4-FFF2-40B4-BE49-F238E27FC236}">
              <a16:creationId xmlns:a16="http://schemas.microsoft.com/office/drawing/2014/main" id="{27D8F238-7F4A-4383-8483-A5FB2C846C83}"/>
            </a:ext>
          </a:extLst>
        </xdr:cNvPr>
        <xdr:cNvCxnSpPr/>
      </xdr:nvCxnSpPr>
      <xdr:spPr>
        <a:xfrm>
          <a:off x="9359900" y="129670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154957</xdr:rowOff>
    </xdr:from>
    <xdr:ext cx="469744" cy="259045"/>
    <xdr:sp macro="" textlink="">
      <xdr:nvSpPr>
        <xdr:cNvPr id="350" name="【公営住宅】&#10;一人当たり面積平均値テキスト">
          <a:extLst>
            <a:ext uri="{FF2B5EF4-FFF2-40B4-BE49-F238E27FC236}">
              <a16:creationId xmlns:a16="http://schemas.microsoft.com/office/drawing/2014/main" id="{86072E40-9570-488F-B5A6-314392E3805A}"/>
            </a:ext>
          </a:extLst>
        </xdr:cNvPr>
        <xdr:cNvSpPr txBox="1"/>
      </xdr:nvSpPr>
      <xdr:spPr>
        <a:xfrm>
          <a:off x="9467850" y="13864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132080</xdr:rowOff>
    </xdr:from>
    <xdr:to>
      <xdr:col>55</xdr:col>
      <xdr:colOff>50800</xdr:colOff>
      <xdr:row>85</xdr:row>
      <xdr:rowOff>62230</xdr:rowOff>
    </xdr:to>
    <xdr:sp macro="" textlink="">
      <xdr:nvSpPr>
        <xdr:cNvPr id="351" name="フローチャート: 判断 350">
          <a:extLst>
            <a:ext uri="{FF2B5EF4-FFF2-40B4-BE49-F238E27FC236}">
              <a16:creationId xmlns:a16="http://schemas.microsoft.com/office/drawing/2014/main" id="{5C651E14-A4F0-4464-A0B3-7589B51BC41D}"/>
            </a:ext>
          </a:extLst>
        </xdr:cNvPr>
        <xdr:cNvSpPr/>
      </xdr:nvSpPr>
      <xdr:spPr>
        <a:xfrm>
          <a:off x="9398000" y="140068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142176</xdr:rowOff>
    </xdr:from>
    <xdr:to>
      <xdr:col>50</xdr:col>
      <xdr:colOff>165100</xdr:colOff>
      <xdr:row>85</xdr:row>
      <xdr:rowOff>72326</xdr:rowOff>
    </xdr:to>
    <xdr:sp macro="" textlink="">
      <xdr:nvSpPr>
        <xdr:cNvPr id="352" name="フローチャート: 判断 351">
          <a:extLst>
            <a:ext uri="{FF2B5EF4-FFF2-40B4-BE49-F238E27FC236}">
              <a16:creationId xmlns:a16="http://schemas.microsoft.com/office/drawing/2014/main" id="{0A567BA2-16F7-4D70-AAF4-7C987CD391A4}"/>
            </a:ext>
          </a:extLst>
        </xdr:cNvPr>
        <xdr:cNvSpPr/>
      </xdr:nvSpPr>
      <xdr:spPr>
        <a:xfrm>
          <a:off x="8636000" y="140169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141796</xdr:rowOff>
    </xdr:from>
    <xdr:to>
      <xdr:col>46</xdr:col>
      <xdr:colOff>38100</xdr:colOff>
      <xdr:row>85</xdr:row>
      <xdr:rowOff>71946</xdr:rowOff>
    </xdr:to>
    <xdr:sp macro="" textlink="">
      <xdr:nvSpPr>
        <xdr:cNvPr id="353" name="フローチャート: 判断 352">
          <a:extLst>
            <a:ext uri="{FF2B5EF4-FFF2-40B4-BE49-F238E27FC236}">
              <a16:creationId xmlns:a16="http://schemas.microsoft.com/office/drawing/2014/main" id="{140796EF-5435-4EC0-97F0-8FCB6B4C9C3A}"/>
            </a:ext>
          </a:extLst>
        </xdr:cNvPr>
        <xdr:cNvSpPr/>
      </xdr:nvSpPr>
      <xdr:spPr>
        <a:xfrm>
          <a:off x="7842250" y="1401654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132462</xdr:rowOff>
    </xdr:from>
    <xdr:to>
      <xdr:col>41</xdr:col>
      <xdr:colOff>101600</xdr:colOff>
      <xdr:row>85</xdr:row>
      <xdr:rowOff>62612</xdr:rowOff>
    </xdr:to>
    <xdr:sp macro="" textlink="">
      <xdr:nvSpPr>
        <xdr:cNvPr id="354" name="フローチャート: 判断 353">
          <a:extLst>
            <a:ext uri="{FF2B5EF4-FFF2-40B4-BE49-F238E27FC236}">
              <a16:creationId xmlns:a16="http://schemas.microsoft.com/office/drawing/2014/main" id="{8900FAEE-3E68-46F5-907C-6D4BAA83649B}"/>
            </a:ext>
          </a:extLst>
        </xdr:cNvPr>
        <xdr:cNvSpPr/>
      </xdr:nvSpPr>
      <xdr:spPr>
        <a:xfrm>
          <a:off x="7029450" y="140072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15875</xdr:rowOff>
    </xdr:from>
    <xdr:to>
      <xdr:col>36</xdr:col>
      <xdr:colOff>165100</xdr:colOff>
      <xdr:row>85</xdr:row>
      <xdr:rowOff>117475</xdr:rowOff>
    </xdr:to>
    <xdr:sp macro="" textlink="">
      <xdr:nvSpPr>
        <xdr:cNvPr id="355" name="フローチャート: 判断 354">
          <a:extLst>
            <a:ext uri="{FF2B5EF4-FFF2-40B4-BE49-F238E27FC236}">
              <a16:creationId xmlns:a16="http://schemas.microsoft.com/office/drawing/2014/main" id="{0E6D6287-559F-4C27-AE94-E0BEAAA5B99B}"/>
            </a:ext>
          </a:extLst>
        </xdr:cNvPr>
        <xdr:cNvSpPr/>
      </xdr:nvSpPr>
      <xdr:spPr>
        <a:xfrm>
          <a:off x="62357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4BD5FC36-37E2-4333-9481-E102DD218B59}"/>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B674D605-C40E-46CE-80E8-5D4A558CA4C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98BF40E-1FC3-4787-B6D8-4F45728F787A}"/>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399AEF5-0633-42D7-A3CE-3EB6DF6A66FC}"/>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F375B70-90D9-4107-BCA2-FE5701BE5B93}"/>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161226</xdr:rowOff>
    </xdr:from>
    <xdr:to>
      <xdr:col>55</xdr:col>
      <xdr:colOff>50800</xdr:colOff>
      <xdr:row>85</xdr:row>
      <xdr:rowOff>91376</xdr:rowOff>
    </xdr:to>
    <xdr:sp macro="" textlink="">
      <xdr:nvSpPr>
        <xdr:cNvPr id="361" name="楕円 360">
          <a:extLst>
            <a:ext uri="{FF2B5EF4-FFF2-40B4-BE49-F238E27FC236}">
              <a16:creationId xmlns:a16="http://schemas.microsoft.com/office/drawing/2014/main" id="{96D06D42-1E3A-4429-884C-8AC05B50962E}"/>
            </a:ext>
          </a:extLst>
        </xdr:cNvPr>
        <xdr:cNvSpPr/>
      </xdr:nvSpPr>
      <xdr:spPr>
        <a:xfrm>
          <a:off x="9398000" y="140359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139653</xdr:rowOff>
    </xdr:from>
    <xdr:ext cx="469744" cy="259045"/>
    <xdr:sp macro="" textlink="">
      <xdr:nvSpPr>
        <xdr:cNvPr id="362" name="【公営住宅】&#10;一人当たり面積該当値テキスト">
          <a:extLst>
            <a:ext uri="{FF2B5EF4-FFF2-40B4-BE49-F238E27FC236}">
              <a16:creationId xmlns:a16="http://schemas.microsoft.com/office/drawing/2014/main" id="{25EAC781-8A47-4527-9082-9C5E2923E672}"/>
            </a:ext>
          </a:extLst>
        </xdr:cNvPr>
        <xdr:cNvSpPr txBox="1"/>
      </xdr:nvSpPr>
      <xdr:spPr>
        <a:xfrm>
          <a:off x="9467850" y="14014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165799</xdr:rowOff>
    </xdr:from>
    <xdr:to>
      <xdr:col>50</xdr:col>
      <xdr:colOff>165100</xdr:colOff>
      <xdr:row>85</xdr:row>
      <xdr:rowOff>95949</xdr:rowOff>
    </xdr:to>
    <xdr:sp macro="" textlink="">
      <xdr:nvSpPr>
        <xdr:cNvPr id="363" name="楕円 362">
          <a:extLst>
            <a:ext uri="{FF2B5EF4-FFF2-40B4-BE49-F238E27FC236}">
              <a16:creationId xmlns:a16="http://schemas.microsoft.com/office/drawing/2014/main" id="{5F5C1788-54A8-4758-BEDA-FD9EA86CB676}"/>
            </a:ext>
          </a:extLst>
        </xdr:cNvPr>
        <xdr:cNvSpPr/>
      </xdr:nvSpPr>
      <xdr:spPr>
        <a:xfrm>
          <a:off x="8636000" y="140405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40576</xdr:rowOff>
    </xdr:from>
    <xdr:to>
      <xdr:col>55</xdr:col>
      <xdr:colOff>0</xdr:colOff>
      <xdr:row>85</xdr:row>
      <xdr:rowOff>45149</xdr:rowOff>
    </xdr:to>
    <xdr:cxnSp macro="">
      <xdr:nvCxnSpPr>
        <xdr:cNvPr id="364" name="直線コネクタ 363">
          <a:extLst>
            <a:ext uri="{FF2B5EF4-FFF2-40B4-BE49-F238E27FC236}">
              <a16:creationId xmlns:a16="http://schemas.microsoft.com/office/drawing/2014/main" id="{AF08AA87-5277-4AF3-8AE9-D3ACE78F13A8}"/>
            </a:ext>
          </a:extLst>
        </xdr:cNvPr>
        <xdr:cNvCxnSpPr/>
      </xdr:nvCxnSpPr>
      <xdr:spPr>
        <a:xfrm flipV="1">
          <a:off x="8686800" y="14080426"/>
          <a:ext cx="74295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168847</xdr:rowOff>
    </xdr:from>
    <xdr:to>
      <xdr:col>46</xdr:col>
      <xdr:colOff>38100</xdr:colOff>
      <xdr:row>85</xdr:row>
      <xdr:rowOff>98997</xdr:rowOff>
    </xdr:to>
    <xdr:sp macro="" textlink="">
      <xdr:nvSpPr>
        <xdr:cNvPr id="365" name="楕円 364">
          <a:extLst>
            <a:ext uri="{FF2B5EF4-FFF2-40B4-BE49-F238E27FC236}">
              <a16:creationId xmlns:a16="http://schemas.microsoft.com/office/drawing/2014/main" id="{8FC31FA1-5074-4B35-A974-E53257A7BE54}"/>
            </a:ext>
          </a:extLst>
        </xdr:cNvPr>
        <xdr:cNvSpPr/>
      </xdr:nvSpPr>
      <xdr:spPr>
        <a:xfrm>
          <a:off x="7842250" y="1403724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45149</xdr:rowOff>
    </xdr:from>
    <xdr:to>
      <xdr:col>50</xdr:col>
      <xdr:colOff>114300</xdr:colOff>
      <xdr:row>85</xdr:row>
      <xdr:rowOff>48197</xdr:rowOff>
    </xdr:to>
    <xdr:cxnSp macro="">
      <xdr:nvCxnSpPr>
        <xdr:cNvPr id="366" name="直線コネクタ 365">
          <a:extLst>
            <a:ext uri="{FF2B5EF4-FFF2-40B4-BE49-F238E27FC236}">
              <a16:creationId xmlns:a16="http://schemas.microsoft.com/office/drawing/2014/main" id="{A177D85A-B910-476B-A75A-C9ABA24A027C}"/>
            </a:ext>
          </a:extLst>
        </xdr:cNvPr>
        <xdr:cNvCxnSpPr/>
      </xdr:nvCxnSpPr>
      <xdr:spPr>
        <a:xfrm flipV="1">
          <a:off x="7886700" y="14084999"/>
          <a:ext cx="8001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3302</xdr:rowOff>
    </xdr:from>
    <xdr:to>
      <xdr:col>41</xdr:col>
      <xdr:colOff>101600</xdr:colOff>
      <xdr:row>85</xdr:row>
      <xdr:rowOff>104902</xdr:rowOff>
    </xdr:to>
    <xdr:sp macro="" textlink="">
      <xdr:nvSpPr>
        <xdr:cNvPr id="367" name="楕円 366">
          <a:extLst>
            <a:ext uri="{FF2B5EF4-FFF2-40B4-BE49-F238E27FC236}">
              <a16:creationId xmlns:a16="http://schemas.microsoft.com/office/drawing/2014/main" id="{CBED6ECF-42EA-4484-A33C-9E85110EF11E}"/>
            </a:ext>
          </a:extLst>
        </xdr:cNvPr>
        <xdr:cNvSpPr/>
      </xdr:nvSpPr>
      <xdr:spPr>
        <a:xfrm>
          <a:off x="7029450" y="14043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48197</xdr:rowOff>
    </xdr:from>
    <xdr:to>
      <xdr:col>45</xdr:col>
      <xdr:colOff>177800</xdr:colOff>
      <xdr:row>85</xdr:row>
      <xdr:rowOff>54102</xdr:rowOff>
    </xdr:to>
    <xdr:cxnSp macro="">
      <xdr:nvCxnSpPr>
        <xdr:cNvPr id="368" name="直線コネクタ 367">
          <a:extLst>
            <a:ext uri="{FF2B5EF4-FFF2-40B4-BE49-F238E27FC236}">
              <a16:creationId xmlns:a16="http://schemas.microsoft.com/office/drawing/2014/main" id="{D77E2CB5-AFE9-43B6-AE91-B6A523B4A898}"/>
            </a:ext>
          </a:extLst>
        </xdr:cNvPr>
        <xdr:cNvCxnSpPr/>
      </xdr:nvCxnSpPr>
      <xdr:spPr>
        <a:xfrm flipV="1">
          <a:off x="7080250" y="14088047"/>
          <a:ext cx="80645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169608</xdr:rowOff>
    </xdr:from>
    <xdr:to>
      <xdr:col>36</xdr:col>
      <xdr:colOff>165100</xdr:colOff>
      <xdr:row>85</xdr:row>
      <xdr:rowOff>99758</xdr:rowOff>
    </xdr:to>
    <xdr:sp macro="" textlink="">
      <xdr:nvSpPr>
        <xdr:cNvPr id="369" name="楕円 368">
          <a:extLst>
            <a:ext uri="{FF2B5EF4-FFF2-40B4-BE49-F238E27FC236}">
              <a16:creationId xmlns:a16="http://schemas.microsoft.com/office/drawing/2014/main" id="{AE5FA46E-F17B-4327-8112-46E78D260B08}"/>
            </a:ext>
          </a:extLst>
        </xdr:cNvPr>
        <xdr:cNvSpPr/>
      </xdr:nvSpPr>
      <xdr:spPr>
        <a:xfrm>
          <a:off x="6235700" y="1403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48958</xdr:rowOff>
    </xdr:from>
    <xdr:to>
      <xdr:col>41</xdr:col>
      <xdr:colOff>50800</xdr:colOff>
      <xdr:row>85</xdr:row>
      <xdr:rowOff>54102</xdr:rowOff>
    </xdr:to>
    <xdr:cxnSp macro="">
      <xdr:nvCxnSpPr>
        <xdr:cNvPr id="370" name="直線コネクタ 369">
          <a:extLst>
            <a:ext uri="{FF2B5EF4-FFF2-40B4-BE49-F238E27FC236}">
              <a16:creationId xmlns:a16="http://schemas.microsoft.com/office/drawing/2014/main" id="{944631D8-0492-4348-9A6B-10655AF44945}"/>
            </a:ext>
          </a:extLst>
        </xdr:cNvPr>
        <xdr:cNvCxnSpPr/>
      </xdr:nvCxnSpPr>
      <xdr:spPr>
        <a:xfrm>
          <a:off x="6286500" y="14088808"/>
          <a:ext cx="79375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88853</xdr:rowOff>
    </xdr:from>
    <xdr:ext cx="469744" cy="259045"/>
    <xdr:sp macro="" textlink="">
      <xdr:nvSpPr>
        <xdr:cNvPr id="371" name="n_1aveValue【公営住宅】&#10;一人当たり面積">
          <a:extLst>
            <a:ext uri="{FF2B5EF4-FFF2-40B4-BE49-F238E27FC236}">
              <a16:creationId xmlns:a16="http://schemas.microsoft.com/office/drawing/2014/main" id="{8FA9E5A5-9120-4CAE-B37E-A5449DA94276}"/>
            </a:ext>
          </a:extLst>
        </xdr:cNvPr>
        <xdr:cNvSpPr txBox="1"/>
      </xdr:nvSpPr>
      <xdr:spPr>
        <a:xfrm>
          <a:off x="8458277" y="1379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88473</xdr:rowOff>
    </xdr:from>
    <xdr:ext cx="469744" cy="259045"/>
    <xdr:sp macro="" textlink="">
      <xdr:nvSpPr>
        <xdr:cNvPr id="372" name="n_2aveValue【公営住宅】&#10;一人当たり面積">
          <a:extLst>
            <a:ext uri="{FF2B5EF4-FFF2-40B4-BE49-F238E27FC236}">
              <a16:creationId xmlns:a16="http://schemas.microsoft.com/office/drawing/2014/main" id="{E60A6976-AD9C-4005-BEDB-9107CB876813}"/>
            </a:ext>
          </a:extLst>
        </xdr:cNvPr>
        <xdr:cNvSpPr txBox="1"/>
      </xdr:nvSpPr>
      <xdr:spPr>
        <a:xfrm>
          <a:off x="7677227" y="1379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79139</xdr:rowOff>
    </xdr:from>
    <xdr:ext cx="469744" cy="259045"/>
    <xdr:sp macro="" textlink="">
      <xdr:nvSpPr>
        <xdr:cNvPr id="373" name="n_3aveValue【公営住宅】&#10;一人当たり面積">
          <a:extLst>
            <a:ext uri="{FF2B5EF4-FFF2-40B4-BE49-F238E27FC236}">
              <a16:creationId xmlns:a16="http://schemas.microsoft.com/office/drawing/2014/main" id="{F32EF774-D166-4013-9AFD-285F3A95305F}"/>
            </a:ext>
          </a:extLst>
        </xdr:cNvPr>
        <xdr:cNvSpPr txBox="1"/>
      </xdr:nvSpPr>
      <xdr:spPr>
        <a:xfrm>
          <a:off x="6864427" y="13788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108602</xdr:rowOff>
    </xdr:from>
    <xdr:ext cx="469744" cy="259045"/>
    <xdr:sp macro="" textlink="">
      <xdr:nvSpPr>
        <xdr:cNvPr id="374" name="n_4aveValue【公営住宅】&#10;一人当たり面積">
          <a:extLst>
            <a:ext uri="{FF2B5EF4-FFF2-40B4-BE49-F238E27FC236}">
              <a16:creationId xmlns:a16="http://schemas.microsoft.com/office/drawing/2014/main" id="{E1181D21-A2C2-4884-A03C-B2FAFD990AAA}"/>
            </a:ext>
          </a:extLst>
        </xdr:cNvPr>
        <xdr:cNvSpPr txBox="1"/>
      </xdr:nvSpPr>
      <xdr:spPr>
        <a:xfrm>
          <a:off x="6070677" y="14148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87076</xdr:rowOff>
    </xdr:from>
    <xdr:ext cx="469744" cy="259045"/>
    <xdr:sp macro="" textlink="">
      <xdr:nvSpPr>
        <xdr:cNvPr id="375" name="n_1mainValue【公営住宅】&#10;一人当たり面積">
          <a:extLst>
            <a:ext uri="{FF2B5EF4-FFF2-40B4-BE49-F238E27FC236}">
              <a16:creationId xmlns:a16="http://schemas.microsoft.com/office/drawing/2014/main" id="{BAACE713-EA59-46E5-9D82-0C1DE71155E8}"/>
            </a:ext>
          </a:extLst>
        </xdr:cNvPr>
        <xdr:cNvSpPr txBox="1"/>
      </xdr:nvSpPr>
      <xdr:spPr>
        <a:xfrm>
          <a:off x="8458277" y="14126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90124</xdr:rowOff>
    </xdr:from>
    <xdr:ext cx="469744" cy="259045"/>
    <xdr:sp macro="" textlink="">
      <xdr:nvSpPr>
        <xdr:cNvPr id="376" name="n_2mainValue【公営住宅】&#10;一人当たり面積">
          <a:extLst>
            <a:ext uri="{FF2B5EF4-FFF2-40B4-BE49-F238E27FC236}">
              <a16:creationId xmlns:a16="http://schemas.microsoft.com/office/drawing/2014/main" id="{BC98B10E-A7C6-4C16-AB66-1655AD53FADB}"/>
            </a:ext>
          </a:extLst>
        </xdr:cNvPr>
        <xdr:cNvSpPr txBox="1"/>
      </xdr:nvSpPr>
      <xdr:spPr>
        <a:xfrm>
          <a:off x="7677227" y="14129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96029</xdr:rowOff>
    </xdr:from>
    <xdr:ext cx="469744" cy="259045"/>
    <xdr:sp macro="" textlink="">
      <xdr:nvSpPr>
        <xdr:cNvPr id="377" name="n_3mainValue【公営住宅】&#10;一人当たり面積">
          <a:extLst>
            <a:ext uri="{FF2B5EF4-FFF2-40B4-BE49-F238E27FC236}">
              <a16:creationId xmlns:a16="http://schemas.microsoft.com/office/drawing/2014/main" id="{7F3A01E7-BA99-4613-AB08-1DAB738B192F}"/>
            </a:ext>
          </a:extLst>
        </xdr:cNvPr>
        <xdr:cNvSpPr txBox="1"/>
      </xdr:nvSpPr>
      <xdr:spPr>
        <a:xfrm>
          <a:off x="6864427" y="1413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116285</xdr:rowOff>
    </xdr:from>
    <xdr:ext cx="469744" cy="259045"/>
    <xdr:sp macro="" textlink="">
      <xdr:nvSpPr>
        <xdr:cNvPr id="378" name="n_4mainValue【公営住宅】&#10;一人当たり面積">
          <a:extLst>
            <a:ext uri="{FF2B5EF4-FFF2-40B4-BE49-F238E27FC236}">
              <a16:creationId xmlns:a16="http://schemas.microsoft.com/office/drawing/2014/main" id="{13437D13-1BA7-404C-A013-05F9C9B4D547}"/>
            </a:ext>
          </a:extLst>
        </xdr:cNvPr>
        <xdr:cNvSpPr txBox="1"/>
      </xdr:nvSpPr>
      <xdr:spPr>
        <a:xfrm>
          <a:off x="6070677" y="13825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E2ED9154-BAAE-45A1-ACB0-B0F6A880E6FA}"/>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A1CDB782-7F90-4EF2-9645-80128AC18FD2}"/>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2E619E43-E6F0-4872-83F5-D19F85EB875E}"/>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40EF5B80-C04E-43A7-B101-06F1A9AC6ABA}"/>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24E7521E-C0EB-4B29-8084-BC124F163224}"/>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8AEA6DF3-EF95-452E-93C8-ED0B76FFCE20}"/>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2EF63750-7108-4AB4-AAC5-BA68D0A30C43}"/>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C07F4FCF-1895-4A2A-AC9F-B49A0DF94163}"/>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EF1FE481-9AC4-4810-AA23-4EDC94CC0DC6}"/>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AF6BB117-E06E-48D8-BF2B-926C82A4F48A}"/>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4CD2D81B-2CB6-44ED-9DEC-4646F557C8CA}"/>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8D6D0549-9D49-48CD-8A75-5AFA20F2BE97}"/>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61AE24BD-4049-44D8-8A42-2F622BC6C14F}"/>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941850C1-EEDB-4B1B-9DBC-93768D55C51C}"/>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2137F1CC-74DE-4599-8498-BA3BC7C88905}"/>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36BEC487-3E83-4FDE-988D-38ECFF3A9D90}"/>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2954F4B3-08A3-43C4-926B-5BEDBDCF1A4B}"/>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4E9F5DA7-F956-4CA5-A380-E4BFB12551BA}"/>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DE75BCEE-E9D1-462B-ABFD-20983D472EED}"/>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18B7FBAD-972A-4521-9CB2-52B1726232ED}"/>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60EEBC44-97FB-45E9-BB49-433C0FF81A8A}"/>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49F8EF13-DE60-4229-AAB6-E7F3183E9A06}"/>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B8B2CF54-EE80-44BD-A03D-A19926837DE3}"/>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85A6B15E-0387-475B-9526-40609C3F80A2}"/>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E7ED3DCE-54E9-4102-ACF1-3227F689284E}"/>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9B0DA3BD-0FB6-4072-A463-5AFC77B9C200}"/>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952B7E35-4ACA-4006-9952-A9C4AB3A5935}"/>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B18E7F6B-A404-43F3-98BA-DEF05F6B1234}"/>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A5C7F568-B0E0-4F5F-9418-077F7F18C991}"/>
            </a:ext>
          </a:extLst>
        </xdr:cNvPr>
        <xdr:cNvSpPr txBox="1"/>
      </xdr:nvSpPr>
      <xdr:spPr>
        <a:xfrm>
          <a:off x="1079772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96644B07-D283-4E2E-A4F9-A122688D112A}"/>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90B9285E-089D-421E-946E-21212ED2FC58}"/>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A1BEAB52-52D3-4B53-9CD8-F70F750E3514}"/>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DBFCD236-3528-4A74-A4F7-12E4843AE27D}"/>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D16992D1-9CAE-4E08-8305-54CA9A34B991}"/>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6A5B527E-E586-4311-A6CC-7E2956185E00}"/>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907660BF-B648-4081-92F7-9307131F6600}"/>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85B3FE5C-EFE7-4206-90C1-109CDCB16D6E}"/>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8A457D29-AFAC-4161-A209-8BE3ADAA585B}"/>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C95F8320-F2AB-4D1C-BEFA-CFFD805D67D1}"/>
            </a:ext>
          </a:extLst>
        </xdr:cNvPr>
        <xdr:cNvSpPr txBox="1"/>
      </xdr:nvSpPr>
      <xdr:spPr>
        <a:xfrm>
          <a:off x="1090691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704C2752-547C-45A1-8E8D-4824D08A22F0}"/>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7AD6A085-01C7-4801-8DCF-4E358F5D872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170906</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A07458F3-EBAA-4E1A-97C3-00B568FF09FA}"/>
            </a:ext>
          </a:extLst>
        </xdr:cNvPr>
        <xdr:cNvCxnSpPr/>
      </xdr:nvCxnSpPr>
      <xdr:spPr>
        <a:xfrm flipV="1">
          <a:off x="14699614" y="5619206"/>
          <a:ext cx="0" cy="141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A962A182-4110-4165-BE63-69169470D763}"/>
            </a:ext>
          </a:extLst>
        </xdr:cNvPr>
        <xdr:cNvSpPr txBox="1"/>
      </xdr:nvSpPr>
      <xdr:spPr>
        <a:xfrm>
          <a:off x="14738350" y="703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114455EE-7289-4EAE-ACE9-5E983D056CEB}"/>
            </a:ext>
          </a:extLst>
        </xdr:cNvPr>
        <xdr:cNvCxnSpPr/>
      </xdr:nvCxnSpPr>
      <xdr:spPr>
        <a:xfrm>
          <a:off x="14611350" y="70330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117583</xdr:rowOff>
    </xdr:from>
    <xdr:ext cx="405111" cy="259045"/>
    <xdr:sp macro="" textlink="">
      <xdr:nvSpPr>
        <xdr:cNvPr id="423" name="【認定こども園・幼稚園・保育所】&#10;有形固定資産減価償却率最大値テキスト">
          <a:extLst>
            <a:ext uri="{FF2B5EF4-FFF2-40B4-BE49-F238E27FC236}">
              <a16:creationId xmlns:a16="http://schemas.microsoft.com/office/drawing/2014/main" id="{62F5DDF7-0B4A-42B5-964F-F18094F37989}"/>
            </a:ext>
          </a:extLst>
        </xdr:cNvPr>
        <xdr:cNvSpPr txBox="1"/>
      </xdr:nvSpPr>
      <xdr:spPr>
        <a:xfrm>
          <a:off x="14738350" y="5407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170906</xdr:rowOff>
    </xdr:from>
    <xdr:to>
      <xdr:col>86</xdr:col>
      <xdr:colOff>25400</xdr:colOff>
      <xdr:row>33</xdr:row>
      <xdr:rowOff>170906</xdr:rowOff>
    </xdr:to>
    <xdr:cxnSp macro="">
      <xdr:nvCxnSpPr>
        <xdr:cNvPr id="424" name="直線コネクタ 423">
          <a:extLst>
            <a:ext uri="{FF2B5EF4-FFF2-40B4-BE49-F238E27FC236}">
              <a16:creationId xmlns:a16="http://schemas.microsoft.com/office/drawing/2014/main" id="{699D31CE-F6E8-41A9-8568-797D48F6AF44}"/>
            </a:ext>
          </a:extLst>
        </xdr:cNvPr>
        <xdr:cNvCxnSpPr/>
      </xdr:nvCxnSpPr>
      <xdr:spPr>
        <a:xfrm>
          <a:off x="14611350" y="56192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51543</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31F52D2C-EF2C-45C9-8F0F-5D02CF10D010}"/>
            </a:ext>
          </a:extLst>
        </xdr:cNvPr>
        <xdr:cNvSpPr txBox="1"/>
      </xdr:nvSpPr>
      <xdr:spPr>
        <a:xfrm>
          <a:off x="14738350" y="61665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28666</xdr:rowOff>
    </xdr:from>
    <xdr:to>
      <xdr:col>85</xdr:col>
      <xdr:colOff>177800</xdr:colOff>
      <xdr:row>38</xdr:row>
      <xdr:rowOff>130266</xdr:rowOff>
    </xdr:to>
    <xdr:sp macro="" textlink="">
      <xdr:nvSpPr>
        <xdr:cNvPr id="426" name="フローチャート: 判断 425">
          <a:extLst>
            <a:ext uri="{FF2B5EF4-FFF2-40B4-BE49-F238E27FC236}">
              <a16:creationId xmlns:a16="http://schemas.microsoft.com/office/drawing/2014/main" id="{18C54D9E-E444-4342-85BD-68718A158903}"/>
            </a:ext>
          </a:extLst>
        </xdr:cNvPr>
        <xdr:cNvSpPr/>
      </xdr:nvSpPr>
      <xdr:spPr>
        <a:xfrm>
          <a:off x="14649450" y="630881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427" name="フローチャート: 判断 426">
          <a:extLst>
            <a:ext uri="{FF2B5EF4-FFF2-40B4-BE49-F238E27FC236}">
              <a16:creationId xmlns:a16="http://schemas.microsoft.com/office/drawing/2014/main" id="{DD0C7E59-302F-4E90-BEAA-5C0D873B770D}"/>
            </a:ext>
          </a:extLst>
        </xdr:cNvPr>
        <xdr:cNvSpPr/>
      </xdr:nvSpPr>
      <xdr:spPr>
        <a:xfrm>
          <a:off x="13887450" y="6326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64588</xdr:rowOff>
    </xdr:from>
    <xdr:to>
      <xdr:col>76</xdr:col>
      <xdr:colOff>165100</xdr:colOff>
      <xdr:row>38</xdr:row>
      <xdr:rowOff>166188</xdr:rowOff>
    </xdr:to>
    <xdr:sp macro="" textlink="">
      <xdr:nvSpPr>
        <xdr:cNvPr id="428" name="フローチャート: 判断 427">
          <a:extLst>
            <a:ext uri="{FF2B5EF4-FFF2-40B4-BE49-F238E27FC236}">
              <a16:creationId xmlns:a16="http://schemas.microsoft.com/office/drawing/2014/main" id="{D9557BFD-8F71-4F9E-ABF8-5522ECAC3588}"/>
            </a:ext>
          </a:extLst>
        </xdr:cNvPr>
        <xdr:cNvSpPr/>
      </xdr:nvSpPr>
      <xdr:spPr>
        <a:xfrm>
          <a:off x="13093700" y="634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40096</xdr:rowOff>
    </xdr:from>
    <xdr:to>
      <xdr:col>72</xdr:col>
      <xdr:colOff>38100</xdr:colOff>
      <xdr:row>38</xdr:row>
      <xdr:rowOff>141696</xdr:rowOff>
    </xdr:to>
    <xdr:sp macro="" textlink="">
      <xdr:nvSpPr>
        <xdr:cNvPr id="429" name="フローチャート: 判断 428">
          <a:extLst>
            <a:ext uri="{FF2B5EF4-FFF2-40B4-BE49-F238E27FC236}">
              <a16:creationId xmlns:a16="http://schemas.microsoft.com/office/drawing/2014/main" id="{1CF0143A-FF19-4576-967E-9C753F40B2D1}"/>
            </a:ext>
          </a:extLst>
        </xdr:cNvPr>
        <xdr:cNvSpPr/>
      </xdr:nvSpPr>
      <xdr:spPr>
        <a:xfrm>
          <a:off x="12299950" y="632024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56424</xdr:rowOff>
    </xdr:from>
    <xdr:to>
      <xdr:col>67</xdr:col>
      <xdr:colOff>101600</xdr:colOff>
      <xdr:row>38</xdr:row>
      <xdr:rowOff>158024</xdr:rowOff>
    </xdr:to>
    <xdr:sp macro="" textlink="">
      <xdr:nvSpPr>
        <xdr:cNvPr id="430" name="フローチャート: 判断 429">
          <a:extLst>
            <a:ext uri="{FF2B5EF4-FFF2-40B4-BE49-F238E27FC236}">
              <a16:creationId xmlns:a16="http://schemas.microsoft.com/office/drawing/2014/main" id="{B2B2BFD2-6ED2-40A0-8519-68805CD64D94}"/>
            </a:ext>
          </a:extLst>
        </xdr:cNvPr>
        <xdr:cNvSpPr/>
      </xdr:nvSpPr>
      <xdr:spPr>
        <a:xfrm>
          <a:off x="11487150" y="633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D4432E67-7673-4D44-A41C-0311E2DBFCC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52D48C1A-61AF-4AFC-8676-70D20DCF0CB8}"/>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6BE94514-00C9-4D81-A20C-E2A7C134296C}"/>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E0D3AC22-1645-4CF7-805A-737A6313D07F}"/>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351B21F1-F8CF-4654-9DC4-704E7558DE70}"/>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126637</xdr:rowOff>
    </xdr:from>
    <xdr:to>
      <xdr:col>85</xdr:col>
      <xdr:colOff>177800</xdr:colOff>
      <xdr:row>42</xdr:row>
      <xdr:rowOff>56787</xdr:rowOff>
    </xdr:to>
    <xdr:sp macro="" textlink="">
      <xdr:nvSpPr>
        <xdr:cNvPr id="436" name="楕円 435">
          <a:extLst>
            <a:ext uri="{FF2B5EF4-FFF2-40B4-BE49-F238E27FC236}">
              <a16:creationId xmlns:a16="http://schemas.microsoft.com/office/drawing/2014/main" id="{60A3B18D-CC8D-4513-9F36-09341CEF1C5A}"/>
            </a:ext>
          </a:extLst>
        </xdr:cNvPr>
        <xdr:cNvSpPr/>
      </xdr:nvSpPr>
      <xdr:spPr>
        <a:xfrm>
          <a:off x="14649450" y="690208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41564</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5D7D0154-7F63-4B0C-8255-FB63246C2E07}"/>
            </a:ext>
          </a:extLst>
        </xdr:cNvPr>
        <xdr:cNvSpPr txBox="1"/>
      </xdr:nvSpPr>
      <xdr:spPr>
        <a:xfrm>
          <a:off x="14738350" y="6817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107043</xdr:rowOff>
    </xdr:from>
    <xdr:to>
      <xdr:col>81</xdr:col>
      <xdr:colOff>101600</xdr:colOff>
      <xdr:row>42</xdr:row>
      <xdr:rowOff>37193</xdr:rowOff>
    </xdr:to>
    <xdr:sp macro="" textlink="">
      <xdr:nvSpPr>
        <xdr:cNvPr id="438" name="楕円 437">
          <a:extLst>
            <a:ext uri="{FF2B5EF4-FFF2-40B4-BE49-F238E27FC236}">
              <a16:creationId xmlns:a16="http://schemas.microsoft.com/office/drawing/2014/main" id="{4ED44F84-8253-4502-BB17-A94613ACA9A9}"/>
            </a:ext>
          </a:extLst>
        </xdr:cNvPr>
        <xdr:cNvSpPr/>
      </xdr:nvSpPr>
      <xdr:spPr>
        <a:xfrm>
          <a:off x="13887450" y="68824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157843</xdr:rowOff>
    </xdr:from>
    <xdr:to>
      <xdr:col>85</xdr:col>
      <xdr:colOff>127000</xdr:colOff>
      <xdr:row>42</xdr:row>
      <xdr:rowOff>5987</xdr:rowOff>
    </xdr:to>
    <xdr:cxnSp macro="">
      <xdr:nvCxnSpPr>
        <xdr:cNvPr id="439" name="直線コネクタ 438">
          <a:extLst>
            <a:ext uri="{FF2B5EF4-FFF2-40B4-BE49-F238E27FC236}">
              <a16:creationId xmlns:a16="http://schemas.microsoft.com/office/drawing/2014/main" id="{510B40BE-0584-4AB8-9A44-9C8B3A2EA808}"/>
            </a:ext>
          </a:extLst>
        </xdr:cNvPr>
        <xdr:cNvCxnSpPr/>
      </xdr:nvCxnSpPr>
      <xdr:spPr>
        <a:xfrm>
          <a:off x="13938250" y="6933293"/>
          <a:ext cx="762000" cy="1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90715</xdr:rowOff>
    </xdr:from>
    <xdr:to>
      <xdr:col>76</xdr:col>
      <xdr:colOff>165100</xdr:colOff>
      <xdr:row>42</xdr:row>
      <xdr:rowOff>20865</xdr:rowOff>
    </xdr:to>
    <xdr:sp macro="" textlink="">
      <xdr:nvSpPr>
        <xdr:cNvPr id="440" name="楕円 439">
          <a:extLst>
            <a:ext uri="{FF2B5EF4-FFF2-40B4-BE49-F238E27FC236}">
              <a16:creationId xmlns:a16="http://schemas.microsoft.com/office/drawing/2014/main" id="{8A2D7791-8CE4-4572-A017-C94766C118A8}"/>
            </a:ext>
          </a:extLst>
        </xdr:cNvPr>
        <xdr:cNvSpPr/>
      </xdr:nvSpPr>
      <xdr:spPr>
        <a:xfrm>
          <a:off x="13093700" y="68661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141515</xdr:rowOff>
    </xdr:from>
    <xdr:to>
      <xdr:col>81</xdr:col>
      <xdr:colOff>50800</xdr:colOff>
      <xdr:row>41</xdr:row>
      <xdr:rowOff>157843</xdr:rowOff>
    </xdr:to>
    <xdr:cxnSp macro="">
      <xdr:nvCxnSpPr>
        <xdr:cNvPr id="441" name="直線コネクタ 440">
          <a:extLst>
            <a:ext uri="{FF2B5EF4-FFF2-40B4-BE49-F238E27FC236}">
              <a16:creationId xmlns:a16="http://schemas.microsoft.com/office/drawing/2014/main" id="{0584DE9D-D52E-4036-A9AC-B17F8799A79D}"/>
            </a:ext>
          </a:extLst>
        </xdr:cNvPr>
        <xdr:cNvCxnSpPr/>
      </xdr:nvCxnSpPr>
      <xdr:spPr>
        <a:xfrm>
          <a:off x="13144500" y="6916965"/>
          <a:ext cx="79375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71120</xdr:rowOff>
    </xdr:from>
    <xdr:to>
      <xdr:col>72</xdr:col>
      <xdr:colOff>38100</xdr:colOff>
      <xdr:row>42</xdr:row>
      <xdr:rowOff>1270</xdr:rowOff>
    </xdr:to>
    <xdr:sp macro="" textlink="">
      <xdr:nvSpPr>
        <xdr:cNvPr id="442" name="楕円 441">
          <a:extLst>
            <a:ext uri="{FF2B5EF4-FFF2-40B4-BE49-F238E27FC236}">
              <a16:creationId xmlns:a16="http://schemas.microsoft.com/office/drawing/2014/main" id="{A6FF768A-ADEB-4DA7-8729-6B48F99CC40A}"/>
            </a:ext>
          </a:extLst>
        </xdr:cNvPr>
        <xdr:cNvSpPr/>
      </xdr:nvSpPr>
      <xdr:spPr>
        <a:xfrm>
          <a:off x="12299950" y="68465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121920</xdr:rowOff>
    </xdr:from>
    <xdr:to>
      <xdr:col>76</xdr:col>
      <xdr:colOff>114300</xdr:colOff>
      <xdr:row>41</xdr:row>
      <xdr:rowOff>141515</xdr:rowOff>
    </xdr:to>
    <xdr:cxnSp macro="">
      <xdr:nvCxnSpPr>
        <xdr:cNvPr id="443" name="直線コネクタ 442">
          <a:extLst>
            <a:ext uri="{FF2B5EF4-FFF2-40B4-BE49-F238E27FC236}">
              <a16:creationId xmlns:a16="http://schemas.microsoft.com/office/drawing/2014/main" id="{18A6AFFB-8DB8-4145-95E2-92B6F3F766AA}"/>
            </a:ext>
          </a:extLst>
        </xdr:cNvPr>
        <xdr:cNvCxnSpPr/>
      </xdr:nvCxnSpPr>
      <xdr:spPr>
        <a:xfrm>
          <a:off x="12344400" y="6897370"/>
          <a:ext cx="8001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51526</xdr:rowOff>
    </xdr:from>
    <xdr:to>
      <xdr:col>67</xdr:col>
      <xdr:colOff>101600</xdr:colOff>
      <xdr:row>41</xdr:row>
      <xdr:rowOff>153126</xdr:rowOff>
    </xdr:to>
    <xdr:sp macro="" textlink="">
      <xdr:nvSpPr>
        <xdr:cNvPr id="444" name="楕円 443">
          <a:extLst>
            <a:ext uri="{FF2B5EF4-FFF2-40B4-BE49-F238E27FC236}">
              <a16:creationId xmlns:a16="http://schemas.microsoft.com/office/drawing/2014/main" id="{093C69FC-1F02-40A8-AA63-510E13C2878A}"/>
            </a:ext>
          </a:extLst>
        </xdr:cNvPr>
        <xdr:cNvSpPr/>
      </xdr:nvSpPr>
      <xdr:spPr>
        <a:xfrm>
          <a:off x="11487150" y="682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102326</xdr:rowOff>
    </xdr:from>
    <xdr:to>
      <xdr:col>71</xdr:col>
      <xdr:colOff>177800</xdr:colOff>
      <xdr:row>41</xdr:row>
      <xdr:rowOff>121920</xdr:rowOff>
    </xdr:to>
    <xdr:cxnSp macro="">
      <xdr:nvCxnSpPr>
        <xdr:cNvPr id="445" name="直線コネクタ 444">
          <a:extLst>
            <a:ext uri="{FF2B5EF4-FFF2-40B4-BE49-F238E27FC236}">
              <a16:creationId xmlns:a16="http://schemas.microsoft.com/office/drawing/2014/main" id="{C95CE37E-50AF-48BA-95EB-90E9BB60B3F0}"/>
            </a:ext>
          </a:extLst>
        </xdr:cNvPr>
        <xdr:cNvCxnSpPr/>
      </xdr:nvCxnSpPr>
      <xdr:spPr>
        <a:xfrm>
          <a:off x="11537950" y="6877776"/>
          <a:ext cx="80645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164754</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61926522-256B-470D-AB44-FFBD6181A5D1}"/>
            </a:ext>
          </a:extLst>
        </xdr:cNvPr>
        <xdr:cNvSpPr txBox="1"/>
      </xdr:nvSpPr>
      <xdr:spPr>
        <a:xfrm>
          <a:off x="13742044" y="6114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11266</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E99D89CB-0D55-4693-B968-DCA1F8153A6D}"/>
            </a:ext>
          </a:extLst>
        </xdr:cNvPr>
        <xdr:cNvSpPr txBox="1"/>
      </xdr:nvSpPr>
      <xdr:spPr>
        <a:xfrm>
          <a:off x="1296099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158223</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58F94EE8-FA65-4C34-9FC9-F68BA5B507EA}"/>
            </a:ext>
          </a:extLst>
        </xdr:cNvPr>
        <xdr:cNvSpPr txBox="1"/>
      </xdr:nvSpPr>
      <xdr:spPr>
        <a:xfrm>
          <a:off x="12167244" y="6108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3101</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94A00DC0-BC0B-4C53-B9C8-6645788E9845}"/>
            </a:ext>
          </a:extLst>
        </xdr:cNvPr>
        <xdr:cNvSpPr txBox="1"/>
      </xdr:nvSpPr>
      <xdr:spPr>
        <a:xfrm>
          <a:off x="11354444" y="611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28320</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4F3BB923-D10E-4F8E-821C-B1E07733D419}"/>
            </a:ext>
          </a:extLst>
        </xdr:cNvPr>
        <xdr:cNvSpPr txBox="1"/>
      </xdr:nvSpPr>
      <xdr:spPr>
        <a:xfrm>
          <a:off x="13742044" y="6968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11992</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28222E29-62AE-465F-BB67-EF55AFE4E53A}"/>
            </a:ext>
          </a:extLst>
        </xdr:cNvPr>
        <xdr:cNvSpPr txBox="1"/>
      </xdr:nvSpPr>
      <xdr:spPr>
        <a:xfrm>
          <a:off x="12960994" y="6952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163847</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3A98B10A-7EDA-4D8B-AD12-31F2D6F42569}"/>
            </a:ext>
          </a:extLst>
        </xdr:cNvPr>
        <xdr:cNvSpPr txBox="1"/>
      </xdr:nvSpPr>
      <xdr:spPr>
        <a:xfrm>
          <a:off x="12167244" y="6939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144253</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4F7C9475-959B-4C6E-AC94-B29915D2E33C}"/>
            </a:ext>
          </a:extLst>
        </xdr:cNvPr>
        <xdr:cNvSpPr txBox="1"/>
      </xdr:nvSpPr>
      <xdr:spPr>
        <a:xfrm>
          <a:off x="11354444" y="691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6709033A-2585-4099-A398-DDDA21C87E18}"/>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7E45DD50-BDFB-406B-BC4C-65086F492E5B}"/>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843EB678-B394-4A55-947B-B6A26C220B1F}"/>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BE102941-6C85-4E5B-B64C-9012ED296676}"/>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0D93FF25-409B-4413-85F1-9EC63A3DBEE2}"/>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82E1E5E0-B79B-49B2-B003-5573EED67B61}"/>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67DBA7B6-1E2E-436F-8FE1-D66B69B638D4}"/>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0F941133-D1EB-4B95-841A-D3487F119A56}"/>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24A079E2-508F-4625-8BA7-9BED481052ED}"/>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5DDF7B10-041A-456F-AAB9-EE1B7D6AACC3}"/>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a:extLst>
            <a:ext uri="{FF2B5EF4-FFF2-40B4-BE49-F238E27FC236}">
              <a16:creationId xmlns:a16="http://schemas.microsoft.com/office/drawing/2014/main" id="{757649DF-991D-4AAD-8A1B-829F738A50E0}"/>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5" name="テキスト ボックス 464">
          <a:extLst>
            <a:ext uri="{FF2B5EF4-FFF2-40B4-BE49-F238E27FC236}">
              <a16:creationId xmlns:a16="http://schemas.microsoft.com/office/drawing/2014/main" id="{28537AA7-BD56-4FD6-8E48-097D3409F090}"/>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a:extLst>
            <a:ext uri="{FF2B5EF4-FFF2-40B4-BE49-F238E27FC236}">
              <a16:creationId xmlns:a16="http://schemas.microsoft.com/office/drawing/2014/main" id="{043C63CC-D981-48E7-A901-ACA7996567BD}"/>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7" name="テキスト ボックス 466">
          <a:extLst>
            <a:ext uri="{FF2B5EF4-FFF2-40B4-BE49-F238E27FC236}">
              <a16:creationId xmlns:a16="http://schemas.microsoft.com/office/drawing/2014/main" id="{07D518EB-DF47-4A13-B2C0-D606397DB847}"/>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a:extLst>
            <a:ext uri="{FF2B5EF4-FFF2-40B4-BE49-F238E27FC236}">
              <a16:creationId xmlns:a16="http://schemas.microsoft.com/office/drawing/2014/main" id="{BD26B140-BB5A-4045-8977-1B00BA26AD6E}"/>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9" name="テキスト ボックス 468">
          <a:extLst>
            <a:ext uri="{FF2B5EF4-FFF2-40B4-BE49-F238E27FC236}">
              <a16:creationId xmlns:a16="http://schemas.microsoft.com/office/drawing/2014/main" id="{A223676C-7DB2-4C22-B7D7-E6755DE7E1E4}"/>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a:extLst>
            <a:ext uri="{FF2B5EF4-FFF2-40B4-BE49-F238E27FC236}">
              <a16:creationId xmlns:a16="http://schemas.microsoft.com/office/drawing/2014/main" id="{98B73287-C731-4EA3-BCBD-E7C9BB62B81C}"/>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1" name="テキスト ボックス 470">
          <a:extLst>
            <a:ext uri="{FF2B5EF4-FFF2-40B4-BE49-F238E27FC236}">
              <a16:creationId xmlns:a16="http://schemas.microsoft.com/office/drawing/2014/main" id="{7EEDA23D-4932-40D6-BE8B-BE411DFF6A67}"/>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D6385A47-1142-46A7-89E2-1C4EBF2838A7}"/>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92D3EFDF-7056-4D3F-85E7-058D5F0C698A}"/>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C0780864-1CD9-43B8-B0A6-8173E45EFB5C}"/>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83058</xdr:rowOff>
    </xdr:from>
    <xdr:to>
      <xdr:col>116</xdr:col>
      <xdr:colOff>62864</xdr:colOff>
      <xdr:row>41</xdr:row>
      <xdr:rowOff>83058</xdr:rowOff>
    </xdr:to>
    <xdr:cxnSp macro="">
      <xdr:nvCxnSpPr>
        <xdr:cNvPr id="475" name="直線コネクタ 474">
          <a:extLst>
            <a:ext uri="{FF2B5EF4-FFF2-40B4-BE49-F238E27FC236}">
              <a16:creationId xmlns:a16="http://schemas.microsoft.com/office/drawing/2014/main" id="{A028B431-8575-4AAB-B480-9EC81ED7FBE3}"/>
            </a:ext>
          </a:extLst>
        </xdr:cNvPr>
        <xdr:cNvCxnSpPr/>
      </xdr:nvCxnSpPr>
      <xdr:spPr>
        <a:xfrm flipV="1">
          <a:off x="19951064" y="5702808"/>
          <a:ext cx="0" cy="1155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86885</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01C31787-0F61-4B35-AD2B-367F9B8706EC}"/>
            </a:ext>
          </a:extLst>
        </xdr:cNvPr>
        <xdr:cNvSpPr txBox="1"/>
      </xdr:nvSpPr>
      <xdr:spPr>
        <a:xfrm>
          <a:off x="19989800" y="686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83058</xdr:rowOff>
    </xdr:from>
    <xdr:to>
      <xdr:col>116</xdr:col>
      <xdr:colOff>152400</xdr:colOff>
      <xdr:row>41</xdr:row>
      <xdr:rowOff>83058</xdr:rowOff>
    </xdr:to>
    <xdr:cxnSp macro="">
      <xdr:nvCxnSpPr>
        <xdr:cNvPr id="477" name="直線コネクタ 476">
          <a:extLst>
            <a:ext uri="{FF2B5EF4-FFF2-40B4-BE49-F238E27FC236}">
              <a16:creationId xmlns:a16="http://schemas.microsoft.com/office/drawing/2014/main" id="{C670ABB7-E182-4DF9-9079-1BC4DD39C044}"/>
            </a:ext>
          </a:extLst>
        </xdr:cNvPr>
        <xdr:cNvCxnSpPr/>
      </xdr:nvCxnSpPr>
      <xdr:spPr>
        <a:xfrm>
          <a:off x="19881850" y="68585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29735</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77386391-A52E-492B-B5DB-630058C9DD26}"/>
            </a:ext>
          </a:extLst>
        </xdr:cNvPr>
        <xdr:cNvSpPr txBox="1"/>
      </xdr:nvSpPr>
      <xdr:spPr>
        <a:xfrm>
          <a:off x="19989800" y="548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83058</xdr:rowOff>
    </xdr:from>
    <xdr:to>
      <xdr:col>116</xdr:col>
      <xdr:colOff>152400</xdr:colOff>
      <xdr:row>34</xdr:row>
      <xdr:rowOff>83058</xdr:rowOff>
    </xdr:to>
    <xdr:cxnSp macro="">
      <xdr:nvCxnSpPr>
        <xdr:cNvPr id="479" name="直線コネクタ 478">
          <a:extLst>
            <a:ext uri="{FF2B5EF4-FFF2-40B4-BE49-F238E27FC236}">
              <a16:creationId xmlns:a16="http://schemas.microsoft.com/office/drawing/2014/main" id="{A1BB4E13-96A5-47A2-94D1-0E467C5EC0BE}"/>
            </a:ext>
          </a:extLst>
        </xdr:cNvPr>
        <xdr:cNvCxnSpPr/>
      </xdr:nvCxnSpPr>
      <xdr:spPr>
        <a:xfrm>
          <a:off x="19881850" y="57028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63263</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8F0905B5-8D93-409F-B593-5454D5A1220C}"/>
            </a:ext>
          </a:extLst>
        </xdr:cNvPr>
        <xdr:cNvSpPr txBox="1"/>
      </xdr:nvSpPr>
      <xdr:spPr>
        <a:xfrm>
          <a:off x="19989800" y="6343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84836</xdr:rowOff>
    </xdr:from>
    <xdr:to>
      <xdr:col>116</xdr:col>
      <xdr:colOff>114300</xdr:colOff>
      <xdr:row>39</xdr:row>
      <xdr:rowOff>14986</xdr:rowOff>
    </xdr:to>
    <xdr:sp macro="" textlink="">
      <xdr:nvSpPr>
        <xdr:cNvPr id="481" name="フローチャート: 判断 480">
          <a:extLst>
            <a:ext uri="{FF2B5EF4-FFF2-40B4-BE49-F238E27FC236}">
              <a16:creationId xmlns:a16="http://schemas.microsoft.com/office/drawing/2014/main" id="{8FC929F1-4BD5-440B-8823-13680F03F8ED}"/>
            </a:ext>
          </a:extLst>
        </xdr:cNvPr>
        <xdr:cNvSpPr/>
      </xdr:nvSpPr>
      <xdr:spPr>
        <a:xfrm>
          <a:off x="19900900" y="63649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84836</xdr:rowOff>
    </xdr:from>
    <xdr:to>
      <xdr:col>112</xdr:col>
      <xdr:colOff>38100</xdr:colOff>
      <xdr:row>39</xdr:row>
      <xdr:rowOff>14986</xdr:rowOff>
    </xdr:to>
    <xdr:sp macro="" textlink="">
      <xdr:nvSpPr>
        <xdr:cNvPr id="482" name="フローチャート: 判断 481">
          <a:extLst>
            <a:ext uri="{FF2B5EF4-FFF2-40B4-BE49-F238E27FC236}">
              <a16:creationId xmlns:a16="http://schemas.microsoft.com/office/drawing/2014/main" id="{50DDD441-D51D-4BC7-88BF-E2836A1E42FF}"/>
            </a:ext>
          </a:extLst>
        </xdr:cNvPr>
        <xdr:cNvSpPr/>
      </xdr:nvSpPr>
      <xdr:spPr>
        <a:xfrm>
          <a:off x="19157950" y="63649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87122</xdr:rowOff>
    </xdr:from>
    <xdr:to>
      <xdr:col>107</xdr:col>
      <xdr:colOff>101600</xdr:colOff>
      <xdr:row>39</xdr:row>
      <xdr:rowOff>17272</xdr:rowOff>
    </xdr:to>
    <xdr:sp macro="" textlink="">
      <xdr:nvSpPr>
        <xdr:cNvPr id="483" name="フローチャート: 判断 482">
          <a:extLst>
            <a:ext uri="{FF2B5EF4-FFF2-40B4-BE49-F238E27FC236}">
              <a16:creationId xmlns:a16="http://schemas.microsoft.com/office/drawing/2014/main" id="{B91DC865-7759-49B2-870D-41121E60918F}"/>
            </a:ext>
          </a:extLst>
        </xdr:cNvPr>
        <xdr:cNvSpPr/>
      </xdr:nvSpPr>
      <xdr:spPr>
        <a:xfrm>
          <a:off x="18345150" y="63672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119126</xdr:rowOff>
    </xdr:from>
    <xdr:to>
      <xdr:col>102</xdr:col>
      <xdr:colOff>165100</xdr:colOff>
      <xdr:row>39</xdr:row>
      <xdr:rowOff>49276</xdr:rowOff>
    </xdr:to>
    <xdr:sp macro="" textlink="">
      <xdr:nvSpPr>
        <xdr:cNvPr id="484" name="フローチャート: 判断 483">
          <a:extLst>
            <a:ext uri="{FF2B5EF4-FFF2-40B4-BE49-F238E27FC236}">
              <a16:creationId xmlns:a16="http://schemas.microsoft.com/office/drawing/2014/main" id="{8C7A33F9-FF06-40AF-9453-A99078963BE6}"/>
            </a:ext>
          </a:extLst>
        </xdr:cNvPr>
        <xdr:cNvSpPr/>
      </xdr:nvSpPr>
      <xdr:spPr>
        <a:xfrm>
          <a:off x="17551400" y="63992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162560</xdr:rowOff>
    </xdr:from>
    <xdr:to>
      <xdr:col>98</xdr:col>
      <xdr:colOff>38100</xdr:colOff>
      <xdr:row>39</xdr:row>
      <xdr:rowOff>92710</xdr:rowOff>
    </xdr:to>
    <xdr:sp macro="" textlink="">
      <xdr:nvSpPr>
        <xdr:cNvPr id="485" name="フローチャート: 判断 484">
          <a:extLst>
            <a:ext uri="{FF2B5EF4-FFF2-40B4-BE49-F238E27FC236}">
              <a16:creationId xmlns:a16="http://schemas.microsoft.com/office/drawing/2014/main" id="{58C42525-BB6E-44C5-B9B8-B1C4DEB6964F}"/>
            </a:ext>
          </a:extLst>
        </xdr:cNvPr>
        <xdr:cNvSpPr/>
      </xdr:nvSpPr>
      <xdr:spPr>
        <a:xfrm>
          <a:off x="167576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D6F42793-8842-411A-B006-CFF7BA7AC49B}"/>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9BEE6F27-37D4-44A0-B408-75E93DE0A3AE}"/>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D11FC7C-F1D2-4B08-A8DD-312DBE567EC7}"/>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7A95B195-7038-46F2-BBAF-697D4E65A7A1}"/>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660556C2-72CA-456D-B307-D10F7A760E1E}"/>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164846</xdr:rowOff>
    </xdr:from>
    <xdr:to>
      <xdr:col>116</xdr:col>
      <xdr:colOff>114300</xdr:colOff>
      <xdr:row>38</xdr:row>
      <xdr:rowOff>94996</xdr:rowOff>
    </xdr:to>
    <xdr:sp macro="" textlink="">
      <xdr:nvSpPr>
        <xdr:cNvPr id="491" name="楕円 490">
          <a:extLst>
            <a:ext uri="{FF2B5EF4-FFF2-40B4-BE49-F238E27FC236}">
              <a16:creationId xmlns:a16="http://schemas.microsoft.com/office/drawing/2014/main" id="{F6E51855-58D2-43C1-9C81-B308BBEFC3EA}"/>
            </a:ext>
          </a:extLst>
        </xdr:cNvPr>
        <xdr:cNvSpPr/>
      </xdr:nvSpPr>
      <xdr:spPr>
        <a:xfrm>
          <a:off x="19900900" y="62798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16273</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86C5A759-8E0C-456D-AF5C-36A9EFF29B5A}"/>
            </a:ext>
          </a:extLst>
        </xdr:cNvPr>
        <xdr:cNvSpPr txBox="1"/>
      </xdr:nvSpPr>
      <xdr:spPr>
        <a:xfrm>
          <a:off x="19989800" y="6131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4826</xdr:rowOff>
    </xdr:from>
    <xdr:to>
      <xdr:col>112</xdr:col>
      <xdr:colOff>38100</xdr:colOff>
      <xdr:row>38</xdr:row>
      <xdr:rowOff>106426</xdr:rowOff>
    </xdr:to>
    <xdr:sp macro="" textlink="">
      <xdr:nvSpPr>
        <xdr:cNvPr id="493" name="楕円 492">
          <a:extLst>
            <a:ext uri="{FF2B5EF4-FFF2-40B4-BE49-F238E27FC236}">
              <a16:creationId xmlns:a16="http://schemas.microsoft.com/office/drawing/2014/main" id="{2BE8DCE6-FBC1-43C4-96F4-8647BCAE17C8}"/>
            </a:ext>
          </a:extLst>
        </xdr:cNvPr>
        <xdr:cNvSpPr/>
      </xdr:nvSpPr>
      <xdr:spPr>
        <a:xfrm>
          <a:off x="19157950" y="628497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44196</xdr:rowOff>
    </xdr:from>
    <xdr:to>
      <xdr:col>116</xdr:col>
      <xdr:colOff>63500</xdr:colOff>
      <xdr:row>38</xdr:row>
      <xdr:rowOff>55626</xdr:rowOff>
    </xdr:to>
    <xdr:cxnSp macro="">
      <xdr:nvCxnSpPr>
        <xdr:cNvPr id="494" name="直線コネクタ 493">
          <a:extLst>
            <a:ext uri="{FF2B5EF4-FFF2-40B4-BE49-F238E27FC236}">
              <a16:creationId xmlns:a16="http://schemas.microsoft.com/office/drawing/2014/main" id="{0F057BDF-3FB0-4134-8A8A-C753C6B0B893}"/>
            </a:ext>
          </a:extLst>
        </xdr:cNvPr>
        <xdr:cNvCxnSpPr/>
      </xdr:nvCxnSpPr>
      <xdr:spPr>
        <a:xfrm flipV="1">
          <a:off x="19202400" y="6324346"/>
          <a:ext cx="7493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16256</xdr:rowOff>
    </xdr:from>
    <xdr:to>
      <xdr:col>107</xdr:col>
      <xdr:colOff>101600</xdr:colOff>
      <xdr:row>38</xdr:row>
      <xdr:rowOff>117856</xdr:rowOff>
    </xdr:to>
    <xdr:sp macro="" textlink="">
      <xdr:nvSpPr>
        <xdr:cNvPr id="495" name="楕円 494">
          <a:extLst>
            <a:ext uri="{FF2B5EF4-FFF2-40B4-BE49-F238E27FC236}">
              <a16:creationId xmlns:a16="http://schemas.microsoft.com/office/drawing/2014/main" id="{FCA441AF-7818-4596-BF36-C13784A22AE9}"/>
            </a:ext>
          </a:extLst>
        </xdr:cNvPr>
        <xdr:cNvSpPr/>
      </xdr:nvSpPr>
      <xdr:spPr>
        <a:xfrm>
          <a:off x="18345150" y="629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55626</xdr:rowOff>
    </xdr:from>
    <xdr:to>
      <xdr:col>111</xdr:col>
      <xdr:colOff>177800</xdr:colOff>
      <xdr:row>38</xdr:row>
      <xdr:rowOff>67056</xdr:rowOff>
    </xdr:to>
    <xdr:cxnSp macro="">
      <xdr:nvCxnSpPr>
        <xdr:cNvPr id="496" name="直線コネクタ 495">
          <a:extLst>
            <a:ext uri="{FF2B5EF4-FFF2-40B4-BE49-F238E27FC236}">
              <a16:creationId xmlns:a16="http://schemas.microsoft.com/office/drawing/2014/main" id="{48AF24B1-B5EF-4652-9426-B547FA7340D4}"/>
            </a:ext>
          </a:extLst>
        </xdr:cNvPr>
        <xdr:cNvCxnSpPr/>
      </xdr:nvCxnSpPr>
      <xdr:spPr>
        <a:xfrm flipV="1">
          <a:off x="18395950" y="6335776"/>
          <a:ext cx="8064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29972</xdr:rowOff>
    </xdr:from>
    <xdr:to>
      <xdr:col>102</xdr:col>
      <xdr:colOff>165100</xdr:colOff>
      <xdr:row>38</xdr:row>
      <xdr:rowOff>131572</xdr:rowOff>
    </xdr:to>
    <xdr:sp macro="" textlink="">
      <xdr:nvSpPr>
        <xdr:cNvPr id="497" name="楕円 496">
          <a:extLst>
            <a:ext uri="{FF2B5EF4-FFF2-40B4-BE49-F238E27FC236}">
              <a16:creationId xmlns:a16="http://schemas.microsoft.com/office/drawing/2014/main" id="{67FA8186-F7FB-4A2B-90C0-DB879851A94E}"/>
            </a:ext>
          </a:extLst>
        </xdr:cNvPr>
        <xdr:cNvSpPr/>
      </xdr:nvSpPr>
      <xdr:spPr>
        <a:xfrm>
          <a:off x="17551400" y="631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67056</xdr:rowOff>
    </xdr:from>
    <xdr:to>
      <xdr:col>107</xdr:col>
      <xdr:colOff>50800</xdr:colOff>
      <xdr:row>38</xdr:row>
      <xdr:rowOff>80772</xdr:rowOff>
    </xdr:to>
    <xdr:cxnSp macro="">
      <xdr:nvCxnSpPr>
        <xdr:cNvPr id="498" name="直線コネクタ 497">
          <a:extLst>
            <a:ext uri="{FF2B5EF4-FFF2-40B4-BE49-F238E27FC236}">
              <a16:creationId xmlns:a16="http://schemas.microsoft.com/office/drawing/2014/main" id="{32F3C725-06C8-430B-962D-D3097770E10E}"/>
            </a:ext>
          </a:extLst>
        </xdr:cNvPr>
        <xdr:cNvCxnSpPr/>
      </xdr:nvCxnSpPr>
      <xdr:spPr>
        <a:xfrm flipV="1">
          <a:off x="17602200" y="6347206"/>
          <a:ext cx="79375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114554</xdr:rowOff>
    </xdr:from>
    <xdr:to>
      <xdr:col>98</xdr:col>
      <xdr:colOff>38100</xdr:colOff>
      <xdr:row>39</xdr:row>
      <xdr:rowOff>44704</xdr:rowOff>
    </xdr:to>
    <xdr:sp macro="" textlink="">
      <xdr:nvSpPr>
        <xdr:cNvPr id="499" name="楕円 498">
          <a:extLst>
            <a:ext uri="{FF2B5EF4-FFF2-40B4-BE49-F238E27FC236}">
              <a16:creationId xmlns:a16="http://schemas.microsoft.com/office/drawing/2014/main" id="{D433479F-19ED-4E4A-9F6B-0CA30DE792F0}"/>
            </a:ext>
          </a:extLst>
        </xdr:cNvPr>
        <xdr:cNvSpPr/>
      </xdr:nvSpPr>
      <xdr:spPr>
        <a:xfrm>
          <a:off x="16757650" y="63947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80772</xdr:rowOff>
    </xdr:from>
    <xdr:to>
      <xdr:col>102</xdr:col>
      <xdr:colOff>114300</xdr:colOff>
      <xdr:row>38</xdr:row>
      <xdr:rowOff>165354</xdr:rowOff>
    </xdr:to>
    <xdr:cxnSp macro="">
      <xdr:nvCxnSpPr>
        <xdr:cNvPr id="500" name="直線コネクタ 499">
          <a:extLst>
            <a:ext uri="{FF2B5EF4-FFF2-40B4-BE49-F238E27FC236}">
              <a16:creationId xmlns:a16="http://schemas.microsoft.com/office/drawing/2014/main" id="{4A6FBABA-58AD-495C-B556-FFDC6D3B6FE9}"/>
            </a:ext>
          </a:extLst>
        </xdr:cNvPr>
        <xdr:cNvCxnSpPr/>
      </xdr:nvCxnSpPr>
      <xdr:spPr>
        <a:xfrm flipV="1">
          <a:off x="16802100" y="6360922"/>
          <a:ext cx="8001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6113</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6671B37E-A491-4A16-B56C-966B97644B06}"/>
            </a:ext>
          </a:extLst>
        </xdr:cNvPr>
        <xdr:cNvSpPr txBox="1"/>
      </xdr:nvSpPr>
      <xdr:spPr>
        <a:xfrm>
          <a:off x="18980227" y="645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8399</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B9967DBB-2FCB-4A21-A158-8B487DF929D3}"/>
            </a:ext>
          </a:extLst>
        </xdr:cNvPr>
        <xdr:cNvSpPr txBox="1"/>
      </xdr:nvSpPr>
      <xdr:spPr>
        <a:xfrm>
          <a:off x="18180127" y="645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40403</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83F16DF0-74E3-4DDE-93CE-9367794F11C7}"/>
            </a:ext>
          </a:extLst>
        </xdr:cNvPr>
        <xdr:cNvSpPr txBox="1"/>
      </xdr:nvSpPr>
      <xdr:spPr>
        <a:xfrm>
          <a:off x="17386377" y="648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83837</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069A8489-3201-4DA7-A4DD-2F306F9B6D46}"/>
            </a:ext>
          </a:extLst>
        </xdr:cNvPr>
        <xdr:cNvSpPr txBox="1"/>
      </xdr:nvSpPr>
      <xdr:spPr>
        <a:xfrm>
          <a:off x="1659262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122953</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8A73BA8C-94A0-42E3-8444-CF558A1D881C}"/>
            </a:ext>
          </a:extLst>
        </xdr:cNvPr>
        <xdr:cNvSpPr txBox="1"/>
      </xdr:nvSpPr>
      <xdr:spPr>
        <a:xfrm>
          <a:off x="18980227" y="607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134383</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D0369BF3-5F08-400E-8A7D-D4B2F8B64C63}"/>
            </a:ext>
          </a:extLst>
        </xdr:cNvPr>
        <xdr:cNvSpPr txBox="1"/>
      </xdr:nvSpPr>
      <xdr:spPr>
        <a:xfrm>
          <a:off x="18180127" y="6084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148099</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AEF66F5E-6059-461B-9446-CEF7EE1050FB}"/>
            </a:ext>
          </a:extLst>
        </xdr:cNvPr>
        <xdr:cNvSpPr txBox="1"/>
      </xdr:nvSpPr>
      <xdr:spPr>
        <a:xfrm>
          <a:off x="17386377" y="6098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61231</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F2C2ABD4-6851-479F-9194-235543A03866}"/>
            </a:ext>
          </a:extLst>
        </xdr:cNvPr>
        <xdr:cNvSpPr txBox="1"/>
      </xdr:nvSpPr>
      <xdr:spPr>
        <a:xfrm>
          <a:off x="16592627" y="617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5EBB5C67-E953-48A3-BB17-6462EB8EF78A}"/>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41065B3B-F2E0-46F9-B976-6662AB45EC93}"/>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626037C4-94FF-400E-8955-632BE5A8E8C3}"/>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DC244AE6-1CDB-4583-9BC3-28DBF8D3B70A}"/>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EE3EAB78-C905-4451-9C1D-719E24AA385C}"/>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D18E892F-B55D-476D-AEB9-5540E71C8192}"/>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CED7589A-0EFA-437A-B68D-7BF6A250693D}"/>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6715642-B192-442A-94BC-F0B1097CBC7C}"/>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7EC198F1-FA77-4E9E-98BF-BD4E9BE9F175}"/>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90270B9D-09BE-4DB8-9F78-8A5657798AA2}"/>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C9AF7BB-2028-41B7-A124-B170CDA53CDD}"/>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0" name="直線コネクタ 519">
          <a:extLst>
            <a:ext uri="{FF2B5EF4-FFF2-40B4-BE49-F238E27FC236}">
              <a16:creationId xmlns:a16="http://schemas.microsoft.com/office/drawing/2014/main" id="{655648AF-D8BD-4748-A3D2-198CF646BACB}"/>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1" name="テキスト ボックス 520">
          <a:extLst>
            <a:ext uri="{FF2B5EF4-FFF2-40B4-BE49-F238E27FC236}">
              <a16:creationId xmlns:a16="http://schemas.microsoft.com/office/drawing/2014/main" id="{B61C4120-ADA6-4619-82DD-835317357C69}"/>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2" name="直線コネクタ 521">
          <a:extLst>
            <a:ext uri="{FF2B5EF4-FFF2-40B4-BE49-F238E27FC236}">
              <a16:creationId xmlns:a16="http://schemas.microsoft.com/office/drawing/2014/main" id="{C016B8E7-DF57-4DD0-A4FD-876508C79579}"/>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3" name="テキスト ボックス 522">
          <a:extLst>
            <a:ext uri="{FF2B5EF4-FFF2-40B4-BE49-F238E27FC236}">
              <a16:creationId xmlns:a16="http://schemas.microsoft.com/office/drawing/2014/main" id="{BF28E89E-298F-4B29-B2BD-90A95E58ACD1}"/>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4" name="直線コネクタ 523">
          <a:extLst>
            <a:ext uri="{FF2B5EF4-FFF2-40B4-BE49-F238E27FC236}">
              <a16:creationId xmlns:a16="http://schemas.microsoft.com/office/drawing/2014/main" id="{4CE9A43B-57A0-43A9-B602-7F478AD14A05}"/>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5" name="テキスト ボックス 524">
          <a:extLst>
            <a:ext uri="{FF2B5EF4-FFF2-40B4-BE49-F238E27FC236}">
              <a16:creationId xmlns:a16="http://schemas.microsoft.com/office/drawing/2014/main" id="{7530F574-7A6C-4D2B-BDF1-CFDDBED9FCF8}"/>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6" name="直線コネクタ 525">
          <a:extLst>
            <a:ext uri="{FF2B5EF4-FFF2-40B4-BE49-F238E27FC236}">
              <a16:creationId xmlns:a16="http://schemas.microsoft.com/office/drawing/2014/main" id="{9533FA25-AFCA-45E3-8B3D-9643D0884BB9}"/>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7" name="テキスト ボックス 526">
          <a:extLst>
            <a:ext uri="{FF2B5EF4-FFF2-40B4-BE49-F238E27FC236}">
              <a16:creationId xmlns:a16="http://schemas.microsoft.com/office/drawing/2014/main" id="{E7551633-0EB5-42B9-98A5-D2169135B735}"/>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8" name="直線コネクタ 527">
          <a:extLst>
            <a:ext uri="{FF2B5EF4-FFF2-40B4-BE49-F238E27FC236}">
              <a16:creationId xmlns:a16="http://schemas.microsoft.com/office/drawing/2014/main" id="{2C1312A3-63E5-4A46-9EC1-1BEE693D474E}"/>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9" name="テキスト ボックス 528">
          <a:extLst>
            <a:ext uri="{FF2B5EF4-FFF2-40B4-BE49-F238E27FC236}">
              <a16:creationId xmlns:a16="http://schemas.microsoft.com/office/drawing/2014/main" id="{5CF5AD97-BF61-4E19-822E-890CC038ECD8}"/>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D281166C-7754-4574-8178-1C034CC3B11B}"/>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1" name="テキスト ボックス 530">
          <a:extLst>
            <a:ext uri="{FF2B5EF4-FFF2-40B4-BE49-F238E27FC236}">
              <a16:creationId xmlns:a16="http://schemas.microsoft.com/office/drawing/2014/main" id="{D1BFE4A4-C9F4-4190-9E10-A7CC0E2C4424}"/>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9408E6F5-29B5-4632-87D9-A8339BF89451}"/>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118110</xdr:rowOff>
    </xdr:from>
    <xdr:to>
      <xdr:col>85</xdr:col>
      <xdr:colOff>126364</xdr:colOff>
      <xdr:row>63</xdr:row>
      <xdr:rowOff>114300</xdr:rowOff>
    </xdr:to>
    <xdr:cxnSp macro="">
      <xdr:nvCxnSpPr>
        <xdr:cNvPr id="533" name="直線コネクタ 532">
          <a:extLst>
            <a:ext uri="{FF2B5EF4-FFF2-40B4-BE49-F238E27FC236}">
              <a16:creationId xmlns:a16="http://schemas.microsoft.com/office/drawing/2014/main" id="{C8E58C08-BEFE-4420-8FBA-7F837961B48E}"/>
            </a:ext>
          </a:extLst>
        </xdr:cNvPr>
        <xdr:cNvCxnSpPr/>
      </xdr:nvCxnSpPr>
      <xdr:spPr>
        <a:xfrm flipV="1">
          <a:off x="14699614" y="9370060"/>
          <a:ext cx="0" cy="1151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118127</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C9629FE0-257E-4F13-9CA5-A2E151158C63}"/>
            </a:ext>
          </a:extLst>
        </xdr:cNvPr>
        <xdr:cNvSpPr txBox="1"/>
      </xdr:nvSpPr>
      <xdr:spPr>
        <a:xfrm>
          <a:off x="14738350" y="1052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114300</xdr:rowOff>
    </xdr:from>
    <xdr:to>
      <xdr:col>86</xdr:col>
      <xdr:colOff>25400</xdr:colOff>
      <xdr:row>63</xdr:row>
      <xdr:rowOff>114300</xdr:rowOff>
    </xdr:to>
    <xdr:cxnSp macro="">
      <xdr:nvCxnSpPr>
        <xdr:cNvPr id="535" name="直線コネクタ 534">
          <a:extLst>
            <a:ext uri="{FF2B5EF4-FFF2-40B4-BE49-F238E27FC236}">
              <a16:creationId xmlns:a16="http://schemas.microsoft.com/office/drawing/2014/main" id="{A5E6B9E4-A9E0-4BA3-A1F6-885DC9A62135}"/>
            </a:ext>
          </a:extLst>
        </xdr:cNvPr>
        <xdr:cNvCxnSpPr/>
      </xdr:nvCxnSpPr>
      <xdr:spPr>
        <a:xfrm>
          <a:off x="14611350" y="1052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64787</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81351963-4F16-472A-BEF9-E9E3C6779516}"/>
            </a:ext>
          </a:extLst>
        </xdr:cNvPr>
        <xdr:cNvSpPr txBox="1"/>
      </xdr:nvSpPr>
      <xdr:spPr>
        <a:xfrm>
          <a:off x="14738350" y="9151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118110</xdr:rowOff>
    </xdr:from>
    <xdr:to>
      <xdr:col>86</xdr:col>
      <xdr:colOff>25400</xdr:colOff>
      <xdr:row>56</xdr:row>
      <xdr:rowOff>118110</xdr:rowOff>
    </xdr:to>
    <xdr:cxnSp macro="">
      <xdr:nvCxnSpPr>
        <xdr:cNvPr id="537" name="直線コネクタ 536">
          <a:extLst>
            <a:ext uri="{FF2B5EF4-FFF2-40B4-BE49-F238E27FC236}">
              <a16:creationId xmlns:a16="http://schemas.microsoft.com/office/drawing/2014/main" id="{872E2CED-E38A-48FE-BBD9-D4F0C982AAC4}"/>
            </a:ext>
          </a:extLst>
        </xdr:cNvPr>
        <xdr:cNvCxnSpPr/>
      </xdr:nvCxnSpPr>
      <xdr:spPr>
        <a:xfrm>
          <a:off x="14611350" y="93700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86377</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4D00BDE3-6A21-4CD2-9A05-2742ABB82398}"/>
            </a:ext>
          </a:extLst>
        </xdr:cNvPr>
        <xdr:cNvSpPr txBox="1"/>
      </xdr:nvSpPr>
      <xdr:spPr>
        <a:xfrm>
          <a:off x="14738350" y="9833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39" name="フローチャート: 判断 538">
          <a:extLst>
            <a:ext uri="{FF2B5EF4-FFF2-40B4-BE49-F238E27FC236}">
              <a16:creationId xmlns:a16="http://schemas.microsoft.com/office/drawing/2014/main" id="{84E27144-D474-4772-9A30-639315513352}"/>
            </a:ext>
          </a:extLst>
        </xdr:cNvPr>
        <xdr:cNvSpPr/>
      </xdr:nvSpPr>
      <xdr:spPr>
        <a:xfrm>
          <a:off x="14649450" y="99758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33020</xdr:rowOff>
    </xdr:from>
    <xdr:to>
      <xdr:col>81</xdr:col>
      <xdr:colOff>101600</xdr:colOff>
      <xdr:row>60</xdr:row>
      <xdr:rowOff>134620</xdr:rowOff>
    </xdr:to>
    <xdr:sp macro="" textlink="">
      <xdr:nvSpPr>
        <xdr:cNvPr id="540" name="フローチャート: 判断 539">
          <a:extLst>
            <a:ext uri="{FF2B5EF4-FFF2-40B4-BE49-F238E27FC236}">
              <a16:creationId xmlns:a16="http://schemas.microsoft.com/office/drawing/2014/main" id="{73B75171-C37F-4EA3-9DC9-1380A6423C16}"/>
            </a:ext>
          </a:extLst>
        </xdr:cNvPr>
        <xdr:cNvSpPr/>
      </xdr:nvSpPr>
      <xdr:spPr>
        <a:xfrm>
          <a:off x="13887450" y="99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15875</xdr:rowOff>
    </xdr:from>
    <xdr:to>
      <xdr:col>76</xdr:col>
      <xdr:colOff>165100</xdr:colOff>
      <xdr:row>60</xdr:row>
      <xdr:rowOff>117475</xdr:rowOff>
    </xdr:to>
    <xdr:sp macro="" textlink="">
      <xdr:nvSpPr>
        <xdr:cNvPr id="541" name="フローチャート: 判断 540">
          <a:extLst>
            <a:ext uri="{FF2B5EF4-FFF2-40B4-BE49-F238E27FC236}">
              <a16:creationId xmlns:a16="http://schemas.microsoft.com/office/drawing/2014/main" id="{2A7E331A-84EB-4A65-B012-3666AD607ED3}"/>
            </a:ext>
          </a:extLst>
        </xdr:cNvPr>
        <xdr:cNvSpPr/>
      </xdr:nvSpPr>
      <xdr:spPr>
        <a:xfrm>
          <a:off x="13093700" y="992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42545</xdr:rowOff>
    </xdr:from>
    <xdr:to>
      <xdr:col>72</xdr:col>
      <xdr:colOff>38100</xdr:colOff>
      <xdr:row>60</xdr:row>
      <xdr:rowOff>144145</xdr:rowOff>
    </xdr:to>
    <xdr:sp macro="" textlink="">
      <xdr:nvSpPr>
        <xdr:cNvPr id="542" name="フローチャート: 判断 541">
          <a:extLst>
            <a:ext uri="{FF2B5EF4-FFF2-40B4-BE49-F238E27FC236}">
              <a16:creationId xmlns:a16="http://schemas.microsoft.com/office/drawing/2014/main" id="{5725A835-9D49-4A23-99E8-8CCB31CEBFCF}"/>
            </a:ext>
          </a:extLst>
        </xdr:cNvPr>
        <xdr:cNvSpPr/>
      </xdr:nvSpPr>
      <xdr:spPr>
        <a:xfrm>
          <a:off x="12299950" y="99548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12065</xdr:rowOff>
    </xdr:from>
    <xdr:to>
      <xdr:col>67</xdr:col>
      <xdr:colOff>101600</xdr:colOff>
      <xdr:row>60</xdr:row>
      <xdr:rowOff>113665</xdr:rowOff>
    </xdr:to>
    <xdr:sp macro="" textlink="">
      <xdr:nvSpPr>
        <xdr:cNvPr id="543" name="フローチャート: 判断 542">
          <a:extLst>
            <a:ext uri="{FF2B5EF4-FFF2-40B4-BE49-F238E27FC236}">
              <a16:creationId xmlns:a16="http://schemas.microsoft.com/office/drawing/2014/main" id="{E9F0ACC0-76E6-43A7-B954-C4385E57C45D}"/>
            </a:ext>
          </a:extLst>
        </xdr:cNvPr>
        <xdr:cNvSpPr/>
      </xdr:nvSpPr>
      <xdr:spPr>
        <a:xfrm>
          <a:off x="11487150" y="992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D0C108DF-B8D5-4FF2-8F6B-38E90A68C55A}"/>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D6630ED4-D6DD-4D6E-87BC-736C8253F187}"/>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7B9E8D08-12EF-431F-893D-D1CF091CD76B}"/>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961936C8-98DC-4882-A515-23FA2AEBB575}"/>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51E08843-128B-4C34-8583-F9A3F5739C9E}"/>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13970</xdr:rowOff>
    </xdr:from>
    <xdr:to>
      <xdr:col>85</xdr:col>
      <xdr:colOff>177800</xdr:colOff>
      <xdr:row>61</xdr:row>
      <xdr:rowOff>115570</xdr:rowOff>
    </xdr:to>
    <xdr:sp macro="" textlink="">
      <xdr:nvSpPr>
        <xdr:cNvPr id="549" name="楕円 548">
          <a:extLst>
            <a:ext uri="{FF2B5EF4-FFF2-40B4-BE49-F238E27FC236}">
              <a16:creationId xmlns:a16="http://schemas.microsoft.com/office/drawing/2014/main" id="{2F8E8EB0-DB1C-4F8D-8FB6-6FECCAB07506}"/>
            </a:ext>
          </a:extLst>
        </xdr:cNvPr>
        <xdr:cNvSpPr/>
      </xdr:nvSpPr>
      <xdr:spPr>
        <a:xfrm>
          <a:off x="14649450" y="100914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163847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B66ED29C-60B5-456B-90B3-9567CCDEF8B9}"/>
            </a:ext>
          </a:extLst>
        </xdr:cNvPr>
        <xdr:cNvSpPr txBox="1"/>
      </xdr:nvSpPr>
      <xdr:spPr>
        <a:xfrm>
          <a:off x="14738350"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168275</xdr:rowOff>
    </xdr:from>
    <xdr:to>
      <xdr:col>81</xdr:col>
      <xdr:colOff>101600</xdr:colOff>
      <xdr:row>61</xdr:row>
      <xdr:rowOff>98425</xdr:rowOff>
    </xdr:to>
    <xdr:sp macro="" textlink="">
      <xdr:nvSpPr>
        <xdr:cNvPr id="551" name="楕円 550">
          <a:extLst>
            <a:ext uri="{FF2B5EF4-FFF2-40B4-BE49-F238E27FC236}">
              <a16:creationId xmlns:a16="http://schemas.microsoft.com/office/drawing/2014/main" id="{8DCB7E26-FD88-4685-BC2B-DC6EB5928F67}"/>
            </a:ext>
          </a:extLst>
        </xdr:cNvPr>
        <xdr:cNvSpPr/>
      </xdr:nvSpPr>
      <xdr:spPr>
        <a:xfrm>
          <a:off x="13887450" y="1007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47625</xdr:rowOff>
    </xdr:from>
    <xdr:to>
      <xdr:col>85</xdr:col>
      <xdr:colOff>127000</xdr:colOff>
      <xdr:row>61</xdr:row>
      <xdr:rowOff>64770</xdr:rowOff>
    </xdr:to>
    <xdr:cxnSp macro="">
      <xdr:nvCxnSpPr>
        <xdr:cNvPr id="552" name="直線コネクタ 551">
          <a:extLst>
            <a:ext uri="{FF2B5EF4-FFF2-40B4-BE49-F238E27FC236}">
              <a16:creationId xmlns:a16="http://schemas.microsoft.com/office/drawing/2014/main" id="{41E7F88D-4BC0-490E-8606-2D49C7F63AB5}"/>
            </a:ext>
          </a:extLst>
        </xdr:cNvPr>
        <xdr:cNvCxnSpPr/>
      </xdr:nvCxnSpPr>
      <xdr:spPr>
        <a:xfrm>
          <a:off x="13938250" y="10125075"/>
          <a:ext cx="762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141605</xdr:rowOff>
    </xdr:from>
    <xdr:to>
      <xdr:col>76</xdr:col>
      <xdr:colOff>165100</xdr:colOff>
      <xdr:row>61</xdr:row>
      <xdr:rowOff>71755</xdr:rowOff>
    </xdr:to>
    <xdr:sp macro="" textlink="">
      <xdr:nvSpPr>
        <xdr:cNvPr id="553" name="楕円 552">
          <a:extLst>
            <a:ext uri="{FF2B5EF4-FFF2-40B4-BE49-F238E27FC236}">
              <a16:creationId xmlns:a16="http://schemas.microsoft.com/office/drawing/2014/main" id="{52C648CC-0AF2-4541-9B47-CD47C8DA9776}"/>
            </a:ext>
          </a:extLst>
        </xdr:cNvPr>
        <xdr:cNvSpPr/>
      </xdr:nvSpPr>
      <xdr:spPr>
        <a:xfrm>
          <a:off x="13093700" y="100539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20955</xdr:rowOff>
    </xdr:from>
    <xdr:to>
      <xdr:col>81</xdr:col>
      <xdr:colOff>50800</xdr:colOff>
      <xdr:row>61</xdr:row>
      <xdr:rowOff>47625</xdr:rowOff>
    </xdr:to>
    <xdr:cxnSp macro="">
      <xdr:nvCxnSpPr>
        <xdr:cNvPr id="554" name="直線コネクタ 553">
          <a:extLst>
            <a:ext uri="{FF2B5EF4-FFF2-40B4-BE49-F238E27FC236}">
              <a16:creationId xmlns:a16="http://schemas.microsoft.com/office/drawing/2014/main" id="{2515EF2E-63F6-4C0E-AD37-216D5BFC1530}"/>
            </a:ext>
          </a:extLst>
        </xdr:cNvPr>
        <xdr:cNvCxnSpPr/>
      </xdr:nvCxnSpPr>
      <xdr:spPr>
        <a:xfrm>
          <a:off x="13144500" y="10098405"/>
          <a:ext cx="7937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141605</xdr:rowOff>
    </xdr:from>
    <xdr:to>
      <xdr:col>72</xdr:col>
      <xdr:colOff>38100</xdr:colOff>
      <xdr:row>61</xdr:row>
      <xdr:rowOff>71755</xdr:rowOff>
    </xdr:to>
    <xdr:sp macro="" textlink="">
      <xdr:nvSpPr>
        <xdr:cNvPr id="555" name="楕円 554">
          <a:extLst>
            <a:ext uri="{FF2B5EF4-FFF2-40B4-BE49-F238E27FC236}">
              <a16:creationId xmlns:a16="http://schemas.microsoft.com/office/drawing/2014/main" id="{D2EF04F3-F698-479E-A1E3-603B49717836}"/>
            </a:ext>
          </a:extLst>
        </xdr:cNvPr>
        <xdr:cNvSpPr/>
      </xdr:nvSpPr>
      <xdr:spPr>
        <a:xfrm>
          <a:off x="12299950" y="100539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20955</xdr:rowOff>
    </xdr:from>
    <xdr:to>
      <xdr:col>76</xdr:col>
      <xdr:colOff>114300</xdr:colOff>
      <xdr:row>61</xdr:row>
      <xdr:rowOff>20955</xdr:rowOff>
    </xdr:to>
    <xdr:cxnSp macro="">
      <xdr:nvCxnSpPr>
        <xdr:cNvPr id="556" name="直線コネクタ 555">
          <a:extLst>
            <a:ext uri="{FF2B5EF4-FFF2-40B4-BE49-F238E27FC236}">
              <a16:creationId xmlns:a16="http://schemas.microsoft.com/office/drawing/2014/main" id="{8523C28D-6147-4236-88D0-D76477B3773C}"/>
            </a:ext>
          </a:extLst>
        </xdr:cNvPr>
        <xdr:cNvCxnSpPr/>
      </xdr:nvCxnSpPr>
      <xdr:spPr>
        <a:xfrm>
          <a:off x="12344400" y="1009840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128270</xdr:rowOff>
    </xdr:from>
    <xdr:to>
      <xdr:col>67</xdr:col>
      <xdr:colOff>101600</xdr:colOff>
      <xdr:row>61</xdr:row>
      <xdr:rowOff>58420</xdr:rowOff>
    </xdr:to>
    <xdr:sp macro="" textlink="">
      <xdr:nvSpPr>
        <xdr:cNvPr id="557" name="楕円 556">
          <a:extLst>
            <a:ext uri="{FF2B5EF4-FFF2-40B4-BE49-F238E27FC236}">
              <a16:creationId xmlns:a16="http://schemas.microsoft.com/office/drawing/2014/main" id="{787F2344-6588-40FF-AC9C-7863570FE0D4}"/>
            </a:ext>
          </a:extLst>
        </xdr:cNvPr>
        <xdr:cNvSpPr/>
      </xdr:nvSpPr>
      <xdr:spPr>
        <a:xfrm>
          <a:off x="11487150" y="100406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7620</xdr:rowOff>
    </xdr:from>
    <xdr:to>
      <xdr:col>71</xdr:col>
      <xdr:colOff>177800</xdr:colOff>
      <xdr:row>61</xdr:row>
      <xdr:rowOff>20955</xdr:rowOff>
    </xdr:to>
    <xdr:cxnSp macro="">
      <xdr:nvCxnSpPr>
        <xdr:cNvPr id="558" name="直線コネクタ 557">
          <a:extLst>
            <a:ext uri="{FF2B5EF4-FFF2-40B4-BE49-F238E27FC236}">
              <a16:creationId xmlns:a16="http://schemas.microsoft.com/office/drawing/2014/main" id="{F2A4CF53-FB77-4639-8859-5F0587011D45}"/>
            </a:ext>
          </a:extLst>
        </xdr:cNvPr>
        <xdr:cNvCxnSpPr/>
      </xdr:nvCxnSpPr>
      <xdr:spPr>
        <a:xfrm>
          <a:off x="11537950" y="10085070"/>
          <a:ext cx="8064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151147</xdr:rowOff>
    </xdr:from>
    <xdr:ext cx="405111" cy="259045"/>
    <xdr:sp macro="" textlink="">
      <xdr:nvSpPr>
        <xdr:cNvPr id="559" name="n_1aveValue【学校施設】&#10;有形固定資産減価償却率">
          <a:extLst>
            <a:ext uri="{FF2B5EF4-FFF2-40B4-BE49-F238E27FC236}">
              <a16:creationId xmlns:a16="http://schemas.microsoft.com/office/drawing/2014/main" id="{B49E620A-E7A0-4A36-8A44-8BEB2F35A7AD}"/>
            </a:ext>
          </a:extLst>
        </xdr:cNvPr>
        <xdr:cNvSpPr txBox="1"/>
      </xdr:nvSpPr>
      <xdr:spPr>
        <a:xfrm>
          <a:off x="137420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134002</xdr:rowOff>
    </xdr:from>
    <xdr:ext cx="405111" cy="259045"/>
    <xdr:sp macro="" textlink="">
      <xdr:nvSpPr>
        <xdr:cNvPr id="560" name="n_2aveValue【学校施設】&#10;有形固定資産減価償却率">
          <a:extLst>
            <a:ext uri="{FF2B5EF4-FFF2-40B4-BE49-F238E27FC236}">
              <a16:creationId xmlns:a16="http://schemas.microsoft.com/office/drawing/2014/main" id="{47047659-4516-40F8-AEE4-D40787CF04BE}"/>
            </a:ext>
          </a:extLst>
        </xdr:cNvPr>
        <xdr:cNvSpPr txBox="1"/>
      </xdr:nvSpPr>
      <xdr:spPr>
        <a:xfrm>
          <a:off x="12960994" y="971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160672</xdr:rowOff>
    </xdr:from>
    <xdr:ext cx="405111" cy="259045"/>
    <xdr:sp macro="" textlink="">
      <xdr:nvSpPr>
        <xdr:cNvPr id="561" name="n_3aveValue【学校施設】&#10;有形固定資産減価償却率">
          <a:extLst>
            <a:ext uri="{FF2B5EF4-FFF2-40B4-BE49-F238E27FC236}">
              <a16:creationId xmlns:a16="http://schemas.microsoft.com/office/drawing/2014/main" id="{66CF3F7B-16EC-437B-86B7-FE705ECE943C}"/>
            </a:ext>
          </a:extLst>
        </xdr:cNvPr>
        <xdr:cNvSpPr txBox="1"/>
      </xdr:nvSpPr>
      <xdr:spPr>
        <a:xfrm>
          <a:off x="12167244" y="974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130192</xdr:rowOff>
    </xdr:from>
    <xdr:ext cx="405111" cy="259045"/>
    <xdr:sp macro="" textlink="">
      <xdr:nvSpPr>
        <xdr:cNvPr id="562" name="n_4aveValue【学校施設】&#10;有形固定資産減価償却率">
          <a:extLst>
            <a:ext uri="{FF2B5EF4-FFF2-40B4-BE49-F238E27FC236}">
              <a16:creationId xmlns:a16="http://schemas.microsoft.com/office/drawing/2014/main" id="{58D63C09-922A-4066-A82C-6C199099ADF6}"/>
            </a:ext>
          </a:extLst>
        </xdr:cNvPr>
        <xdr:cNvSpPr txBox="1"/>
      </xdr:nvSpPr>
      <xdr:spPr>
        <a:xfrm>
          <a:off x="11354444" y="971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89552</xdr:rowOff>
    </xdr:from>
    <xdr:ext cx="405111" cy="259045"/>
    <xdr:sp macro="" textlink="">
      <xdr:nvSpPr>
        <xdr:cNvPr id="563" name="n_1mainValue【学校施設】&#10;有形固定資産減価償却率">
          <a:extLst>
            <a:ext uri="{FF2B5EF4-FFF2-40B4-BE49-F238E27FC236}">
              <a16:creationId xmlns:a16="http://schemas.microsoft.com/office/drawing/2014/main" id="{32A04810-FB25-4057-B323-280E623F9813}"/>
            </a:ext>
          </a:extLst>
        </xdr:cNvPr>
        <xdr:cNvSpPr txBox="1"/>
      </xdr:nvSpPr>
      <xdr:spPr>
        <a:xfrm>
          <a:off x="13742044" y="1016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62882</xdr:rowOff>
    </xdr:from>
    <xdr:ext cx="405111" cy="259045"/>
    <xdr:sp macro="" textlink="">
      <xdr:nvSpPr>
        <xdr:cNvPr id="564" name="n_2mainValue【学校施設】&#10;有形固定資産減価償却率">
          <a:extLst>
            <a:ext uri="{FF2B5EF4-FFF2-40B4-BE49-F238E27FC236}">
              <a16:creationId xmlns:a16="http://schemas.microsoft.com/office/drawing/2014/main" id="{71B7ADC8-68F5-4CF6-BAE5-8A549831CF94}"/>
            </a:ext>
          </a:extLst>
        </xdr:cNvPr>
        <xdr:cNvSpPr txBox="1"/>
      </xdr:nvSpPr>
      <xdr:spPr>
        <a:xfrm>
          <a:off x="12960994" y="1014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62882</xdr:rowOff>
    </xdr:from>
    <xdr:ext cx="405111" cy="259045"/>
    <xdr:sp macro="" textlink="">
      <xdr:nvSpPr>
        <xdr:cNvPr id="565" name="n_3mainValue【学校施設】&#10;有形固定資産減価償却率">
          <a:extLst>
            <a:ext uri="{FF2B5EF4-FFF2-40B4-BE49-F238E27FC236}">
              <a16:creationId xmlns:a16="http://schemas.microsoft.com/office/drawing/2014/main" id="{B3A30EC3-E5E4-4B89-861F-9FC8D22B188B}"/>
            </a:ext>
          </a:extLst>
        </xdr:cNvPr>
        <xdr:cNvSpPr txBox="1"/>
      </xdr:nvSpPr>
      <xdr:spPr>
        <a:xfrm>
          <a:off x="12167244" y="1014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49547</xdr:rowOff>
    </xdr:from>
    <xdr:ext cx="405111" cy="259045"/>
    <xdr:sp macro="" textlink="">
      <xdr:nvSpPr>
        <xdr:cNvPr id="566" name="n_4mainValue【学校施設】&#10;有形固定資産減価償却率">
          <a:extLst>
            <a:ext uri="{FF2B5EF4-FFF2-40B4-BE49-F238E27FC236}">
              <a16:creationId xmlns:a16="http://schemas.microsoft.com/office/drawing/2014/main" id="{2E489BA0-F127-4839-9DB0-9D554262E5A0}"/>
            </a:ext>
          </a:extLst>
        </xdr:cNvPr>
        <xdr:cNvSpPr txBox="1"/>
      </xdr:nvSpPr>
      <xdr:spPr>
        <a:xfrm>
          <a:off x="11354444" y="1012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3A94C8B3-555B-49CC-8820-E1EB7A445CEE}"/>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F5363E43-7385-4108-B59C-46B749C9831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2E29FBD3-43E3-484A-B769-CED66166379C}"/>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0B2E5D56-51EF-4500-851D-E860BE4BB062}"/>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F5576E14-90FF-4F97-8D0B-B18F1CF86E7C}"/>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7B61CB99-1F8C-485F-AEFB-BC53D1F21FEB}"/>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0E8D986E-24BF-4946-AB1F-C0080E6711B7}"/>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E0FE8656-0ABF-4B89-B41A-52817DE0C88E}"/>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DF6D4C0D-A7E8-4893-AF96-7FB5477C2E27}"/>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937B0DAD-E980-4E2E-86E5-2F4B6975C699}"/>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3FC16344-2BCE-4237-9E8E-C37A70C5D945}"/>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a:extLst>
            <a:ext uri="{FF2B5EF4-FFF2-40B4-BE49-F238E27FC236}">
              <a16:creationId xmlns:a16="http://schemas.microsoft.com/office/drawing/2014/main" id="{ED8B436C-8D1F-4C71-8112-68CF170D2BAF}"/>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a:extLst>
            <a:ext uri="{FF2B5EF4-FFF2-40B4-BE49-F238E27FC236}">
              <a16:creationId xmlns:a16="http://schemas.microsoft.com/office/drawing/2014/main" id="{2C391265-B2CC-4E1C-9B12-03116F311791}"/>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a:extLst>
            <a:ext uri="{FF2B5EF4-FFF2-40B4-BE49-F238E27FC236}">
              <a16:creationId xmlns:a16="http://schemas.microsoft.com/office/drawing/2014/main" id="{00E55208-5DE6-45F6-88A5-7E66A3798277}"/>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a:extLst>
            <a:ext uri="{FF2B5EF4-FFF2-40B4-BE49-F238E27FC236}">
              <a16:creationId xmlns:a16="http://schemas.microsoft.com/office/drawing/2014/main" id="{B0ED3288-CC60-4A79-8F66-865E4A736BA0}"/>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a:extLst>
            <a:ext uri="{FF2B5EF4-FFF2-40B4-BE49-F238E27FC236}">
              <a16:creationId xmlns:a16="http://schemas.microsoft.com/office/drawing/2014/main" id="{DE7E7630-0A6B-435E-805E-7FA6DADBBA45}"/>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a:extLst>
            <a:ext uri="{FF2B5EF4-FFF2-40B4-BE49-F238E27FC236}">
              <a16:creationId xmlns:a16="http://schemas.microsoft.com/office/drawing/2014/main" id="{4893521B-41F0-494A-BF46-A7F8247D9687}"/>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a:extLst>
            <a:ext uri="{FF2B5EF4-FFF2-40B4-BE49-F238E27FC236}">
              <a16:creationId xmlns:a16="http://schemas.microsoft.com/office/drawing/2014/main" id="{49D7599B-78C2-4005-8671-84907FA022EB}"/>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a:extLst>
            <a:ext uri="{FF2B5EF4-FFF2-40B4-BE49-F238E27FC236}">
              <a16:creationId xmlns:a16="http://schemas.microsoft.com/office/drawing/2014/main" id="{5B83F7ED-7038-46C0-8821-3ED7858D0F11}"/>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a:extLst>
            <a:ext uri="{FF2B5EF4-FFF2-40B4-BE49-F238E27FC236}">
              <a16:creationId xmlns:a16="http://schemas.microsoft.com/office/drawing/2014/main" id="{FCCE8793-E641-4EA6-8BA3-64E7E19EA4C8}"/>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a:extLst>
            <a:ext uri="{FF2B5EF4-FFF2-40B4-BE49-F238E27FC236}">
              <a16:creationId xmlns:a16="http://schemas.microsoft.com/office/drawing/2014/main" id="{2E93699F-F849-4D85-9AC4-611197880C8F}"/>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755BF9D8-772E-4AF3-A438-BE2890925B1A}"/>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1219C697-9E37-49D3-82B0-0BCC789B0D96}"/>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B3AE038A-56D1-4E1E-8263-9132AAA73F07}"/>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161544</xdr:rowOff>
    </xdr:from>
    <xdr:to>
      <xdr:col>116</xdr:col>
      <xdr:colOff>62864</xdr:colOff>
      <xdr:row>64</xdr:row>
      <xdr:rowOff>37719</xdr:rowOff>
    </xdr:to>
    <xdr:cxnSp macro="">
      <xdr:nvCxnSpPr>
        <xdr:cNvPr id="591" name="直線コネクタ 590">
          <a:extLst>
            <a:ext uri="{FF2B5EF4-FFF2-40B4-BE49-F238E27FC236}">
              <a16:creationId xmlns:a16="http://schemas.microsoft.com/office/drawing/2014/main" id="{E50B4DB4-7A50-4212-AC90-CA17FC502EE8}"/>
            </a:ext>
          </a:extLst>
        </xdr:cNvPr>
        <xdr:cNvCxnSpPr/>
      </xdr:nvCxnSpPr>
      <xdr:spPr>
        <a:xfrm flipV="1">
          <a:off x="19951064" y="9413494"/>
          <a:ext cx="0" cy="119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41546</xdr:rowOff>
    </xdr:from>
    <xdr:ext cx="469744" cy="259045"/>
    <xdr:sp macro="" textlink="">
      <xdr:nvSpPr>
        <xdr:cNvPr id="592" name="【学校施設】&#10;一人当たり面積最小値テキスト">
          <a:extLst>
            <a:ext uri="{FF2B5EF4-FFF2-40B4-BE49-F238E27FC236}">
              <a16:creationId xmlns:a16="http://schemas.microsoft.com/office/drawing/2014/main" id="{24C1ED91-7400-4232-A1AE-772CBAB1CC98}"/>
            </a:ext>
          </a:extLst>
        </xdr:cNvPr>
        <xdr:cNvSpPr txBox="1"/>
      </xdr:nvSpPr>
      <xdr:spPr>
        <a:xfrm>
          <a:off x="19989800" y="10614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37719</xdr:rowOff>
    </xdr:from>
    <xdr:to>
      <xdr:col>116</xdr:col>
      <xdr:colOff>152400</xdr:colOff>
      <xdr:row>64</xdr:row>
      <xdr:rowOff>37719</xdr:rowOff>
    </xdr:to>
    <xdr:cxnSp macro="">
      <xdr:nvCxnSpPr>
        <xdr:cNvPr id="593" name="直線コネクタ 592">
          <a:extLst>
            <a:ext uri="{FF2B5EF4-FFF2-40B4-BE49-F238E27FC236}">
              <a16:creationId xmlns:a16="http://schemas.microsoft.com/office/drawing/2014/main" id="{968BCA46-7A35-4205-93E8-366168527509}"/>
            </a:ext>
          </a:extLst>
        </xdr:cNvPr>
        <xdr:cNvCxnSpPr/>
      </xdr:nvCxnSpPr>
      <xdr:spPr>
        <a:xfrm>
          <a:off x="19881850" y="106104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108221</xdr:rowOff>
    </xdr:from>
    <xdr:ext cx="469744" cy="259045"/>
    <xdr:sp macro="" textlink="">
      <xdr:nvSpPr>
        <xdr:cNvPr id="594" name="【学校施設】&#10;一人当たり面積最大値テキスト">
          <a:extLst>
            <a:ext uri="{FF2B5EF4-FFF2-40B4-BE49-F238E27FC236}">
              <a16:creationId xmlns:a16="http://schemas.microsoft.com/office/drawing/2014/main" id="{F2D474F7-0579-446B-BABD-DC693FABFF54}"/>
            </a:ext>
          </a:extLst>
        </xdr:cNvPr>
        <xdr:cNvSpPr txBox="1"/>
      </xdr:nvSpPr>
      <xdr:spPr>
        <a:xfrm>
          <a:off x="19989800" y="919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161544</xdr:rowOff>
    </xdr:from>
    <xdr:to>
      <xdr:col>116</xdr:col>
      <xdr:colOff>152400</xdr:colOff>
      <xdr:row>56</xdr:row>
      <xdr:rowOff>161544</xdr:rowOff>
    </xdr:to>
    <xdr:cxnSp macro="">
      <xdr:nvCxnSpPr>
        <xdr:cNvPr id="595" name="直線コネクタ 594">
          <a:extLst>
            <a:ext uri="{FF2B5EF4-FFF2-40B4-BE49-F238E27FC236}">
              <a16:creationId xmlns:a16="http://schemas.microsoft.com/office/drawing/2014/main" id="{C12F7500-5B0A-4F55-AC7A-60B126787822}"/>
            </a:ext>
          </a:extLst>
        </xdr:cNvPr>
        <xdr:cNvCxnSpPr/>
      </xdr:nvCxnSpPr>
      <xdr:spPr>
        <a:xfrm>
          <a:off x="19881850" y="94134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89933</xdr:rowOff>
    </xdr:from>
    <xdr:ext cx="469744" cy="259045"/>
    <xdr:sp macro="" textlink="">
      <xdr:nvSpPr>
        <xdr:cNvPr id="596" name="【学校施設】&#10;一人当たり面積平均値テキスト">
          <a:extLst>
            <a:ext uri="{FF2B5EF4-FFF2-40B4-BE49-F238E27FC236}">
              <a16:creationId xmlns:a16="http://schemas.microsoft.com/office/drawing/2014/main" id="{932989F6-276B-499B-AE79-83A9D9DB7D19}"/>
            </a:ext>
          </a:extLst>
        </xdr:cNvPr>
        <xdr:cNvSpPr txBox="1"/>
      </xdr:nvSpPr>
      <xdr:spPr>
        <a:xfrm>
          <a:off x="19989800" y="10167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111506</xdr:rowOff>
    </xdr:from>
    <xdr:to>
      <xdr:col>116</xdr:col>
      <xdr:colOff>114300</xdr:colOff>
      <xdr:row>62</xdr:row>
      <xdr:rowOff>41656</xdr:rowOff>
    </xdr:to>
    <xdr:sp macro="" textlink="">
      <xdr:nvSpPr>
        <xdr:cNvPr id="597" name="フローチャート: 判断 596">
          <a:extLst>
            <a:ext uri="{FF2B5EF4-FFF2-40B4-BE49-F238E27FC236}">
              <a16:creationId xmlns:a16="http://schemas.microsoft.com/office/drawing/2014/main" id="{91F65F3A-21FD-4714-AC7A-3105B73BB165}"/>
            </a:ext>
          </a:extLst>
        </xdr:cNvPr>
        <xdr:cNvSpPr/>
      </xdr:nvSpPr>
      <xdr:spPr>
        <a:xfrm>
          <a:off x="19900900" y="101889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113792</xdr:rowOff>
    </xdr:from>
    <xdr:to>
      <xdr:col>112</xdr:col>
      <xdr:colOff>38100</xdr:colOff>
      <xdr:row>62</xdr:row>
      <xdr:rowOff>43942</xdr:rowOff>
    </xdr:to>
    <xdr:sp macro="" textlink="">
      <xdr:nvSpPr>
        <xdr:cNvPr id="598" name="フローチャート: 判断 597">
          <a:extLst>
            <a:ext uri="{FF2B5EF4-FFF2-40B4-BE49-F238E27FC236}">
              <a16:creationId xmlns:a16="http://schemas.microsoft.com/office/drawing/2014/main" id="{F8E203DA-C280-4273-977E-AF48BC3B8C4E}"/>
            </a:ext>
          </a:extLst>
        </xdr:cNvPr>
        <xdr:cNvSpPr/>
      </xdr:nvSpPr>
      <xdr:spPr>
        <a:xfrm>
          <a:off x="19157950" y="101912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113792</xdr:rowOff>
    </xdr:from>
    <xdr:to>
      <xdr:col>107</xdr:col>
      <xdr:colOff>101600</xdr:colOff>
      <xdr:row>62</xdr:row>
      <xdr:rowOff>43942</xdr:rowOff>
    </xdr:to>
    <xdr:sp macro="" textlink="">
      <xdr:nvSpPr>
        <xdr:cNvPr id="599" name="フローチャート: 判断 598">
          <a:extLst>
            <a:ext uri="{FF2B5EF4-FFF2-40B4-BE49-F238E27FC236}">
              <a16:creationId xmlns:a16="http://schemas.microsoft.com/office/drawing/2014/main" id="{492BF507-3E21-42D7-8491-ACA09AAE6038}"/>
            </a:ext>
          </a:extLst>
        </xdr:cNvPr>
        <xdr:cNvSpPr/>
      </xdr:nvSpPr>
      <xdr:spPr>
        <a:xfrm>
          <a:off x="18345150" y="101912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121412</xdr:rowOff>
    </xdr:from>
    <xdr:to>
      <xdr:col>102</xdr:col>
      <xdr:colOff>165100</xdr:colOff>
      <xdr:row>62</xdr:row>
      <xdr:rowOff>51562</xdr:rowOff>
    </xdr:to>
    <xdr:sp macro="" textlink="">
      <xdr:nvSpPr>
        <xdr:cNvPr id="600" name="フローチャート: 判断 599">
          <a:extLst>
            <a:ext uri="{FF2B5EF4-FFF2-40B4-BE49-F238E27FC236}">
              <a16:creationId xmlns:a16="http://schemas.microsoft.com/office/drawing/2014/main" id="{F8F466BC-0E9B-4D81-9239-81E4A36C2E64}"/>
            </a:ext>
          </a:extLst>
        </xdr:cNvPr>
        <xdr:cNvSpPr/>
      </xdr:nvSpPr>
      <xdr:spPr>
        <a:xfrm>
          <a:off x="17551400" y="1019886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8636</xdr:rowOff>
    </xdr:from>
    <xdr:to>
      <xdr:col>98</xdr:col>
      <xdr:colOff>38100</xdr:colOff>
      <xdr:row>62</xdr:row>
      <xdr:rowOff>110236</xdr:rowOff>
    </xdr:to>
    <xdr:sp macro="" textlink="">
      <xdr:nvSpPr>
        <xdr:cNvPr id="601" name="フローチャート: 判断 600">
          <a:extLst>
            <a:ext uri="{FF2B5EF4-FFF2-40B4-BE49-F238E27FC236}">
              <a16:creationId xmlns:a16="http://schemas.microsoft.com/office/drawing/2014/main" id="{F01D1286-CE52-498B-A2C3-70B9EF9C7DD4}"/>
            </a:ext>
          </a:extLst>
        </xdr:cNvPr>
        <xdr:cNvSpPr/>
      </xdr:nvSpPr>
      <xdr:spPr>
        <a:xfrm>
          <a:off x="16757650" y="102511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C4121828-4D0B-41AE-A9EB-5DA6CC59FC77}"/>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99E7247D-38FD-44C2-B804-26E1D550B59F}"/>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79DC5D73-5A6D-4E93-A1C5-404A7A64E5BE}"/>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38D3965-CD19-4AB5-89DF-1FA1440C65D2}"/>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127D3177-98CF-4498-8E65-1724362FAC46}"/>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254</xdr:rowOff>
    </xdr:from>
    <xdr:to>
      <xdr:col>116</xdr:col>
      <xdr:colOff>114300</xdr:colOff>
      <xdr:row>61</xdr:row>
      <xdr:rowOff>101854</xdr:rowOff>
    </xdr:to>
    <xdr:sp macro="" textlink="">
      <xdr:nvSpPr>
        <xdr:cNvPr id="607" name="楕円 606">
          <a:extLst>
            <a:ext uri="{FF2B5EF4-FFF2-40B4-BE49-F238E27FC236}">
              <a16:creationId xmlns:a16="http://schemas.microsoft.com/office/drawing/2014/main" id="{2B7E9266-D6B5-491D-B619-8B15C65C9DC2}"/>
            </a:ext>
          </a:extLst>
        </xdr:cNvPr>
        <xdr:cNvSpPr/>
      </xdr:nvSpPr>
      <xdr:spPr>
        <a:xfrm>
          <a:off x="19900900" y="1007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23131</xdr:rowOff>
    </xdr:from>
    <xdr:ext cx="469744" cy="259045"/>
    <xdr:sp macro="" textlink="">
      <xdr:nvSpPr>
        <xdr:cNvPr id="608" name="【学校施設】&#10;一人当たり面積該当値テキスト">
          <a:extLst>
            <a:ext uri="{FF2B5EF4-FFF2-40B4-BE49-F238E27FC236}">
              <a16:creationId xmlns:a16="http://schemas.microsoft.com/office/drawing/2014/main" id="{9CDF7AEB-A467-4E0C-BD8A-8072DFD42077}"/>
            </a:ext>
          </a:extLst>
        </xdr:cNvPr>
        <xdr:cNvSpPr txBox="1"/>
      </xdr:nvSpPr>
      <xdr:spPr>
        <a:xfrm>
          <a:off x="19989800" y="9935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17399</xdr:rowOff>
    </xdr:from>
    <xdr:to>
      <xdr:col>112</xdr:col>
      <xdr:colOff>38100</xdr:colOff>
      <xdr:row>61</xdr:row>
      <xdr:rowOff>118999</xdr:rowOff>
    </xdr:to>
    <xdr:sp macro="" textlink="">
      <xdr:nvSpPr>
        <xdr:cNvPr id="609" name="楕円 608">
          <a:extLst>
            <a:ext uri="{FF2B5EF4-FFF2-40B4-BE49-F238E27FC236}">
              <a16:creationId xmlns:a16="http://schemas.microsoft.com/office/drawing/2014/main" id="{23C90EB9-C0D0-4ED2-8901-B3B518BB25B5}"/>
            </a:ext>
          </a:extLst>
        </xdr:cNvPr>
        <xdr:cNvSpPr/>
      </xdr:nvSpPr>
      <xdr:spPr>
        <a:xfrm>
          <a:off x="19157950" y="1009484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51054</xdr:rowOff>
    </xdr:from>
    <xdr:to>
      <xdr:col>116</xdr:col>
      <xdr:colOff>63500</xdr:colOff>
      <xdr:row>61</xdr:row>
      <xdr:rowOff>68199</xdr:rowOff>
    </xdr:to>
    <xdr:cxnSp macro="">
      <xdr:nvCxnSpPr>
        <xdr:cNvPr id="610" name="直線コネクタ 609">
          <a:extLst>
            <a:ext uri="{FF2B5EF4-FFF2-40B4-BE49-F238E27FC236}">
              <a16:creationId xmlns:a16="http://schemas.microsoft.com/office/drawing/2014/main" id="{FB65DFCE-882E-4957-9ADC-C94811567988}"/>
            </a:ext>
          </a:extLst>
        </xdr:cNvPr>
        <xdr:cNvCxnSpPr/>
      </xdr:nvCxnSpPr>
      <xdr:spPr>
        <a:xfrm flipV="1">
          <a:off x="19202400" y="10128504"/>
          <a:ext cx="7493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31877</xdr:rowOff>
    </xdr:from>
    <xdr:to>
      <xdr:col>107</xdr:col>
      <xdr:colOff>101600</xdr:colOff>
      <xdr:row>61</xdr:row>
      <xdr:rowOff>133477</xdr:rowOff>
    </xdr:to>
    <xdr:sp macro="" textlink="">
      <xdr:nvSpPr>
        <xdr:cNvPr id="611" name="楕円 610">
          <a:extLst>
            <a:ext uri="{FF2B5EF4-FFF2-40B4-BE49-F238E27FC236}">
              <a16:creationId xmlns:a16="http://schemas.microsoft.com/office/drawing/2014/main" id="{E8583667-1C75-4F11-9F2B-5CD779D8E1BB}"/>
            </a:ext>
          </a:extLst>
        </xdr:cNvPr>
        <xdr:cNvSpPr/>
      </xdr:nvSpPr>
      <xdr:spPr>
        <a:xfrm>
          <a:off x="18345150" y="1010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68199</xdr:rowOff>
    </xdr:from>
    <xdr:to>
      <xdr:col>111</xdr:col>
      <xdr:colOff>177800</xdr:colOff>
      <xdr:row>61</xdr:row>
      <xdr:rowOff>82677</xdr:rowOff>
    </xdr:to>
    <xdr:cxnSp macro="">
      <xdr:nvCxnSpPr>
        <xdr:cNvPr id="612" name="直線コネクタ 611">
          <a:extLst>
            <a:ext uri="{FF2B5EF4-FFF2-40B4-BE49-F238E27FC236}">
              <a16:creationId xmlns:a16="http://schemas.microsoft.com/office/drawing/2014/main" id="{DD473BB5-5E76-4579-BB07-1F161FB5A401}"/>
            </a:ext>
          </a:extLst>
        </xdr:cNvPr>
        <xdr:cNvCxnSpPr/>
      </xdr:nvCxnSpPr>
      <xdr:spPr>
        <a:xfrm flipV="1">
          <a:off x="18395950" y="10145649"/>
          <a:ext cx="80645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53975</xdr:rowOff>
    </xdr:from>
    <xdr:to>
      <xdr:col>102</xdr:col>
      <xdr:colOff>165100</xdr:colOff>
      <xdr:row>61</xdr:row>
      <xdr:rowOff>155575</xdr:rowOff>
    </xdr:to>
    <xdr:sp macro="" textlink="">
      <xdr:nvSpPr>
        <xdr:cNvPr id="613" name="楕円 612">
          <a:extLst>
            <a:ext uri="{FF2B5EF4-FFF2-40B4-BE49-F238E27FC236}">
              <a16:creationId xmlns:a16="http://schemas.microsoft.com/office/drawing/2014/main" id="{A2FD9D9D-BBC8-4663-A6D0-1F0086DB182F}"/>
            </a:ext>
          </a:extLst>
        </xdr:cNvPr>
        <xdr:cNvSpPr/>
      </xdr:nvSpPr>
      <xdr:spPr>
        <a:xfrm>
          <a:off x="17551400" y="1013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82677</xdr:rowOff>
    </xdr:from>
    <xdr:to>
      <xdr:col>107</xdr:col>
      <xdr:colOff>50800</xdr:colOff>
      <xdr:row>61</xdr:row>
      <xdr:rowOff>104775</xdr:rowOff>
    </xdr:to>
    <xdr:cxnSp macro="">
      <xdr:nvCxnSpPr>
        <xdr:cNvPr id="614" name="直線コネクタ 613">
          <a:extLst>
            <a:ext uri="{FF2B5EF4-FFF2-40B4-BE49-F238E27FC236}">
              <a16:creationId xmlns:a16="http://schemas.microsoft.com/office/drawing/2014/main" id="{1AECA0A0-1668-448D-AA80-799DB7F248EC}"/>
            </a:ext>
          </a:extLst>
        </xdr:cNvPr>
        <xdr:cNvCxnSpPr/>
      </xdr:nvCxnSpPr>
      <xdr:spPr>
        <a:xfrm flipV="1">
          <a:off x="17602200" y="10160127"/>
          <a:ext cx="79375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108458</xdr:rowOff>
    </xdr:from>
    <xdr:to>
      <xdr:col>98</xdr:col>
      <xdr:colOff>38100</xdr:colOff>
      <xdr:row>62</xdr:row>
      <xdr:rowOff>38608</xdr:rowOff>
    </xdr:to>
    <xdr:sp macro="" textlink="">
      <xdr:nvSpPr>
        <xdr:cNvPr id="615" name="楕円 614">
          <a:extLst>
            <a:ext uri="{FF2B5EF4-FFF2-40B4-BE49-F238E27FC236}">
              <a16:creationId xmlns:a16="http://schemas.microsoft.com/office/drawing/2014/main" id="{F1A9D4E9-5134-4953-A69D-75C1D4360AD6}"/>
            </a:ext>
          </a:extLst>
        </xdr:cNvPr>
        <xdr:cNvSpPr/>
      </xdr:nvSpPr>
      <xdr:spPr>
        <a:xfrm>
          <a:off x="16757650" y="101859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104775</xdr:rowOff>
    </xdr:from>
    <xdr:to>
      <xdr:col>102</xdr:col>
      <xdr:colOff>114300</xdr:colOff>
      <xdr:row>61</xdr:row>
      <xdr:rowOff>159258</xdr:rowOff>
    </xdr:to>
    <xdr:cxnSp macro="">
      <xdr:nvCxnSpPr>
        <xdr:cNvPr id="616" name="直線コネクタ 615">
          <a:extLst>
            <a:ext uri="{FF2B5EF4-FFF2-40B4-BE49-F238E27FC236}">
              <a16:creationId xmlns:a16="http://schemas.microsoft.com/office/drawing/2014/main" id="{609B5A9C-705E-46F2-B1E5-2257ED072CFE}"/>
            </a:ext>
          </a:extLst>
        </xdr:cNvPr>
        <xdr:cNvCxnSpPr/>
      </xdr:nvCxnSpPr>
      <xdr:spPr>
        <a:xfrm flipV="1">
          <a:off x="16802100" y="10182225"/>
          <a:ext cx="800100" cy="5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35069</xdr:rowOff>
    </xdr:from>
    <xdr:ext cx="469744" cy="259045"/>
    <xdr:sp macro="" textlink="">
      <xdr:nvSpPr>
        <xdr:cNvPr id="617" name="n_1aveValue【学校施設】&#10;一人当たり面積">
          <a:extLst>
            <a:ext uri="{FF2B5EF4-FFF2-40B4-BE49-F238E27FC236}">
              <a16:creationId xmlns:a16="http://schemas.microsoft.com/office/drawing/2014/main" id="{8C1F12F1-0691-4BA2-BF04-72911BA17FD2}"/>
            </a:ext>
          </a:extLst>
        </xdr:cNvPr>
        <xdr:cNvSpPr txBox="1"/>
      </xdr:nvSpPr>
      <xdr:spPr>
        <a:xfrm>
          <a:off x="18980227" y="10277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35069</xdr:rowOff>
    </xdr:from>
    <xdr:ext cx="469744" cy="259045"/>
    <xdr:sp macro="" textlink="">
      <xdr:nvSpPr>
        <xdr:cNvPr id="618" name="n_2aveValue【学校施設】&#10;一人当たり面積">
          <a:extLst>
            <a:ext uri="{FF2B5EF4-FFF2-40B4-BE49-F238E27FC236}">
              <a16:creationId xmlns:a16="http://schemas.microsoft.com/office/drawing/2014/main" id="{D1B7964B-B87E-4C7A-9A50-5D81F2378EEE}"/>
            </a:ext>
          </a:extLst>
        </xdr:cNvPr>
        <xdr:cNvSpPr txBox="1"/>
      </xdr:nvSpPr>
      <xdr:spPr>
        <a:xfrm>
          <a:off x="18180127" y="10277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42689</xdr:rowOff>
    </xdr:from>
    <xdr:ext cx="469744" cy="259045"/>
    <xdr:sp macro="" textlink="">
      <xdr:nvSpPr>
        <xdr:cNvPr id="619" name="n_3aveValue【学校施設】&#10;一人当たり面積">
          <a:extLst>
            <a:ext uri="{FF2B5EF4-FFF2-40B4-BE49-F238E27FC236}">
              <a16:creationId xmlns:a16="http://schemas.microsoft.com/office/drawing/2014/main" id="{A3C9448B-059C-4FAB-92B9-A24DFB99D0D4}"/>
            </a:ext>
          </a:extLst>
        </xdr:cNvPr>
        <xdr:cNvSpPr txBox="1"/>
      </xdr:nvSpPr>
      <xdr:spPr>
        <a:xfrm>
          <a:off x="17386377" y="1028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101363</xdr:rowOff>
    </xdr:from>
    <xdr:ext cx="469744" cy="259045"/>
    <xdr:sp macro="" textlink="">
      <xdr:nvSpPr>
        <xdr:cNvPr id="620" name="n_4aveValue【学校施設】&#10;一人当たり面積">
          <a:extLst>
            <a:ext uri="{FF2B5EF4-FFF2-40B4-BE49-F238E27FC236}">
              <a16:creationId xmlns:a16="http://schemas.microsoft.com/office/drawing/2014/main" id="{1460D993-20F5-40B6-B227-A04999DF8A93}"/>
            </a:ext>
          </a:extLst>
        </xdr:cNvPr>
        <xdr:cNvSpPr txBox="1"/>
      </xdr:nvSpPr>
      <xdr:spPr>
        <a:xfrm>
          <a:off x="16592627" y="10343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135526</xdr:rowOff>
    </xdr:from>
    <xdr:ext cx="469744" cy="259045"/>
    <xdr:sp macro="" textlink="">
      <xdr:nvSpPr>
        <xdr:cNvPr id="621" name="n_1mainValue【学校施設】&#10;一人当たり面積">
          <a:extLst>
            <a:ext uri="{FF2B5EF4-FFF2-40B4-BE49-F238E27FC236}">
              <a16:creationId xmlns:a16="http://schemas.microsoft.com/office/drawing/2014/main" id="{65E3BB2A-3EAA-4904-9301-65EAE024DE23}"/>
            </a:ext>
          </a:extLst>
        </xdr:cNvPr>
        <xdr:cNvSpPr txBox="1"/>
      </xdr:nvSpPr>
      <xdr:spPr>
        <a:xfrm>
          <a:off x="18980227" y="9882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150004</xdr:rowOff>
    </xdr:from>
    <xdr:ext cx="469744" cy="259045"/>
    <xdr:sp macro="" textlink="">
      <xdr:nvSpPr>
        <xdr:cNvPr id="622" name="n_2mainValue【学校施設】&#10;一人当たり面積">
          <a:extLst>
            <a:ext uri="{FF2B5EF4-FFF2-40B4-BE49-F238E27FC236}">
              <a16:creationId xmlns:a16="http://schemas.microsoft.com/office/drawing/2014/main" id="{671DFD7B-82FD-4D6F-8C6C-39FB2A60DA0A}"/>
            </a:ext>
          </a:extLst>
        </xdr:cNvPr>
        <xdr:cNvSpPr txBox="1"/>
      </xdr:nvSpPr>
      <xdr:spPr>
        <a:xfrm>
          <a:off x="18180127" y="9897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652</xdr:rowOff>
    </xdr:from>
    <xdr:ext cx="469744" cy="259045"/>
    <xdr:sp macro="" textlink="">
      <xdr:nvSpPr>
        <xdr:cNvPr id="623" name="n_3mainValue【学校施設】&#10;一人当たり面積">
          <a:extLst>
            <a:ext uri="{FF2B5EF4-FFF2-40B4-BE49-F238E27FC236}">
              <a16:creationId xmlns:a16="http://schemas.microsoft.com/office/drawing/2014/main" id="{22A94AF2-813A-4425-BDC6-CF4BC0F13F93}"/>
            </a:ext>
          </a:extLst>
        </xdr:cNvPr>
        <xdr:cNvSpPr txBox="1"/>
      </xdr:nvSpPr>
      <xdr:spPr>
        <a:xfrm>
          <a:off x="17386377" y="9913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55135</xdr:rowOff>
    </xdr:from>
    <xdr:ext cx="469744" cy="259045"/>
    <xdr:sp macro="" textlink="">
      <xdr:nvSpPr>
        <xdr:cNvPr id="624" name="n_4mainValue【学校施設】&#10;一人当たり面積">
          <a:extLst>
            <a:ext uri="{FF2B5EF4-FFF2-40B4-BE49-F238E27FC236}">
              <a16:creationId xmlns:a16="http://schemas.microsoft.com/office/drawing/2014/main" id="{D2E5EA7D-07E2-4C72-B94B-4E6C3EF98193}"/>
            </a:ext>
          </a:extLst>
        </xdr:cNvPr>
        <xdr:cNvSpPr txBox="1"/>
      </xdr:nvSpPr>
      <xdr:spPr>
        <a:xfrm>
          <a:off x="16592627" y="9967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DB3D3103-7EAB-4208-A6B2-4D105E11B688}"/>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3A24C2F9-9491-4BA8-BD60-DEF03D37C04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1A5C7232-6DCC-4F52-BE13-A1960E6CF43D}"/>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08D95461-DDE4-4A90-A74E-7C485D43B262}"/>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7A61DFBB-49E5-46D7-8E17-F164A6DC5952}"/>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7FB5CB5A-0E1C-41B4-8386-40C2B3477652}"/>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2AE69EF7-F94B-4B0B-BEC2-5F43C24021C1}"/>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7FDC3B77-B45A-4109-916D-77EAC14A7DF1}"/>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B46E49B2-E95E-4869-8B60-50E867EE7EE5}"/>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D9D4E37F-B833-4573-A108-3C8BFAA07F1C}"/>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D1AA19AA-2DE0-484B-AD01-D22CA989349B}"/>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30DDFA50-FC17-426C-8EA7-F253A8E0B771}"/>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71B32391-4960-4D8E-B8EE-C86E3F53CF5F}"/>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609370B2-053E-4993-AE70-D307D96854A7}"/>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601EBE7B-0982-4600-BD7F-32F272A8C519}"/>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88328198-6E27-4EB3-966E-7E08576D04C3}"/>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11F7CB9C-37CD-44A4-A71C-1E1AD815F068}"/>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762A24B7-AFF4-4BC1-A314-5CC2DDFC9FE4}"/>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6E7966E6-EE96-4929-A93A-D814577C15DE}"/>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16C419AF-42C3-4246-88F9-D2AB87834DA7}"/>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82D59BCC-C3B5-4031-A0FB-CB93BBBD1B2D}"/>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F375C9D9-8655-4283-865D-DEB29FA2C058}"/>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FA8DA01F-4508-4C27-A03E-E0DD9FA482AE}"/>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FD295FE5-DFD7-4253-9217-CB91AA60D48F}"/>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CC5B0313-742A-4E91-8070-07132D085968}"/>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67492</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5F807581-3697-4787-B206-51169659C02F}"/>
            </a:ext>
          </a:extLst>
        </xdr:cNvPr>
        <xdr:cNvCxnSpPr/>
      </xdr:nvCxnSpPr>
      <xdr:spPr>
        <a:xfrm flipV="1">
          <a:off x="14699614" y="12951642"/>
          <a:ext cx="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a:extLst>
            <a:ext uri="{FF2B5EF4-FFF2-40B4-BE49-F238E27FC236}">
              <a16:creationId xmlns:a16="http://schemas.microsoft.com/office/drawing/2014/main" id="{F8208625-DCAB-48D4-9B4D-3860B14BE73D}"/>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8E98E3D6-488B-4BB6-A31C-25836AE847AE}"/>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14169</xdr:rowOff>
    </xdr:from>
    <xdr:ext cx="340478" cy="259045"/>
    <xdr:sp macro="" textlink="">
      <xdr:nvSpPr>
        <xdr:cNvPr id="653" name="【児童館】&#10;有形固定資産減価償却率最大値テキスト">
          <a:extLst>
            <a:ext uri="{FF2B5EF4-FFF2-40B4-BE49-F238E27FC236}">
              <a16:creationId xmlns:a16="http://schemas.microsoft.com/office/drawing/2014/main" id="{75B413DD-FE03-447D-B06A-C81E1881992D}"/>
            </a:ext>
          </a:extLst>
        </xdr:cNvPr>
        <xdr:cNvSpPr txBox="1"/>
      </xdr:nvSpPr>
      <xdr:spPr>
        <a:xfrm>
          <a:off x="14738350" y="127332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67492</xdr:rowOff>
    </xdr:from>
    <xdr:to>
      <xdr:col>86</xdr:col>
      <xdr:colOff>25400</xdr:colOff>
      <xdr:row>78</xdr:row>
      <xdr:rowOff>67492</xdr:rowOff>
    </xdr:to>
    <xdr:cxnSp macro="">
      <xdr:nvCxnSpPr>
        <xdr:cNvPr id="654" name="直線コネクタ 653">
          <a:extLst>
            <a:ext uri="{FF2B5EF4-FFF2-40B4-BE49-F238E27FC236}">
              <a16:creationId xmlns:a16="http://schemas.microsoft.com/office/drawing/2014/main" id="{DACA8E1C-8E32-48A7-A1FC-D42C470996A7}"/>
            </a:ext>
          </a:extLst>
        </xdr:cNvPr>
        <xdr:cNvCxnSpPr/>
      </xdr:nvCxnSpPr>
      <xdr:spPr>
        <a:xfrm>
          <a:off x="14611350" y="129516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5" name="【児童館】&#10;有形固定資産減価償却率平均値テキスト">
          <a:extLst>
            <a:ext uri="{FF2B5EF4-FFF2-40B4-BE49-F238E27FC236}">
              <a16:creationId xmlns:a16="http://schemas.microsoft.com/office/drawing/2014/main" id="{3A090D17-6CDE-45F4-BD0F-69B72E2DD191}"/>
            </a:ext>
          </a:extLst>
        </xdr:cNvPr>
        <xdr:cNvSpPr txBox="1"/>
      </xdr:nvSpPr>
      <xdr:spPr>
        <a:xfrm>
          <a:off x="14738350" y="13513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6" name="フローチャート: 判断 655">
          <a:extLst>
            <a:ext uri="{FF2B5EF4-FFF2-40B4-BE49-F238E27FC236}">
              <a16:creationId xmlns:a16="http://schemas.microsoft.com/office/drawing/2014/main" id="{EE9F2E3C-8B22-4744-A904-01B476552CC3}"/>
            </a:ext>
          </a:extLst>
        </xdr:cNvPr>
        <xdr:cNvSpPr/>
      </xdr:nvSpPr>
      <xdr:spPr>
        <a:xfrm>
          <a:off x="14649450" y="1365594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657" name="フローチャート: 判断 656">
          <a:extLst>
            <a:ext uri="{FF2B5EF4-FFF2-40B4-BE49-F238E27FC236}">
              <a16:creationId xmlns:a16="http://schemas.microsoft.com/office/drawing/2014/main" id="{C6F729A7-46E8-4CED-9FDA-5069CFF6B894}"/>
            </a:ext>
          </a:extLst>
        </xdr:cNvPr>
        <xdr:cNvSpPr/>
      </xdr:nvSpPr>
      <xdr:spPr>
        <a:xfrm>
          <a:off x="13887450" y="136298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50981</xdr:rowOff>
    </xdr:from>
    <xdr:to>
      <xdr:col>76</xdr:col>
      <xdr:colOff>165100</xdr:colOff>
      <xdr:row>82</xdr:row>
      <xdr:rowOff>152581</xdr:rowOff>
    </xdr:to>
    <xdr:sp macro="" textlink="">
      <xdr:nvSpPr>
        <xdr:cNvPr id="658" name="フローチャート: 判断 657">
          <a:extLst>
            <a:ext uri="{FF2B5EF4-FFF2-40B4-BE49-F238E27FC236}">
              <a16:creationId xmlns:a16="http://schemas.microsoft.com/office/drawing/2014/main" id="{231B99E3-0734-4DC4-B6A6-8C9D1A116337}"/>
            </a:ext>
          </a:extLst>
        </xdr:cNvPr>
        <xdr:cNvSpPr/>
      </xdr:nvSpPr>
      <xdr:spPr>
        <a:xfrm>
          <a:off x="13093700" y="1359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15058</xdr:rowOff>
    </xdr:from>
    <xdr:to>
      <xdr:col>72</xdr:col>
      <xdr:colOff>38100</xdr:colOff>
      <xdr:row>82</xdr:row>
      <xdr:rowOff>116658</xdr:rowOff>
    </xdr:to>
    <xdr:sp macro="" textlink="">
      <xdr:nvSpPr>
        <xdr:cNvPr id="659" name="フローチャート: 判断 658">
          <a:extLst>
            <a:ext uri="{FF2B5EF4-FFF2-40B4-BE49-F238E27FC236}">
              <a16:creationId xmlns:a16="http://schemas.microsoft.com/office/drawing/2014/main" id="{F3BE40C3-A7E4-4A61-AFEB-690A8F58F8DD}"/>
            </a:ext>
          </a:extLst>
        </xdr:cNvPr>
        <xdr:cNvSpPr/>
      </xdr:nvSpPr>
      <xdr:spPr>
        <a:xfrm>
          <a:off x="12299950" y="135596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660" name="フローチャート: 判断 659">
          <a:extLst>
            <a:ext uri="{FF2B5EF4-FFF2-40B4-BE49-F238E27FC236}">
              <a16:creationId xmlns:a16="http://schemas.microsoft.com/office/drawing/2014/main" id="{EF359E42-49AB-4909-A6FA-B1BC00BF37FD}"/>
            </a:ext>
          </a:extLst>
        </xdr:cNvPr>
        <xdr:cNvSpPr/>
      </xdr:nvSpPr>
      <xdr:spPr>
        <a:xfrm>
          <a:off x="11487150" y="13503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C209F0C6-56A6-4B16-ADC0-6B6327C4A4E7}"/>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5E3D9B57-93EA-4794-BC95-6B4730F5ECAD}"/>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60AC249-0D8C-44D9-9874-9E2DFA054476}"/>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92298669-3596-4A28-8F73-34EF04F03669}"/>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9A3638A1-A5B4-4DCA-9CE9-625F2E0F7B44}"/>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111398</xdr:rowOff>
    </xdr:from>
    <xdr:to>
      <xdr:col>85</xdr:col>
      <xdr:colOff>177800</xdr:colOff>
      <xdr:row>86</xdr:row>
      <xdr:rowOff>41548</xdr:rowOff>
    </xdr:to>
    <xdr:sp macro="" textlink="">
      <xdr:nvSpPr>
        <xdr:cNvPr id="666" name="楕円 665">
          <a:extLst>
            <a:ext uri="{FF2B5EF4-FFF2-40B4-BE49-F238E27FC236}">
              <a16:creationId xmlns:a16="http://schemas.microsoft.com/office/drawing/2014/main" id="{D9DCEA5C-620C-4043-A3B8-7EED307E8C13}"/>
            </a:ext>
          </a:extLst>
        </xdr:cNvPr>
        <xdr:cNvSpPr/>
      </xdr:nvSpPr>
      <xdr:spPr>
        <a:xfrm>
          <a:off x="14649450" y="1415124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89825</xdr:rowOff>
    </xdr:from>
    <xdr:ext cx="405111" cy="259045"/>
    <xdr:sp macro="" textlink="">
      <xdr:nvSpPr>
        <xdr:cNvPr id="667" name="【児童館】&#10;有形固定資産減価償却率該当値テキスト">
          <a:extLst>
            <a:ext uri="{FF2B5EF4-FFF2-40B4-BE49-F238E27FC236}">
              <a16:creationId xmlns:a16="http://schemas.microsoft.com/office/drawing/2014/main" id="{BB9D7C22-AB00-4025-91E4-8B32D65AF5DE}"/>
            </a:ext>
          </a:extLst>
        </xdr:cNvPr>
        <xdr:cNvSpPr txBox="1"/>
      </xdr:nvSpPr>
      <xdr:spPr>
        <a:xfrm>
          <a:off x="14738350" y="14129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67311</xdr:rowOff>
    </xdr:from>
    <xdr:to>
      <xdr:col>81</xdr:col>
      <xdr:colOff>101600</xdr:colOff>
      <xdr:row>85</xdr:row>
      <xdr:rowOff>168911</xdr:rowOff>
    </xdr:to>
    <xdr:sp macro="" textlink="">
      <xdr:nvSpPr>
        <xdr:cNvPr id="668" name="楕円 667">
          <a:extLst>
            <a:ext uri="{FF2B5EF4-FFF2-40B4-BE49-F238E27FC236}">
              <a16:creationId xmlns:a16="http://schemas.microsoft.com/office/drawing/2014/main" id="{EAFBDAE7-718C-4F4C-9B10-FD3811181A2D}"/>
            </a:ext>
          </a:extLst>
        </xdr:cNvPr>
        <xdr:cNvSpPr/>
      </xdr:nvSpPr>
      <xdr:spPr>
        <a:xfrm>
          <a:off x="13887450" y="141071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118111</xdr:rowOff>
    </xdr:from>
    <xdr:to>
      <xdr:col>85</xdr:col>
      <xdr:colOff>127000</xdr:colOff>
      <xdr:row>85</xdr:row>
      <xdr:rowOff>162198</xdr:rowOff>
    </xdr:to>
    <xdr:cxnSp macro="">
      <xdr:nvCxnSpPr>
        <xdr:cNvPr id="669" name="直線コネクタ 668">
          <a:extLst>
            <a:ext uri="{FF2B5EF4-FFF2-40B4-BE49-F238E27FC236}">
              <a16:creationId xmlns:a16="http://schemas.microsoft.com/office/drawing/2014/main" id="{6A87A3D8-D064-41F0-9DAC-18CAD2F54FF1}"/>
            </a:ext>
          </a:extLst>
        </xdr:cNvPr>
        <xdr:cNvCxnSpPr/>
      </xdr:nvCxnSpPr>
      <xdr:spPr>
        <a:xfrm>
          <a:off x="13938250" y="14157961"/>
          <a:ext cx="762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23223</xdr:rowOff>
    </xdr:from>
    <xdr:to>
      <xdr:col>76</xdr:col>
      <xdr:colOff>165100</xdr:colOff>
      <xdr:row>85</xdr:row>
      <xdr:rowOff>124823</xdr:rowOff>
    </xdr:to>
    <xdr:sp macro="" textlink="">
      <xdr:nvSpPr>
        <xdr:cNvPr id="670" name="楕円 669">
          <a:extLst>
            <a:ext uri="{FF2B5EF4-FFF2-40B4-BE49-F238E27FC236}">
              <a16:creationId xmlns:a16="http://schemas.microsoft.com/office/drawing/2014/main" id="{E1CF09C8-5C2F-4491-9126-8CED4032B6DC}"/>
            </a:ext>
          </a:extLst>
        </xdr:cNvPr>
        <xdr:cNvSpPr/>
      </xdr:nvSpPr>
      <xdr:spPr>
        <a:xfrm>
          <a:off x="13093700" y="1406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74023</xdr:rowOff>
    </xdr:from>
    <xdr:to>
      <xdr:col>81</xdr:col>
      <xdr:colOff>50800</xdr:colOff>
      <xdr:row>85</xdr:row>
      <xdr:rowOff>118111</xdr:rowOff>
    </xdr:to>
    <xdr:cxnSp macro="">
      <xdr:nvCxnSpPr>
        <xdr:cNvPr id="671" name="直線コネクタ 670">
          <a:extLst>
            <a:ext uri="{FF2B5EF4-FFF2-40B4-BE49-F238E27FC236}">
              <a16:creationId xmlns:a16="http://schemas.microsoft.com/office/drawing/2014/main" id="{D1070FF9-6F4E-4E5E-A29B-3A90C59F0B94}"/>
            </a:ext>
          </a:extLst>
        </xdr:cNvPr>
        <xdr:cNvCxnSpPr/>
      </xdr:nvCxnSpPr>
      <xdr:spPr>
        <a:xfrm>
          <a:off x="13144500" y="14113873"/>
          <a:ext cx="79375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150586</xdr:rowOff>
    </xdr:from>
    <xdr:to>
      <xdr:col>72</xdr:col>
      <xdr:colOff>38100</xdr:colOff>
      <xdr:row>85</xdr:row>
      <xdr:rowOff>80736</xdr:rowOff>
    </xdr:to>
    <xdr:sp macro="" textlink="">
      <xdr:nvSpPr>
        <xdr:cNvPr id="672" name="楕円 671">
          <a:extLst>
            <a:ext uri="{FF2B5EF4-FFF2-40B4-BE49-F238E27FC236}">
              <a16:creationId xmlns:a16="http://schemas.microsoft.com/office/drawing/2014/main" id="{1D6D3645-81D3-4B02-A6BE-D50579D8848A}"/>
            </a:ext>
          </a:extLst>
        </xdr:cNvPr>
        <xdr:cNvSpPr/>
      </xdr:nvSpPr>
      <xdr:spPr>
        <a:xfrm>
          <a:off x="12299950" y="140253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29936</xdr:rowOff>
    </xdr:from>
    <xdr:to>
      <xdr:col>76</xdr:col>
      <xdr:colOff>114300</xdr:colOff>
      <xdr:row>85</xdr:row>
      <xdr:rowOff>74023</xdr:rowOff>
    </xdr:to>
    <xdr:cxnSp macro="">
      <xdr:nvCxnSpPr>
        <xdr:cNvPr id="673" name="直線コネクタ 672">
          <a:extLst>
            <a:ext uri="{FF2B5EF4-FFF2-40B4-BE49-F238E27FC236}">
              <a16:creationId xmlns:a16="http://schemas.microsoft.com/office/drawing/2014/main" id="{C0F9BD72-C047-4F60-86CE-02FEAAEDB5DA}"/>
            </a:ext>
          </a:extLst>
        </xdr:cNvPr>
        <xdr:cNvCxnSpPr/>
      </xdr:nvCxnSpPr>
      <xdr:spPr>
        <a:xfrm>
          <a:off x="12344400" y="14069786"/>
          <a:ext cx="8001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106499</xdr:rowOff>
    </xdr:from>
    <xdr:to>
      <xdr:col>67</xdr:col>
      <xdr:colOff>101600</xdr:colOff>
      <xdr:row>85</xdr:row>
      <xdr:rowOff>36649</xdr:rowOff>
    </xdr:to>
    <xdr:sp macro="" textlink="">
      <xdr:nvSpPr>
        <xdr:cNvPr id="674" name="楕円 673">
          <a:extLst>
            <a:ext uri="{FF2B5EF4-FFF2-40B4-BE49-F238E27FC236}">
              <a16:creationId xmlns:a16="http://schemas.microsoft.com/office/drawing/2014/main" id="{CF164266-3371-4A3E-A6AE-26F501457640}"/>
            </a:ext>
          </a:extLst>
        </xdr:cNvPr>
        <xdr:cNvSpPr/>
      </xdr:nvSpPr>
      <xdr:spPr>
        <a:xfrm>
          <a:off x="11487150" y="139812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157299</xdr:rowOff>
    </xdr:from>
    <xdr:to>
      <xdr:col>71</xdr:col>
      <xdr:colOff>177800</xdr:colOff>
      <xdr:row>85</xdr:row>
      <xdr:rowOff>29936</xdr:rowOff>
    </xdr:to>
    <xdr:cxnSp macro="">
      <xdr:nvCxnSpPr>
        <xdr:cNvPr id="675" name="直線コネクタ 674">
          <a:extLst>
            <a:ext uri="{FF2B5EF4-FFF2-40B4-BE49-F238E27FC236}">
              <a16:creationId xmlns:a16="http://schemas.microsoft.com/office/drawing/2014/main" id="{5858CA4D-EA57-4ECD-8A6D-90280E38927C}"/>
            </a:ext>
          </a:extLst>
        </xdr:cNvPr>
        <xdr:cNvCxnSpPr/>
      </xdr:nvCxnSpPr>
      <xdr:spPr>
        <a:xfrm>
          <a:off x="11537950" y="14032049"/>
          <a:ext cx="806450" cy="37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31948</xdr:rowOff>
    </xdr:from>
    <xdr:ext cx="405111" cy="259045"/>
    <xdr:sp macro="" textlink="">
      <xdr:nvSpPr>
        <xdr:cNvPr id="676" name="n_1aveValue【児童館】&#10;有形固定資産減価償却率">
          <a:extLst>
            <a:ext uri="{FF2B5EF4-FFF2-40B4-BE49-F238E27FC236}">
              <a16:creationId xmlns:a16="http://schemas.microsoft.com/office/drawing/2014/main" id="{ABD5B21C-6E66-415F-800E-C54251458273}"/>
            </a:ext>
          </a:extLst>
        </xdr:cNvPr>
        <xdr:cNvSpPr txBox="1"/>
      </xdr:nvSpPr>
      <xdr:spPr>
        <a:xfrm>
          <a:off x="13742044" y="13411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169108</xdr:rowOff>
    </xdr:from>
    <xdr:ext cx="405111" cy="259045"/>
    <xdr:sp macro="" textlink="">
      <xdr:nvSpPr>
        <xdr:cNvPr id="677" name="n_2aveValue【児童館】&#10;有形固定資産減価償却率">
          <a:extLst>
            <a:ext uri="{FF2B5EF4-FFF2-40B4-BE49-F238E27FC236}">
              <a16:creationId xmlns:a16="http://schemas.microsoft.com/office/drawing/2014/main" id="{0147E620-D36D-4438-9095-FFAB68CC38F8}"/>
            </a:ext>
          </a:extLst>
        </xdr:cNvPr>
        <xdr:cNvSpPr txBox="1"/>
      </xdr:nvSpPr>
      <xdr:spPr>
        <a:xfrm>
          <a:off x="12960994" y="13377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133185</xdr:rowOff>
    </xdr:from>
    <xdr:ext cx="405111" cy="259045"/>
    <xdr:sp macro="" textlink="">
      <xdr:nvSpPr>
        <xdr:cNvPr id="678" name="n_3aveValue【児童館】&#10;有形固定資産減価償却率">
          <a:extLst>
            <a:ext uri="{FF2B5EF4-FFF2-40B4-BE49-F238E27FC236}">
              <a16:creationId xmlns:a16="http://schemas.microsoft.com/office/drawing/2014/main" id="{EA9C4627-08E3-494F-B631-80D898FCBCE1}"/>
            </a:ext>
          </a:extLst>
        </xdr:cNvPr>
        <xdr:cNvSpPr txBox="1"/>
      </xdr:nvSpPr>
      <xdr:spPr>
        <a:xfrm>
          <a:off x="12167244" y="13347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71138</xdr:rowOff>
    </xdr:from>
    <xdr:ext cx="405111" cy="259045"/>
    <xdr:sp macro="" textlink="">
      <xdr:nvSpPr>
        <xdr:cNvPr id="679" name="n_4aveValue【児童館】&#10;有形固定資産減価償却率">
          <a:extLst>
            <a:ext uri="{FF2B5EF4-FFF2-40B4-BE49-F238E27FC236}">
              <a16:creationId xmlns:a16="http://schemas.microsoft.com/office/drawing/2014/main" id="{73134B6F-47F4-4E97-BF8A-33FB5359353B}"/>
            </a:ext>
          </a:extLst>
        </xdr:cNvPr>
        <xdr:cNvSpPr txBox="1"/>
      </xdr:nvSpPr>
      <xdr:spPr>
        <a:xfrm>
          <a:off x="11354444" y="13285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160038</xdr:rowOff>
    </xdr:from>
    <xdr:ext cx="405111" cy="259045"/>
    <xdr:sp macro="" textlink="">
      <xdr:nvSpPr>
        <xdr:cNvPr id="680" name="n_1mainValue【児童館】&#10;有形固定資産減価償却率">
          <a:extLst>
            <a:ext uri="{FF2B5EF4-FFF2-40B4-BE49-F238E27FC236}">
              <a16:creationId xmlns:a16="http://schemas.microsoft.com/office/drawing/2014/main" id="{7702399E-D7A2-4D26-9485-21AEAD58DE8E}"/>
            </a:ext>
          </a:extLst>
        </xdr:cNvPr>
        <xdr:cNvSpPr txBox="1"/>
      </xdr:nvSpPr>
      <xdr:spPr>
        <a:xfrm>
          <a:off x="13742044" y="1419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115950</xdr:rowOff>
    </xdr:from>
    <xdr:ext cx="405111" cy="259045"/>
    <xdr:sp macro="" textlink="">
      <xdr:nvSpPr>
        <xdr:cNvPr id="681" name="n_2mainValue【児童館】&#10;有形固定資産減価償却率">
          <a:extLst>
            <a:ext uri="{FF2B5EF4-FFF2-40B4-BE49-F238E27FC236}">
              <a16:creationId xmlns:a16="http://schemas.microsoft.com/office/drawing/2014/main" id="{5162CDFE-3988-43D8-A440-74B8FF8A9E41}"/>
            </a:ext>
          </a:extLst>
        </xdr:cNvPr>
        <xdr:cNvSpPr txBox="1"/>
      </xdr:nvSpPr>
      <xdr:spPr>
        <a:xfrm>
          <a:off x="12960994" y="14155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71863</xdr:rowOff>
    </xdr:from>
    <xdr:ext cx="405111" cy="259045"/>
    <xdr:sp macro="" textlink="">
      <xdr:nvSpPr>
        <xdr:cNvPr id="682" name="n_3mainValue【児童館】&#10;有形固定資産減価償却率">
          <a:extLst>
            <a:ext uri="{FF2B5EF4-FFF2-40B4-BE49-F238E27FC236}">
              <a16:creationId xmlns:a16="http://schemas.microsoft.com/office/drawing/2014/main" id="{E84F0A96-7E42-4B9D-AFF4-BD6665433E02}"/>
            </a:ext>
          </a:extLst>
        </xdr:cNvPr>
        <xdr:cNvSpPr txBox="1"/>
      </xdr:nvSpPr>
      <xdr:spPr>
        <a:xfrm>
          <a:off x="12167244" y="14111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27776</xdr:rowOff>
    </xdr:from>
    <xdr:ext cx="405111" cy="259045"/>
    <xdr:sp macro="" textlink="">
      <xdr:nvSpPr>
        <xdr:cNvPr id="683" name="n_4mainValue【児童館】&#10;有形固定資産減価償却率">
          <a:extLst>
            <a:ext uri="{FF2B5EF4-FFF2-40B4-BE49-F238E27FC236}">
              <a16:creationId xmlns:a16="http://schemas.microsoft.com/office/drawing/2014/main" id="{FA800D3B-FC74-4B73-B57F-52E6BE2D72BD}"/>
            </a:ext>
          </a:extLst>
        </xdr:cNvPr>
        <xdr:cNvSpPr txBox="1"/>
      </xdr:nvSpPr>
      <xdr:spPr>
        <a:xfrm>
          <a:off x="11354444" y="14067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CCAB8CB1-4776-4CF0-86E2-B3867CC57D6E}"/>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9040BE5B-E1C9-4E9A-82A6-76D4FB1DAF7C}"/>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B5DE505E-9B46-476C-B860-AB30DEE973D2}"/>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817081D0-067F-4ED4-ABFB-3CB24E92EE4B}"/>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92A0B6B5-1C53-4C41-869D-882224F560C3}"/>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615C2634-E487-4FD0-855C-3214E6CD161C}"/>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1E6E1B2D-A03E-462B-B6D6-9E55653301DF}"/>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4274BA57-C1E3-4AD1-82D4-A8B146D798E5}"/>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6E9C97C5-60FA-4561-A9FB-3B51747930A0}"/>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ADC9401E-437C-4455-BF95-849B97C39BC7}"/>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4" name="直線コネクタ 693">
          <a:extLst>
            <a:ext uri="{FF2B5EF4-FFF2-40B4-BE49-F238E27FC236}">
              <a16:creationId xmlns:a16="http://schemas.microsoft.com/office/drawing/2014/main" id="{882514A0-963A-43A6-845B-01C5157BE5C7}"/>
            </a:ext>
          </a:extLst>
        </xdr:cNvPr>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5" name="テキスト ボックス 694">
          <a:extLst>
            <a:ext uri="{FF2B5EF4-FFF2-40B4-BE49-F238E27FC236}">
              <a16:creationId xmlns:a16="http://schemas.microsoft.com/office/drawing/2014/main" id="{D6F8B6E9-C4ED-48A2-8153-E7DBFA53811C}"/>
            </a:ext>
          </a:extLst>
        </xdr:cNvPr>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6" name="直線コネクタ 695">
          <a:extLst>
            <a:ext uri="{FF2B5EF4-FFF2-40B4-BE49-F238E27FC236}">
              <a16:creationId xmlns:a16="http://schemas.microsoft.com/office/drawing/2014/main" id="{ED7EC439-76BD-4C4F-8C8D-A8936BC42113}"/>
            </a:ext>
          </a:extLst>
        </xdr:cNvPr>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7" name="テキスト ボックス 696">
          <a:extLst>
            <a:ext uri="{FF2B5EF4-FFF2-40B4-BE49-F238E27FC236}">
              <a16:creationId xmlns:a16="http://schemas.microsoft.com/office/drawing/2014/main" id="{35B6DA80-D629-4770-A004-CE4C97FEF28D}"/>
            </a:ext>
          </a:extLst>
        </xdr:cNvPr>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8" name="直線コネクタ 697">
          <a:extLst>
            <a:ext uri="{FF2B5EF4-FFF2-40B4-BE49-F238E27FC236}">
              <a16:creationId xmlns:a16="http://schemas.microsoft.com/office/drawing/2014/main" id="{73F5FC2D-A0E0-4BE7-B280-5A0788912831}"/>
            </a:ext>
          </a:extLst>
        </xdr:cNvPr>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9" name="テキスト ボックス 698">
          <a:extLst>
            <a:ext uri="{FF2B5EF4-FFF2-40B4-BE49-F238E27FC236}">
              <a16:creationId xmlns:a16="http://schemas.microsoft.com/office/drawing/2014/main" id="{51DD9614-0334-4066-99BE-AB230BD0D153}"/>
            </a:ext>
          </a:extLst>
        </xdr:cNvPr>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00" name="直線コネクタ 699">
          <a:extLst>
            <a:ext uri="{FF2B5EF4-FFF2-40B4-BE49-F238E27FC236}">
              <a16:creationId xmlns:a16="http://schemas.microsoft.com/office/drawing/2014/main" id="{632E6B2E-7588-4A74-B496-8C93DCDBAEF4}"/>
            </a:ext>
          </a:extLst>
        </xdr:cNvPr>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01" name="テキスト ボックス 700">
          <a:extLst>
            <a:ext uri="{FF2B5EF4-FFF2-40B4-BE49-F238E27FC236}">
              <a16:creationId xmlns:a16="http://schemas.microsoft.com/office/drawing/2014/main" id="{6429B76E-7B7A-45AA-B765-E2F3684902DD}"/>
            </a:ext>
          </a:extLst>
        </xdr:cNvPr>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2" name="直線コネクタ 701">
          <a:extLst>
            <a:ext uri="{FF2B5EF4-FFF2-40B4-BE49-F238E27FC236}">
              <a16:creationId xmlns:a16="http://schemas.microsoft.com/office/drawing/2014/main" id="{F586A327-BCBC-4EAA-9281-F3B195E350FA}"/>
            </a:ext>
          </a:extLst>
        </xdr:cNvPr>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3" name="テキスト ボックス 702">
          <a:extLst>
            <a:ext uri="{FF2B5EF4-FFF2-40B4-BE49-F238E27FC236}">
              <a16:creationId xmlns:a16="http://schemas.microsoft.com/office/drawing/2014/main" id="{2F407308-20D8-40F3-8ACB-DA68E5E55A21}"/>
            </a:ext>
          </a:extLst>
        </xdr:cNvPr>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4" name="直線コネクタ 703">
          <a:extLst>
            <a:ext uri="{FF2B5EF4-FFF2-40B4-BE49-F238E27FC236}">
              <a16:creationId xmlns:a16="http://schemas.microsoft.com/office/drawing/2014/main" id="{3DC1BF44-4226-46AB-A34E-F1616B77F496}"/>
            </a:ext>
          </a:extLst>
        </xdr:cNvPr>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5" name="テキスト ボックス 704">
          <a:extLst>
            <a:ext uri="{FF2B5EF4-FFF2-40B4-BE49-F238E27FC236}">
              <a16:creationId xmlns:a16="http://schemas.microsoft.com/office/drawing/2014/main" id="{7F6291D6-5B7D-4424-A7DD-A3FDBE320F17}"/>
            </a:ext>
          </a:extLst>
        </xdr:cNvPr>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2E060004-9BBF-4734-AE5F-70799483FE48}"/>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613A5126-0DC7-4BBC-BA88-F3234A7F38DC}"/>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AEBCAD10-2D39-48CE-835E-AF8118BE7586}"/>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70757</xdr:rowOff>
    </xdr:to>
    <xdr:cxnSp macro="">
      <xdr:nvCxnSpPr>
        <xdr:cNvPr id="709" name="直線コネクタ 708">
          <a:extLst>
            <a:ext uri="{FF2B5EF4-FFF2-40B4-BE49-F238E27FC236}">
              <a16:creationId xmlns:a16="http://schemas.microsoft.com/office/drawing/2014/main" id="{AA7E5340-4813-47FE-B6B1-F9C801205967}"/>
            </a:ext>
          </a:extLst>
        </xdr:cNvPr>
        <xdr:cNvCxnSpPr/>
      </xdr:nvCxnSpPr>
      <xdr:spPr>
        <a:xfrm flipV="1">
          <a:off x="19951064" y="12922250"/>
          <a:ext cx="0" cy="135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10" name="【児童館】&#10;一人当たり面積最小値テキスト">
          <a:extLst>
            <a:ext uri="{FF2B5EF4-FFF2-40B4-BE49-F238E27FC236}">
              <a16:creationId xmlns:a16="http://schemas.microsoft.com/office/drawing/2014/main" id="{7BE97AC0-1430-40FF-B3B9-8F59F38F1599}"/>
            </a:ext>
          </a:extLst>
        </xdr:cNvPr>
        <xdr:cNvSpPr txBox="1"/>
      </xdr:nvSpPr>
      <xdr:spPr>
        <a:xfrm>
          <a:off x="19989800" y="1427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11" name="直線コネクタ 710">
          <a:extLst>
            <a:ext uri="{FF2B5EF4-FFF2-40B4-BE49-F238E27FC236}">
              <a16:creationId xmlns:a16="http://schemas.microsoft.com/office/drawing/2014/main" id="{46A935C8-9B82-4996-80B3-9BF721CB6723}"/>
            </a:ext>
          </a:extLst>
        </xdr:cNvPr>
        <xdr:cNvCxnSpPr/>
      </xdr:nvCxnSpPr>
      <xdr:spPr>
        <a:xfrm>
          <a:off x="19881850" y="142757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12" name="【児童館】&#10;一人当たり面積最大値テキスト">
          <a:extLst>
            <a:ext uri="{FF2B5EF4-FFF2-40B4-BE49-F238E27FC236}">
              <a16:creationId xmlns:a16="http://schemas.microsoft.com/office/drawing/2014/main" id="{211B77E2-77E5-471D-987A-C08B81301BB3}"/>
            </a:ext>
          </a:extLst>
        </xdr:cNvPr>
        <xdr:cNvSpPr txBox="1"/>
      </xdr:nvSpPr>
      <xdr:spPr>
        <a:xfrm>
          <a:off x="19989800" y="1271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13" name="直線コネクタ 712">
          <a:extLst>
            <a:ext uri="{FF2B5EF4-FFF2-40B4-BE49-F238E27FC236}">
              <a16:creationId xmlns:a16="http://schemas.microsoft.com/office/drawing/2014/main" id="{7E63D5F8-AA54-476C-8B55-7E3C476712DD}"/>
            </a:ext>
          </a:extLst>
        </xdr:cNvPr>
        <xdr:cNvCxnSpPr/>
      </xdr:nvCxnSpPr>
      <xdr:spPr>
        <a:xfrm>
          <a:off x="19881850" y="12922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714" name="【児童館】&#10;一人当たり面積平均値テキスト">
          <a:extLst>
            <a:ext uri="{FF2B5EF4-FFF2-40B4-BE49-F238E27FC236}">
              <a16:creationId xmlns:a16="http://schemas.microsoft.com/office/drawing/2014/main" id="{1660B5F4-A177-4C97-9AD3-870272F3ECBD}"/>
            </a:ext>
          </a:extLst>
        </xdr:cNvPr>
        <xdr:cNvSpPr txBox="1"/>
      </xdr:nvSpPr>
      <xdr:spPr>
        <a:xfrm>
          <a:off x="19989800" y="136445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715" name="フローチャート: 判断 714">
          <a:extLst>
            <a:ext uri="{FF2B5EF4-FFF2-40B4-BE49-F238E27FC236}">
              <a16:creationId xmlns:a16="http://schemas.microsoft.com/office/drawing/2014/main" id="{EDA489CC-9AA9-4B82-94C5-87BC5CDBA8F4}"/>
            </a:ext>
          </a:extLst>
        </xdr:cNvPr>
        <xdr:cNvSpPr/>
      </xdr:nvSpPr>
      <xdr:spPr>
        <a:xfrm>
          <a:off x="1990090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98879</xdr:rowOff>
    </xdr:from>
    <xdr:to>
      <xdr:col>112</xdr:col>
      <xdr:colOff>38100</xdr:colOff>
      <xdr:row>84</xdr:row>
      <xdr:rowOff>29029</xdr:rowOff>
    </xdr:to>
    <xdr:sp macro="" textlink="">
      <xdr:nvSpPr>
        <xdr:cNvPr id="716" name="フローチャート: 判断 715">
          <a:extLst>
            <a:ext uri="{FF2B5EF4-FFF2-40B4-BE49-F238E27FC236}">
              <a16:creationId xmlns:a16="http://schemas.microsoft.com/office/drawing/2014/main" id="{D19403A5-8083-4800-97BE-37CBA834CEE1}"/>
            </a:ext>
          </a:extLst>
        </xdr:cNvPr>
        <xdr:cNvSpPr/>
      </xdr:nvSpPr>
      <xdr:spPr>
        <a:xfrm>
          <a:off x="19157950" y="1380852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142421</xdr:rowOff>
    </xdr:from>
    <xdr:to>
      <xdr:col>107</xdr:col>
      <xdr:colOff>101600</xdr:colOff>
      <xdr:row>84</xdr:row>
      <xdr:rowOff>72571</xdr:rowOff>
    </xdr:to>
    <xdr:sp macro="" textlink="">
      <xdr:nvSpPr>
        <xdr:cNvPr id="717" name="フローチャート: 判断 716">
          <a:extLst>
            <a:ext uri="{FF2B5EF4-FFF2-40B4-BE49-F238E27FC236}">
              <a16:creationId xmlns:a16="http://schemas.microsoft.com/office/drawing/2014/main" id="{D9EF0666-DEC1-4371-8764-724A376064A5}"/>
            </a:ext>
          </a:extLst>
        </xdr:cNvPr>
        <xdr:cNvSpPr/>
      </xdr:nvSpPr>
      <xdr:spPr>
        <a:xfrm>
          <a:off x="18345150" y="138520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718" name="フローチャート: 判断 717">
          <a:extLst>
            <a:ext uri="{FF2B5EF4-FFF2-40B4-BE49-F238E27FC236}">
              <a16:creationId xmlns:a16="http://schemas.microsoft.com/office/drawing/2014/main" id="{5AC931F2-B9CC-45EF-84CC-814BAB8DD8C8}"/>
            </a:ext>
          </a:extLst>
        </xdr:cNvPr>
        <xdr:cNvSpPr/>
      </xdr:nvSpPr>
      <xdr:spPr>
        <a:xfrm>
          <a:off x="17551400" y="138520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55336</xdr:rowOff>
    </xdr:from>
    <xdr:to>
      <xdr:col>98</xdr:col>
      <xdr:colOff>38100</xdr:colOff>
      <xdr:row>83</xdr:row>
      <xdr:rowOff>156936</xdr:rowOff>
    </xdr:to>
    <xdr:sp macro="" textlink="">
      <xdr:nvSpPr>
        <xdr:cNvPr id="719" name="フローチャート: 判断 718">
          <a:extLst>
            <a:ext uri="{FF2B5EF4-FFF2-40B4-BE49-F238E27FC236}">
              <a16:creationId xmlns:a16="http://schemas.microsoft.com/office/drawing/2014/main" id="{F61B8B72-98EF-4D70-A695-044892525AB4}"/>
            </a:ext>
          </a:extLst>
        </xdr:cNvPr>
        <xdr:cNvSpPr/>
      </xdr:nvSpPr>
      <xdr:spPr>
        <a:xfrm>
          <a:off x="16757650" y="137649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81A18BC7-5CA6-433F-A109-E22359064551}"/>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41564F45-705F-42B7-936C-90B3E8953A79}"/>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81551879-08D4-4A7F-ACE1-4AE26F6CEFC7}"/>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E425190-EE61-4503-8EB5-BFA373C2AAAD}"/>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00378CE7-179F-4A4E-AC36-C20D57879978}"/>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19957</xdr:rowOff>
    </xdr:from>
    <xdr:to>
      <xdr:col>116</xdr:col>
      <xdr:colOff>114300</xdr:colOff>
      <xdr:row>86</xdr:row>
      <xdr:rowOff>121557</xdr:rowOff>
    </xdr:to>
    <xdr:sp macro="" textlink="">
      <xdr:nvSpPr>
        <xdr:cNvPr id="725" name="楕円 724">
          <a:extLst>
            <a:ext uri="{FF2B5EF4-FFF2-40B4-BE49-F238E27FC236}">
              <a16:creationId xmlns:a16="http://schemas.microsoft.com/office/drawing/2014/main" id="{49D81834-6625-469B-873D-AF4E7FB77583}"/>
            </a:ext>
          </a:extLst>
        </xdr:cNvPr>
        <xdr:cNvSpPr/>
      </xdr:nvSpPr>
      <xdr:spPr>
        <a:xfrm>
          <a:off x="19900900" y="1422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106334</xdr:rowOff>
    </xdr:from>
    <xdr:ext cx="469744" cy="259045"/>
    <xdr:sp macro="" textlink="">
      <xdr:nvSpPr>
        <xdr:cNvPr id="726" name="【児童館】&#10;一人当たり面積該当値テキスト">
          <a:extLst>
            <a:ext uri="{FF2B5EF4-FFF2-40B4-BE49-F238E27FC236}">
              <a16:creationId xmlns:a16="http://schemas.microsoft.com/office/drawing/2014/main" id="{C9F3F944-19DE-4CA1-A541-3F605D965BCF}"/>
            </a:ext>
          </a:extLst>
        </xdr:cNvPr>
        <xdr:cNvSpPr txBox="1"/>
      </xdr:nvSpPr>
      <xdr:spPr>
        <a:xfrm>
          <a:off x="19989800" y="1414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19957</xdr:rowOff>
    </xdr:from>
    <xdr:to>
      <xdr:col>112</xdr:col>
      <xdr:colOff>38100</xdr:colOff>
      <xdr:row>86</xdr:row>
      <xdr:rowOff>121557</xdr:rowOff>
    </xdr:to>
    <xdr:sp macro="" textlink="">
      <xdr:nvSpPr>
        <xdr:cNvPr id="727" name="楕円 726">
          <a:extLst>
            <a:ext uri="{FF2B5EF4-FFF2-40B4-BE49-F238E27FC236}">
              <a16:creationId xmlns:a16="http://schemas.microsoft.com/office/drawing/2014/main" id="{6CA71FC2-9E5C-4C69-9F98-366903F9E52F}"/>
            </a:ext>
          </a:extLst>
        </xdr:cNvPr>
        <xdr:cNvSpPr/>
      </xdr:nvSpPr>
      <xdr:spPr>
        <a:xfrm>
          <a:off x="19157950" y="142249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70757</xdr:rowOff>
    </xdr:from>
    <xdr:to>
      <xdr:col>116</xdr:col>
      <xdr:colOff>63500</xdr:colOff>
      <xdr:row>86</xdr:row>
      <xdr:rowOff>70757</xdr:rowOff>
    </xdr:to>
    <xdr:cxnSp macro="">
      <xdr:nvCxnSpPr>
        <xdr:cNvPr id="728" name="直線コネクタ 727">
          <a:extLst>
            <a:ext uri="{FF2B5EF4-FFF2-40B4-BE49-F238E27FC236}">
              <a16:creationId xmlns:a16="http://schemas.microsoft.com/office/drawing/2014/main" id="{2879322D-ED8D-4A23-807A-54C07562901B}"/>
            </a:ext>
          </a:extLst>
        </xdr:cNvPr>
        <xdr:cNvCxnSpPr/>
      </xdr:nvCxnSpPr>
      <xdr:spPr>
        <a:xfrm>
          <a:off x="19202400" y="14275707"/>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19957</xdr:rowOff>
    </xdr:from>
    <xdr:to>
      <xdr:col>107</xdr:col>
      <xdr:colOff>101600</xdr:colOff>
      <xdr:row>86</xdr:row>
      <xdr:rowOff>121557</xdr:rowOff>
    </xdr:to>
    <xdr:sp macro="" textlink="">
      <xdr:nvSpPr>
        <xdr:cNvPr id="729" name="楕円 728">
          <a:extLst>
            <a:ext uri="{FF2B5EF4-FFF2-40B4-BE49-F238E27FC236}">
              <a16:creationId xmlns:a16="http://schemas.microsoft.com/office/drawing/2014/main" id="{B88C8F4E-5A04-4806-9C4F-1C97770E08F5}"/>
            </a:ext>
          </a:extLst>
        </xdr:cNvPr>
        <xdr:cNvSpPr/>
      </xdr:nvSpPr>
      <xdr:spPr>
        <a:xfrm>
          <a:off x="18345150" y="1422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70757</xdr:rowOff>
    </xdr:from>
    <xdr:to>
      <xdr:col>111</xdr:col>
      <xdr:colOff>177800</xdr:colOff>
      <xdr:row>86</xdr:row>
      <xdr:rowOff>70757</xdr:rowOff>
    </xdr:to>
    <xdr:cxnSp macro="">
      <xdr:nvCxnSpPr>
        <xdr:cNvPr id="730" name="直線コネクタ 729">
          <a:extLst>
            <a:ext uri="{FF2B5EF4-FFF2-40B4-BE49-F238E27FC236}">
              <a16:creationId xmlns:a16="http://schemas.microsoft.com/office/drawing/2014/main" id="{8FF1D9AE-4AF4-48AB-8242-8E4A430BF6EB}"/>
            </a:ext>
          </a:extLst>
        </xdr:cNvPr>
        <xdr:cNvCxnSpPr/>
      </xdr:nvCxnSpPr>
      <xdr:spPr>
        <a:xfrm>
          <a:off x="18395950" y="1427570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30843</xdr:rowOff>
    </xdr:from>
    <xdr:to>
      <xdr:col>102</xdr:col>
      <xdr:colOff>165100</xdr:colOff>
      <xdr:row>86</xdr:row>
      <xdr:rowOff>132443</xdr:rowOff>
    </xdr:to>
    <xdr:sp macro="" textlink="">
      <xdr:nvSpPr>
        <xdr:cNvPr id="731" name="楕円 730">
          <a:extLst>
            <a:ext uri="{FF2B5EF4-FFF2-40B4-BE49-F238E27FC236}">
              <a16:creationId xmlns:a16="http://schemas.microsoft.com/office/drawing/2014/main" id="{6C5441B9-F401-401A-9AF2-C7A93ABDB15B}"/>
            </a:ext>
          </a:extLst>
        </xdr:cNvPr>
        <xdr:cNvSpPr/>
      </xdr:nvSpPr>
      <xdr:spPr>
        <a:xfrm>
          <a:off x="17551400" y="1423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70757</xdr:rowOff>
    </xdr:from>
    <xdr:to>
      <xdr:col>107</xdr:col>
      <xdr:colOff>50800</xdr:colOff>
      <xdr:row>86</xdr:row>
      <xdr:rowOff>81643</xdr:rowOff>
    </xdr:to>
    <xdr:cxnSp macro="">
      <xdr:nvCxnSpPr>
        <xdr:cNvPr id="732" name="直線コネクタ 731">
          <a:extLst>
            <a:ext uri="{FF2B5EF4-FFF2-40B4-BE49-F238E27FC236}">
              <a16:creationId xmlns:a16="http://schemas.microsoft.com/office/drawing/2014/main" id="{3F1559A2-42ED-4D4C-9C6B-A5B47A0BA3E7}"/>
            </a:ext>
          </a:extLst>
        </xdr:cNvPr>
        <xdr:cNvCxnSpPr/>
      </xdr:nvCxnSpPr>
      <xdr:spPr>
        <a:xfrm flipV="1">
          <a:off x="17602200" y="14275707"/>
          <a:ext cx="79375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30843</xdr:rowOff>
    </xdr:from>
    <xdr:to>
      <xdr:col>98</xdr:col>
      <xdr:colOff>38100</xdr:colOff>
      <xdr:row>86</xdr:row>
      <xdr:rowOff>132443</xdr:rowOff>
    </xdr:to>
    <xdr:sp macro="" textlink="">
      <xdr:nvSpPr>
        <xdr:cNvPr id="733" name="楕円 732">
          <a:extLst>
            <a:ext uri="{FF2B5EF4-FFF2-40B4-BE49-F238E27FC236}">
              <a16:creationId xmlns:a16="http://schemas.microsoft.com/office/drawing/2014/main" id="{A3880529-C15C-4C3E-9846-43B90E25FF03}"/>
            </a:ext>
          </a:extLst>
        </xdr:cNvPr>
        <xdr:cNvSpPr/>
      </xdr:nvSpPr>
      <xdr:spPr>
        <a:xfrm>
          <a:off x="16757650" y="142357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81643</xdr:rowOff>
    </xdr:from>
    <xdr:to>
      <xdr:col>102</xdr:col>
      <xdr:colOff>114300</xdr:colOff>
      <xdr:row>86</xdr:row>
      <xdr:rowOff>81643</xdr:rowOff>
    </xdr:to>
    <xdr:cxnSp macro="">
      <xdr:nvCxnSpPr>
        <xdr:cNvPr id="734" name="直線コネクタ 733">
          <a:extLst>
            <a:ext uri="{FF2B5EF4-FFF2-40B4-BE49-F238E27FC236}">
              <a16:creationId xmlns:a16="http://schemas.microsoft.com/office/drawing/2014/main" id="{5C52EFE6-75C9-49EB-9DB6-33A3C654FD48}"/>
            </a:ext>
          </a:extLst>
        </xdr:cNvPr>
        <xdr:cNvCxnSpPr/>
      </xdr:nvCxnSpPr>
      <xdr:spPr>
        <a:xfrm>
          <a:off x="16802100" y="1428659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45556</xdr:rowOff>
    </xdr:from>
    <xdr:ext cx="469744" cy="259045"/>
    <xdr:sp macro="" textlink="">
      <xdr:nvSpPr>
        <xdr:cNvPr id="735" name="n_1aveValue【児童館】&#10;一人当たり面積">
          <a:extLst>
            <a:ext uri="{FF2B5EF4-FFF2-40B4-BE49-F238E27FC236}">
              <a16:creationId xmlns:a16="http://schemas.microsoft.com/office/drawing/2014/main" id="{4183166C-9728-4F1A-AF5B-D8B72EBB8550}"/>
            </a:ext>
          </a:extLst>
        </xdr:cNvPr>
        <xdr:cNvSpPr txBox="1"/>
      </xdr:nvSpPr>
      <xdr:spPr>
        <a:xfrm>
          <a:off x="1898022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89098</xdr:rowOff>
    </xdr:from>
    <xdr:ext cx="469744" cy="259045"/>
    <xdr:sp macro="" textlink="">
      <xdr:nvSpPr>
        <xdr:cNvPr id="736" name="n_2aveValue【児童館】&#10;一人当たり面積">
          <a:extLst>
            <a:ext uri="{FF2B5EF4-FFF2-40B4-BE49-F238E27FC236}">
              <a16:creationId xmlns:a16="http://schemas.microsoft.com/office/drawing/2014/main" id="{FE05B520-1969-4E4F-B411-55197AD26C54}"/>
            </a:ext>
          </a:extLst>
        </xdr:cNvPr>
        <xdr:cNvSpPr txBox="1"/>
      </xdr:nvSpPr>
      <xdr:spPr>
        <a:xfrm>
          <a:off x="18180127" y="1363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89098</xdr:rowOff>
    </xdr:from>
    <xdr:ext cx="469744" cy="259045"/>
    <xdr:sp macro="" textlink="">
      <xdr:nvSpPr>
        <xdr:cNvPr id="737" name="n_3aveValue【児童館】&#10;一人当たり面積">
          <a:extLst>
            <a:ext uri="{FF2B5EF4-FFF2-40B4-BE49-F238E27FC236}">
              <a16:creationId xmlns:a16="http://schemas.microsoft.com/office/drawing/2014/main" id="{2427788E-73C8-4C43-A115-5097CF5C53A7}"/>
            </a:ext>
          </a:extLst>
        </xdr:cNvPr>
        <xdr:cNvSpPr txBox="1"/>
      </xdr:nvSpPr>
      <xdr:spPr>
        <a:xfrm>
          <a:off x="17386377" y="1363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2013</xdr:rowOff>
    </xdr:from>
    <xdr:ext cx="469744" cy="259045"/>
    <xdr:sp macro="" textlink="">
      <xdr:nvSpPr>
        <xdr:cNvPr id="738" name="n_4aveValue【児童館】&#10;一人当たり面積">
          <a:extLst>
            <a:ext uri="{FF2B5EF4-FFF2-40B4-BE49-F238E27FC236}">
              <a16:creationId xmlns:a16="http://schemas.microsoft.com/office/drawing/2014/main" id="{52204C13-70D0-46DC-8531-A7790205F1DA}"/>
            </a:ext>
          </a:extLst>
        </xdr:cNvPr>
        <xdr:cNvSpPr txBox="1"/>
      </xdr:nvSpPr>
      <xdr:spPr>
        <a:xfrm>
          <a:off x="16592627" y="1354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112684</xdr:rowOff>
    </xdr:from>
    <xdr:ext cx="469744" cy="259045"/>
    <xdr:sp macro="" textlink="">
      <xdr:nvSpPr>
        <xdr:cNvPr id="739" name="n_1mainValue【児童館】&#10;一人当たり面積">
          <a:extLst>
            <a:ext uri="{FF2B5EF4-FFF2-40B4-BE49-F238E27FC236}">
              <a16:creationId xmlns:a16="http://schemas.microsoft.com/office/drawing/2014/main" id="{6E1C4B18-DD0B-4903-BD56-2DF55176EE39}"/>
            </a:ext>
          </a:extLst>
        </xdr:cNvPr>
        <xdr:cNvSpPr txBox="1"/>
      </xdr:nvSpPr>
      <xdr:spPr>
        <a:xfrm>
          <a:off x="18980227" y="14317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112684</xdr:rowOff>
    </xdr:from>
    <xdr:ext cx="469744" cy="259045"/>
    <xdr:sp macro="" textlink="">
      <xdr:nvSpPr>
        <xdr:cNvPr id="740" name="n_2mainValue【児童館】&#10;一人当たり面積">
          <a:extLst>
            <a:ext uri="{FF2B5EF4-FFF2-40B4-BE49-F238E27FC236}">
              <a16:creationId xmlns:a16="http://schemas.microsoft.com/office/drawing/2014/main" id="{E0D9846A-A456-4C14-BA10-9941A23D83C7}"/>
            </a:ext>
          </a:extLst>
        </xdr:cNvPr>
        <xdr:cNvSpPr txBox="1"/>
      </xdr:nvSpPr>
      <xdr:spPr>
        <a:xfrm>
          <a:off x="18180127" y="14317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123570</xdr:rowOff>
    </xdr:from>
    <xdr:ext cx="469744" cy="259045"/>
    <xdr:sp macro="" textlink="">
      <xdr:nvSpPr>
        <xdr:cNvPr id="741" name="n_3mainValue【児童館】&#10;一人当たり面積">
          <a:extLst>
            <a:ext uri="{FF2B5EF4-FFF2-40B4-BE49-F238E27FC236}">
              <a16:creationId xmlns:a16="http://schemas.microsoft.com/office/drawing/2014/main" id="{A7E7DFE9-F5CE-4A94-B2F8-2C2C4D253B90}"/>
            </a:ext>
          </a:extLst>
        </xdr:cNvPr>
        <xdr:cNvSpPr txBox="1"/>
      </xdr:nvSpPr>
      <xdr:spPr>
        <a:xfrm>
          <a:off x="17386377" y="1432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123570</xdr:rowOff>
    </xdr:from>
    <xdr:ext cx="469744" cy="259045"/>
    <xdr:sp macro="" textlink="">
      <xdr:nvSpPr>
        <xdr:cNvPr id="742" name="n_4mainValue【児童館】&#10;一人当たり面積">
          <a:extLst>
            <a:ext uri="{FF2B5EF4-FFF2-40B4-BE49-F238E27FC236}">
              <a16:creationId xmlns:a16="http://schemas.microsoft.com/office/drawing/2014/main" id="{39AFE411-03CD-4760-A39A-5BE16933FF3C}"/>
            </a:ext>
          </a:extLst>
        </xdr:cNvPr>
        <xdr:cNvSpPr txBox="1"/>
      </xdr:nvSpPr>
      <xdr:spPr>
        <a:xfrm>
          <a:off x="16592627" y="1432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BCD1AAF6-7E21-4A03-A7F7-5FC68346C154}"/>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a:extLst>
            <a:ext uri="{FF2B5EF4-FFF2-40B4-BE49-F238E27FC236}">
              <a16:creationId xmlns:a16="http://schemas.microsoft.com/office/drawing/2014/main" id="{DDB915A6-EF3C-459C-9ABC-2965BE6066B6}"/>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a:extLst>
            <a:ext uri="{FF2B5EF4-FFF2-40B4-BE49-F238E27FC236}">
              <a16:creationId xmlns:a16="http://schemas.microsoft.com/office/drawing/2014/main" id="{C624C818-7529-4D22-947C-3B7C752C8154}"/>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a:extLst>
            <a:ext uri="{FF2B5EF4-FFF2-40B4-BE49-F238E27FC236}">
              <a16:creationId xmlns:a16="http://schemas.microsoft.com/office/drawing/2014/main" id="{1DE591AB-945B-46C3-B244-3252755A9E1B}"/>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a:extLst>
            <a:ext uri="{FF2B5EF4-FFF2-40B4-BE49-F238E27FC236}">
              <a16:creationId xmlns:a16="http://schemas.microsoft.com/office/drawing/2014/main" id="{1A423AD6-A9F6-4DF9-A7AD-D89B6A8AC3F6}"/>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a:extLst>
            <a:ext uri="{FF2B5EF4-FFF2-40B4-BE49-F238E27FC236}">
              <a16:creationId xmlns:a16="http://schemas.microsoft.com/office/drawing/2014/main" id="{D64384EE-C5AA-469E-B993-E1F9C09F66AB}"/>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a:extLst>
            <a:ext uri="{FF2B5EF4-FFF2-40B4-BE49-F238E27FC236}">
              <a16:creationId xmlns:a16="http://schemas.microsoft.com/office/drawing/2014/main" id="{85E7F901-FDB6-492C-9ECA-15DA55377B9B}"/>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a:extLst>
            <a:ext uri="{FF2B5EF4-FFF2-40B4-BE49-F238E27FC236}">
              <a16:creationId xmlns:a16="http://schemas.microsoft.com/office/drawing/2014/main" id="{A025BCDB-14D3-46F5-9EB9-B99CF65967C2}"/>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a:extLst>
            <a:ext uri="{FF2B5EF4-FFF2-40B4-BE49-F238E27FC236}">
              <a16:creationId xmlns:a16="http://schemas.microsoft.com/office/drawing/2014/main" id="{7398ACD4-F1EB-48A8-B47B-05C2E4DF02D4}"/>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a:extLst>
            <a:ext uri="{FF2B5EF4-FFF2-40B4-BE49-F238E27FC236}">
              <a16:creationId xmlns:a16="http://schemas.microsoft.com/office/drawing/2014/main" id="{BC2A7138-896D-407B-87F5-21A354726D29}"/>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a:extLst>
            <a:ext uri="{FF2B5EF4-FFF2-40B4-BE49-F238E27FC236}">
              <a16:creationId xmlns:a16="http://schemas.microsoft.com/office/drawing/2014/main" id="{A0131DFD-3B74-4750-86A9-F2E38D0C3BB6}"/>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4" name="直線コネクタ 753">
          <a:extLst>
            <a:ext uri="{FF2B5EF4-FFF2-40B4-BE49-F238E27FC236}">
              <a16:creationId xmlns:a16="http://schemas.microsoft.com/office/drawing/2014/main" id="{EEDCC163-6D92-45A9-8B33-8D090A113935}"/>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5" name="テキスト ボックス 754">
          <a:extLst>
            <a:ext uri="{FF2B5EF4-FFF2-40B4-BE49-F238E27FC236}">
              <a16:creationId xmlns:a16="http://schemas.microsoft.com/office/drawing/2014/main" id="{1939AD64-8E12-4749-8B71-30926FA58EB0}"/>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6" name="直線コネクタ 755">
          <a:extLst>
            <a:ext uri="{FF2B5EF4-FFF2-40B4-BE49-F238E27FC236}">
              <a16:creationId xmlns:a16="http://schemas.microsoft.com/office/drawing/2014/main" id="{6B824F53-9D66-40E7-8F48-5E791F6D0CD8}"/>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7" name="テキスト ボックス 756">
          <a:extLst>
            <a:ext uri="{FF2B5EF4-FFF2-40B4-BE49-F238E27FC236}">
              <a16:creationId xmlns:a16="http://schemas.microsoft.com/office/drawing/2014/main" id="{C2B9E555-55E6-45C2-BCC5-90EC83F3930D}"/>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8" name="直線コネクタ 757">
          <a:extLst>
            <a:ext uri="{FF2B5EF4-FFF2-40B4-BE49-F238E27FC236}">
              <a16:creationId xmlns:a16="http://schemas.microsoft.com/office/drawing/2014/main" id="{36E2D656-861B-44B1-A072-BE7B37423DF3}"/>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9" name="テキスト ボックス 758">
          <a:extLst>
            <a:ext uri="{FF2B5EF4-FFF2-40B4-BE49-F238E27FC236}">
              <a16:creationId xmlns:a16="http://schemas.microsoft.com/office/drawing/2014/main" id="{80CED10B-F179-4038-B952-8B07DF93C46B}"/>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0" name="直線コネクタ 759">
          <a:extLst>
            <a:ext uri="{FF2B5EF4-FFF2-40B4-BE49-F238E27FC236}">
              <a16:creationId xmlns:a16="http://schemas.microsoft.com/office/drawing/2014/main" id="{934EEDE1-D2F4-4433-98E7-C99573C28C07}"/>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1" name="テキスト ボックス 760">
          <a:extLst>
            <a:ext uri="{FF2B5EF4-FFF2-40B4-BE49-F238E27FC236}">
              <a16:creationId xmlns:a16="http://schemas.microsoft.com/office/drawing/2014/main" id="{4EC57DE6-4215-45A3-A7BF-ABAD0F2788CE}"/>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2" name="直線コネクタ 761">
          <a:extLst>
            <a:ext uri="{FF2B5EF4-FFF2-40B4-BE49-F238E27FC236}">
              <a16:creationId xmlns:a16="http://schemas.microsoft.com/office/drawing/2014/main" id="{8536CDFC-30AB-48A9-BD1A-1889B60A097D}"/>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3" name="テキスト ボックス 762">
          <a:extLst>
            <a:ext uri="{FF2B5EF4-FFF2-40B4-BE49-F238E27FC236}">
              <a16:creationId xmlns:a16="http://schemas.microsoft.com/office/drawing/2014/main" id="{D5CBD725-0ACF-4B97-9C38-A67B01E8BFA0}"/>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4" name="直線コネクタ 763">
          <a:extLst>
            <a:ext uri="{FF2B5EF4-FFF2-40B4-BE49-F238E27FC236}">
              <a16:creationId xmlns:a16="http://schemas.microsoft.com/office/drawing/2014/main" id="{EADADEA4-8DA9-4011-BE29-51DFD5FB7326}"/>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5" name="テキスト ボックス 764">
          <a:extLst>
            <a:ext uri="{FF2B5EF4-FFF2-40B4-BE49-F238E27FC236}">
              <a16:creationId xmlns:a16="http://schemas.microsoft.com/office/drawing/2014/main" id="{C82F7107-0411-414A-912F-C44050C32C60}"/>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6" name="直線コネクタ 765">
          <a:extLst>
            <a:ext uri="{FF2B5EF4-FFF2-40B4-BE49-F238E27FC236}">
              <a16:creationId xmlns:a16="http://schemas.microsoft.com/office/drawing/2014/main" id="{B80BDFCB-0282-446B-BCFA-1F9471BA6511}"/>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7" name="【公民館】&#10;有形固定資産減価償却率グラフ枠">
          <a:extLst>
            <a:ext uri="{FF2B5EF4-FFF2-40B4-BE49-F238E27FC236}">
              <a16:creationId xmlns:a16="http://schemas.microsoft.com/office/drawing/2014/main" id="{0BE4B31A-E46B-478D-B148-2DCC2ED17C14}"/>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32113</xdr:rowOff>
    </xdr:from>
    <xdr:to>
      <xdr:col>85</xdr:col>
      <xdr:colOff>126364</xdr:colOff>
      <xdr:row>109</xdr:row>
      <xdr:rowOff>35379</xdr:rowOff>
    </xdr:to>
    <xdr:cxnSp macro="">
      <xdr:nvCxnSpPr>
        <xdr:cNvPr id="768" name="直線コネクタ 767">
          <a:extLst>
            <a:ext uri="{FF2B5EF4-FFF2-40B4-BE49-F238E27FC236}">
              <a16:creationId xmlns:a16="http://schemas.microsoft.com/office/drawing/2014/main" id="{9F7A6FD2-A701-4D70-871D-4E8725EB24EF}"/>
            </a:ext>
          </a:extLst>
        </xdr:cNvPr>
        <xdr:cNvCxnSpPr/>
      </xdr:nvCxnSpPr>
      <xdr:spPr>
        <a:xfrm flipV="1">
          <a:off x="14699614" y="16605613"/>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9" name="【公民館】&#10;有形固定資産減価償却率最小値テキスト">
          <a:extLst>
            <a:ext uri="{FF2B5EF4-FFF2-40B4-BE49-F238E27FC236}">
              <a16:creationId xmlns:a16="http://schemas.microsoft.com/office/drawing/2014/main" id="{F288A78C-1837-44DC-A335-001D21B9814E}"/>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0" name="直線コネクタ 769">
          <a:extLst>
            <a:ext uri="{FF2B5EF4-FFF2-40B4-BE49-F238E27FC236}">
              <a16:creationId xmlns:a16="http://schemas.microsoft.com/office/drawing/2014/main" id="{E7CADA39-A90F-40FE-A205-CAC5BB7421A7}"/>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150240</xdr:rowOff>
    </xdr:from>
    <xdr:ext cx="340478" cy="259045"/>
    <xdr:sp macro="" textlink="">
      <xdr:nvSpPr>
        <xdr:cNvPr id="771" name="【公民館】&#10;有形固定資産減価償却率最大値テキスト">
          <a:extLst>
            <a:ext uri="{FF2B5EF4-FFF2-40B4-BE49-F238E27FC236}">
              <a16:creationId xmlns:a16="http://schemas.microsoft.com/office/drawing/2014/main" id="{745F4460-E378-40F6-856D-5DC7ACCEEF5C}"/>
            </a:ext>
          </a:extLst>
        </xdr:cNvPr>
        <xdr:cNvSpPr txBox="1"/>
      </xdr:nvSpPr>
      <xdr:spPr>
        <a:xfrm>
          <a:off x="14738350" y="163808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32113</xdr:rowOff>
    </xdr:from>
    <xdr:to>
      <xdr:col>86</xdr:col>
      <xdr:colOff>25400</xdr:colOff>
      <xdr:row>100</xdr:row>
      <xdr:rowOff>32113</xdr:rowOff>
    </xdr:to>
    <xdr:cxnSp macro="">
      <xdr:nvCxnSpPr>
        <xdr:cNvPr id="772" name="直線コネクタ 771">
          <a:extLst>
            <a:ext uri="{FF2B5EF4-FFF2-40B4-BE49-F238E27FC236}">
              <a16:creationId xmlns:a16="http://schemas.microsoft.com/office/drawing/2014/main" id="{E53FABBA-7BFF-4CDA-AF5A-61A10A44038C}"/>
            </a:ext>
          </a:extLst>
        </xdr:cNvPr>
        <xdr:cNvCxnSpPr/>
      </xdr:nvCxnSpPr>
      <xdr:spPr>
        <a:xfrm>
          <a:off x="14611350" y="166056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84200</xdr:rowOff>
    </xdr:from>
    <xdr:ext cx="405111" cy="259045"/>
    <xdr:sp macro="" textlink="">
      <xdr:nvSpPr>
        <xdr:cNvPr id="773" name="【公民館】&#10;有形固定資産減価償却率平均値テキスト">
          <a:extLst>
            <a:ext uri="{FF2B5EF4-FFF2-40B4-BE49-F238E27FC236}">
              <a16:creationId xmlns:a16="http://schemas.microsoft.com/office/drawing/2014/main" id="{CB8A0F27-5BF4-4C8C-9220-05E676DBC8C0}"/>
            </a:ext>
          </a:extLst>
        </xdr:cNvPr>
        <xdr:cNvSpPr txBox="1"/>
      </xdr:nvSpPr>
      <xdr:spPr>
        <a:xfrm>
          <a:off x="14738350" y="173435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61323</xdr:rowOff>
    </xdr:from>
    <xdr:to>
      <xdr:col>85</xdr:col>
      <xdr:colOff>177800</xdr:colOff>
      <xdr:row>105</xdr:row>
      <xdr:rowOff>162923</xdr:rowOff>
    </xdr:to>
    <xdr:sp macro="" textlink="">
      <xdr:nvSpPr>
        <xdr:cNvPr id="774" name="フローチャート: 判断 773">
          <a:extLst>
            <a:ext uri="{FF2B5EF4-FFF2-40B4-BE49-F238E27FC236}">
              <a16:creationId xmlns:a16="http://schemas.microsoft.com/office/drawing/2014/main" id="{30F637ED-7F8B-41C1-9915-34E09D3F38EC}"/>
            </a:ext>
          </a:extLst>
        </xdr:cNvPr>
        <xdr:cNvSpPr/>
      </xdr:nvSpPr>
      <xdr:spPr>
        <a:xfrm>
          <a:off x="14649450" y="1749207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46627</xdr:rowOff>
    </xdr:from>
    <xdr:to>
      <xdr:col>81</xdr:col>
      <xdr:colOff>101600</xdr:colOff>
      <xdr:row>105</xdr:row>
      <xdr:rowOff>148227</xdr:rowOff>
    </xdr:to>
    <xdr:sp macro="" textlink="">
      <xdr:nvSpPr>
        <xdr:cNvPr id="775" name="フローチャート: 判断 774">
          <a:extLst>
            <a:ext uri="{FF2B5EF4-FFF2-40B4-BE49-F238E27FC236}">
              <a16:creationId xmlns:a16="http://schemas.microsoft.com/office/drawing/2014/main" id="{4FA530B3-24E0-458E-867C-E00589D78BEC}"/>
            </a:ext>
          </a:extLst>
        </xdr:cNvPr>
        <xdr:cNvSpPr/>
      </xdr:nvSpPr>
      <xdr:spPr>
        <a:xfrm>
          <a:off x="13887450" y="1747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10705</xdr:rowOff>
    </xdr:from>
    <xdr:to>
      <xdr:col>76</xdr:col>
      <xdr:colOff>165100</xdr:colOff>
      <xdr:row>105</xdr:row>
      <xdr:rowOff>112305</xdr:rowOff>
    </xdr:to>
    <xdr:sp macro="" textlink="">
      <xdr:nvSpPr>
        <xdr:cNvPr id="776" name="フローチャート: 判断 775">
          <a:extLst>
            <a:ext uri="{FF2B5EF4-FFF2-40B4-BE49-F238E27FC236}">
              <a16:creationId xmlns:a16="http://schemas.microsoft.com/office/drawing/2014/main" id="{FF838412-7211-4164-BC0C-02386A002232}"/>
            </a:ext>
          </a:extLst>
        </xdr:cNvPr>
        <xdr:cNvSpPr/>
      </xdr:nvSpPr>
      <xdr:spPr>
        <a:xfrm>
          <a:off x="13093700" y="1744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30299</xdr:rowOff>
    </xdr:from>
    <xdr:to>
      <xdr:col>72</xdr:col>
      <xdr:colOff>38100</xdr:colOff>
      <xdr:row>105</xdr:row>
      <xdr:rowOff>131899</xdr:rowOff>
    </xdr:to>
    <xdr:sp macro="" textlink="">
      <xdr:nvSpPr>
        <xdr:cNvPr id="777" name="フローチャート: 判断 776">
          <a:extLst>
            <a:ext uri="{FF2B5EF4-FFF2-40B4-BE49-F238E27FC236}">
              <a16:creationId xmlns:a16="http://schemas.microsoft.com/office/drawing/2014/main" id="{5CA13135-D85E-4EB8-8892-271B355C1BB5}"/>
            </a:ext>
          </a:extLst>
        </xdr:cNvPr>
        <xdr:cNvSpPr/>
      </xdr:nvSpPr>
      <xdr:spPr>
        <a:xfrm>
          <a:off x="12299950" y="174610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46627</xdr:rowOff>
    </xdr:from>
    <xdr:to>
      <xdr:col>67</xdr:col>
      <xdr:colOff>101600</xdr:colOff>
      <xdr:row>106</xdr:row>
      <xdr:rowOff>148227</xdr:rowOff>
    </xdr:to>
    <xdr:sp macro="" textlink="">
      <xdr:nvSpPr>
        <xdr:cNvPr id="778" name="フローチャート: 判断 777">
          <a:extLst>
            <a:ext uri="{FF2B5EF4-FFF2-40B4-BE49-F238E27FC236}">
              <a16:creationId xmlns:a16="http://schemas.microsoft.com/office/drawing/2014/main" id="{0F075C53-0341-4F78-8DC6-F7E57BC41F22}"/>
            </a:ext>
          </a:extLst>
        </xdr:cNvPr>
        <xdr:cNvSpPr/>
      </xdr:nvSpPr>
      <xdr:spPr>
        <a:xfrm>
          <a:off x="11487150" y="1764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1FE5EDC9-5E9E-4C93-8EC4-91AD1A401BF8}"/>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7A59497E-426B-4B0C-BEA9-9453A44CF2BB}"/>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A3367AC5-EF28-4AE4-B561-976EAFE608D1}"/>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3AB2D152-3624-44BD-A529-A236135A4172}"/>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CB3CE116-495D-48AA-ABD8-67A407E52ADF}"/>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151130</xdr:rowOff>
    </xdr:from>
    <xdr:to>
      <xdr:col>85</xdr:col>
      <xdr:colOff>177800</xdr:colOff>
      <xdr:row>109</xdr:row>
      <xdr:rowOff>81280</xdr:rowOff>
    </xdr:to>
    <xdr:sp macro="" textlink="">
      <xdr:nvSpPr>
        <xdr:cNvPr id="784" name="楕円 783">
          <a:extLst>
            <a:ext uri="{FF2B5EF4-FFF2-40B4-BE49-F238E27FC236}">
              <a16:creationId xmlns:a16="http://schemas.microsoft.com/office/drawing/2014/main" id="{C63FCEF3-30F2-4E70-8956-FE836D82A938}"/>
            </a:ext>
          </a:extLst>
        </xdr:cNvPr>
        <xdr:cNvSpPr/>
      </xdr:nvSpPr>
      <xdr:spPr>
        <a:xfrm>
          <a:off x="14649450" y="180962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66057</xdr:rowOff>
    </xdr:from>
    <xdr:ext cx="405111" cy="259045"/>
    <xdr:sp macro="" textlink="">
      <xdr:nvSpPr>
        <xdr:cNvPr id="785" name="【公民館】&#10;有形固定資産減価償却率該当値テキスト">
          <a:extLst>
            <a:ext uri="{FF2B5EF4-FFF2-40B4-BE49-F238E27FC236}">
              <a16:creationId xmlns:a16="http://schemas.microsoft.com/office/drawing/2014/main" id="{3A511788-DD0D-4BF1-B804-FFA8986EF565}"/>
            </a:ext>
          </a:extLst>
        </xdr:cNvPr>
        <xdr:cNvSpPr txBox="1"/>
      </xdr:nvSpPr>
      <xdr:spPr>
        <a:xfrm>
          <a:off x="14738350" y="18011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149498</xdr:rowOff>
    </xdr:from>
    <xdr:to>
      <xdr:col>81</xdr:col>
      <xdr:colOff>101600</xdr:colOff>
      <xdr:row>109</xdr:row>
      <xdr:rowOff>79648</xdr:rowOff>
    </xdr:to>
    <xdr:sp macro="" textlink="">
      <xdr:nvSpPr>
        <xdr:cNvPr id="786" name="楕円 785">
          <a:extLst>
            <a:ext uri="{FF2B5EF4-FFF2-40B4-BE49-F238E27FC236}">
              <a16:creationId xmlns:a16="http://schemas.microsoft.com/office/drawing/2014/main" id="{C39E97C6-438C-4A2B-A54C-5CA0908E72C7}"/>
            </a:ext>
          </a:extLst>
        </xdr:cNvPr>
        <xdr:cNvSpPr/>
      </xdr:nvSpPr>
      <xdr:spPr>
        <a:xfrm>
          <a:off x="13887450" y="180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28848</xdr:rowOff>
    </xdr:from>
    <xdr:to>
      <xdr:col>85</xdr:col>
      <xdr:colOff>127000</xdr:colOff>
      <xdr:row>109</xdr:row>
      <xdr:rowOff>30480</xdr:rowOff>
    </xdr:to>
    <xdr:cxnSp macro="">
      <xdr:nvCxnSpPr>
        <xdr:cNvPr id="787" name="直線コネクタ 786">
          <a:extLst>
            <a:ext uri="{FF2B5EF4-FFF2-40B4-BE49-F238E27FC236}">
              <a16:creationId xmlns:a16="http://schemas.microsoft.com/office/drawing/2014/main" id="{0057FB8A-706B-437B-B510-447428E0F065}"/>
            </a:ext>
          </a:extLst>
        </xdr:cNvPr>
        <xdr:cNvCxnSpPr/>
      </xdr:nvCxnSpPr>
      <xdr:spPr>
        <a:xfrm>
          <a:off x="13938250" y="18145398"/>
          <a:ext cx="762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149498</xdr:rowOff>
    </xdr:from>
    <xdr:to>
      <xdr:col>76</xdr:col>
      <xdr:colOff>165100</xdr:colOff>
      <xdr:row>109</xdr:row>
      <xdr:rowOff>79648</xdr:rowOff>
    </xdr:to>
    <xdr:sp macro="" textlink="">
      <xdr:nvSpPr>
        <xdr:cNvPr id="788" name="楕円 787">
          <a:extLst>
            <a:ext uri="{FF2B5EF4-FFF2-40B4-BE49-F238E27FC236}">
              <a16:creationId xmlns:a16="http://schemas.microsoft.com/office/drawing/2014/main" id="{D489CF1C-3BA3-4E34-9429-ACE904752440}"/>
            </a:ext>
          </a:extLst>
        </xdr:cNvPr>
        <xdr:cNvSpPr/>
      </xdr:nvSpPr>
      <xdr:spPr>
        <a:xfrm>
          <a:off x="13093700" y="180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28848</xdr:rowOff>
    </xdr:from>
    <xdr:to>
      <xdr:col>81</xdr:col>
      <xdr:colOff>50800</xdr:colOff>
      <xdr:row>109</xdr:row>
      <xdr:rowOff>28848</xdr:rowOff>
    </xdr:to>
    <xdr:cxnSp macro="">
      <xdr:nvCxnSpPr>
        <xdr:cNvPr id="789" name="直線コネクタ 788">
          <a:extLst>
            <a:ext uri="{FF2B5EF4-FFF2-40B4-BE49-F238E27FC236}">
              <a16:creationId xmlns:a16="http://schemas.microsoft.com/office/drawing/2014/main" id="{893C394A-6BD0-466B-B2A5-862A2F91FFEA}"/>
            </a:ext>
          </a:extLst>
        </xdr:cNvPr>
        <xdr:cNvCxnSpPr/>
      </xdr:nvCxnSpPr>
      <xdr:spPr>
        <a:xfrm>
          <a:off x="13144500" y="1814539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149498</xdr:rowOff>
    </xdr:from>
    <xdr:to>
      <xdr:col>72</xdr:col>
      <xdr:colOff>38100</xdr:colOff>
      <xdr:row>109</xdr:row>
      <xdr:rowOff>79648</xdr:rowOff>
    </xdr:to>
    <xdr:sp macro="" textlink="">
      <xdr:nvSpPr>
        <xdr:cNvPr id="790" name="楕円 789">
          <a:extLst>
            <a:ext uri="{FF2B5EF4-FFF2-40B4-BE49-F238E27FC236}">
              <a16:creationId xmlns:a16="http://schemas.microsoft.com/office/drawing/2014/main" id="{1AFC233A-B29D-482C-B898-363561B5522F}"/>
            </a:ext>
          </a:extLst>
        </xdr:cNvPr>
        <xdr:cNvSpPr/>
      </xdr:nvSpPr>
      <xdr:spPr>
        <a:xfrm>
          <a:off x="12299950" y="180945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28848</xdr:rowOff>
    </xdr:from>
    <xdr:to>
      <xdr:col>76</xdr:col>
      <xdr:colOff>114300</xdr:colOff>
      <xdr:row>109</xdr:row>
      <xdr:rowOff>28848</xdr:rowOff>
    </xdr:to>
    <xdr:cxnSp macro="">
      <xdr:nvCxnSpPr>
        <xdr:cNvPr id="791" name="直線コネクタ 790">
          <a:extLst>
            <a:ext uri="{FF2B5EF4-FFF2-40B4-BE49-F238E27FC236}">
              <a16:creationId xmlns:a16="http://schemas.microsoft.com/office/drawing/2014/main" id="{445969F5-D10A-461A-BF22-30C2DB8FCD77}"/>
            </a:ext>
          </a:extLst>
        </xdr:cNvPr>
        <xdr:cNvCxnSpPr/>
      </xdr:nvCxnSpPr>
      <xdr:spPr>
        <a:xfrm>
          <a:off x="12344400" y="1814539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51526</xdr:rowOff>
    </xdr:from>
    <xdr:to>
      <xdr:col>67</xdr:col>
      <xdr:colOff>101600</xdr:colOff>
      <xdr:row>108</xdr:row>
      <xdr:rowOff>153126</xdr:rowOff>
    </xdr:to>
    <xdr:sp macro="" textlink="">
      <xdr:nvSpPr>
        <xdr:cNvPr id="792" name="楕円 791">
          <a:extLst>
            <a:ext uri="{FF2B5EF4-FFF2-40B4-BE49-F238E27FC236}">
              <a16:creationId xmlns:a16="http://schemas.microsoft.com/office/drawing/2014/main" id="{E78B7079-B70B-418A-BF6D-A606B9B4F68C}"/>
            </a:ext>
          </a:extLst>
        </xdr:cNvPr>
        <xdr:cNvSpPr/>
      </xdr:nvSpPr>
      <xdr:spPr>
        <a:xfrm>
          <a:off x="11487150" y="1799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102326</xdr:rowOff>
    </xdr:from>
    <xdr:to>
      <xdr:col>71</xdr:col>
      <xdr:colOff>177800</xdr:colOff>
      <xdr:row>109</xdr:row>
      <xdr:rowOff>28848</xdr:rowOff>
    </xdr:to>
    <xdr:cxnSp macro="">
      <xdr:nvCxnSpPr>
        <xdr:cNvPr id="793" name="直線コネクタ 792">
          <a:extLst>
            <a:ext uri="{FF2B5EF4-FFF2-40B4-BE49-F238E27FC236}">
              <a16:creationId xmlns:a16="http://schemas.microsoft.com/office/drawing/2014/main" id="{038FB236-7DF5-458E-89EC-E718EB452899}"/>
            </a:ext>
          </a:extLst>
        </xdr:cNvPr>
        <xdr:cNvCxnSpPr/>
      </xdr:nvCxnSpPr>
      <xdr:spPr>
        <a:xfrm>
          <a:off x="11537950" y="18047426"/>
          <a:ext cx="80645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164754</xdr:rowOff>
    </xdr:from>
    <xdr:ext cx="405111" cy="259045"/>
    <xdr:sp macro="" textlink="">
      <xdr:nvSpPr>
        <xdr:cNvPr id="794" name="n_1aveValue【公民館】&#10;有形固定資産減価償却率">
          <a:extLst>
            <a:ext uri="{FF2B5EF4-FFF2-40B4-BE49-F238E27FC236}">
              <a16:creationId xmlns:a16="http://schemas.microsoft.com/office/drawing/2014/main" id="{E28609C3-867A-4121-9EEF-0C4AE0DEEBE9}"/>
            </a:ext>
          </a:extLst>
        </xdr:cNvPr>
        <xdr:cNvSpPr txBox="1"/>
      </xdr:nvSpPr>
      <xdr:spPr>
        <a:xfrm>
          <a:off x="13742044" y="17252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128832</xdr:rowOff>
    </xdr:from>
    <xdr:ext cx="405111" cy="259045"/>
    <xdr:sp macro="" textlink="">
      <xdr:nvSpPr>
        <xdr:cNvPr id="795" name="n_2aveValue【公民館】&#10;有形固定資産減価償却率">
          <a:extLst>
            <a:ext uri="{FF2B5EF4-FFF2-40B4-BE49-F238E27FC236}">
              <a16:creationId xmlns:a16="http://schemas.microsoft.com/office/drawing/2014/main" id="{D0FE9C04-5AA6-4A00-82F5-FDB3463FF04B}"/>
            </a:ext>
          </a:extLst>
        </xdr:cNvPr>
        <xdr:cNvSpPr txBox="1"/>
      </xdr:nvSpPr>
      <xdr:spPr>
        <a:xfrm>
          <a:off x="12960994" y="1721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148426</xdr:rowOff>
    </xdr:from>
    <xdr:ext cx="405111" cy="259045"/>
    <xdr:sp macro="" textlink="">
      <xdr:nvSpPr>
        <xdr:cNvPr id="796" name="n_3aveValue【公民館】&#10;有形固定資産減価償却率">
          <a:extLst>
            <a:ext uri="{FF2B5EF4-FFF2-40B4-BE49-F238E27FC236}">
              <a16:creationId xmlns:a16="http://schemas.microsoft.com/office/drawing/2014/main" id="{88C8E63B-5ECD-4BD9-865E-C702E8195E40}"/>
            </a:ext>
          </a:extLst>
        </xdr:cNvPr>
        <xdr:cNvSpPr txBox="1"/>
      </xdr:nvSpPr>
      <xdr:spPr>
        <a:xfrm>
          <a:off x="12167244" y="17236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164754</xdr:rowOff>
    </xdr:from>
    <xdr:ext cx="405111" cy="259045"/>
    <xdr:sp macro="" textlink="">
      <xdr:nvSpPr>
        <xdr:cNvPr id="797" name="n_4aveValue【公民館】&#10;有形固定資産減価償却率">
          <a:extLst>
            <a:ext uri="{FF2B5EF4-FFF2-40B4-BE49-F238E27FC236}">
              <a16:creationId xmlns:a16="http://schemas.microsoft.com/office/drawing/2014/main" id="{D8CFFC7B-9CA3-45EB-B73D-2E91CD6285A4}"/>
            </a:ext>
          </a:extLst>
        </xdr:cNvPr>
        <xdr:cNvSpPr txBox="1"/>
      </xdr:nvSpPr>
      <xdr:spPr>
        <a:xfrm>
          <a:off x="11354444" y="1742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70775</xdr:rowOff>
    </xdr:from>
    <xdr:ext cx="405111" cy="259045"/>
    <xdr:sp macro="" textlink="">
      <xdr:nvSpPr>
        <xdr:cNvPr id="798" name="n_1mainValue【公民館】&#10;有形固定資産減価償却率">
          <a:extLst>
            <a:ext uri="{FF2B5EF4-FFF2-40B4-BE49-F238E27FC236}">
              <a16:creationId xmlns:a16="http://schemas.microsoft.com/office/drawing/2014/main" id="{9A16157B-4DA0-4886-9925-870FB8B1C5E6}"/>
            </a:ext>
          </a:extLst>
        </xdr:cNvPr>
        <xdr:cNvSpPr txBox="1"/>
      </xdr:nvSpPr>
      <xdr:spPr>
        <a:xfrm>
          <a:off x="13742044"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70775</xdr:rowOff>
    </xdr:from>
    <xdr:ext cx="405111" cy="259045"/>
    <xdr:sp macro="" textlink="">
      <xdr:nvSpPr>
        <xdr:cNvPr id="799" name="n_2mainValue【公民館】&#10;有形固定資産減価償却率">
          <a:extLst>
            <a:ext uri="{FF2B5EF4-FFF2-40B4-BE49-F238E27FC236}">
              <a16:creationId xmlns:a16="http://schemas.microsoft.com/office/drawing/2014/main" id="{381CEFC9-9DDD-4FBA-804B-E621248F6CFE}"/>
            </a:ext>
          </a:extLst>
        </xdr:cNvPr>
        <xdr:cNvSpPr txBox="1"/>
      </xdr:nvSpPr>
      <xdr:spPr>
        <a:xfrm>
          <a:off x="12960994"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70775</xdr:rowOff>
    </xdr:from>
    <xdr:ext cx="405111" cy="259045"/>
    <xdr:sp macro="" textlink="">
      <xdr:nvSpPr>
        <xdr:cNvPr id="800" name="n_3mainValue【公民館】&#10;有形固定資産減価償却率">
          <a:extLst>
            <a:ext uri="{FF2B5EF4-FFF2-40B4-BE49-F238E27FC236}">
              <a16:creationId xmlns:a16="http://schemas.microsoft.com/office/drawing/2014/main" id="{77D27609-7FC4-4F70-ADAC-F09833308C19}"/>
            </a:ext>
          </a:extLst>
        </xdr:cNvPr>
        <xdr:cNvSpPr txBox="1"/>
      </xdr:nvSpPr>
      <xdr:spPr>
        <a:xfrm>
          <a:off x="12167244"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144253</xdr:rowOff>
    </xdr:from>
    <xdr:ext cx="405111" cy="259045"/>
    <xdr:sp macro="" textlink="">
      <xdr:nvSpPr>
        <xdr:cNvPr id="801" name="n_4mainValue【公民館】&#10;有形固定資産減価償却率">
          <a:extLst>
            <a:ext uri="{FF2B5EF4-FFF2-40B4-BE49-F238E27FC236}">
              <a16:creationId xmlns:a16="http://schemas.microsoft.com/office/drawing/2014/main" id="{AF01666C-1C47-4591-92E6-515880A8F40D}"/>
            </a:ext>
          </a:extLst>
        </xdr:cNvPr>
        <xdr:cNvSpPr txBox="1"/>
      </xdr:nvSpPr>
      <xdr:spPr>
        <a:xfrm>
          <a:off x="11354444" y="1808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2" name="正方形/長方形 801">
          <a:extLst>
            <a:ext uri="{FF2B5EF4-FFF2-40B4-BE49-F238E27FC236}">
              <a16:creationId xmlns:a16="http://schemas.microsoft.com/office/drawing/2014/main" id="{9652B74D-BC03-4C32-9D52-828C4714D137}"/>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3" name="正方形/長方形 802">
          <a:extLst>
            <a:ext uri="{FF2B5EF4-FFF2-40B4-BE49-F238E27FC236}">
              <a16:creationId xmlns:a16="http://schemas.microsoft.com/office/drawing/2014/main" id="{E99AED4E-D61C-45EA-B4E6-94D06314F59D}"/>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4" name="正方形/長方形 803">
          <a:extLst>
            <a:ext uri="{FF2B5EF4-FFF2-40B4-BE49-F238E27FC236}">
              <a16:creationId xmlns:a16="http://schemas.microsoft.com/office/drawing/2014/main" id="{26C7E05E-65CF-439B-BC2A-BD6B21D6511F}"/>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5" name="正方形/長方形 804">
          <a:extLst>
            <a:ext uri="{FF2B5EF4-FFF2-40B4-BE49-F238E27FC236}">
              <a16:creationId xmlns:a16="http://schemas.microsoft.com/office/drawing/2014/main" id="{8EDC8202-93B7-40E6-8DC4-50D5D15F79AC}"/>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6" name="正方形/長方形 805">
          <a:extLst>
            <a:ext uri="{FF2B5EF4-FFF2-40B4-BE49-F238E27FC236}">
              <a16:creationId xmlns:a16="http://schemas.microsoft.com/office/drawing/2014/main" id="{8DB49849-AEDE-478B-9512-BE6477F95A8D}"/>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7" name="正方形/長方形 806">
          <a:extLst>
            <a:ext uri="{FF2B5EF4-FFF2-40B4-BE49-F238E27FC236}">
              <a16:creationId xmlns:a16="http://schemas.microsoft.com/office/drawing/2014/main" id="{F2A04419-A3DC-4013-9E57-885CA59076F2}"/>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8" name="正方形/長方形 807">
          <a:extLst>
            <a:ext uri="{FF2B5EF4-FFF2-40B4-BE49-F238E27FC236}">
              <a16:creationId xmlns:a16="http://schemas.microsoft.com/office/drawing/2014/main" id="{4562EE2F-5AAF-4D59-BD67-6CCB54533057}"/>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9" name="正方形/長方形 808">
          <a:extLst>
            <a:ext uri="{FF2B5EF4-FFF2-40B4-BE49-F238E27FC236}">
              <a16:creationId xmlns:a16="http://schemas.microsoft.com/office/drawing/2014/main" id="{8F829AAB-4314-4DEC-9B17-AAF3D77169C4}"/>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0" name="テキスト ボックス 809">
          <a:extLst>
            <a:ext uri="{FF2B5EF4-FFF2-40B4-BE49-F238E27FC236}">
              <a16:creationId xmlns:a16="http://schemas.microsoft.com/office/drawing/2014/main" id="{37216ACF-5E66-440A-BE41-B7FDCFDF803C}"/>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1" name="直線コネクタ 810">
          <a:extLst>
            <a:ext uri="{FF2B5EF4-FFF2-40B4-BE49-F238E27FC236}">
              <a16:creationId xmlns:a16="http://schemas.microsoft.com/office/drawing/2014/main" id="{14104273-13B2-4BA2-882D-FFBBAAE389C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2" name="直線コネクタ 811">
          <a:extLst>
            <a:ext uri="{FF2B5EF4-FFF2-40B4-BE49-F238E27FC236}">
              <a16:creationId xmlns:a16="http://schemas.microsoft.com/office/drawing/2014/main" id="{D0100625-6636-4F29-B3E7-3BD543A01ECA}"/>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3" name="テキスト ボックス 812">
          <a:extLst>
            <a:ext uri="{FF2B5EF4-FFF2-40B4-BE49-F238E27FC236}">
              <a16:creationId xmlns:a16="http://schemas.microsoft.com/office/drawing/2014/main" id="{595262A1-3961-4A32-A9AF-F25780CA2B8D}"/>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4" name="直線コネクタ 813">
          <a:extLst>
            <a:ext uri="{FF2B5EF4-FFF2-40B4-BE49-F238E27FC236}">
              <a16:creationId xmlns:a16="http://schemas.microsoft.com/office/drawing/2014/main" id="{410B800E-D060-4A4F-B2AF-83D985BF7E31}"/>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5" name="テキスト ボックス 814">
          <a:extLst>
            <a:ext uri="{FF2B5EF4-FFF2-40B4-BE49-F238E27FC236}">
              <a16:creationId xmlns:a16="http://schemas.microsoft.com/office/drawing/2014/main" id="{B07BC5EB-BC7A-4226-BC47-34887A4259D6}"/>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6" name="直線コネクタ 815">
          <a:extLst>
            <a:ext uri="{FF2B5EF4-FFF2-40B4-BE49-F238E27FC236}">
              <a16:creationId xmlns:a16="http://schemas.microsoft.com/office/drawing/2014/main" id="{0787B007-42F4-474B-B404-047C1560CDC8}"/>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7" name="テキスト ボックス 816">
          <a:extLst>
            <a:ext uri="{FF2B5EF4-FFF2-40B4-BE49-F238E27FC236}">
              <a16:creationId xmlns:a16="http://schemas.microsoft.com/office/drawing/2014/main" id="{384F02B2-473A-4A18-B4CA-68AC2ECFB534}"/>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8" name="直線コネクタ 817">
          <a:extLst>
            <a:ext uri="{FF2B5EF4-FFF2-40B4-BE49-F238E27FC236}">
              <a16:creationId xmlns:a16="http://schemas.microsoft.com/office/drawing/2014/main" id="{365C3873-70E9-4FA9-8681-99BDB763128B}"/>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9" name="テキスト ボックス 818">
          <a:extLst>
            <a:ext uri="{FF2B5EF4-FFF2-40B4-BE49-F238E27FC236}">
              <a16:creationId xmlns:a16="http://schemas.microsoft.com/office/drawing/2014/main" id="{0AA36025-92D6-4C56-A034-90E070060618}"/>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20" name="直線コネクタ 819">
          <a:extLst>
            <a:ext uri="{FF2B5EF4-FFF2-40B4-BE49-F238E27FC236}">
              <a16:creationId xmlns:a16="http://schemas.microsoft.com/office/drawing/2014/main" id="{6ED29844-7F34-4D4B-B961-60ED9FD2481A}"/>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21" name="テキスト ボックス 820">
          <a:extLst>
            <a:ext uri="{FF2B5EF4-FFF2-40B4-BE49-F238E27FC236}">
              <a16:creationId xmlns:a16="http://schemas.microsoft.com/office/drawing/2014/main" id="{E06BD747-7AD8-4374-A307-ECD6E4F5FAC9}"/>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2" name="直線コネクタ 821">
          <a:extLst>
            <a:ext uri="{FF2B5EF4-FFF2-40B4-BE49-F238E27FC236}">
              <a16:creationId xmlns:a16="http://schemas.microsoft.com/office/drawing/2014/main" id="{CF2334DD-0E9E-42E9-BC49-68A6D6273E2B}"/>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3" name="テキスト ボックス 822">
          <a:extLst>
            <a:ext uri="{FF2B5EF4-FFF2-40B4-BE49-F238E27FC236}">
              <a16:creationId xmlns:a16="http://schemas.microsoft.com/office/drawing/2014/main" id="{5411113C-8E74-42AD-895B-CF2A2D86A965}"/>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4" name="【公民館】&#10;一人当たり面積グラフ枠">
          <a:extLst>
            <a:ext uri="{FF2B5EF4-FFF2-40B4-BE49-F238E27FC236}">
              <a16:creationId xmlns:a16="http://schemas.microsoft.com/office/drawing/2014/main" id="{EB777E34-085D-4E20-89CC-E95CA3B58FAE}"/>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100330</xdr:rowOff>
    </xdr:from>
    <xdr:to>
      <xdr:col>116</xdr:col>
      <xdr:colOff>62864</xdr:colOff>
      <xdr:row>108</xdr:row>
      <xdr:rowOff>142239</xdr:rowOff>
    </xdr:to>
    <xdr:cxnSp macro="">
      <xdr:nvCxnSpPr>
        <xdr:cNvPr id="825" name="直線コネクタ 824">
          <a:extLst>
            <a:ext uri="{FF2B5EF4-FFF2-40B4-BE49-F238E27FC236}">
              <a16:creationId xmlns:a16="http://schemas.microsoft.com/office/drawing/2014/main" id="{18215A5D-5A81-4749-9E97-B5B3EA993B29}"/>
            </a:ext>
          </a:extLst>
        </xdr:cNvPr>
        <xdr:cNvCxnSpPr/>
      </xdr:nvCxnSpPr>
      <xdr:spPr>
        <a:xfrm flipV="1">
          <a:off x="19951064" y="16673830"/>
          <a:ext cx="0" cy="1413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826" name="【公民館】&#10;一人当たり面積最小値テキスト">
          <a:extLst>
            <a:ext uri="{FF2B5EF4-FFF2-40B4-BE49-F238E27FC236}">
              <a16:creationId xmlns:a16="http://schemas.microsoft.com/office/drawing/2014/main" id="{C043C8D1-C51B-4E2E-8801-F1A878DBDAAD}"/>
            </a:ext>
          </a:extLst>
        </xdr:cNvPr>
        <xdr:cNvSpPr txBox="1"/>
      </xdr:nvSpPr>
      <xdr:spPr>
        <a:xfrm>
          <a:off x="19989800" y="1809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827" name="直線コネクタ 826">
          <a:extLst>
            <a:ext uri="{FF2B5EF4-FFF2-40B4-BE49-F238E27FC236}">
              <a16:creationId xmlns:a16="http://schemas.microsoft.com/office/drawing/2014/main" id="{5A70406A-53C2-47E3-9651-5D004E7FB71F}"/>
            </a:ext>
          </a:extLst>
        </xdr:cNvPr>
        <xdr:cNvCxnSpPr/>
      </xdr:nvCxnSpPr>
      <xdr:spPr>
        <a:xfrm>
          <a:off x="19881850" y="180873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47007</xdr:rowOff>
    </xdr:from>
    <xdr:ext cx="469744" cy="259045"/>
    <xdr:sp macro="" textlink="">
      <xdr:nvSpPr>
        <xdr:cNvPr id="828" name="【公民館】&#10;一人当たり面積最大値テキスト">
          <a:extLst>
            <a:ext uri="{FF2B5EF4-FFF2-40B4-BE49-F238E27FC236}">
              <a16:creationId xmlns:a16="http://schemas.microsoft.com/office/drawing/2014/main" id="{B171AC5C-2B51-46DF-945B-C254BF9387E1}"/>
            </a:ext>
          </a:extLst>
        </xdr:cNvPr>
        <xdr:cNvSpPr txBox="1"/>
      </xdr:nvSpPr>
      <xdr:spPr>
        <a:xfrm>
          <a:off x="19989800" y="1644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100330</xdr:rowOff>
    </xdr:from>
    <xdr:to>
      <xdr:col>116</xdr:col>
      <xdr:colOff>152400</xdr:colOff>
      <xdr:row>100</xdr:row>
      <xdr:rowOff>100330</xdr:rowOff>
    </xdr:to>
    <xdr:cxnSp macro="">
      <xdr:nvCxnSpPr>
        <xdr:cNvPr id="829" name="直線コネクタ 828">
          <a:extLst>
            <a:ext uri="{FF2B5EF4-FFF2-40B4-BE49-F238E27FC236}">
              <a16:creationId xmlns:a16="http://schemas.microsoft.com/office/drawing/2014/main" id="{E9B3A704-8AA7-40F2-8C41-5210796312A9}"/>
            </a:ext>
          </a:extLst>
        </xdr:cNvPr>
        <xdr:cNvCxnSpPr/>
      </xdr:nvCxnSpPr>
      <xdr:spPr>
        <a:xfrm>
          <a:off x="19881850" y="166738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128288</xdr:rowOff>
    </xdr:from>
    <xdr:ext cx="469744" cy="259045"/>
    <xdr:sp macro="" textlink="">
      <xdr:nvSpPr>
        <xdr:cNvPr id="830" name="【公民館】&#10;一人当たり面積平均値テキスト">
          <a:extLst>
            <a:ext uri="{FF2B5EF4-FFF2-40B4-BE49-F238E27FC236}">
              <a16:creationId xmlns:a16="http://schemas.microsoft.com/office/drawing/2014/main" id="{D6CBC53E-8B13-4239-9F99-20032075FE7A}"/>
            </a:ext>
          </a:extLst>
        </xdr:cNvPr>
        <xdr:cNvSpPr txBox="1"/>
      </xdr:nvSpPr>
      <xdr:spPr>
        <a:xfrm>
          <a:off x="19989800" y="17559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105411</xdr:rowOff>
    </xdr:from>
    <xdr:to>
      <xdr:col>116</xdr:col>
      <xdr:colOff>114300</xdr:colOff>
      <xdr:row>107</xdr:row>
      <xdr:rowOff>35561</xdr:rowOff>
    </xdr:to>
    <xdr:sp macro="" textlink="">
      <xdr:nvSpPr>
        <xdr:cNvPr id="831" name="フローチャート: 判断 830">
          <a:extLst>
            <a:ext uri="{FF2B5EF4-FFF2-40B4-BE49-F238E27FC236}">
              <a16:creationId xmlns:a16="http://schemas.microsoft.com/office/drawing/2014/main" id="{3757DCCD-A6C8-48C6-8A12-3014133E0F29}"/>
            </a:ext>
          </a:extLst>
        </xdr:cNvPr>
        <xdr:cNvSpPr/>
      </xdr:nvSpPr>
      <xdr:spPr>
        <a:xfrm>
          <a:off x="19900900" y="1770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832" name="フローチャート: 判断 831">
          <a:extLst>
            <a:ext uri="{FF2B5EF4-FFF2-40B4-BE49-F238E27FC236}">
              <a16:creationId xmlns:a16="http://schemas.microsoft.com/office/drawing/2014/main" id="{0EEAC5E4-C22A-494B-A9B0-E9C909E17377}"/>
            </a:ext>
          </a:extLst>
        </xdr:cNvPr>
        <xdr:cNvSpPr/>
      </xdr:nvSpPr>
      <xdr:spPr>
        <a:xfrm>
          <a:off x="19157950" y="177152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123189</xdr:rowOff>
    </xdr:from>
    <xdr:to>
      <xdr:col>107</xdr:col>
      <xdr:colOff>101600</xdr:colOff>
      <xdr:row>107</xdr:row>
      <xdr:rowOff>53339</xdr:rowOff>
    </xdr:to>
    <xdr:sp macro="" textlink="">
      <xdr:nvSpPr>
        <xdr:cNvPr id="833" name="フローチャート: 判断 832">
          <a:extLst>
            <a:ext uri="{FF2B5EF4-FFF2-40B4-BE49-F238E27FC236}">
              <a16:creationId xmlns:a16="http://schemas.microsoft.com/office/drawing/2014/main" id="{B2874AFD-880D-404A-BD64-9368AAB05D1F}"/>
            </a:ext>
          </a:extLst>
        </xdr:cNvPr>
        <xdr:cNvSpPr/>
      </xdr:nvSpPr>
      <xdr:spPr>
        <a:xfrm>
          <a:off x="18345150" y="1772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124461</xdr:rowOff>
    </xdr:from>
    <xdr:to>
      <xdr:col>102</xdr:col>
      <xdr:colOff>165100</xdr:colOff>
      <xdr:row>107</xdr:row>
      <xdr:rowOff>54611</xdr:rowOff>
    </xdr:to>
    <xdr:sp macro="" textlink="">
      <xdr:nvSpPr>
        <xdr:cNvPr id="834" name="フローチャート: 判断 833">
          <a:extLst>
            <a:ext uri="{FF2B5EF4-FFF2-40B4-BE49-F238E27FC236}">
              <a16:creationId xmlns:a16="http://schemas.microsoft.com/office/drawing/2014/main" id="{034F0FEB-E42D-4F7F-93CD-FDC779A322AE}"/>
            </a:ext>
          </a:extLst>
        </xdr:cNvPr>
        <xdr:cNvSpPr/>
      </xdr:nvSpPr>
      <xdr:spPr>
        <a:xfrm>
          <a:off x="175514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11430</xdr:rowOff>
    </xdr:from>
    <xdr:to>
      <xdr:col>98</xdr:col>
      <xdr:colOff>38100</xdr:colOff>
      <xdr:row>107</xdr:row>
      <xdr:rowOff>113030</xdr:rowOff>
    </xdr:to>
    <xdr:sp macro="" textlink="">
      <xdr:nvSpPr>
        <xdr:cNvPr id="835" name="フローチャート: 判断 834">
          <a:extLst>
            <a:ext uri="{FF2B5EF4-FFF2-40B4-BE49-F238E27FC236}">
              <a16:creationId xmlns:a16="http://schemas.microsoft.com/office/drawing/2014/main" id="{4B8B3D31-E0F6-4274-AB46-8604A5FFDF04}"/>
            </a:ext>
          </a:extLst>
        </xdr:cNvPr>
        <xdr:cNvSpPr/>
      </xdr:nvSpPr>
      <xdr:spPr>
        <a:xfrm>
          <a:off x="16757650" y="177850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2B769BC3-CB9F-4D65-9699-393839BE06DD}"/>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9174734A-7E78-41D7-9D46-DCAB06C5DA8B}"/>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9392BC86-DCC9-416F-A409-198DD2E38D33}"/>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DF142C49-6058-41ED-80A1-B277E423FBB5}"/>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A17F3E80-C49E-473F-8E6E-1F1D89E7DC27}"/>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139700</xdr:rowOff>
    </xdr:from>
    <xdr:to>
      <xdr:col>116</xdr:col>
      <xdr:colOff>114300</xdr:colOff>
      <xdr:row>108</xdr:row>
      <xdr:rowOff>69850</xdr:rowOff>
    </xdr:to>
    <xdr:sp macro="" textlink="">
      <xdr:nvSpPr>
        <xdr:cNvPr id="841" name="楕円 840">
          <a:extLst>
            <a:ext uri="{FF2B5EF4-FFF2-40B4-BE49-F238E27FC236}">
              <a16:creationId xmlns:a16="http://schemas.microsoft.com/office/drawing/2014/main" id="{0DE9C221-AF40-4BB2-9E05-A92F61B13D97}"/>
            </a:ext>
          </a:extLst>
        </xdr:cNvPr>
        <xdr:cNvSpPr/>
      </xdr:nvSpPr>
      <xdr:spPr>
        <a:xfrm>
          <a:off x="199009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54627</xdr:rowOff>
    </xdr:from>
    <xdr:ext cx="469744" cy="259045"/>
    <xdr:sp macro="" textlink="">
      <xdr:nvSpPr>
        <xdr:cNvPr id="842" name="【公民館】&#10;一人当たり面積該当値テキスト">
          <a:extLst>
            <a:ext uri="{FF2B5EF4-FFF2-40B4-BE49-F238E27FC236}">
              <a16:creationId xmlns:a16="http://schemas.microsoft.com/office/drawing/2014/main" id="{D253649E-4FA1-47A5-BA1E-A45BB96ADCEF}"/>
            </a:ext>
          </a:extLst>
        </xdr:cNvPr>
        <xdr:cNvSpPr txBox="1"/>
      </xdr:nvSpPr>
      <xdr:spPr>
        <a:xfrm>
          <a:off x="19989800" y="1782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142239</xdr:rowOff>
    </xdr:from>
    <xdr:to>
      <xdr:col>112</xdr:col>
      <xdr:colOff>38100</xdr:colOff>
      <xdr:row>108</xdr:row>
      <xdr:rowOff>72389</xdr:rowOff>
    </xdr:to>
    <xdr:sp macro="" textlink="">
      <xdr:nvSpPr>
        <xdr:cNvPr id="843" name="楕円 842">
          <a:extLst>
            <a:ext uri="{FF2B5EF4-FFF2-40B4-BE49-F238E27FC236}">
              <a16:creationId xmlns:a16="http://schemas.microsoft.com/office/drawing/2014/main" id="{081F56F0-229A-4606-9B36-2BEFA6865E72}"/>
            </a:ext>
          </a:extLst>
        </xdr:cNvPr>
        <xdr:cNvSpPr/>
      </xdr:nvSpPr>
      <xdr:spPr>
        <a:xfrm>
          <a:off x="19157950" y="179158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19050</xdr:rowOff>
    </xdr:from>
    <xdr:to>
      <xdr:col>116</xdr:col>
      <xdr:colOff>63500</xdr:colOff>
      <xdr:row>108</xdr:row>
      <xdr:rowOff>21589</xdr:rowOff>
    </xdr:to>
    <xdr:cxnSp macro="">
      <xdr:nvCxnSpPr>
        <xdr:cNvPr id="844" name="直線コネクタ 843">
          <a:extLst>
            <a:ext uri="{FF2B5EF4-FFF2-40B4-BE49-F238E27FC236}">
              <a16:creationId xmlns:a16="http://schemas.microsoft.com/office/drawing/2014/main" id="{59D52DAE-2A78-4A6D-9213-A9808FF7EA37}"/>
            </a:ext>
          </a:extLst>
        </xdr:cNvPr>
        <xdr:cNvCxnSpPr/>
      </xdr:nvCxnSpPr>
      <xdr:spPr>
        <a:xfrm flipV="1">
          <a:off x="19202400" y="17964150"/>
          <a:ext cx="7493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144780</xdr:rowOff>
    </xdr:from>
    <xdr:to>
      <xdr:col>107</xdr:col>
      <xdr:colOff>101600</xdr:colOff>
      <xdr:row>108</xdr:row>
      <xdr:rowOff>74930</xdr:rowOff>
    </xdr:to>
    <xdr:sp macro="" textlink="">
      <xdr:nvSpPr>
        <xdr:cNvPr id="845" name="楕円 844">
          <a:extLst>
            <a:ext uri="{FF2B5EF4-FFF2-40B4-BE49-F238E27FC236}">
              <a16:creationId xmlns:a16="http://schemas.microsoft.com/office/drawing/2014/main" id="{66BA10BC-ED2B-437C-8213-748639D61F7D}"/>
            </a:ext>
          </a:extLst>
        </xdr:cNvPr>
        <xdr:cNvSpPr/>
      </xdr:nvSpPr>
      <xdr:spPr>
        <a:xfrm>
          <a:off x="18345150" y="1791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21589</xdr:rowOff>
    </xdr:from>
    <xdr:to>
      <xdr:col>111</xdr:col>
      <xdr:colOff>177800</xdr:colOff>
      <xdr:row>108</xdr:row>
      <xdr:rowOff>24130</xdr:rowOff>
    </xdr:to>
    <xdr:cxnSp macro="">
      <xdr:nvCxnSpPr>
        <xdr:cNvPr id="846" name="直線コネクタ 845">
          <a:extLst>
            <a:ext uri="{FF2B5EF4-FFF2-40B4-BE49-F238E27FC236}">
              <a16:creationId xmlns:a16="http://schemas.microsoft.com/office/drawing/2014/main" id="{00CBA7AB-BD36-4F54-8283-5DA15B2E83D0}"/>
            </a:ext>
          </a:extLst>
        </xdr:cNvPr>
        <xdr:cNvCxnSpPr/>
      </xdr:nvCxnSpPr>
      <xdr:spPr>
        <a:xfrm flipV="1">
          <a:off x="18395950" y="17966689"/>
          <a:ext cx="80645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147320</xdr:rowOff>
    </xdr:from>
    <xdr:to>
      <xdr:col>102</xdr:col>
      <xdr:colOff>165100</xdr:colOff>
      <xdr:row>108</xdr:row>
      <xdr:rowOff>77470</xdr:rowOff>
    </xdr:to>
    <xdr:sp macro="" textlink="">
      <xdr:nvSpPr>
        <xdr:cNvPr id="847" name="楕円 846">
          <a:extLst>
            <a:ext uri="{FF2B5EF4-FFF2-40B4-BE49-F238E27FC236}">
              <a16:creationId xmlns:a16="http://schemas.microsoft.com/office/drawing/2014/main" id="{9055BA8F-F5CD-4128-870A-6CE0E412E2D4}"/>
            </a:ext>
          </a:extLst>
        </xdr:cNvPr>
        <xdr:cNvSpPr/>
      </xdr:nvSpPr>
      <xdr:spPr>
        <a:xfrm>
          <a:off x="17551400" y="179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24130</xdr:rowOff>
    </xdr:from>
    <xdr:to>
      <xdr:col>107</xdr:col>
      <xdr:colOff>50800</xdr:colOff>
      <xdr:row>108</xdr:row>
      <xdr:rowOff>26670</xdr:rowOff>
    </xdr:to>
    <xdr:cxnSp macro="">
      <xdr:nvCxnSpPr>
        <xdr:cNvPr id="848" name="直線コネクタ 847">
          <a:extLst>
            <a:ext uri="{FF2B5EF4-FFF2-40B4-BE49-F238E27FC236}">
              <a16:creationId xmlns:a16="http://schemas.microsoft.com/office/drawing/2014/main" id="{005907DE-7E8E-4564-B2A9-25252BB35EC1}"/>
            </a:ext>
          </a:extLst>
        </xdr:cNvPr>
        <xdr:cNvCxnSpPr/>
      </xdr:nvCxnSpPr>
      <xdr:spPr>
        <a:xfrm flipV="1">
          <a:off x="17602200" y="17969230"/>
          <a:ext cx="79375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137161</xdr:rowOff>
    </xdr:from>
    <xdr:to>
      <xdr:col>98</xdr:col>
      <xdr:colOff>38100</xdr:colOff>
      <xdr:row>108</xdr:row>
      <xdr:rowOff>67311</xdr:rowOff>
    </xdr:to>
    <xdr:sp macro="" textlink="">
      <xdr:nvSpPr>
        <xdr:cNvPr id="849" name="楕円 848">
          <a:extLst>
            <a:ext uri="{FF2B5EF4-FFF2-40B4-BE49-F238E27FC236}">
              <a16:creationId xmlns:a16="http://schemas.microsoft.com/office/drawing/2014/main" id="{1CF3DA97-4C38-45BE-BAE2-4520553C999C}"/>
            </a:ext>
          </a:extLst>
        </xdr:cNvPr>
        <xdr:cNvSpPr/>
      </xdr:nvSpPr>
      <xdr:spPr>
        <a:xfrm>
          <a:off x="16757650" y="179108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16511</xdr:rowOff>
    </xdr:from>
    <xdr:to>
      <xdr:col>102</xdr:col>
      <xdr:colOff>114300</xdr:colOff>
      <xdr:row>108</xdr:row>
      <xdr:rowOff>26670</xdr:rowOff>
    </xdr:to>
    <xdr:cxnSp macro="">
      <xdr:nvCxnSpPr>
        <xdr:cNvPr id="850" name="直線コネクタ 849">
          <a:extLst>
            <a:ext uri="{FF2B5EF4-FFF2-40B4-BE49-F238E27FC236}">
              <a16:creationId xmlns:a16="http://schemas.microsoft.com/office/drawing/2014/main" id="{4C475C58-B5C9-4525-B7BE-5985810D4B48}"/>
            </a:ext>
          </a:extLst>
        </xdr:cNvPr>
        <xdr:cNvCxnSpPr/>
      </xdr:nvCxnSpPr>
      <xdr:spPr>
        <a:xfrm>
          <a:off x="16802100" y="17961611"/>
          <a:ext cx="800100" cy="1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59707</xdr:rowOff>
    </xdr:from>
    <xdr:ext cx="469744" cy="259045"/>
    <xdr:sp macro="" textlink="">
      <xdr:nvSpPr>
        <xdr:cNvPr id="851" name="n_1aveValue【公民館】&#10;一人当たり面積">
          <a:extLst>
            <a:ext uri="{FF2B5EF4-FFF2-40B4-BE49-F238E27FC236}">
              <a16:creationId xmlns:a16="http://schemas.microsoft.com/office/drawing/2014/main" id="{4FB9F754-28C8-46F6-9534-C05F3F7E4186}"/>
            </a:ext>
          </a:extLst>
        </xdr:cNvPr>
        <xdr:cNvSpPr txBox="1"/>
      </xdr:nvSpPr>
      <xdr:spPr>
        <a:xfrm>
          <a:off x="18980227" y="1749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69866</xdr:rowOff>
    </xdr:from>
    <xdr:ext cx="469744" cy="259045"/>
    <xdr:sp macro="" textlink="">
      <xdr:nvSpPr>
        <xdr:cNvPr id="852" name="n_2aveValue【公民館】&#10;一人当たり面積">
          <a:extLst>
            <a:ext uri="{FF2B5EF4-FFF2-40B4-BE49-F238E27FC236}">
              <a16:creationId xmlns:a16="http://schemas.microsoft.com/office/drawing/2014/main" id="{B2D4FD51-9188-435C-9742-F1F854779BF5}"/>
            </a:ext>
          </a:extLst>
        </xdr:cNvPr>
        <xdr:cNvSpPr txBox="1"/>
      </xdr:nvSpPr>
      <xdr:spPr>
        <a:xfrm>
          <a:off x="18180127" y="17500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71138</xdr:rowOff>
    </xdr:from>
    <xdr:ext cx="469744" cy="259045"/>
    <xdr:sp macro="" textlink="">
      <xdr:nvSpPr>
        <xdr:cNvPr id="853" name="n_3aveValue【公民館】&#10;一人当たり面積">
          <a:extLst>
            <a:ext uri="{FF2B5EF4-FFF2-40B4-BE49-F238E27FC236}">
              <a16:creationId xmlns:a16="http://schemas.microsoft.com/office/drawing/2014/main" id="{62C1F31A-D240-4727-948A-AE641AE61289}"/>
            </a:ext>
          </a:extLst>
        </xdr:cNvPr>
        <xdr:cNvSpPr txBox="1"/>
      </xdr:nvSpPr>
      <xdr:spPr>
        <a:xfrm>
          <a:off x="17386377" y="1750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129557</xdr:rowOff>
    </xdr:from>
    <xdr:ext cx="469744" cy="259045"/>
    <xdr:sp macro="" textlink="">
      <xdr:nvSpPr>
        <xdr:cNvPr id="854" name="n_4aveValue【公民館】&#10;一人当たり面積">
          <a:extLst>
            <a:ext uri="{FF2B5EF4-FFF2-40B4-BE49-F238E27FC236}">
              <a16:creationId xmlns:a16="http://schemas.microsoft.com/office/drawing/2014/main" id="{2A669D46-F7AE-4B2D-B684-D5C3A8308896}"/>
            </a:ext>
          </a:extLst>
        </xdr:cNvPr>
        <xdr:cNvSpPr txBox="1"/>
      </xdr:nvSpPr>
      <xdr:spPr>
        <a:xfrm>
          <a:off x="16592627" y="1756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63516</xdr:rowOff>
    </xdr:from>
    <xdr:ext cx="469744" cy="259045"/>
    <xdr:sp macro="" textlink="">
      <xdr:nvSpPr>
        <xdr:cNvPr id="855" name="n_1mainValue【公民館】&#10;一人当たり面積">
          <a:extLst>
            <a:ext uri="{FF2B5EF4-FFF2-40B4-BE49-F238E27FC236}">
              <a16:creationId xmlns:a16="http://schemas.microsoft.com/office/drawing/2014/main" id="{3034EA23-F687-455B-BD90-24AC148FC3DA}"/>
            </a:ext>
          </a:extLst>
        </xdr:cNvPr>
        <xdr:cNvSpPr txBox="1"/>
      </xdr:nvSpPr>
      <xdr:spPr>
        <a:xfrm>
          <a:off x="18980227" y="1800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66057</xdr:rowOff>
    </xdr:from>
    <xdr:ext cx="469744" cy="259045"/>
    <xdr:sp macro="" textlink="">
      <xdr:nvSpPr>
        <xdr:cNvPr id="856" name="n_2mainValue【公民館】&#10;一人当たり面積">
          <a:extLst>
            <a:ext uri="{FF2B5EF4-FFF2-40B4-BE49-F238E27FC236}">
              <a16:creationId xmlns:a16="http://schemas.microsoft.com/office/drawing/2014/main" id="{EC751A4E-7B31-4299-BA46-6B5030F4E32D}"/>
            </a:ext>
          </a:extLst>
        </xdr:cNvPr>
        <xdr:cNvSpPr txBox="1"/>
      </xdr:nvSpPr>
      <xdr:spPr>
        <a:xfrm>
          <a:off x="18180127"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68597</xdr:rowOff>
    </xdr:from>
    <xdr:ext cx="469744" cy="259045"/>
    <xdr:sp macro="" textlink="">
      <xdr:nvSpPr>
        <xdr:cNvPr id="857" name="n_3mainValue【公民館】&#10;一人当たり面積">
          <a:extLst>
            <a:ext uri="{FF2B5EF4-FFF2-40B4-BE49-F238E27FC236}">
              <a16:creationId xmlns:a16="http://schemas.microsoft.com/office/drawing/2014/main" id="{3DAE5AD6-1403-4A62-BDF2-53A942735099}"/>
            </a:ext>
          </a:extLst>
        </xdr:cNvPr>
        <xdr:cNvSpPr txBox="1"/>
      </xdr:nvSpPr>
      <xdr:spPr>
        <a:xfrm>
          <a:off x="17386377" y="1801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58438</xdr:rowOff>
    </xdr:from>
    <xdr:ext cx="469744" cy="259045"/>
    <xdr:sp macro="" textlink="">
      <xdr:nvSpPr>
        <xdr:cNvPr id="858" name="n_4mainValue【公民館】&#10;一人当たり面積">
          <a:extLst>
            <a:ext uri="{FF2B5EF4-FFF2-40B4-BE49-F238E27FC236}">
              <a16:creationId xmlns:a16="http://schemas.microsoft.com/office/drawing/2014/main" id="{62F2EBC3-BBE6-4439-9BD9-4672EA8FC689}"/>
            </a:ext>
          </a:extLst>
        </xdr:cNvPr>
        <xdr:cNvSpPr txBox="1"/>
      </xdr:nvSpPr>
      <xdr:spPr>
        <a:xfrm>
          <a:off x="16592627" y="18003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9" name="正方形/長方形 858">
          <a:extLst>
            <a:ext uri="{FF2B5EF4-FFF2-40B4-BE49-F238E27FC236}">
              <a16:creationId xmlns:a16="http://schemas.microsoft.com/office/drawing/2014/main" id="{BCE7FDA5-C91A-4FFF-851A-45B6492F3DE1}"/>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0" name="正方形/長方形 859">
          <a:extLst>
            <a:ext uri="{FF2B5EF4-FFF2-40B4-BE49-F238E27FC236}">
              <a16:creationId xmlns:a16="http://schemas.microsoft.com/office/drawing/2014/main" id="{E932946E-A37A-447E-96F4-8E4E46A2CAB1}"/>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1" name="テキスト ボックス 860">
          <a:extLst>
            <a:ext uri="{FF2B5EF4-FFF2-40B4-BE49-F238E27FC236}">
              <a16:creationId xmlns:a16="http://schemas.microsoft.com/office/drawing/2014/main" id="{F46B8FB1-E231-486E-AA27-E96CC22CF74D}"/>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・公営住宅の有形固定資産減価償却率が類似団体内平均値を大きく下回っている。これは、平成２５年度より公営住宅の整備及び一部解体撤去を行っており</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、令和３年度から長寿命化事業に着手していることが</a:t>
          </a:r>
          <a:r>
            <a:rPr kumimoji="1" lang="ja-JP" altLang="en-US" sz="1400">
              <a:latin typeface="ＭＳ Ｐゴシック" panose="020B0600070205080204" pitchFamily="50" charset="-128"/>
              <a:ea typeface="ＭＳ Ｐゴシック" panose="020B0600070205080204" pitchFamily="50" charset="-128"/>
            </a:rPr>
            <a:t>要因である。</a:t>
          </a:r>
        </a:p>
        <a:p>
          <a:endParaRPr kumimoji="1" lang="ja-JP" altLang="en-US"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・道路の有形固定資産減価償却率が類似団体内平均値を大きく下回っている。これは、平成２６年より実施していた海岸連絡線整備事業が完了したことが要因である。</a:t>
          </a:r>
        </a:p>
        <a:p>
          <a:endParaRPr kumimoji="1" lang="ja-JP" altLang="en-US"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認定こども園・幼稚園・保育所の有形固定資産減価償却率が類似団体平均値を大きく上回っている。これは、昭和４０年～５０年代に建設された施設がほとんどであり、これまで大規模改修を行っていないことが要因と考えられる。また、一人当たり面積も類似団体内平均値を比べて大きい。耐用年数に近づきつつある施設や、それを超えて使用している施設は日々の修繕を行っているため使用には問題はないが、今後は、岬町公共施設等総合管理計画に基づき、長寿命化や建替等を検討する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7AF62C8-C3C0-4093-8853-6C9D4D66974E}"/>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72E208E-9C7A-45C5-82BE-D07349AA4C37}"/>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826ED3F-E767-4594-8514-964645B2D489}"/>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90E125A-CB82-46A6-8859-3FFFF10701C2}"/>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D5B5B03-A1FF-4E19-B42A-B954B095189B}"/>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E18EE03-78A9-4FED-ACF0-4D8146AE0723}"/>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00F8468-354E-4744-AD30-2F59F2EDB9B8}"/>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63AE8EF-E989-4D6C-80A3-B0CB1C822099}"/>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19DE7AD-9FD2-4E58-891A-345A7EED2B9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DF4233B-B4A2-4B15-B7A6-92D5AADAC632}"/>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14,516
14,293
49.18
8,457,381
8,374,359
80,597
4,560,600
7,284,374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A00473D-7126-4BA3-9751-9BBFAE73690E}"/>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084690A-E53E-483A-A486-2DCAE720E10E}"/>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2EE3EA6-1BB5-4FAD-9653-E50C2B2A5AFA}"/>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107.0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775B274-20D7-4F60-8990-D38247EF256A}"/>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8031261-B4D9-4201-B8A0-942247660701}"/>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903A711-E40A-46FE-860D-5CABB2CF61AE}"/>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548E0A9-8997-49EF-BC4A-63E219FBA625}"/>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78907EF-9587-4E74-BD4D-DE384F524A3A}"/>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9754D90-69CD-494C-BC07-69EFE8FC34A8}"/>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B4B15DE-7801-4B4B-AC71-29F422B3C38B}"/>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EE4FC2B-BE99-48CA-A487-E204A9970FDC}"/>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A5B3DCB-174B-4533-80A8-D60B0F89704B}"/>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131154E-ED15-4833-A191-F659890E55FC}"/>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27D8C69-21E4-4CE8-B75D-320A14937FEB}"/>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8217150-B940-4900-A122-6D1C9B8109BA}"/>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4DAA3A1-C6C6-496A-AD57-8F1C259BED6D}"/>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C5EE83F-8B70-469B-BAF4-5ADC1055367C}"/>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C76A7BF-3D52-4FF9-9649-FC919B37FE7C}"/>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1AEED2A-61CE-49F8-9191-BB41AB04CCE2}"/>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149CB8B-803F-442F-8984-978ECB617991}"/>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B1EEDC3-878B-46B0-92CC-84C8FE547ADE}"/>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3F6376B-CEF6-42AD-BB41-9BCDB8D099DD}"/>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C85677B-DECD-4E9A-910C-F2D3BFB3360C}"/>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2008238-CEE6-495C-8480-0BE55294096C}"/>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25D777A-CF5D-4B4C-B064-537CF73CA640}"/>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BB80DBF-6367-4DCA-BBCD-18502B25EBCB}"/>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AFC9AAB-5658-40A2-90A2-5DF9F6159721}"/>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5CC864E-CAE9-4FE0-A2FC-EA3460262C9F}"/>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AC8FB6B-8408-4B8B-97EE-CB9532500850}"/>
            </a:ext>
          </a:extLst>
        </xdr:cNvPr>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CC9E4AD-279D-4777-8AA0-A5F7E68FD90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3D5DE351-C03F-4826-A67C-57140C3908CE}"/>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6DC220AA-E8FA-48F0-AC68-587D9FC0663E}"/>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CE439E57-7B6F-4E54-A634-0F156F4B85A2}"/>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C34AB627-6C86-4A82-B185-61D29B6DEF74}"/>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D572B480-1785-4717-BC0C-0B95813C9219}"/>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C0606F3B-D8BD-48D8-9ED8-7AF6CCA77E8F}"/>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1A64D19B-4631-4818-B621-398890B08A0F}"/>
            </a:ext>
          </a:extLst>
        </xdr:cNvPr>
        <xdr:cNvSpPr/>
      </xdr:nvSpPr>
      <xdr:spPr>
        <a:xfrm>
          <a:off x="595630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3BAF249E-A884-444F-995F-828A93BF8FF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A4DBE33A-7302-4CCE-9CCF-2DAC6B68898A}"/>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37FA55B8-A591-4C3C-9DEA-6C47B76E0D96}"/>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6DD8B54-D8EC-48B0-9F0D-2BAF101883A1}"/>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B2AAD9A-BACC-4FAC-9D98-55933827DD22}"/>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D600ACC2-3BE4-4180-A138-CFDE59CE5E0F}"/>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2A7AC0E4-D5EF-404E-ABB5-CCD825ACFE75}"/>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D23A4CA3-325F-44D3-ADAA-F012622436B4}"/>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C7D3D5C8-A9AF-4AC7-82AB-2CD922A9824B}"/>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AEADEFCA-E4D0-40A7-B546-A882443DFA55}"/>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DF69ECF1-4AE3-4D58-8E19-526B85856B57}"/>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A9C91580-AC83-41AB-8722-E362C27B482E}"/>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4CA65FEA-6172-4AD1-B27F-841C7F091772}"/>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B8FFA790-2530-4386-BE42-03B9DFE90B9E}"/>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9B23D5C5-189B-4170-839E-A71B923E024C}"/>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8852A00C-4000-4439-8161-B695BF7D3686}"/>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B23CB28A-584A-4FDC-9CA7-155010C6DA55}"/>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09E1A17E-6621-44A6-A333-4A6BEA5CCB91}"/>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5A660906-CE91-48EC-8F0D-CC809CB43A22}"/>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ADE76B11-B093-428E-9F2F-30647009F93F}"/>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3924FF94-1A9A-40F7-B5B8-E40D4B5AC5A1}"/>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B927D98C-C4FD-4DA8-8D4F-DD92EA559A46}"/>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C702F3C0-DA80-4A6C-88C5-1B41E64C0FD1}"/>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6B62853A-86EC-4369-A0CF-04FBC443969B}"/>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5447392D-7C9D-40A2-9185-80221D2A6612}"/>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52E16549-E6EB-49BA-91CB-8F1992A9F314}"/>
            </a:ext>
          </a:extLst>
        </xdr:cNvPr>
        <xdr:cNvCxnSpPr/>
      </xdr:nvCxnSpPr>
      <xdr:spPr>
        <a:xfrm flipV="1">
          <a:off x="4177665" y="9309100"/>
          <a:ext cx="0" cy="1394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F945C184-6252-4132-AF79-180F6791BEAB}"/>
            </a:ext>
          </a:extLst>
        </xdr:cNvPr>
        <xdr:cNvSpPr txBox="1"/>
      </xdr:nvSpPr>
      <xdr:spPr>
        <a:xfrm>
          <a:off x="421640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ECDA6BB5-6DDF-4F4E-9424-063EAB6432C8}"/>
            </a:ext>
          </a:extLst>
        </xdr:cNvPr>
        <xdr:cNvCxnSpPr/>
      </xdr:nvCxnSpPr>
      <xdr:spPr>
        <a:xfrm>
          <a:off x="41084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476BA661-53E0-471A-B748-1043E89B1244}"/>
            </a:ext>
          </a:extLst>
        </xdr:cNvPr>
        <xdr:cNvSpPr txBox="1"/>
      </xdr:nvSpPr>
      <xdr:spPr>
        <a:xfrm>
          <a:off x="4216400" y="9090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78" name="直線コネクタ 77">
          <a:extLst>
            <a:ext uri="{FF2B5EF4-FFF2-40B4-BE49-F238E27FC236}">
              <a16:creationId xmlns:a16="http://schemas.microsoft.com/office/drawing/2014/main" id="{F5AA5148-F3F5-461F-B8A6-02FA05C017F1}"/>
            </a:ext>
          </a:extLst>
        </xdr:cNvPr>
        <xdr:cNvCxnSpPr/>
      </xdr:nvCxnSpPr>
      <xdr:spPr>
        <a:xfrm>
          <a:off x="4108450" y="9309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97807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C9F3EEDD-A31C-469F-AE4C-62C66A88D54F}"/>
            </a:ext>
          </a:extLst>
        </xdr:cNvPr>
        <xdr:cNvSpPr txBox="1"/>
      </xdr:nvSpPr>
      <xdr:spPr>
        <a:xfrm>
          <a:off x="4216400" y="10010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80" name="フローチャート: 判断 79">
          <a:extLst>
            <a:ext uri="{FF2B5EF4-FFF2-40B4-BE49-F238E27FC236}">
              <a16:creationId xmlns:a16="http://schemas.microsoft.com/office/drawing/2014/main" id="{C740FE12-0ECD-4F70-97CB-8E44D1A667C3}"/>
            </a:ext>
          </a:extLst>
        </xdr:cNvPr>
        <xdr:cNvSpPr/>
      </xdr:nvSpPr>
      <xdr:spPr>
        <a:xfrm>
          <a:off x="4127500" y="101523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42273</xdr:rowOff>
    </xdr:from>
    <xdr:to>
      <xdr:col>20</xdr:col>
      <xdr:colOff>38100</xdr:colOff>
      <xdr:row>61</xdr:row>
      <xdr:rowOff>143873</xdr:rowOff>
    </xdr:to>
    <xdr:sp macro="" textlink="">
      <xdr:nvSpPr>
        <xdr:cNvPr id="81" name="フローチャート: 判断 80">
          <a:extLst>
            <a:ext uri="{FF2B5EF4-FFF2-40B4-BE49-F238E27FC236}">
              <a16:creationId xmlns:a16="http://schemas.microsoft.com/office/drawing/2014/main" id="{87BF93FE-34B3-42D0-9804-7F581A1BA440}"/>
            </a:ext>
          </a:extLst>
        </xdr:cNvPr>
        <xdr:cNvSpPr/>
      </xdr:nvSpPr>
      <xdr:spPr>
        <a:xfrm>
          <a:off x="3384550" y="1011972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55335</xdr:rowOff>
    </xdr:from>
    <xdr:to>
      <xdr:col>15</xdr:col>
      <xdr:colOff>101600</xdr:colOff>
      <xdr:row>61</xdr:row>
      <xdr:rowOff>156935</xdr:rowOff>
    </xdr:to>
    <xdr:sp macro="" textlink="">
      <xdr:nvSpPr>
        <xdr:cNvPr id="82" name="フローチャート: 判断 81">
          <a:extLst>
            <a:ext uri="{FF2B5EF4-FFF2-40B4-BE49-F238E27FC236}">
              <a16:creationId xmlns:a16="http://schemas.microsoft.com/office/drawing/2014/main" id="{066978AB-8B97-4636-B8BC-F5FBAFCBE610}"/>
            </a:ext>
          </a:extLst>
        </xdr:cNvPr>
        <xdr:cNvSpPr/>
      </xdr:nvSpPr>
      <xdr:spPr>
        <a:xfrm>
          <a:off x="2571750" y="1013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34109</xdr:rowOff>
    </xdr:from>
    <xdr:to>
      <xdr:col>10</xdr:col>
      <xdr:colOff>165100</xdr:colOff>
      <xdr:row>61</xdr:row>
      <xdr:rowOff>135709</xdr:rowOff>
    </xdr:to>
    <xdr:sp macro="" textlink="">
      <xdr:nvSpPr>
        <xdr:cNvPr id="83" name="フローチャート: 判断 82">
          <a:extLst>
            <a:ext uri="{FF2B5EF4-FFF2-40B4-BE49-F238E27FC236}">
              <a16:creationId xmlns:a16="http://schemas.microsoft.com/office/drawing/2014/main" id="{6AB6E9D4-EED9-495A-B913-5C7AEE6C8AC9}"/>
            </a:ext>
          </a:extLst>
        </xdr:cNvPr>
        <xdr:cNvSpPr/>
      </xdr:nvSpPr>
      <xdr:spPr>
        <a:xfrm>
          <a:off x="1778000" y="101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166370</xdr:rowOff>
    </xdr:from>
    <xdr:to>
      <xdr:col>6</xdr:col>
      <xdr:colOff>38100</xdr:colOff>
      <xdr:row>61</xdr:row>
      <xdr:rowOff>96520</xdr:rowOff>
    </xdr:to>
    <xdr:sp macro="" textlink="">
      <xdr:nvSpPr>
        <xdr:cNvPr id="84" name="フローチャート: 判断 83">
          <a:extLst>
            <a:ext uri="{FF2B5EF4-FFF2-40B4-BE49-F238E27FC236}">
              <a16:creationId xmlns:a16="http://schemas.microsoft.com/office/drawing/2014/main" id="{A96F9E54-322C-4E24-A1A2-325ACB8D5AFE}"/>
            </a:ext>
          </a:extLst>
        </xdr:cNvPr>
        <xdr:cNvSpPr/>
      </xdr:nvSpPr>
      <xdr:spPr>
        <a:xfrm>
          <a:off x="984250" y="100787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4860713C-6028-426C-9A6C-315164812719}"/>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939E94D4-A63C-493A-A641-971F7B60FFC9}"/>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59A4DDB2-F9A6-40A7-8E56-90E06A93A0E8}"/>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1CE1B307-2C3A-4D51-A82A-5C14A50B8CF5}"/>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5A611776-E5EB-4522-AEEA-44D5E1D38DC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145143</xdr:rowOff>
    </xdr:from>
    <xdr:to>
      <xdr:col>24</xdr:col>
      <xdr:colOff>114300</xdr:colOff>
      <xdr:row>63</xdr:row>
      <xdr:rowOff>75293</xdr:rowOff>
    </xdr:to>
    <xdr:sp macro="" textlink="">
      <xdr:nvSpPr>
        <xdr:cNvPr id="90" name="楕円 89">
          <a:extLst>
            <a:ext uri="{FF2B5EF4-FFF2-40B4-BE49-F238E27FC236}">
              <a16:creationId xmlns:a16="http://schemas.microsoft.com/office/drawing/2014/main" id="{A7849F5B-749C-4292-96E3-1AD569A9C594}"/>
            </a:ext>
          </a:extLst>
        </xdr:cNvPr>
        <xdr:cNvSpPr/>
      </xdr:nvSpPr>
      <xdr:spPr>
        <a:xfrm>
          <a:off x="4127500" y="103876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123570</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0CB19022-82C7-4577-85C3-C49C357DEDA2}"/>
            </a:ext>
          </a:extLst>
        </xdr:cNvPr>
        <xdr:cNvSpPr txBox="1"/>
      </xdr:nvSpPr>
      <xdr:spPr>
        <a:xfrm>
          <a:off x="4216400" y="10366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9616</xdr:rowOff>
    </xdr:from>
    <xdr:to>
      <xdr:col>20</xdr:col>
      <xdr:colOff>38100</xdr:colOff>
      <xdr:row>64</xdr:row>
      <xdr:rowOff>111216</xdr:rowOff>
    </xdr:to>
    <xdr:sp macro="" textlink="">
      <xdr:nvSpPr>
        <xdr:cNvPr id="92" name="楕円 91">
          <a:extLst>
            <a:ext uri="{FF2B5EF4-FFF2-40B4-BE49-F238E27FC236}">
              <a16:creationId xmlns:a16="http://schemas.microsoft.com/office/drawing/2014/main" id="{D8D71E36-54F6-405D-A231-20096E07E1FC}"/>
            </a:ext>
          </a:extLst>
        </xdr:cNvPr>
        <xdr:cNvSpPr/>
      </xdr:nvSpPr>
      <xdr:spPr>
        <a:xfrm>
          <a:off x="3384550" y="105823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24493</xdr:rowOff>
    </xdr:from>
    <xdr:to>
      <xdr:col>24</xdr:col>
      <xdr:colOff>63500</xdr:colOff>
      <xdr:row>64</xdr:row>
      <xdr:rowOff>60416</xdr:rowOff>
    </xdr:to>
    <xdr:cxnSp macro="">
      <xdr:nvCxnSpPr>
        <xdr:cNvPr id="93" name="直線コネクタ 92">
          <a:extLst>
            <a:ext uri="{FF2B5EF4-FFF2-40B4-BE49-F238E27FC236}">
              <a16:creationId xmlns:a16="http://schemas.microsoft.com/office/drawing/2014/main" id="{88479411-DD6A-43A6-B15A-3D6800115CA4}"/>
            </a:ext>
          </a:extLst>
        </xdr:cNvPr>
        <xdr:cNvCxnSpPr/>
      </xdr:nvCxnSpPr>
      <xdr:spPr>
        <a:xfrm flipV="1">
          <a:off x="3429000" y="10432143"/>
          <a:ext cx="749300" cy="20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169635</xdr:rowOff>
    </xdr:from>
    <xdr:to>
      <xdr:col>15</xdr:col>
      <xdr:colOff>101600</xdr:colOff>
      <xdr:row>64</xdr:row>
      <xdr:rowOff>99785</xdr:rowOff>
    </xdr:to>
    <xdr:sp macro="" textlink="">
      <xdr:nvSpPr>
        <xdr:cNvPr id="94" name="楕円 93">
          <a:extLst>
            <a:ext uri="{FF2B5EF4-FFF2-40B4-BE49-F238E27FC236}">
              <a16:creationId xmlns:a16="http://schemas.microsoft.com/office/drawing/2014/main" id="{7F6E83C5-CF9C-4AD6-9708-B0534EB12614}"/>
            </a:ext>
          </a:extLst>
        </xdr:cNvPr>
        <xdr:cNvSpPr/>
      </xdr:nvSpPr>
      <xdr:spPr>
        <a:xfrm>
          <a:off x="2571750" y="1057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48985</xdr:rowOff>
    </xdr:from>
    <xdr:to>
      <xdr:col>19</xdr:col>
      <xdr:colOff>177800</xdr:colOff>
      <xdr:row>64</xdr:row>
      <xdr:rowOff>60416</xdr:rowOff>
    </xdr:to>
    <xdr:cxnSp macro="">
      <xdr:nvCxnSpPr>
        <xdr:cNvPr id="95" name="直線コネクタ 94">
          <a:extLst>
            <a:ext uri="{FF2B5EF4-FFF2-40B4-BE49-F238E27FC236}">
              <a16:creationId xmlns:a16="http://schemas.microsoft.com/office/drawing/2014/main" id="{7500260D-55B8-4716-936A-8316BCCB0F4C}"/>
            </a:ext>
          </a:extLst>
        </xdr:cNvPr>
        <xdr:cNvCxnSpPr/>
      </xdr:nvCxnSpPr>
      <xdr:spPr>
        <a:xfrm>
          <a:off x="2622550" y="10621735"/>
          <a:ext cx="80645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156573</xdr:rowOff>
    </xdr:from>
    <xdr:to>
      <xdr:col>10</xdr:col>
      <xdr:colOff>165100</xdr:colOff>
      <xdr:row>64</xdr:row>
      <xdr:rowOff>86723</xdr:rowOff>
    </xdr:to>
    <xdr:sp macro="" textlink="">
      <xdr:nvSpPr>
        <xdr:cNvPr id="96" name="楕円 95">
          <a:extLst>
            <a:ext uri="{FF2B5EF4-FFF2-40B4-BE49-F238E27FC236}">
              <a16:creationId xmlns:a16="http://schemas.microsoft.com/office/drawing/2014/main" id="{DD030FBB-5BF3-45B5-BF20-6FBCEBE0F660}"/>
            </a:ext>
          </a:extLst>
        </xdr:cNvPr>
        <xdr:cNvSpPr/>
      </xdr:nvSpPr>
      <xdr:spPr>
        <a:xfrm>
          <a:off x="1778000" y="105642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35923</xdr:rowOff>
    </xdr:from>
    <xdr:to>
      <xdr:col>15</xdr:col>
      <xdr:colOff>50800</xdr:colOff>
      <xdr:row>64</xdr:row>
      <xdr:rowOff>48985</xdr:rowOff>
    </xdr:to>
    <xdr:cxnSp macro="">
      <xdr:nvCxnSpPr>
        <xdr:cNvPr id="97" name="直線コネクタ 96">
          <a:extLst>
            <a:ext uri="{FF2B5EF4-FFF2-40B4-BE49-F238E27FC236}">
              <a16:creationId xmlns:a16="http://schemas.microsoft.com/office/drawing/2014/main" id="{C0B5B6FA-64B2-4453-BC29-3CB6BD683038}"/>
            </a:ext>
          </a:extLst>
        </xdr:cNvPr>
        <xdr:cNvCxnSpPr/>
      </xdr:nvCxnSpPr>
      <xdr:spPr>
        <a:xfrm>
          <a:off x="1828800" y="10608673"/>
          <a:ext cx="79375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79828</xdr:rowOff>
    </xdr:from>
    <xdr:to>
      <xdr:col>6</xdr:col>
      <xdr:colOff>38100</xdr:colOff>
      <xdr:row>65</xdr:row>
      <xdr:rowOff>9978</xdr:rowOff>
    </xdr:to>
    <xdr:sp macro="" textlink="">
      <xdr:nvSpPr>
        <xdr:cNvPr id="98" name="楕円 97">
          <a:extLst>
            <a:ext uri="{FF2B5EF4-FFF2-40B4-BE49-F238E27FC236}">
              <a16:creationId xmlns:a16="http://schemas.microsoft.com/office/drawing/2014/main" id="{DB130916-8AAE-48EC-9BEA-44A92736FA7E}"/>
            </a:ext>
          </a:extLst>
        </xdr:cNvPr>
        <xdr:cNvSpPr/>
      </xdr:nvSpPr>
      <xdr:spPr>
        <a:xfrm>
          <a:off x="984250" y="106525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35923</xdr:rowOff>
    </xdr:from>
    <xdr:to>
      <xdr:col>10</xdr:col>
      <xdr:colOff>114300</xdr:colOff>
      <xdr:row>64</xdr:row>
      <xdr:rowOff>130628</xdr:rowOff>
    </xdr:to>
    <xdr:cxnSp macro="">
      <xdr:nvCxnSpPr>
        <xdr:cNvPr id="99" name="直線コネクタ 98">
          <a:extLst>
            <a:ext uri="{FF2B5EF4-FFF2-40B4-BE49-F238E27FC236}">
              <a16:creationId xmlns:a16="http://schemas.microsoft.com/office/drawing/2014/main" id="{EE12D741-75B9-4EF7-8CB1-9B716547D0D2}"/>
            </a:ext>
          </a:extLst>
        </xdr:cNvPr>
        <xdr:cNvCxnSpPr/>
      </xdr:nvCxnSpPr>
      <xdr:spPr>
        <a:xfrm flipV="1">
          <a:off x="1028700" y="10608673"/>
          <a:ext cx="8001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160400</xdr:rowOff>
    </xdr:from>
    <xdr:ext cx="405111" cy="259045"/>
    <xdr:sp macro="" textlink="">
      <xdr:nvSpPr>
        <xdr:cNvPr id="100" name="n_1aveValue【体育館・プール】&#10;有形固定資産減価償却率">
          <a:extLst>
            <a:ext uri="{FF2B5EF4-FFF2-40B4-BE49-F238E27FC236}">
              <a16:creationId xmlns:a16="http://schemas.microsoft.com/office/drawing/2014/main" id="{239674F8-255E-4EC4-ACDE-3EEC3F27B5DF}"/>
            </a:ext>
          </a:extLst>
        </xdr:cNvPr>
        <xdr:cNvSpPr txBox="1"/>
      </xdr:nvSpPr>
      <xdr:spPr>
        <a:xfrm>
          <a:off x="3239144" y="9907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2012</xdr:rowOff>
    </xdr:from>
    <xdr:ext cx="405111" cy="259045"/>
    <xdr:sp macro="" textlink="">
      <xdr:nvSpPr>
        <xdr:cNvPr id="101" name="n_2aveValue【体育館・プール】&#10;有形固定資産減価償却率">
          <a:extLst>
            <a:ext uri="{FF2B5EF4-FFF2-40B4-BE49-F238E27FC236}">
              <a16:creationId xmlns:a16="http://schemas.microsoft.com/office/drawing/2014/main" id="{42EC5A46-B0FA-4CFD-8657-6D109FE52A03}"/>
            </a:ext>
          </a:extLst>
        </xdr:cNvPr>
        <xdr:cNvSpPr txBox="1"/>
      </xdr:nvSpPr>
      <xdr:spPr>
        <a:xfrm>
          <a:off x="2439044" y="9914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152236</xdr:rowOff>
    </xdr:from>
    <xdr:ext cx="405111" cy="259045"/>
    <xdr:sp macro="" textlink="">
      <xdr:nvSpPr>
        <xdr:cNvPr id="102" name="n_3aveValue【体育館・プール】&#10;有形固定資産減価償却率">
          <a:extLst>
            <a:ext uri="{FF2B5EF4-FFF2-40B4-BE49-F238E27FC236}">
              <a16:creationId xmlns:a16="http://schemas.microsoft.com/office/drawing/2014/main" id="{A865AFB2-5295-4D14-A9E1-E621FC0FD687}"/>
            </a:ext>
          </a:extLst>
        </xdr:cNvPr>
        <xdr:cNvSpPr txBox="1"/>
      </xdr:nvSpPr>
      <xdr:spPr>
        <a:xfrm>
          <a:off x="1645294" y="9899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113047</xdr:rowOff>
    </xdr:from>
    <xdr:ext cx="405111" cy="259045"/>
    <xdr:sp macro="" textlink="">
      <xdr:nvSpPr>
        <xdr:cNvPr id="103" name="n_4aveValue【体育館・プール】&#10;有形固定資産減価償却率">
          <a:extLst>
            <a:ext uri="{FF2B5EF4-FFF2-40B4-BE49-F238E27FC236}">
              <a16:creationId xmlns:a16="http://schemas.microsoft.com/office/drawing/2014/main" id="{7742753C-41F6-4D98-9DD7-5B20CF82547D}"/>
            </a:ext>
          </a:extLst>
        </xdr:cNvPr>
        <xdr:cNvSpPr txBox="1"/>
      </xdr:nvSpPr>
      <xdr:spPr>
        <a:xfrm>
          <a:off x="851544" y="986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102343</xdr:rowOff>
    </xdr:from>
    <xdr:ext cx="405111" cy="259045"/>
    <xdr:sp macro="" textlink="">
      <xdr:nvSpPr>
        <xdr:cNvPr id="104" name="n_1mainValue【体育館・プール】&#10;有形固定資産減価償却率">
          <a:extLst>
            <a:ext uri="{FF2B5EF4-FFF2-40B4-BE49-F238E27FC236}">
              <a16:creationId xmlns:a16="http://schemas.microsoft.com/office/drawing/2014/main" id="{D484D588-F8F4-4430-A2EE-8F87E17C8147}"/>
            </a:ext>
          </a:extLst>
        </xdr:cNvPr>
        <xdr:cNvSpPr txBox="1"/>
      </xdr:nvSpPr>
      <xdr:spPr>
        <a:xfrm>
          <a:off x="3239144" y="1067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90912</xdr:rowOff>
    </xdr:from>
    <xdr:ext cx="405111" cy="259045"/>
    <xdr:sp macro="" textlink="">
      <xdr:nvSpPr>
        <xdr:cNvPr id="105" name="n_2mainValue【体育館・プール】&#10;有形固定資産減価償却率">
          <a:extLst>
            <a:ext uri="{FF2B5EF4-FFF2-40B4-BE49-F238E27FC236}">
              <a16:creationId xmlns:a16="http://schemas.microsoft.com/office/drawing/2014/main" id="{77BC6189-2CD5-4E3C-9591-2159F17D5FA8}"/>
            </a:ext>
          </a:extLst>
        </xdr:cNvPr>
        <xdr:cNvSpPr txBox="1"/>
      </xdr:nvSpPr>
      <xdr:spPr>
        <a:xfrm>
          <a:off x="2439044" y="1066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77850</xdr:rowOff>
    </xdr:from>
    <xdr:ext cx="405111" cy="259045"/>
    <xdr:sp macro="" textlink="">
      <xdr:nvSpPr>
        <xdr:cNvPr id="106" name="n_3mainValue【体育館・プール】&#10;有形固定資産減価償却率">
          <a:extLst>
            <a:ext uri="{FF2B5EF4-FFF2-40B4-BE49-F238E27FC236}">
              <a16:creationId xmlns:a16="http://schemas.microsoft.com/office/drawing/2014/main" id="{28DC0175-09DC-474A-86B8-A53456305329}"/>
            </a:ext>
          </a:extLst>
        </xdr:cNvPr>
        <xdr:cNvSpPr txBox="1"/>
      </xdr:nvSpPr>
      <xdr:spPr>
        <a:xfrm>
          <a:off x="1645294" y="1065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65</xdr:row>
      <xdr:rowOff>1105</xdr:rowOff>
    </xdr:from>
    <xdr:ext cx="469744" cy="259045"/>
    <xdr:sp macro="" textlink="">
      <xdr:nvSpPr>
        <xdr:cNvPr id="107" name="n_4mainValue【体育館・プール】&#10;有形固定資産減価償却率">
          <a:extLst>
            <a:ext uri="{FF2B5EF4-FFF2-40B4-BE49-F238E27FC236}">
              <a16:creationId xmlns:a16="http://schemas.microsoft.com/office/drawing/2014/main" id="{0A6AA70B-A8C9-4750-A10B-CFE2F26353AF}"/>
            </a:ext>
          </a:extLst>
        </xdr:cNvPr>
        <xdr:cNvSpPr txBox="1"/>
      </xdr:nvSpPr>
      <xdr:spPr>
        <a:xfrm>
          <a:off x="819227" y="10738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68F6A250-65A5-4F13-A50A-32EA0976E7C3}"/>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299ACA28-D3B6-4461-B013-4689D64DF33B}"/>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440C195E-F531-4553-8355-7C66B9487E42}"/>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7F1A8F29-1B3F-4A7B-A990-226F5E091E87}"/>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A0631D33-38AA-4889-A7FC-3DD51BB2C019}"/>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FC30C5FC-6C37-478B-941E-CF69B37C5182}"/>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706805DD-587C-4A17-8457-2BBF980B59E4}"/>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4C5C2D21-94C4-4C58-BCB1-10C9722C0C0D}"/>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08E574B2-43EA-4B59-9137-11548A941A33}"/>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ECBBA31F-225A-47BD-9173-EC2EB7F33B17}"/>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6E9AF182-1A65-447B-BA94-DB395845DCEB}"/>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671CD6BE-96BC-4172-964C-59F25169AD35}"/>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5F80E6F7-D46C-4A02-B3DF-37CEBCE630EF}"/>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28DD90D4-C759-4567-B898-60513D0EA026}"/>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EEB6CE5B-E84C-4A37-9899-8880C851E224}"/>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0A1BF931-CC51-45C0-A12C-F8FD6D7B8660}"/>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4734B6DF-94D3-4E07-B128-5B3A41E69684}"/>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86CF4852-0CA4-4BA8-A08A-A12D8EC937AE}"/>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A4206C7D-1B9C-446F-AFD1-0676943020F9}"/>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DFA6BCA2-FAF1-40FE-9E10-21257CC0DB5F}"/>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FA01B09B-4963-4869-8E7D-01CFD52007BF}"/>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a:extLst>
            <a:ext uri="{FF2B5EF4-FFF2-40B4-BE49-F238E27FC236}">
              <a16:creationId xmlns:a16="http://schemas.microsoft.com/office/drawing/2014/main" id="{43C34BA5-9E5A-4431-AFA7-4FCAF6DEE835}"/>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5B82833A-0CBD-411B-A881-9EAFEB2757F9}"/>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76200</xdr:rowOff>
    </xdr:from>
    <xdr:to>
      <xdr:col>54</xdr:col>
      <xdr:colOff>189865</xdr:colOff>
      <xdr:row>63</xdr:row>
      <xdr:rowOff>144780</xdr:rowOff>
    </xdr:to>
    <xdr:cxnSp macro="">
      <xdr:nvCxnSpPr>
        <xdr:cNvPr id="131" name="直線コネクタ 130">
          <a:extLst>
            <a:ext uri="{FF2B5EF4-FFF2-40B4-BE49-F238E27FC236}">
              <a16:creationId xmlns:a16="http://schemas.microsoft.com/office/drawing/2014/main" id="{F5BAAB52-C95D-4503-BB31-976B5D8AF46E}"/>
            </a:ext>
          </a:extLst>
        </xdr:cNvPr>
        <xdr:cNvCxnSpPr/>
      </xdr:nvCxnSpPr>
      <xdr:spPr>
        <a:xfrm flipV="1">
          <a:off x="9429115" y="9163050"/>
          <a:ext cx="0" cy="1389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148607</xdr:rowOff>
    </xdr:from>
    <xdr:ext cx="469744" cy="259045"/>
    <xdr:sp macro="" textlink="">
      <xdr:nvSpPr>
        <xdr:cNvPr id="132" name="【体育館・プール】&#10;一人当たり面積最小値テキスト">
          <a:extLst>
            <a:ext uri="{FF2B5EF4-FFF2-40B4-BE49-F238E27FC236}">
              <a16:creationId xmlns:a16="http://schemas.microsoft.com/office/drawing/2014/main" id="{80A0ED7F-3EF3-457E-83A9-B2CA6F0FD6C6}"/>
            </a:ext>
          </a:extLst>
        </xdr:cNvPr>
        <xdr:cNvSpPr txBox="1"/>
      </xdr:nvSpPr>
      <xdr:spPr>
        <a:xfrm>
          <a:off x="9467850" y="1055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144780</xdr:rowOff>
    </xdr:from>
    <xdr:to>
      <xdr:col>55</xdr:col>
      <xdr:colOff>88900</xdr:colOff>
      <xdr:row>63</xdr:row>
      <xdr:rowOff>144780</xdr:rowOff>
    </xdr:to>
    <xdr:cxnSp macro="">
      <xdr:nvCxnSpPr>
        <xdr:cNvPr id="133" name="直線コネクタ 132">
          <a:extLst>
            <a:ext uri="{FF2B5EF4-FFF2-40B4-BE49-F238E27FC236}">
              <a16:creationId xmlns:a16="http://schemas.microsoft.com/office/drawing/2014/main" id="{A2FB4C1F-308A-4E2C-A587-7FF1FDE8BE0E}"/>
            </a:ext>
          </a:extLst>
        </xdr:cNvPr>
        <xdr:cNvCxnSpPr/>
      </xdr:nvCxnSpPr>
      <xdr:spPr>
        <a:xfrm>
          <a:off x="9359900" y="105524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22877</xdr:rowOff>
    </xdr:from>
    <xdr:ext cx="469744" cy="259045"/>
    <xdr:sp macro="" textlink="">
      <xdr:nvSpPr>
        <xdr:cNvPr id="134" name="【体育館・プール】&#10;一人当たり面積最大値テキスト">
          <a:extLst>
            <a:ext uri="{FF2B5EF4-FFF2-40B4-BE49-F238E27FC236}">
              <a16:creationId xmlns:a16="http://schemas.microsoft.com/office/drawing/2014/main" id="{938D0988-E247-4E44-923F-08A15CD68440}"/>
            </a:ext>
          </a:extLst>
        </xdr:cNvPr>
        <xdr:cNvSpPr txBox="1"/>
      </xdr:nvSpPr>
      <xdr:spPr>
        <a:xfrm>
          <a:off x="9467850" y="894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76200</xdr:rowOff>
    </xdr:from>
    <xdr:to>
      <xdr:col>55</xdr:col>
      <xdr:colOff>88900</xdr:colOff>
      <xdr:row>55</xdr:row>
      <xdr:rowOff>76200</xdr:rowOff>
    </xdr:to>
    <xdr:cxnSp macro="">
      <xdr:nvCxnSpPr>
        <xdr:cNvPr id="135" name="直線コネクタ 134">
          <a:extLst>
            <a:ext uri="{FF2B5EF4-FFF2-40B4-BE49-F238E27FC236}">
              <a16:creationId xmlns:a16="http://schemas.microsoft.com/office/drawing/2014/main" id="{FC2E0C5A-9BFA-4ECE-BE89-B729AFFD1266}"/>
            </a:ext>
          </a:extLst>
        </xdr:cNvPr>
        <xdr:cNvCxnSpPr/>
      </xdr:nvCxnSpPr>
      <xdr:spPr>
        <a:xfrm>
          <a:off x="9359900" y="916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13987</xdr:rowOff>
    </xdr:from>
    <xdr:ext cx="469744" cy="259045"/>
    <xdr:sp macro="" textlink="">
      <xdr:nvSpPr>
        <xdr:cNvPr id="136" name="【体育館・プール】&#10;一人当たり面積平均値テキスト">
          <a:extLst>
            <a:ext uri="{FF2B5EF4-FFF2-40B4-BE49-F238E27FC236}">
              <a16:creationId xmlns:a16="http://schemas.microsoft.com/office/drawing/2014/main" id="{F10F1877-9FAF-49E3-97B5-DB3D0C6A83E6}"/>
            </a:ext>
          </a:extLst>
        </xdr:cNvPr>
        <xdr:cNvSpPr txBox="1"/>
      </xdr:nvSpPr>
      <xdr:spPr>
        <a:xfrm>
          <a:off x="9467850" y="9926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162560</xdr:rowOff>
    </xdr:from>
    <xdr:to>
      <xdr:col>55</xdr:col>
      <xdr:colOff>50800</xdr:colOff>
      <xdr:row>61</xdr:row>
      <xdr:rowOff>92710</xdr:rowOff>
    </xdr:to>
    <xdr:sp macro="" textlink="">
      <xdr:nvSpPr>
        <xdr:cNvPr id="137" name="フローチャート: 判断 136">
          <a:extLst>
            <a:ext uri="{FF2B5EF4-FFF2-40B4-BE49-F238E27FC236}">
              <a16:creationId xmlns:a16="http://schemas.microsoft.com/office/drawing/2014/main" id="{8C91ACDD-AE2C-47A8-AECC-ED145E71B742}"/>
            </a:ext>
          </a:extLst>
        </xdr:cNvPr>
        <xdr:cNvSpPr/>
      </xdr:nvSpPr>
      <xdr:spPr>
        <a:xfrm>
          <a:off x="9398000" y="100749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163830</xdr:rowOff>
    </xdr:from>
    <xdr:to>
      <xdr:col>50</xdr:col>
      <xdr:colOff>165100</xdr:colOff>
      <xdr:row>61</xdr:row>
      <xdr:rowOff>93980</xdr:rowOff>
    </xdr:to>
    <xdr:sp macro="" textlink="">
      <xdr:nvSpPr>
        <xdr:cNvPr id="138" name="フローチャート: 判断 137">
          <a:extLst>
            <a:ext uri="{FF2B5EF4-FFF2-40B4-BE49-F238E27FC236}">
              <a16:creationId xmlns:a16="http://schemas.microsoft.com/office/drawing/2014/main" id="{5094DDCC-1339-472C-A7E7-093607263E81}"/>
            </a:ext>
          </a:extLst>
        </xdr:cNvPr>
        <xdr:cNvSpPr/>
      </xdr:nvSpPr>
      <xdr:spPr>
        <a:xfrm>
          <a:off x="8636000" y="10076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26670</xdr:rowOff>
    </xdr:from>
    <xdr:to>
      <xdr:col>46</xdr:col>
      <xdr:colOff>38100</xdr:colOff>
      <xdr:row>61</xdr:row>
      <xdr:rowOff>128270</xdr:rowOff>
    </xdr:to>
    <xdr:sp macro="" textlink="">
      <xdr:nvSpPr>
        <xdr:cNvPr id="139" name="フローチャート: 判断 138">
          <a:extLst>
            <a:ext uri="{FF2B5EF4-FFF2-40B4-BE49-F238E27FC236}">
              <a16:creationId xmlns:a16="http://schemas.microsoft.com/office/drawing/2014/main" id="{AF10E0AB-82A8-4C45-8B7C-9CDC1719A8E4}"/>
            </a:ext>
          </a:extLst>
        </xdr:cNvPr>
        <xdr:cNvSpPr/>
      </xdr:nvSpPr>
      <xdr:spPr>
        <a:xfrm>
          <a:off x="7842250" y="101041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34290</xdr:rowOff>
    </xdr:from>
    <xdr:to>
      <xdr:col>41</xdr:col>
      <xdr:colOff>101600</xdr:colOff>
      <xdr:row>61</xdr:row>
      <xdr:rowOff>135890</xdr:rowOff>
    </xdr:to>
    <xdr:sp macro="" textlink="">
      <xdr:nvSpPr>
        <xdr:cNvPr id="140" name="フローチャート: 判断 139">
          <a:extLst>
            <a:ext uri="{FF2B5EF4-FFF2-40B4-BE49-F238E27FC236}">
              <a16:creationId xmlns:a16="http://schemas.microsoft.com/office/drawing/2014/main" id="{B530394B-CF21-41E9-80D8-8EC00C9EA0C3}"/>
            </a:ext>
          </a:extLst>
        </xdr:cNvPr>
        <xdr:cNvSpPr/>
      </xdr:nvSpPr>
      <xdr:spPr>
        <a:xfrm>
          <a:off x="702945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49530</xdr:rowOff>
    </xdr:from>
    <xdr:to>
      <xdr:col>36</xdr:col>
      <xdr:colOff>165100</xdr:colOff>
      <xdr:row>61</xdr:row>
      <xdr:rowOff>151130</xdr:rowOff>
    </xdr:to>
    <xdr:sp macro="" textlink="">
      <xdr:nvSpPr>
        <xdr:cNvPr id="141" name="フローチャート: 判断 140">
          <a:extLst>
            <a:ext uri="{FF2B5EF4-FFF2-40B4-BE49-F238E27FC236}">
              <a16:creationId xmlns:a16="http://schemas.microsoft.com/office/drawing/2014/main" id="{8512542D-A767-46D1-81BF-03F049738897}"/>
            </a:ext>
          </a:extLst>
        </xdr:cNvPr>
        <xdr:cNvSpPr/>
      </xdr:nvSpPr>
      <xdr:spPr>
        <a:xfrm>
          <a:off x="62357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1B9905B2-B907-4589-8AA7-A13B6F8AAFFC}"/>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CFE0CF7E-406C-4732-A46D-69F7EFE16123}"/>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7E4AD566-E331-4054-AC08-18EA89A418E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A3045C4D-C13A-4622-89C7-82530F7262F2}"/>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8FA4B463-BD2B-4119-AF6F-AEB4F3FDC30C}"/>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55880</xdr:rowOff>
    </xdr:from>
    <xdr:to>
      <xdr:col>55</xdr:col>
      <xdr:colOff>50800</xdr:colOff>
      <xdr:row>63</xdr:row>
      <xdr:rowOff>157480</xdr:rowOff>
    </xdr:to>
    <xdr:sp macro="" textlink="">
      <xdr:nvSpPr>
        <xdr:cNvPr id="147" name="楕円 146">
          <a:extLst>
            <a:ext uri="{FF2B5EF4-FFF2-40B4-BE49-F238E27FC236}">
              <a16:creationId xmlns:a16="http://schemas.microsoft.com/office/drawing/2014/main" id="{F9903255-3A7E-465D-98EA-111AD7793E34}"/>
            </a:ext>
          </a:extLst>
        </xdr:cNvPr>
        <xdr:cNvSpPr/>
      </xdr:nvSpPr>
      <xdr:spPr>
        <a:xfrm>
          <a:off x="9398000" y="104635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142257</xdr:rowOff>
    </xdr:from>
    <xdr:ext cx="469744" cy="259045"/>
    <xdr:sp macro="" textlink="">
      <xdr:nvSpPr>
        <xdr:cNvPr id="148" name="【体育館・プール】&#10;一人当たり面積該当値テキスト">
          <a:extLst>
            <a:ext uri="{FF2B5EF4-FFF2-40B4-BE49-F238E27FC236}">
              <a16:creationId xmlns:a16="http://schemas.microsoft.com/office/drawing/2014/main" id="{39676E0E-1BBF-4D9D-8186-A7B19D799FB2}"/>
            </a:ext>
          </a:extLst>
        </xdr:cNvPr>
        <xdr:cNvSpPr txBox="1"/>
      </xdr:nvSpPr>
      <xdr:spPr>
        <a:xfrm>
          <a:off x="9467850"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58420</xdr:rowOff>
    </xdr:from>
    <xdr:to>
      <xdr:col>50</xdr:col>
      <xdr:colOff>165100</xdr:colOff>
      <xdr:row>63</xdr:row>
      <xdr:rowOff>160020</xdr:rowOff>
    </xdr:to>
    <xdr:sp macro="" textlink="">
      <xdr:nvSpPr>
        <xdr:cNvPr id="149" name="楕円 148">
          <a:extLst>
            <a:ext uri="{FF2B5EF4-FFF2-40B4-BE49-F238E27FC236}">
              <a16:creationId xmlns:a16="http://schemas.microsoft.com/office/drawing/2014/main" id="{60B0BCCE-CF65-49C8-98AC-FB36DE7AE451}"/>
            </a:ext>
          </a:extLst>
        </xdr:cNvPr>
        <xdr:cNvSpPr/>
      </xdr:nvSpPr>
      <xdr:spPr>
        <a:xfrm>
          <a:off x="8636000" y="1046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106680</xdr:rowOff>
    </xdr:from>
    <xdr:to>
      <xdr:col>55</xdr:col>
      <xdr:colOff>0</xdr:colOff>
      <xdr:row>63</xdr:row>
      <xdr:rowOff>109220</xdr:rowOff>
    </xdr:to>
    <xdr:cxnSp macro="">
      <xdr:nvCxnSpPr>
        <xdr:cNvPr id="150" name="直線コネクタ 149">
          <a:extLst>
            <a:ext uri="{FF2B5EF4-FFF2-40B4-BE49-F238E27FC236}">
              <a16:creationId xmlns:a16="http://schemas.microsoft.com/office/drawing/2014/main" id="{8FE70089-AD6C-488A-B599-3DE1AACB098A}"/>
            </a:ext>
          </a:extLst>
        </xdr:cNvPr>
        <xdr:cNvCxnSpPr/>
      </xdr:nvCxnSpPr>
      <xdr:spPr>
        <a:xfrm flipV="1">
          <a:off x="8686800" y="10514330"/>
          <a:ext cx="74295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59690</xdr:rowOff>
    </xdr:from>
    <xdr:to>
      <xdr:col>46</xdr:col>
      <xdr:colOff>38100</xdr:colOff>
      <xdr:row>63</xdr:row>
      <xdr:rowOff>161290</xdr:rowOff>
    </xdr:to>
    <xdr:sp macro="" textlink="">
      <xdr:nvSpPr>
        <xdr:cNvPr id="151" name="楕円 150">
          <a:extLst>
            <a:ext uri="{FF2B5EF4-FFF2-40B4-BE49-F238E27FC236}">
              <a16:creationId xmlns:a16="http://schemas.microsoft.com/office/drawing/2014/main" id="{9F8B852C-077B-497C-B79E-9880A2DB7C80}"/>
            </a:ext>
          </a:extLst>
        </xdr:cNvPr>
        <xdr:cNvSpPr/>
      </xdr:nvSpPr>
      <xdr:spPr>
        <a:xfrm>
          <a:off x="7842250" y="104673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109220</xdr:rowOff>
    </xdr:from>
    <xdr:to>
      <xdr:col>50</xdr:col>
      <xdr:colOff>114300</xdr:colOff>
      <xdr:row>63</xdr:row>
      <xdr:rowOff>110490</xdr:rowOff>
    </xdr:to>
    <xdr:cxnSp macro="">
      <xdr:nvCxnSpPr>
        <xdr:cNvPr id="152" name="直線コネクタ 151">
          <a:extLst>
            <a:ext uri="{FF2B5EF4-FFF2-40B4-BE49-F238E27FC236}">
              <a16:creationId xmlns:a16="http://schemas.microsoft.com/office/drawing/2014/main" id="{05697D82-647A-4DAE-B4E3-98AF11187A67}"/>
            </a:ext>
          </a:extLst>
        </xdr:cNvPr>
        <xdr:cNvCxnSpPr/>
      </xdr:nvCxnSpPr>
      <xdr:spPr>
        <a:xfrm flipV="1">
          <a:off x="7886700" y="10516870"/>
          <a:ext cx="8001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63500</xdr:rowOff>
    </xdr:from>
    <xdr:to>
      <xdr:col>41</xdr:col>
      <xdr:colOff>101600</xdr:colOff>
      <xdr:row>63</xdr:row>
      <xdr:rowOff>165100</xdr:rowOff>
    </xdr:to>
    <xdr:sp macro="" textlink="">
      <xdr:nvSpPr>
        <xdr:cNvPr id="153" name="楕円 152">
          <a:extLst>
            <a:ext uri="{FF2B5EF4-FFF2-40B4-BE49-F238E27FC236}">
              <a16:creationId xmlns:a16="http://schemas.microsoft.com/office/drawing/2014/main" id="{7FD80B37-DF5F-4C04-B884-A0BE509DBA35}"/>
            </a:ext>
          </a:extLst>
        </xdr:cNvPr>
        <xdr:cNvSpPr/>
      </xdr:nvSpPr>
      <xdr:spPr>
        <a:xfrm>
          <a:off x="7029450" y="1047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110490</xdr:rowOff>
    </xdr:from>
    <xdr:to>
      <xdr:col>45</xdr:col>
      <xdr:colOff>177800</xdr:colOff>
      <xdr:row>63</xdr:row>
      <xdr:rowOff>114300</xdr:rowOff>
    </xdr:to>
    <xdr:cxnSp macro="">
      <xdr:nvCxnSpPr>
        <xdr:cNvPr id="154" name="直線コネクタ 153">
          <a:extLst>
            <a:ext uri="{FF2B5EF4-FFF2-40B4-BE49-F238E27FC236}">
              <a16:creationId xmlns:a16="http://schemas.microsoft.com/office/drawing/2014/main" id="{9047B48C-99CB-48B7-AD1E-15B37F6B2867}"/>
            </a:ext>
          </a:extLst>
        </xdr:cNvPr>
        <xdr:cNvCxnSpPr/>
      </xdr:nvCxnSpPr>
      <xdr:spPr>
        <a:xfrm flipV="1">
          <a:off x="7080250" y="1051814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115570</xdr:rowOff>
    </xdr:from>
    <xdr:to>
      <xdr:col>36</xdr:col>
      <xdr:colOff>165100</xdr:colOff>
      <xdr:row>64</xdr:row>
      <xdr:rowOff>45720</xdr:rowOff>
    </xdr:to>
    <xdr:sp macro="" textlink="">
      <xdr:nvSpPr>
        <xdr:cNvPr id="155" name="楕円 154">
          <a:extLst>
            <a:ext uri="{FF2B5EF4-FFF2-40B4-BE49-F238E27FC236}">
              <a16:creationId xmlns:a16="http://schemas.microsoft.com/office/drawing/2014/main" id="{6074F64C-34FC-4DF7-AB0D-6D9F24F93EB1}"/>
            </a:ext>
          </a:extLst>
        </xdr:cNvPr>
        <xdr:cNvSpPr/>
      </xdr:nvSpPr>
      <xdr:spPr>
        <a:xfrm>
          <a:off x="6235700" y="10523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114300</xdr:rowOff>
    </xdr:from>
    <xdr:to>
      <xdr:col>41</xdr:col>
      <xdr:colOff>50800</xdr:colOff>
      <xdr:row>63</xdr:row>
      <xdr:rowOff>166370</xdr:rowOff>
    </xdr:to>
    <xdr:cxnSp macro="">
      <xdr:nvCxnSpPr>
        <xdr:cNvPr id="156" name="直線コネクタ 155">
          <a:extLst>
            <a:ext uri="{FF2B5EF4-FFF2-40B4-BE49-F238E27FC236}">
              <a16:creationId xmlns:a16="http://schemas.microsoft.com/office/drawing/2014/main" id="{C8B07E72-753B-4C77-A1E5-CF4F0A9BE17E}"/>
            </a:ext>
          </a:extLst>
        </xdr:cNvPr>
        <xdr:cNvCxnSpPr/>
      </xdr:nvCxnSpPr>
      <xdr:spPr>
        <a:xfrm flipV="1">
          <a:off x="6286500" y="10521950"/>
          <a:ext cx="793750"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110507</xdr:rowOff>
    </xdr:from>
    <xdr:ext cx="469744" cy="259045"/>
    <xdr:sp macro="" textlink="">
      <xdr:nvSpPr>
        <xdr:cNvPr id="157" name="n_1aveValue【体育館・プール】&#10;一人当たり面積">
          <a:extLst>
            <a:ext uri="{FF2B5EF4-FFF2-40B4-BE49-F238E27FC236}">
              <a16:creationId xmlns:a16="http://schemas.microsoft.com/office/drawing/2014/main" id="{716F33DD-0D83-41AA-9F7F-462C574D00EA}"/>
            </a:ext>
          </a:extLst>
        </xdr:cNvPr>
        <xdr:cNvSpPr txBox="1"/>
      </xdr:nvSpPr>
      <xdr:spPr>
        <a:xfrm>
          <a:off x="8458277" y="9857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144797</xdr:rowOff>
    </xdr:from>
    <xdr:ext cx="469744" cy="259045"/>
    <xdr:sp macro="" textlink="">
      <xdr:nvSpPr>
        <xdr:cNvPr id="158" name="n_2aveValue【体育館・プール】&#10;一人当たり面積">
          <a:extLst>
            <a:ext uri="{FF2B5EF4-FFF2-40B4-BE49-F238E27FC236}">
              <a16:creationId xmlns:a16="http://schemas.microsoft.com/office/drawing/2014/main" id="{3FD69CF2-7D21-4EB6-8F01-41E5618DDC02}"/>
            </a:ext>
          </a:extLst>
        </xdr:cNvPr>
        <xdr:cNvSpPr txBox="1"/>
      </xdr:nvSpPr>
      <xdr:spPr>
        <a:xfrm>
          <a:off x="7677227" y="9892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152417</xdr:rowOff>
    </xdr:from>
    <xdr:ext cx="469744" cy="259045"/>
    <xdr:sp macro="" textlink="">
      <xdr:nvSpPr>
        <xdr:cNvPr id="159" name="n_3aveValue【体育館・プール】&#10;一人当たり面積">
          <a:extLst>
            <a:ext uri="{FF2B5EF4-FFF2-40B4-BE49-F238E27FC236}">
              <a16:creationId xmlns:a16="http://schemas.microsoft.com/office/drawing/2014/main" id="{DF63AF16-4ED2-4B04-899F-5CFA1440CBB1}"/>
            </a:ext>
          </a:extLst>
        </xdr:cNvPr>
        <xdr:cNvSpPr txBox="1"/>
      </xdr:nvSpPr>
      <xdr:spPr>
        <a:xfrm>
          <a:off x="6864427" y="989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167657</xdr:rowOff>
    </xdr:from>
    <xdr:ext cx="469744" cy="259045"/>
    <xdr:sp macro="" textlink="">
      <xdr:nvSpPr>
        <xdr:cNvPr id="160" name="n_4aveValue【体育館・プール】&#10;一人当たり面積">
          <a:extLst>
            <a:ext uri="{FF2B5EF4-FFF2-40B4-BE49-F238E27FC236}">
              <a16:creationId xmlns:a16="http://schemas.microsoft.com/office/drawing/2014/main" id="{EB5BF1A8-8AB9-4A7E-AF1A-648F6D7D23C2}"/>
            </a:ext>
          </a:extLst>
        </xdr:cNvPr>
        <xdr:cNvSpPr txBox="1"/>
      </xdr:nvSpPr>
      <xdr:spPr>
        <a:xfrm>
          <a:off x="6070677" y="991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151147</xdr:rowOff>
    </xdr:from>
    <xdr:ext cx="469744" cy="259045"/>
    <xdr:sp macro="" textlink="">
      <xdr:nvSpPr>
        <xdr:cNvPr id="161" name="n_1mainValue【体育館・プール】&#10;一人当たり面積">
          <a:extLst>
            <a:ext uri="{FF2B5EF4-FFF2-40B4-BE49-F238E27FC236}">
              <a16:creationId xmlns:a16="http://schemas.microsoft.com/office/drawing/2014/main" id="{C4FF4FA5-93ED-4F78-BD1E-82BD9DB14806}"/>
            </a:ext>
          </a:extLst>
        </xdr:cNvPr>
        <xdr:cNvSpPr txBox="1"/>
      </xdr:nvSpPr>
      <xdr:spPr>
        <a:xfrm>
          <a:off x="8458277" y="1055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152417</xdr:rowOff>
    </xdr:from>
    <xdr:ext cx="469744" cy="259045"/>
    <xdr:sp macro="" textlink="">
      <xdr:nvSpPr>
        <xdr:cNvPr id="162" name="n_2mainValue【体育館・プール】&#10;一人当たり面積">
          <a:extLst>
            <a:ext uri="{FF2B5EF4-FFF2-40B4-BE49-F238E27FC236}">
              <a16:creationId xmlns:a16="http://schemas.microsoft.com/office/drawing/2014/main" id="{0D35836D-4F93-427B-930A-B381882817D6}"/>
            </a:ext>
          </a:extLst>
        </xdr:cNvPr>
        <xdr:cNvSpPr txBox="1"/>
      </xdr:nvSpPr>
      <xdr:spPr>
        <a:xfrm>
          <a:off x="7677227"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156227</xdr:rowOff>
    </xdr:from>
    <xdr:ext cx="469744" cy="259045"/>
    <xdr:sp macro="" textlink="">
      <xdr:nvSpPr>
        <xdr:cNvPr id="163" name="n_3mainValue【体育館・プール】&#10;一人当たり面積">
          <a:extLst>
            <a:ext uri="{FF2B5EF4-FFF2-40B4-BE49-F238E27FC236}">
              <a16:creationId xmlns:a16="http://schemas.microsoft.com/office/drawing/2014/main" id="{199D2736-81A6-4B81-849C-164E0B25F5D6}"/>
            </a:ext>
          </a:extLst>
        </xdr:cNvPr>
        <xdr:cNvSpPr txBox="1"/>
      </xdr:nvSpPr>
      <xdr:spPr>
        <a:xfrm>
          <a:off x="68644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36847</xdr:rowOff>
    </xdr:from>
    <xdr:ext cx="469744" cy="259045"/>
    <xdr:sp macro="" textlink="">
      <xdr:nvSpPr>
        <xdr:cNvPr id="164" name="n_4mainValue【体育館・プール】&#10;一人当たり面積">
          <a:extLst>
            <a:ext uri="{FF2B5EF4-FFF2-40B4-BE49-F238E27FC236}">
              <a16:creationId xmlns:a16="http://schemas.microsoft.com/office/drawing/2014/main" id="{2ACF5BD1-1333-4E09-9C94-491D55262A33}"/>
            </a:ext>
          </a:extLst>
        </xdr:cNvPr>
        <xdr:cNvSpPr txBox="1"/>
      </xdr:nvSpPr>
      <xdr:spPr>
        <a:xfrm>
          <a:off x="6070677" y="1060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28DD3D93-904F-41B0-BBD1-87634D35DA7C}"/>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3D158FE0-FE3D-4AA5-B4AB-58BEB6EE6331}"/>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31DB345B-C053-495B-B7C0-5A5AE65CDA97}"/>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B8C8F1BD-D333-4364-BBD6-7B5E93DFF65F}"/>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9BD7B2C3-8A81-4DA0-A2D0-6F5726B8E083}"/>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59868DB0-2D4C-4991-8B50-963724C0F8FC}"/>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DBABFDB9-47F8-4B6E-ACD1-292F5AC8BD4E}"/>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8623D83D-D579-4D95-AFDC-55C7AC966171}"/>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52FEE747-0848-49BF-A504-B11C24D5F237}"/>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9F1822BF-5FDC-456A-958E-9592C236A911}"/>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1BF1AD46-6AD3-4EB0-82AE-1E7EFBD98AB5}"/>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6" name="直線コネクタ 175">
          <a:extLst>
            <a:ext uri="{FF2B5EF4-FFF2-40B4-BE49-F238E27FC236}">
              <a16:creationId xmlns:a16="http://schemas.microsoft.com/office/drawing/2014/main" id="{DC28148C-DBBE-4E09-B28C-19CC08403F33}"/>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7" name="テキスト ボックス 176">
          <a:extLst>
            <a:ext uri="{FF2B5EF4-FFF2-40B4-BE49-F238E27FC236}">
              <a16:creationId xmlns:a16="http://schemas.microsoft.com/office/drawing/2014/main" id="{7EDEA567-3288-466E-A0FE-6753BDC5B93C}"/>
            </a:ext>
          </a:extLst>
        </xdr:cNvPr>
        <xdr:cNvSpPr txBox="1"/>
      </xdr:nvSpPr>
      <xdr:spPr>
        <a:xfrm>
          <a:off x="2757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8" name="直線コネクタ 177">
          <a:extLst>
            <a:ext uri="{FF2B5EF4-FFF2-40B4-BE49-F238E27FC236}">
              <a16:creationId xmlns:a16="http://schemas.microsoft.com/office/drawing/2014/main" id="{909D8CCD-7B14-4007-9730-89B340156680}"/>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9" name="テキスト ボックス 178">
          <a:extLst>
            <a:ext uri="{FF2B5EF4-FFF2-40B4-BE49-F238E27FC236}">
              <a16:creationId xmlns:a16="http://schemas.microsoft.com/office/drawing/2014/main" id="{1D653A46-25E9-448A-B6DD-C06B3E81A7A1}"/>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0" name="直線コネクタ 179">
          <a:extLst>
            <a:ext uri="{FF2B5EF4-FFF2-40B4-BE49-F238E27FC236}">
              <a16:creationId xmlns:a16="http://schemas.microsoft.com/office/drawing/2014/main" id="{337423CC-4B2C-44F3-A813-15DB169C771E}"/>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1" name="テキスト ボックス 180">
          <a:extLst>
            <a:ext uri="{FF2B5EF4-FFF2-40B4-BE49-F238E27FC236}">
              <a16:creationId xmlns:a16="http://schemas.microsoft.com/office/drawing/2014/main" id="{954212F3-C296-4C63-A602-F41E5005A5C5}"/>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2" name="直線コネクタ 181">
          <a:extLst>
            <a:ext uri="{FF2B5EF4-FFF2-40B4-BE49-F238E27FC236}">
              <a16:creationId xmlns:a16="http://schemas.microsoft.com/office/drawing/2014/main" id="{FB5A1D32-24B8-453C-A36A-45D6262F66F7}"/>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3" name="テキスト ボックス 182">
          <a:extLst>
            <a:ext uri="{FF2B5EF4-FFF2-40B4-BE49-F238E27FC236}">
              <a16:creationId xmlns:a16="http://schemas.microsoft.com/office/drawing/2014/main" id="{B1AACD25-CAC2-4CCF-A429-20F71D57305F}"/>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4" name="直線コネクタ 183">
          <a:extLst>
            <a:ext uri="{FF2B5EF4-FFF2-40B4-BE49-F238E27FC236}">
              <a16:creationId xmlns:a16="http://schemas.microsoft.com/office/drawing/2014/main" id="{8D50FA63-AF80-4F6D-B798-6237E18EEEC4}"/>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5" name="テキスト ボックス 184">
          <a:extLst>
            <a:ext uri="{FF2B5EF4-FFF2-40B4-BE49-F238E27FC236}">
              <a16:creationId xmlns:a16="http://schemas.microsoft.com/office/drawing/2014/main" id="{6B4B71A8-78B1-4D18-A77B-49C715E6AE36}"/>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6" name="直線コネクタ 185">
          <a:extLst>
            <a:ext uri="{FF2B5EF4-FFF2-40B4-BE49-F238E27FC236}">
              <a16:creationId xmlns:a16="http://schemas.microsoft.com/office/drawing/2014/main" id="{BFF7A145-D388-4D97-BC6D-4EFED7ABCE36}"/>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7" name="テキスト ボックス 186">
          <a:extLst>
            <a:ext uri="{FF2B5EF4-FFF2-40B4-BE49-F238E27FC236}">
              <a16:creationId xmlns:a16="http://schemas.microsoft.com/office/drawing/2014/main" id="{FE616566-EC8B-4238-A645-B78C91299D6D}"/>
            </a:ext>
          </a:extLst>
        </xdr:cNvPr>
        <xdr:cNvSpPr txBox="1"/>
      </xdr:nvSpPr>
      <xdr:spPr>
        <a:xfrm>
          <a:off x="38496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a:extLst>
            <a:ext uri="{FF2B5EF4-FFF2-40B4-BE49-F238E27FC236}">
              <a16:creationId xmlns:a16="http://schemas.microsoft.com/office/drawing/2014/main" id="{C7D21D9C-5709-4D1F-9E1F-AED466EE60C6}"/>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9" name="【福祉施設】&#10;有形固定資産減価償却率グラフ枠">
          <a:extLst>
            <a:ext uri="{FF2B5EF4-FFF2-40B4-BE49-F238E27FC236}">
              <a16:creationId xmlns:a16="http://schemas.microsoft.com/office/drawing/2014/main" id="{4EC0B59D-8F81-438C-AF06-59EB82B51E3F}"/>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95250</xdr:rowOff>
    </xdr:from>
    <xdr:to>
      <xdr:col>24</xdr:col>
      <xdr:colOff>62865</xdr:colOff>
      <xdr:row>86</xdr:row>
      <xdr:rowOff>167095</xdr:rowOff>
    </xdr:to>
    <xdr:cxnSp macro="">
      <xdr:nvCxnSpPr>
        <xdr:cNvPr id="190" name="直線コネクタ 189">
          <a:extLst>
            <a:ext uri="{FF2B5EF4-FFF2-40B4-BE49-F238E27FC236}">
              <a16:creationId xmlns:a16="http://schemas.microsoft.com/office/drawing/2014/main" id="{6B544DC9-3752-4A14-80B8-05FCF9A21AA7}"/>
            </a:ext>
          </a:extLst>
        </xdr:cNvPr>
        <xdr:cNvCxnSpPr/>
      </xdr:nvCxnSpPr>
      <xdr:spPr>
        <a:xfrm flipV="1">
          <a:off x="4177665" y="12814300"/>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170922</xdr:rowOff>
    </xdr:from>
    <xdr:ext cx="405111" cy="259045"/>
    <xdr:sp macro="" textlink="">
      <xdr:nvSpPr>
        <xdr:cNvPr id="191" name="【福祉施設】&#10;有形固定資産減価償却率最小値テキスト">
          <a:extLst>
            <a:ext uri="{FF2B5EF4-FFF2-40B4-BE49-F238E27FC236}">
              <a16:creationId xmlns:a16="http://schemas.microsoft.com/office/drawing/2014/main" id="{B4705F53-AAB1-4EA5-8D50-D7B3CD5690F3}"/>
            </a:ext>
          </a:extLst>
        </xdr:cNvPr>
        <xdr:cNvSpPr txBox="1"/>
      </xdr:nvSpPr>
      <xdr:spPr>
        <a:xfrm>
          <a:off x="4216400" y="1436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167095</xdr:rowOff>
    </xdr:from>
    <xdr:to>
      <xdr:col>24</xdr:col>
      <xdr:colOff>152400</xdr:colOff>
      <xdr:row>86</xdr:row>
      <xdr:rowOff>167095</xdr:rowOff>
    </xdr:to>
    <xdr:cxnSp macro="">
      <xdr:nvCxnSpPr>
        <xdr:cNvPr id="192" name="直線コネクタ 191">
          <a:extLst>
            <a:ext uri="{FF2B5EF4-FFF2-40B4-BE49-F238E27FC236}">
              <a16:creationId xmlns:a16="http://schemas.microsoft.com/office/drawing/2014/main" id="{056754E3-8DF2-44A0-B5DF-D8F6A7A89B94}"/>
            </a:ext>
          </a:extLst>
        </xdr:cNvPr>
        <xdr:cNvCxnSpPr/>
      </xdr:nvCxnSpPr>
      <xdr:spPr>
        <a:xfrm>
          <a:off x="4108450" y="143720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41927</xdr:rowOff>
    </xdr:from>
    <xdr:ext cx="340478" cy="259045"/>
    <xdr:sp macro="" textlink="">
      <xdr:nvSpPr>
        <xdr:cNvPr id="193" name="【福祉施設】&#10;有形固定資産減価償却率最大値テキスト">
          <a:extLst>
            <a:ext uri="{FF2B5EF4-FFF2-40B4-BE49-F238E27FC236}">
              <a16:creationId xmlns:a16="http://schemas.microsoft.com/office/drawing/2014/main" id="{6BE8FA8D-8257-497D-BC8D-0B661862DE91}"/>
            </a:ext>
          </a:extLst>
        </xdr:cNvPr>
        <xdr:cNvSpPr txBox="1"/>
      </xdr:nvSpPr>
      <xdr:spPr>
        <a:xfrm>
          <a:off x="4216400" y="125958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95250</xdr:rowOff>
    </xdr:from>
    <xdr:to>
      <xdr:col>24</xdr:col>
      <xdr:colOff>152400</xdr:colOff>
      <xdr:row>77</xdr:row>
      <xdr:rowOff>95250</xdr:rowOff>
    </xdr:to>
    <xdr:cxnSp macro="">
      <xdr:nvCxnSpPr>
        <xdr:cNvPr id="194" name="直線コネクタ 193">
          <a:extLst>
            <a:ext uri="{FF2B5EF4-FFF2-40B4-BE49-F238E27FC236}">
              <a16:creationId xmlns:a16="http://schemas.microsoft.com/office/drawing/2014/main" id="{2A498A89-F758-4D51-8BC0-E61BAB41E143}"/>
            </a:ext>
          </a:extLst>
        </xdr:cNvPr>
        <xdr:cNvCxnSpPr/>
      </xdr:nvCxnSpPr>
      <xdr:spPr>
        <a:xfrm>
          <a:off x="4108450" y="12814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62428</xdr:rowOff>
    </xdr:from>
    <xdr:ext cx="405111" cy="259045"/>
    <xdr:sp macro="" textlink="">
      <xdr:nvSpPr>
        <xdr:cNvPr id="195" name="【福祉施設】&#10;有形固定資産減価償却率平均値テキスト">
          <a:extLst>
            <a:ext uri="{FF2B5EF4-FFF2-40B4-BE49-F238E27FC236}">
              <a16:creationId xmlns:a16="http://schemas.microsoft.com/office/drawing/2014/main" id="{ED910A40-89BB-4CD9-863E-8A35B55CE651}"/>
            </a:ext>
          </a:extLst>
        </xdr:cNvPr>
        <xdr:cNvSpPr txBox="1"/>
      </xdr:nvSpPr>
      <xdr:spPr>
        <a:xfrm>
          <a:off x="4216400" y="136069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39551</xdr:rowOff>
    </xdr:from>
    <xdr:to>
      <xdr:col>24</xdr:col>
      <xdr:colOff>114300</xdr:colOff>
      <xdr:row>83</xdr:row>
      <xdr:rowOff>141151</xdr:rowOff>
    </xdr:to>
    <xdr:sp macro="" textlink="">
      <xdr:nvSpPr>
        <xdr:cNvPr id="196" name="フローチャート: 判断 195">
          <a:extLst>
            <a:ext uri="{FF2B5EF4-FFF2-40B4-BE49-F238E27FC236}">
              <a16:creationId xmlns:a16="http://schemas.microsoft.com/office/drawing/2014/main" id="{6FD77138-09EE-40D6-81CF-F64A90BC86F8}"/>
            </a:ext>
          </a:extLst>
        </xdr:cNvPr>
        <xdr:cNvSpPr/>
      </xdr:nvSpPr>
      <xdr:spPr>
        <a:xfrm>
          <a:off x="4127500" y="1374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197" name="フローチャート: 判断 196">
          <a:extLst>
            <a:ext uri="{FF2B5EF4-FFF2-40B4-BE49-F238E27FC236}">
              <a16:creationId xmlns:a16="http://schemas.microsoft.com/office/drawing/2014/main" id="{ACDDF610-037E-4A55-A89A-0268DE96278F}"/>
            </a:ext>
          </a:extLst>
        </xdr:cNvPr>
        <xdr:cNvSpPr/>
      </xdr:nvSpPr>
      <xdr:spPr>
        <a:xfrm>
          <a:off x="3384550" y="137736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80373</xdr:rowOff>
    </xdr:from>
    <xdr:to>
      <xdr:col>15</xdr:col>
      <xdr:colOff>101600</xdr:colOff>
      <xdr:row>84</xdr:row>
      <xdr:rowOff>10523</xdr:rowOff>
    </xdr:to>
    <xdr:sp macro="" textlink="">
      <xdr:nvSpPr>
        <xdr:cNvPr id="198" name="フローチャート: 判断 197">
          <a:extLst>
            <a:ext uri="{FF2B5EF4-FFF2-40B4-BE49-F238E27FC236}">
              <a16:creationId xmlns:a16="http://schemas.microsoft.com/office/drawing/2014/main" id="{64A8DB63-5CC6-45BF-998E-B8CCCE922188}"/>
            </a:ext>
          </a:extLst>
        </xdr:cNvPr>
        <xdr:cNvSpPr/>
      </xdr:nvSpPr>
      <xdr:spPr>
        <a:xfrm>
          <a:off x="2571750" y="137900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37919</xdr:rowOff>
    </xdr:from>
    <xdr:to>
      <xdr:col>10</xdr:col>
      <xdr:colOff>165100</xdr:colOff>
      <xdr:row>83</xdr:row>
      <xdr:rowOff>139519</xdr:rowOff>
    </xdr:to>
    <xdr:sp macro="" textlink="">
      <xdr:nvSpPr>
        <xdr:cNvPr id="199" name="フローチャート: 判断 198">
          <a:extLst>
            <a:ext uri="{FF2B5EF4-FFF2-40B4-BE49-F238E27FC236}">
              <a16:creationId xmlns:a16="http://schemas.microsoft.com/office/drawing/2014/main" id="{DBB18ED0-DBAA-4157-A98F-3B7CC8E942F5}"/>
            </a:ext>
          </a:extLst>
        </xdr:cNvPr>
        <xdr:cNvSpPr/>
      </xdr:nvSpPr>
      <xdr:spPr>
        <a:xfrm>
          <a:off x="1778000" y="1374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200" name="フローチャート: 判断 199">
          <a:extLst>
            <a:ext uri="{FF2B5EF4-FFF2-40B4-BE49-F238E27FC236}">
              <a16:creationId xmlns:a16="http://schemas.microsoft.com/office/drawing/2014/main" id="{B712F6D4-BB13-4B02-AEA2-5BA621DA17A1}"/>
            </a:ext>
          </a:extLst>
        </xdr:cNvPr>
        <xdr:cNvSpPr/>
      </xdr:nvSpPr>
      <xdr:spPr>
        <a:xfrm>
          <a:off x="984250" y="136592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9A6C3B84-8E99-47E5-BF34-3FD2BF7B0444}"/>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520AE8C5-D939-4B88-BBD2-A36495E80416}"/>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7DFC5AB4-7FE9-412C-A0BD-C5500725099F}"/>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FE9164D3-3B09-44E9-AF2B-6E2CB820219C}"/>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E9E6E020-E1E7-4620-84CB-933D432A9F0C}"/>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80373</xdr:rowOff>
    </xdr:from>
    <xdr:to>
      <xdr:col>24</xdr:col>
      <xdr:colOff>114300</xdr:colOff>
      <xdr:row>87</xdr:row>
      <xdr:rowOff>10523</xdr:rowOff>
    </xdr:to>
    <xdr:sp macro="" textlink="">
      <xdr:nvSpPr>
        <xdr:cNvPr id="206" name="楕円 205">
          <a:extLst>
            <a:ext uri="{FF2B5EF4-FFF2-40B4-BE49-F238E27FC236}">
              <a16:creationId xmlns:a16="http://schemas.microsoft.com/office/drawing/2014/main" id="{1A81E3BE-515B-4D79-804E-F876ED2CD78D}"/>
            </a:ext>
          </a:extLst>
        </xdr:cNvPr>
        <xdr:cNvSpPr/>
      </xdr:nvSpPr>
      <xdr:spPr>
        <a:xfrm>
          <a:off x="4127500" y="142853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166750</xdr:rowOff>
    </xdr:from>
    <xdr:ext cx="405111" cy="259045"/>
    <xdr:sp macro="" textlink="">
      <xdr:nvSpPr>
        <xdr:cNvPr id="207" name="【福祉施設】&#10;有形固定資産減価償却率該当値テキスト">
          <a:extLst>
            <a:ext uri="{FF2B5EF4-FFF2-40B4-BE49-F238E27FC236}">
              <a16:creationId xmlns:a16="http://schemas.microsoft.com/office/drawing/2014/main" id="{E1ADA0E1-F4DA-4545-AEF6-689E2DED1681}"/>
            </a:ext>
          </a:extLst>
        </xdr:cNvPr>
        <xdr:cNvSpPr txBox="1"/>
      </xdr:nvSpPr>
      <xdr:spPr>
        <a:xfrm>
          <a:off x="4216400" y="14206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86905</xdr:rowOff>
    </xdr:from>
    <xdr:to>
      <xdr:col>20</xdr:col>
      <xdr:colOff>38100</xdr:colOff>
      <xdr:row>87</xdr:row>
      <xdr:rowOff>17055</xdr:rowOff>
    </xdr:to>
    <xdr:sp macro="" textlink="">
      <xdr:nvSpPr>
        <xdr:cNvPr id="208" name="楕円 207">
          <a:extLst>
            <a:ext uri="{FF2B5EF4-FFF2-40B4-BE49-F238E27FC236}">
              <a16:creationId xmlns:a16="http://schemas.microsoft.com/office/drawing/2014/main" id="{07C14CF4-6AC4-418E-84A9-1CC3DA5D2AB6}"/>
            </a:ext>
          </a:extLst>
        </xdr:cNvPr>
        <xdr:cNvSpPr/>
      </xdr:nvSpPr>
      <xdr:spPr>
        <a:xfrm>
          <a:off x="3384550" y="142918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131173</xdr:rowOff>
    </xdr:from>
    <xdr:to>
      <xdr:col>24</xdr:col>
      <xdr:colOff>63500</xdr:colOff>
      <xdr:row>86</xdr:row>
      <xdr:rowOff>137705</xdr:rowOff>
    </xdr:to>
    <xdr:cxnSp macro="">
      <xdr:nvCxnSpPr>
        <xdr:cNvPr id="209" name="直線コネクタ 208">
          <a:extLst>
            <a:ext uri="{FF2B5EF4-FFF2-40B4-BE49-F238E27FC236}">
              <a16:creationId xmlns:a16="http://schemas.microsoft.com/office/drawing/2014/main" id="{575EE481-087F-40E3-B859-D85B776142D6}"/>
            </a:ext>
          </a:extLst>
        </xdr:cNvPr>
        <xdr:cNvCxnSpPr/>
      </xdr:nvCxnSpPr>
      <xdr:spPr>
        <a:xfrm flipV="1">
          <a:off x="3429000" y="14336123"/>
          <a:ext cx="7493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83638</xdr:rowOff>
    </xdr:from>
    <xdr:to>
      <xdr:col>15</xdr:col>
      <xdr:colOff>101600</xdr:colOff>
      <xdr:row>87</xdr:row>
      <xdr:rowOff>13788</xdr:rowOff>
    </xdr:to>
    <xdr:sp macro="" textlink="">
      <xdr:nvSpPr>
        <xdr:cNvPr id="210" name="楕円 209">
          <a:extLst>
            <a:ext uri="{FF2B5EF4-FFF2-40B4-BE49-F238E27FC236}">
              <a16:creationId xmlns:a16="http://schemas.microsoft.com/office/drawing/2014/main" id="{E58C5A57-68AD-45D3-B9D9-936BF5721720}"/>
            </a:ext>
          </a:extLst>
        </xdr:cNvPr>
        <xdr:cNvSpPr/>
      </xdr:nvSpPr>
      <xdr:spPr>
        <a:xfrm>
          <a:off x="2571750" y="142885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134438</xdr:rowOff>
    </xdr:from>
    <xdr:to>
      <xdr:col>19</xdr:col>
      <xdr:colOff>177800</xdr:colOff>
      <xdr:row>86</xdr:row>
      <xdr:rowOff>137705</xdr:rowOff>
    </xdr:to>
    <xdr:cxnSp macro="">
      <xdr:nvCxnSpPr>
        <xdr:cNvPr id="211" name="直線コネクタ 210">
          <a:extLst>
            <a:ext uri="{FF2B5EF4-FFF2-40B4-BE49-F238E27FC236}">
              <a16:creationId xmlns:a16="http://schemas.microsoft.com/office/drawing/2014/main" id="{149BF69C-96D9-44CF-947E-9E5D491DE7BE}"/>
            </a:ext>
          </a:extLst>
        </xdr:cNvPr>
        <xdr:cNvCxnSpPr/>
      </xdr:nvCxnSpPr>
      <xdr:spPr>
        <a:xfrm>
          <a:off x="2622550" y="14339388"/>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88537</xdr:rowOff>
    </xdr:from>
    <xdr:to>
      <xdr:col>10</xdr:col>
      <xdr:colOff>165100</xdr:colOff>
      <xdr:row>87</xdr:row>
      <xdr:rowOff>18687</xdr:rowOff>
    </xdr:to>
    <xdr:sp macro="" textlink="">
      <xdr:nvSpPr>
        <xdr:cNvPr id="212" name="楕円 211">
          <a:extLst>
            <a:ext uri="{FF2B5EF4-FFF2-40B4-BE49-F238E27FC236}">
              <a16:creationId xmlns:a16="http://schemas.microsoft.com/office/drawing/2014/main" id="{1B031BCC-3D51-4A44-A9BD-0F426DA3E525}"/>
            </a:ext>
          </a:extLst>
        </xdr:cNvPr>
        <xdr:cNvSpPr/>
      </xdr:nvSpPr>
      <xdr:spPr>
        <a:xfrm>
          <a:off x="1778000" y="142934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134438</xdr:rowOff>
    </xdr:from>
    <xdr:to>
      <xdr:col>15</xdr:col>
      <xdr:colOff>50800</xdr:colOff>
      <xdr:row>86</xdr:row>
      <xdr:rowOff>139337</xdr:rowOff>
    </xdr:to>
    <xdr:cxnSp macro="">
      <xdr:nvCxnSpPr>
        <xdr:cNvPr id="213" name="直線コネクタ 212">
          <a:extLst>
            <a:ext uri="{FF2B5EF4-FFF2-40B4-BE49-F238E27FC236}">
              <a16:creationId xmlns:a16="http://schemas.microsoft.com/office/drawing/2014/main" id="{8C4DC8EC-6E54-471A-93FB-2AC89D11B7E5}"/>
            </a:ext>
          </a:extLst>
        </xdr:cNvPr>
        <xdr:cNvCxnSpPr/>
      </xdr:nvCxnSpPr>
      <xdr:spPr>
        <a:xfrm flipV="1">
          <a:off x="1828800" y="14339388"/>
          <a:ext cx="79375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99968</xdr:rowOff>
    </xdr:from>
    <xdr:to>
      <xdr:col>6</xdr:col>
      <xdr:colOff>38100</xdr:colOff>
      <xdr:row>87</xdr:row>
      <xdr:rowOff>30118</xdr:rowOff>
    </xdr:to>
    <xdr:sp macro="" textlink="">
      <xdr:nvSpPr>
        <xdr:cNvPr id="214" name="楕円 213">
          <a:extLst>
            <a:ext uri="{FF2B5EF4-FFF2-40B4-BE49-F238E27FC236}">
              <a16:creationId xmlns:a16="http://schemas.microsoft.com/office/drawing/2014/main" id="{35A2109B-5D29-4E42-8D43-F1EA2F399E76}"/>
            </a:ext>
          </a:extLst>
        </xdr:cNvPr>
        <xdr:cNvSpPr/>
      </xdr:nvSpPr>
      <xdr:spPr>
        <a:xfrm>
          <a:off x="984250" y="1430491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139337</xdr:rowOff>
    </xdr:from>
    <xdr:to>
      <xdr:col>10</xdr:col>
      <xdr:colOff>114300</xdr:colOff>
      <xdr:row>86</xdr:row>
      <xdr:rowOff>150768</xdr:rowOff>
    </xdr:to>
    <xdr:cxnSp macro="">
      <xdr:nvCxnSpPr>
        <xdr:cNvPr id="215" name="直線コネクタ 214">
          <a:extLst>
            <a:ext uri="{FF2B5EF4-FFF2-40B4-BE49-F238E27FC236}">
              <a16:creationId xmlns:a16="http://schemas.microsoft.com/office/drawing/2014/main" id="{87B77D37-D660-41AD-A936-32EE19EACC25}"/>
            </a:ext>
          </a:extLst>
        </xdr:cNvPr>
        <xdr:cNvCxnSpPr/>
      </xdr:nvCxnSpPr>
      <xdr:spPr>
        <a:xfrm flipV="1">
          <a:off x="1028700" y="14344287"/>
          <a:ext cx="8001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10721</xdr:rowOff>
    </xdr:from>
    <xdr:ext cx="405111" cy="259045"/>
    <xdr:sp macro="" textlink="">
      <xdr:nvSpPr>
        <xdr:cNvPr id="216" name="n_1aveValue【福祉施設】&#10;有形固定資産減価償却率">
          <a:extLst>
            <a:ext uri="{FF2B5EF4-FFF2-40B4-BE49-F238E27FC236}">
              <a16:creationId xmlns:a16="http://schemas.microsoft.com/office/drawing/2014/main" id="{D0E8569E-C195-4B01-9102-A6E46AD2C650}"/>
            </a:ext>
          </a:extLst>
        </xdr:cNvPr>
        <xdr:cNvSpPr txBox="1"/>
      </xdr:nvSpPr>
      <xdr:spPr>
        <a:xfrm>
          <a:off x="3239144" y="1355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27050</xdr:rowOff>
    </xdr:from>
    <xdr:ext cx="405111" cy="259045"/>
    <xdr:sp macro="" textlink="">
      <xdr:nvSpPr>
        <xdr:cNvPr id="217" name="n_2aveValue【福祉施設】&#10;有形固定資産減価償却率">
          <a:extLst>
            <a:ext uri="{FF2B5EF4-FFF2-40B4-BE49-F238E27FC236}">
              <a16:creationId xmlns:a16="http://schemas.microsoft.com/office/drawing/2014/main" id="{F9919723-361E-4392-B162-403913A2542F}"/>
            </a:ext>
          </a:extLst>
        </xdr:cNvPr>
        <xdr:cNvSpPr txBox="1"/>
      </xdr:nvSpPr>
      <xdr:spPr>
        <a:xfrm>
          <a:off x="2439044" y="1357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156046</xdr:rowOff>
    </xdr:from>
    <xdr:ext cx="405111" cy="259045"/>
    <xdr:sp macro="" textlink="">
      <xdr:nvSpPr>
        <xdr:cNvPr id="218" name="n_3aveValue【福祉施設】&#10;有形固定資産減価償却率">
          <a:extLst>
            <a:ext uri="{FF2B5EF4-FFF2-40B4-BE49-F238E27FC236}">
              <a16:creationId xmlns:a16="http://schemas.microsoft.com/office/drawing/2014/main" id="{CB5A20BF-FB57-4DA7-A1B6-9F203031F698}"/>
            </a:ext>
          </a:extLst>
        </xdr:cNvPr>
        <xdr:cNvSpPr txBox="1"/>
      </xdr:nvSpPr>
      <xdr:spPr>
        <a:xfrm>
          <a:off x="1645294" y="13535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61340</xdr:rowOff>
    </xdr:from>
    <xdr:ext cx="405111" cy="259045"/>
    <xdr:sp macro="" textlink="">
      <xdr:nvSpPr>
        <xdr:cNvPr id="219" name="n_4aveValue【福祉施設】&#10;有形固定資産減価償却率">
          <a:extLst>
            <a:ext uri="{FF2B5EF4-FFF2-40B4-BE49-F238E27FC236}">
              <a16:creationId xmlns:a16="http://schemas.microsoft.com/office/drawing/2014/main" id="{E01A8DFE-2909-453C-853D-9CC685E5C1AC}"/>
            </a:ext>
          </a:extLst>
        </xdr:cNvPr>
        <xdr:cNvSpPr txBox="1"/>
      </xdr:nvSpPr>
      <xdr:spPr>
        <a:xfrm>
          <a:off x="851544" y="13440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87</xdr:row>
      <xdr:rowOff>8182</xdr:rowOff>
    </xdr:from>
    <xdr:ext cx="405111" cy="259045"/>
    <xdr:sp macro="" textlink="">
      <xdr:nvSpPr>
        <xdr:cNvPr id="220" name="n_1mainValue【福祉施設】&#10;有形固定資産減価償却率">
          <a:extLst>
            <a:ext uri="{FF2B5EF4-FFF2-40B4-BE49-F238E27FC236}">
              <a16:creationId xmlns:a16="http://schemas.microsoft.com/office/drawing/2014/main" id="{EE0E7F92-5862-4B58-BB89-8D5FB8F603AB}"/>
            </a:ext>
          </a:extLst>
        </xdr:cNvPr>
        <xdr:cNvSpPr txBox="1"/>
      </xdr:nvSpPr>
      <xdr:spPr>
        <a:xfrm>
          <a:off x="3239144" y="14378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87</xdr:row>
      <xdr:rowOff>4915</xdr:rowOff>
    </xdr:from>
    <xdr:ext cx="405111" cy="259045"/>
    <xdr:sp macro="" textlink="">
      <xdr:nvSpPr>
        <xdr:cNvPr id="221" name="n_2mainValue【福祉施設】&#10;有形固定資産減価償却率">
          <a:extLst>
            <a:ext uri="{FF2B5EF4-FFF2-40B4-BE49-F238E27FC236}">
              <a16:creationId xmlns:a16="http://schemas.microsoft.com/office/drawing/2014/main" id="{87C2C99C-23CB-43A7-9AF8-AA7CEC18CD01}"/>
            </a:ext>
          </a:extLst>
        </xdr:cNvPr>
        <xdr:cNvSpPr txBox="1"/>
      </xdr:nvSpPr>
      <xdr:spPr>
        <a:xfrm>
          <a:off x="2439044" y="14374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87</xdr:row>
      <xdr:rowOff>9814</xdr:rowOff>
    </xdr:from>
    <xdr:ext cx="405111" cy="259045"/>
    <xdr:sp macro="" textlink="">
      <xdr:nvSpPr>
        <xdr:cNvPr id="222" name="n_3mainValue【福祉施設】&#10;有形固定資産減価償却率">
          <a:extLst>
            <a:ext uri="{FF2B5EF4-FFF2-40B4-BE49-F238E27FC236}">
              <a16:creationId xmlns:a16="http://schemas.microsoft.com/office/drawing/2014/main" id="{60320A14-4A15-4F94-B668-9557C1C169DC}"/>
            </a:ext>
          </a:extLst>
        </xdr:cNvPr>
        <xdr:cNvSpPr txBox="1"/>
      </xdr:nvSpPr>
      <xdr:spPr>
        <a:xfrm>
          <a:off x="1645294" y="14379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87</xdr:row>
      <xdr:rowOff>21245</xdr:rowOff>
    </xdr:from>
    <xdr:ext cx="405111" cy="259045"/>
    <xdr:sp macro="" textlink="">
      <xdr:nvSpPr>
        <xdr:cNvPr id="223" name="n_4mainValue【福祉施設】&#10;有形固定資産減価償却率">
          <a:extLst>
            <a:ext uri="{FF2B5EF4-FFF2-40B4-BE49-F238E27FC236}">
              <a16:creationId xmlns:a16="http://schemas.microsoft.com/office/drawing/2014/main" id="{0861948E-A6BF-46F1-82F4-3B01B441EF40}"/>
            </a:ext>
          </a:extLst>
        </xdr:cNvPr>
        <xdr:cNvSpPr txBox="1"/>
      </xdr:nvSpPr>
      <xdr:spPr>
        <a:xfrm>
          <a:off x="851544" y="14391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4" name="正方形/長方形 223">
          <a:extLst>
            <a:ext uri="{FF2B5EF4-FFF2-40B4-BE49-F238E27FC236}">
              <a16:creationId xmlns:a16="http://schemas.microsoft.com/office/drawing/2014/main" id="{B4CF54AC-1121-40D4-8B65-666B3399D2C1}"/>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5" name="正方形/長方形 224">
          <a:extLst>
            <a:ext uri="{FF2B5EF4-FFF2-40B4-BE49-F238E27FC236}">
              <a16:creationId xmlns:a16="http://schemas.microsoft.com/office/drawing/2014/main" id="{AF434BEF-09D6-40DE-9BD9-B532EAD07C75}"/>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6" name="正方形/長方形 225">
          <a:extLst>
            <a:ext uri="{FF2B5EF4-FFF2-40B4-BE49-F238E27FC236}">
              <a16:creationId xmlns:a16="http://schemas.microsoft.com/office/drawing/2014/main" id="{230D1630-23D8-4214-B6BA-51AE5869897A}"/>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7" name="正方形/長方形 226">
          <a:extLst>
            <a:ext uri="{FF2B5EF4-FFF2-40B4-BE49-F238E27FC236}">
              <a16:creationId xmlns:a16="http://schemas.microsoft.com/office/drawing/2014/main" id="{E1AEF8D8-6CDE-4356-A2C9-4813F5254A6E}"/>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8" name="正方形/長方形 227">
          <a:extLst>
            <a:ext uri="{FF2B5EF4-FFF2-40B4-BE49-F238E27FC236}">
              <a16:creationId xmlns:a16="http://schemas.microsoft.com/office/drawing/2014/main" id="{4AA24ED5-2FF8-49B5-B7CC-B4F9AF30C46E}"/>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9" name="正方形/長方形 228">
          <a:extLst>
            <a:ext uri="{FF2B5EF4-FFF2-40B4-BE49-F238E27FC236}">
              <a16:creationId xmlns:a16="http://schemas.microsoft.com/office/drawing/2014/main" id="{5669E239-CF3F-42C6-A436-352BF590C47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0" name="正方形/長方形 229">
          <a:extLst>
            <a:ext uri="{FF2B5EF4-FFF2-40B4-BE49-F238E27FC236}">
              <a16:creationId xmlns:a16="http://schemas.microsoft.com/office/drawing/2014/main" id="{E703AA7C-C04B-4C5A-994A-9DE7536BC612}"/>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1" name="正方形/長方形 230">
          <a:extLst>
            <a:ext uri="{FF2B5EF4-FFF2-40B4-BE49-F238E27FC236}">
              <a16:creationId xmlns:a16="http://schemas.microsoft.com/office/drawing/2014/main" id="{1F0E148F-971D-4EAF-A0EB-6D20ECF47721}"/>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2" name="テキスト ボックス 231">
          <a:extLst>
            <a:ext uri="{FF2B5EF4-FFF2-40B4-BE49-F238E27FC236}">
              <a16:creationId xmlns:a16="http://schemas.microsoft.com/office/drawing/2014/main" id="{24DB0520-3589-4C2D-9A0C-7A5DA057CD85}"/>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3" name="直線コネクタ 232">
          <a:extLst>
            <a:ext uri="{FF2B5EF4-FFF2-40B4-BE49-F238E27FC236}">
              <a16:creationId xmlns:a16="http://schemas.microsoft.com/office/drawing/2014/main" id="{BAECBE0E-EA13-4FA7-A2CD-31C429E6B498}"/>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4" name="直線コネクタ 233">
          <a:extLst>
            <a:ext uri="{FF2B5EF4-FFF2-40B4-BE49-F238E27FC236}">
              <a16:creationId xmlns:a16="http://schemas.microsoft.com/office/drawing/2014/main" id="{B2647E57-8BEE-464F-BD12-01C6DF580855}"/>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5" name="テキスト ボックス 234">
          <a:extLst>
            <a:ext uri="{FF2B5EF4-FFF2-40B4-BE49-F238E27FC236}">
              <a16:creationId xmlns:a16="http://schemas.microsoft.com/office/drawing/2014/main" id="{74306156-433B-4120-8762-922FFD884203}"/>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6" name="直線コネクタ 235">
          <a:extLst>
            <a:ext uri="{FF2B5EF4-FFF2-40B4-BE49-F238E27FC236}">
              <a16:creationId xmlns:a16="http://schemas.microsoft.com/office/drawing/2014/main" id="{67CB5789-D410-460B-B21F-47E7D56794BF}"/>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7" name="テキスト ボックス 236">
          <a:extLst>
            <a:ext uri="{FF2B5EF4-FFF2-40B4-BE49-F238E27FC236}">
              <a16:creationId xmlns:a16="http://schemas.microsoft.com/office/drawing/2014/main" id="{B75EF0B1-6BCF-4FD5-9051-EBAB3F84319E}"/>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8" name="直線コネクタ 237">
          <a:extLst>
            <a:ext uri="{FF2B5EF4-FFF2-40B4-BE49-F238E27FC236}">
              <a16:creationId xmlns:a16="http://schemas.microsoft.com/office/drawing/2014/main" id="{1345D4B6-FF5F-4964-957E-AF417DA3B461}"/>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9" name="テキスト ボックス 238">
          <a:extLst>
            <a:ext uri="{FF2B5EF4-FFF2-40B4-BE49-F238E27FC236}">
              <a16:creationId xmlns:a16="http://schemas.microsoft.com/office/drawing/2014/main" id="{26928262-A60B-4EB9-881E-AB8FE3D5AEEB}"/>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40" name="直線コネクタ 239">
          <a:extLst>
            <a:ext uri="{FF2B5EF4-FFF2-40B4-BE49-F238E27FC236}">
              <a16:creationId xmlns:a16="http://schemas.microsoft.com/office/drawing/2014/main" id="{85885E6C-542F-4AC8-BAD0-62CB9B256178}"/>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1" name="テキスト ボックス 240">
          <a:extLst>
            <a:ext uri="{FF2B5EF4-FFF2-40B4-BE49-F238E27FC236}">
              <a16:creationId xmlns:a16="http://schemas.microsoft.com/office/drawing/2014/main" id="{3397AB5B-02CB-44C5-BDBA-7B7065EBAA2D}"/>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2" name="直線コネクタ 241">
          <a:extLst>
            <a:ext uri="{FF2B5EF4-FFF2-40B4-BE49-F238E27FC236}">
              <a16:creationId xmlns:a16="http://schemas.microsoft.com/office/drawing/2014/main" id="{925A94DF-4EE4-4F75-AAE8-A3DDE1116E14}"/>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3" name="テキスト ボックス 242">
          <a:extLst>
            <a:ext uri="{FF2B5EF4-FFF2-40B4-BE49-F238E27FC236}">
              <a16:creationId xmlns:a16="http://schemas.microsoft.com/office/drawing/2014/main" id="{D295A5F3-CEBE-4FC9-AECB-3140A12F9B5E}"/>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4" name="直線コネクタ 243">
          <a:extLst>
            <a:ext uri="{FF2B5EF4-FFF2-40B4-BE49-F238E27FC236}">
              <a16:creationId xmlns:a16="http://schemas.microsoft.com/office/drawing/2014/main" id="{3AAE05A0-2FEF-41E8-A280-D81E526923DC}"/>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5" name="テキスト ボックス 244">
          <a:extLst>
            <a:ext uri="{FF2B5EF4-FFF2-40B4-BE49-F238E27FC236}">
              <a16:creationId xmlns:a16="http://schemas.microsoft.com/office/drawing/2014/main" id="{801A1DC3-BFA1-4BA0-ABE3-4CCEC075DD4C}"/>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6" name="【福祉施設】&#10;一人当たり面積グラフ枠">
          <a:extLst>
            <a:ext uri="{FF2B5EF4-FFF2-40B4-BE49-F238E27FC236}">
              <a16:creationId xmlns:a16="http://schemas.microsoft.com/office/drawing/2014/main" id="{BDF563A3-3094-4C85-9E4C-5CF24524DCE8}"/>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50800</xdr:rowOff>
    </xdr:from>
    <xdr:to>
      <xdr:col>54</xdr:col>
      <xdr:colOff>189865</xdr:colOff>
      <xdr:row>86</xdr:row>
      <xdr:rowOff>99061</xdr:rowOff>
    </xdr:to>
    <xdr:cxnSp macro="">
      <xdr:nvCxnSpPr>
        <xdr:cNvPr id="247" name="直線コネクタ 246">
          <a:extLst>
            <a:ext uri="{FF2B5EF4-FFF2-40B4-BE49-F238E27FC236}">
              <a16:creationId xmlns:a16="http://schemas.microsoft.com/office/drawing/2014/main" id="{C2F26A25-B44E-408A-A202-B6B1F6302887}"/>
            </a:ext>
          </a:extLst>
        </xdr:cNvPr>
        <xdr:cNvCxnSpPr/>
      </xdr:nvCxnSpPr>
      <xdr:spPr>
        <a:xfrm flipV="1">
          <a:off x="9429115" y="12769850"/>
          <a:ext cx="0" cy="153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248" name="【福祉施設】&#10;一人当たり面積最小値テキスト">
          <a:extLst>
            <a:ext uri="{FF2B5EF4-FFF2-40B4-BE49-F238E27FC236}">
              <a16:creationId xmlns:a16="http://schemas.microsoft.com/office/drawing/2014/main" id="{B29D97DD-63BD-4C35-BA88-FA7416E12E8F}"/>
            </a:ext>
          </a:extLst>
        </xdr:cNvPr>
        <xdr:cNvSpPr txBox="1"/>
      </xdr:nvSpPr>
      <xdr:spPr>
        <a:xfrm>
          <a:off x="9467850" y="1430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249" name="直線コネクタ 248">
          <a:extLst>
            <a:ext uri="{FF2B5EF4-FFF2-40B4-BE49-F238E27FC236}">
              <a16:creationId xmlns:a16="http://schemas.microsoft.com/office/drawing/2014/main" id="{EC254C9D-CF59-42E2-84BD-FAB4F084B6E0}"/>
            </a:ext>
          </a:extLst>
        </xdr:cNvPr>
        <xdr:cNvCxnSpPr/>
      </xdr:nvCxnSpPr>
      <xdr:spPr>
        <a:xfrm>
          <a:off x="9359900" y="14304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168927</xdr:rowOff>
    </xdr:from>
    <xdr:ext cx="469744" cy="259045"/>
    <xdr:sp macro="" textlink="">
      <xdr:nvSpPr>
        <xdr:cNvPr id="250" name="【福祉施設】&#10;一人当たり面積最大値テキスト">
          <a:extLst>
            <a:ext uri="{FF2B5EF4-FFF2-40B4-BE49-F238E27FC236}">
              <a16:creationId xmlns:a16="http://schemas.microsoft.com/office/drawing/2014/main" id="{A7E51698-6ECE-4CFC-9693-A4CF0F613A9A}"/>
            </a:ext>
          </a:extLst>
        </xdr:cNvPr>
        <xdr:cNvSpPr txBox="1"/>
      </xdr:nvSpPr>
      <xdr:spPr>
        <a:xfrm>
          <a:off x="9467850" y="1255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50800</xdr:rowOff>
    </xdr:from>
    <xdr:to>
      <xdr:col>55</xdr:col>
      <xdr:colOff>88900</xdr:colOff>
      <xdr:row>77</xdr:row>
      <xdr:rowOff>50800</xdr:rowOff>
    </xdr:to>
    <xdr:cxnSp macro="">
      <xdr:nvCxnSpPr>
        <xdr:cNvPr id="251" name="直線コネクタ 250">
          <a:extLst>
            <a:ext uri="{FF2B5EF4-FFF2-40B4-BE49-F238E27FC236}">
              <a16:creationId xmlns:a16="http://schemas.microsoft.com/office/drawing/2014/main" id="{AB944AFA-D400-4694-921F-8DF455BE5256}"/>
            </a:ext>
          </a:extLst>
        </xdr:cNvPr>
        <xdr:cNvCxnSpPr/>
      </xdr:nvCxnSpPr>
      <xdr:spPr>
        <a:xfrm>
          <a:off x="9359900" y="1276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125747</xdr:rowOff>
    </xdr:from>
    <xdr:ext cx="469744" cy="259045"/>
    <xdr:sp macro="" textlink="">
      <xdr:nvSpPr>
        <xdr:cNvPr id="252" name="【福祉施設】&#10;一人当たり面積平均値テキスト">
          <a:extLst>
            <a:ext uri="{FF2B5EF4-FFF2-40B4-BE49-F238E27FC236}">
              <a16:creationId xmlns:a16="http://schemas.microsoft.com/office/drawing/2014/main" id="{98B55199-AF40-4D6E-BB12-3E6292B0BEA6}"/>
            </a:ext>
          </a:extLst>
        </xdr:cNvPr>
        <xdr:cNvSpPr txBox="1"/>
      </xdr:nvSpPr>
      <xdr:spPr>
        <a:xfrm>
          <a:off x="9467850" y="14000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147320</xdr:rowOff>
    </xdr:from>
    <xdr:to>
      <xdr:col>55</xdr:col>
      <xdr:colOff>50800</xdr:colOff>
      <xdr:row>85</xdr:row>
      <xdr:rowOff>77470</xdr:rowOff>
    </xdr:to>
    <xdr:sp macro="" textlink="">
      <xdr:nvSpPr>
        <xdr:cNvPr id="253" name="フローチャート: 判断 252">
          <a:extLst>
            <a:ext uri="{FF2B5EF4-FFF2-40B4-BE49-F238E27FC236}">
              <a16:creationId xmlns:a16="http://schemas.microsoft.com/office/drawing/2014/main" id="{F964F592-92B0-4850-B163-B814BC6164B1}"/>
            </a:ext>
          </a:extLst>
        </xdr:cNvPr>
        <xdr:cNvSpPr/>
      </xdr:nvSpPr>
      <xdr:spPr>
        <a:xfrm>
          <a:off x="9398000" y="140220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142239</xdr:rowOff>
    </xdr:from>
    <xdr:to>
      <xdr:col>50</xdr:col>
      <xdr:colOff>165100</xdr:colOff>
      <xdr:row>85</xdr:row>
      <xdr:rowOff>72389</xdr:rowOff>
    </xdr:to>
    <xdr:sp macro="" textlink="">
      <xdr:nvSpPr>
        <xdr:cNvPr id="254" name="フローチャート: 判断 253">
          <a:extLst>
            <a:ext uri="{FF2B5EF4-FFF2-40B4-BE49-F238E27FC236}">
              <a16:creationId xmlns:a16="http://schemas.microsoft.com/office/drawing/2014/main" id="{3ACE588D-716D-464E-A5D5-82A9BB5450B1}"/>
            </a:ext>
          </a:extLst>
        </xdr:cNvPr>
        <xdr:cNvSpPr/>
      </xdr:nvSpPr>
      <xdr:spPr>
        <a:xfrm>
          <a:off x="8636000" y="140169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160020</xdr:rowOff>
    </xdr:from>
    <xdr:to>
      <xdr:col>46</xdr:col>
      <xdr:colOff>38100</xdr:colOff>
      <xdr:row>85</xdr:row>
      <xdr:rowOff>90170</xdr:rowOff>
    </xdr:to>
    <xdr:sp macro="" textlink="">
      <xdr:nvSpPr>
        <xdr:cNvPr id="255" name="フローチャート: 判断 254">
          <a:extLst>
            <a:ext uri="{FF2B5EF4-FFF2-40B4-BE49-F238E27FC236}">
              <a16:creationId xmlns:a16="http://schemas.microsoft.com/office/drawing/2014/main" id="{D574260C-52AD-471F-B8C0-C4393DEAFDEF}"/>
            </a:ext>
          </a:extLst>
        </xdr:cNvPr>
        <xdr:cNvSpPr/>
      </xdr:nvSpPr>
      <xdr:spPr>
        <a:xfrm>
          <a:off x="7842250" y="140347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140970</xdr:rowOff>
    </xdr:from>
    <xdr:to>
      <xdr:col>41</xdr:col>
      <xdr:colOff>101600</xdr:colOff>
      <xdr:row>85</xdr:row>
      <xdr:rowOff>71120</xdr:rowOff>
    </xdr:to>
    <xdr:sp macro="" textlink="">
      <xdr:nvSpPr>
        <xdr:cNvPr id="256" name="フローチャート: 判断 255">
          <a:extLst>
            <a:ext uri="{FF2B5EF4-FFF2-40B4-BE49-F238E27FC236}">
              <a16:creationId xmlns:a16="http://schemas.microsoft.com/office/drawing/2014/main" id="{619CAF2D-DC7B-4877-92D4-3ACE290589F4}"/>
            </a:ext>
          </a:extLst>
        </xdr:cNvPr>
        <xdr:cNvSpPr/>
      </xdr:nvSpPr>
      <xdr:spPr>
        <a:xfrm>
          <a:off x="7029450" y="14015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257" name="フローチャート: 判断 256">
          <a:extLst>
            <a:ext uri="{FF2B5EF4-FFF2-40B4-BE49-F238E27FC236}">
              <a16:creationId xmlns:a16="http://schemas.microsoft.com/office/drawing/2014/main" id="{65D3D93B-7C56-4FE4-98B4-DD476B2B4C76}"/>
            </a:ext>
          </a:extLst>
        </xdr:cNvPr>
        <xdr:cNvSpPr/>
      </xdr:nvSpPr>
      <xdr:spPr>
        <a:xfrm>
          <a:off x="62357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9A2AE149-D1C9-4A0D-B509-F4582BCD517E}"/>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46CE361E-9001-4BB2-A149-57895B3E062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F1370FEC-2278-4D7A-BDC0-73C03DA9B42D}"/>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D75D6F8D-E197-4B60-AD35-CF84ED2BFCD4}"/>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D5AA8493-9E17-4981-86E7-1ABB2A03F981}"/>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66039</xdr:rowOff>
    </xdr:from>
    <xdr:to>
      <xdr:col>55</xdr:col>
      <xdr:colOff>50800</xdr:colOff>
      <xdr:row>84</xdr:row>
      <xdr:rowOff>167639</xdr:rowOff>
    </xdr:to>
    <xdr:sp macro="" textlink="">
      <xdr:nvSpPr>
        <xdr:cNvPr id="263" name="楕円 262">
          <a:extLst>
            <a:ext uri="{FF2B5EF4-FFF2-40B4-BE49-F238E27FC236}">
              <a16:creationId xmlns:a16="http://schemas.microsoft.com/office/drawing/2014/main" id="{E71F4997-6DF8-4A37-AA2E-7369CA08A6A0}"/>
            </a:ext>
          </a:extLst>
        </xdr:cNvPr>
        <xdr:cNvSpPr/>
      </xdr:nvSpPr>
      <xdr:spPr>
        <a:xfrm>
          <a:off x="9398000" y="139407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88916</xdr:rowOff>
    </xdr:from>
    <xdr:ext cx="469744" cy="259045"/>
    <xdr:sp macro="" textlink="">
      <xdr:nvSpPr>
        <xdr:cNvPr id="264" name="【福祉施設】&#10;一人当たり面積該当値テキスト">
          <a:extLst>
            <a:ext uri="{FF2B5EF4-FFF2-40B4-BE49-F238E27FC236}">
              <a16:creationId xmlns:a16="http://schemas.microsoft.com/office/drawing/2014/main" id="{56229386-9F56-487D-8025-FA05F3B13681}"/>
            </a:ext>
          </a:extLst>
        </xdr:cNvPr>
        <xdr:cNvSpPr txBox="1"/>
      </xdr:nvSpPr>
      <xdr:spPr>
        <a:xfrm>
          <a:off x="9467850" y="1379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72389</xdr:rowOff>
    </xdr:from>
    <xdr:to>
      <xdr:col>50</xdr:col>
      <xdr:colOff>165100</xdr:colOff>
      <xdr:row>85</xdr:row>
      <xdr:rowOff>2539</xdr:rowOff>
    </xdr:to>
    <xdr:sp macro="" textlink="">
      <xdr:nvSpPr>
        <xdr:cNvPr id="265" name="楕円 264">
          <a:extLst>
            <a:ext uri="{FF2B5EF4-FFF2-40B4-BE49-F238E27FC236}">
              <a16:creationId xmlns:a16="http://schemas.microsoft.com/office/drawing/2014/main" id="{43F230EC-E469-4788-B679-FEB37B6FBA47}"/>
            </a:ext>
          </a:extLst>
        </xdr:cNvPr>
        <xdr:cNvSpPr/>
      </xdr:nvSpPr>
      <xdr:spPr>
        <a:xfrm>
          <a:off x="8636000" y="139471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116839</xdr:rowOff>
    </xdr:from>
    <xdr:to>
      <xdr:col>55</xdr:col>
      <xdr:colOff>0</xdr:colOff>
      <xdr:row>84</xdr:row>
      <xdr:rowOff>123189</xdr:rowOff>
    </xdr:to>
    <xdr:cxnSp macro="">
      <xdr:nvCxnSpPr>
        <xdr:cNvPr id="266" name="直線コネクタ 265">
          <a:extLst>
            <a:ext uri="{FF2B5EF4-FFF2-40B4-BE49-F238E27FC236}">
              <a16:creationId xmlns:a16="http://schemas.microsoft.com/office/drawing/2014/main" id="{4BBE1686-3BDC-46EF-95BB-CC84ABDC6A8F}"/>
            </a:ext>
          </a:extLst>
        </xdr:cNvPr>
        <xdr:cNvCxnSpPr/>
      </xdr:nvCxnSpPr>
      <xdr:spPr>
        <a:xfrm flipV="1">
          <a:off x="8686800" y="13991589"/>
          <a:ext cx="74295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77470</xdr:rowOff>
    </xdr:from>
    <xdr:to>
      <xdr:col>46</xdr:col>
      <xdr:colOff>38100</xdr:colOff>
      <xdr:row>85</xdr:row>
      <xdr:rowOff>7620</xdr:rowOff>
    </xdr:to>
    <xdr:sp macro="" textlink="">
      <xdr:nvSpPr>
        <xdr:cNvPr id="267" name="楕円 266">
          <a:extLst>
            <a:ext uri="{FF2B5EF4-FFF2-40B4-BE49-F238E27FC236}">
              <a16:creationId xmlns:a16="http://schemas.microsoft.com/office/drawing/2014/main" id="{C2736622-91F9-45E1-981E-D8A96B99A7D8}"/>
            </a:ext>
          </a:extLst>
        </xdr:cNvPr>
        <xdr:cNvSpPr/>
      </xdr:nvSpPr>
      <xdr:spPr>
        <a:xfrm>
          <a:off x="7842250" y="139522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123189</xdr:rowOff>
    </xdr:from>
    <xdr:to>
      <xdr:col>50</xdr:col>
      <xdr:colOff>114300</xdr:colOff>
      <xdr:row>84</xdr:row>
      <xdr:rowOff>128270</xdr:rowOff>
    </xdr:to>
    <xdr:cxnSp macro="">
      <xdr:nvCxnSpPr>
        <xdr:cNvPr id="268" name="直線コネクタ 267">
          <a:extLst>
            <a:ext uri="{FF2B5EF4-FFF2-40B4-BE49-F238E27FC236}">
              <a16:creationId xmlns:a16="http://schemas.microsoft.com/office/drawing/2014/main" id="{0E7EDE68-6E80-460C-B3F5-A169273A3163}"/>
            </a:ext>
          </a:extLst>
        </xdr:cNvPr>
        <xdr:cNvCxnSpPr/>
      </xdr:nvCxnSpPr>
      <xdr:spPr>
        <a:xfrm flipV="1">
          <a:off x="7886700" y="13997939"/>
          <a:ext cx="8001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86361</xdr:rowOff>
    </xdr:from>
    <xdr:to>
      <xdr:col>41</xdr:col>
      <xdr:colOff>101600</xdr:colOff>
      <xdr:row>85</xdr:row>
      <xdr:rowOff>16511</xdr:rowOff>
    </xdr:to>
    <xdr:sp macro="" textlink="">
      <xdr:nvSpPr>
        <xdr:cNvPr id="269" name="楕円 268">
          <a:extLst>
            <a:ext uri="{FF2B5EF4-FFF2-40B4-BE49-F238E27FC236}">
              <a16:creationId xmlns:a16="http://schemas.microsoft.com/office/drawing/2014/main" id="{FD7BBD57-27D2-42DA-B133-7B7350B31716}"/>
            </a:ext>
          </a:extLst>
        </xdr:cNvPr>
        <xdr:cNvSpPr/>
      </xdr:nvSpPr>
      <xdr:spPr>
        <a:xfrm>
          <a:off x="7029450" y="139611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128270</xdr:rowOff>
    </xdr:from>
    <xdr:to>
      <xdr:col>45</xdr:col>
      <xdr:colOff>177800</xdr:colOff>
      <xdr:row>84</xdr:row>
      <xdr:rowOff>137161</xdr:rowOff>
    </xdr:to>
    <xdr:cxnSp macro="">
      <xdr:nvCxnSpPr>
        <xdr:cNvPr id="270" name="直線コネクタ 269">
          <a:extLst>
            <a:ext uri="{FF2B5EF4-FFF2-40B4-BE49-F238E27FC236}">
              <a16:creationId xmlns:a16="http://schemas.microsoft.com/office/drawing/2014/main" id="{7D74DB2F-9AB8-4DC8-A370-761F3C7C8251}"/>
            </a:ext>
          </a:extLst>
        </xdr:cNvPr>
        <xdr:cNvCxnSpPr/>
      </xdr:nvCxnSpPr>
      <xdr:spPr>
        <a:xfrm flipV="1">
          <a:off x="7080250" y="14003020"/>
          <a:ext cx="80645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78739</xdr:rowOff>
    </xdr:from>
    <xdr:to>
      <xdr:col>36</xdr:col>
      <xdr:colOff>165100</xdr:colOff>
      <xdr:row>85</xdr:row>
      <xdr:rowOff>8889</xdr:rowOff>
    </xdr:to>
    <xdr:sp macro="" textlink="">
      <xdr:nvSpPr>
        <xdr:cNvPr id="271" name="楕円 270">
          <a:extLst>
            <a:ext uri="{FF2B5EF4-FFF2-40B4-BE49-F238E27FC236}">
              <a16:creationId xmlns:a16="http://schemas.microsoft.com/office/drawing/2014/main" id="{650DD0CA-427C-417F-B8B7-26D8EC2D866A}"/>
            </a:ext>
          </a:extLst>
        </xdr:cNvPr>
        <xdr:cNvSpPr/>
      </xdr:nvSpPr>
      <xdr:spPr>
        <a:xfrm>
          <a:off x="6235700" y="139534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129539</xdr:rowOff>
    </xdr:from>
    <xdr:to>
      <xdr:col>41</xdr:col>
      <xdr:colOff>50800</xdr:colOff>
      <xdr:row>84</xdr:row>
      <xdr:rowOff>137161</xdr:rowOff>
    </xdr:to>
    <xdr:cxnSp macro="">
      <xdr:nvCxnSpPr>
        <xdr:cNvPr id="272" name="直線コネクタ 271">
          <a:extLst>
            <a:ext uri="{FF2B5EF4-FFF2-40B4-BE49-F238E27FC236}">
              <a16:creationId xmlns:a16="http://schemas.microsoft.com/office/drawing/2014/main" id="{E1C91094-1329-4885-9F12-58A53859C469}"/>
            </a:ext>
          </a:extLst>
        </xdr:cNvPr>
        <xdr:cNvCxnSpPr/>
      </xdr:nvCxnSpPr>
      <xdr:spPr>
        <a:xfrm>
          <a:off x="6286500" y="14004289"/>
          <a:ext cx="79375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63516</xdr:rowOff>
    </xdr:from>
    <xdr:ext cx="469744" cy="259045"/>
    <xdr:sp macro="" textlink="">
      <xdr:nvSpPr>
        <xdr:cNvPr id="273" name="n_1aveValue【福祉施設】&#10;一人当たり面積">
          <a:extLst>
            <a:ext uri="{FF2B5EF4-FFF2-40B4-BE49-F238E27FC236}">
              <a16:creationId xmlns:a16="http://schemas.microsoft.com/office/drawing/2014/main" id="{11D6CE87-3967-4574-9FAB-34D182505F44}"/>
            </a:ext>
          </a:extLst>
        </xdr:cNvPr>
        <xdr:cNvSpPr txBox="1"/>
      </xdr:nvSpPr>
      <xdr:spPr>
        <a:xfrm>
          <a:off x="8458277" y="141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81297</xdr:rowOff>
    </xdr:from>
    <xdr:ext cx="469744" cy="259045"/>
    <xdr:sp macro="" textlink="">
      <xdr:nvSpPr>
        <xdr:cNvPr id="274" name="n_2aveValue【福祉施設】&#10;一人当たり面積">
          <a:extLst>
            <a:ext uri="{FF2B5EF4-FFF2-40B4-BE49-F238E27FC236}">
              <a16:creationId xmlns:a16="http://schemas.microsoft.com/office/drawing/2014/main" id="{34AAD1AE-7525-4C3B-9400-E41803751A89}"/>
            </a:ext>
          </a:extLst>
        </xdr:cNvPr>
        <xdr:cNvSpPr txBox="1"/>
      </xdr:nvSpPr>
      <xdr:spPr>
        <a:xfrm>
          <a:off x="7677227" y="1412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62247</xdr:rowOff>
    </xdr:from>
    <xdr:ext cx="469744" cy="259045"/>
    <xdr:sp macro="" textlink="">
      <xdr:nvSpPr>
        <xdr:cNvPr id="275" name="n_3aveValue【福祉施設】&#10;一人当たり面積">
          <a:extLst>
            <a:ext uri="{FF2B5EF4-FFF2-40B4-BE49-F238E27FC236}">
              <a16:creationId xmlns:a16="http://schemas.microsoft.com/office/drawing/2014/main" id="{B1355C7F-FCCC-48AE-AC2D-C25F80635A97}"/>
            </a:ext>
          </a:extLst>
        </xdr:cNvPr>
        <xdr:cNvSpPr txBox="1"/>
      </xdr:nvSpPr>
      <xdr:spPr>
        <a:xfrm>
          <a:off x="6864427" y="1410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276" name="n_4aveValue【福祉施設】&#10;一人当たり面積">
          <a:extLst>
            <a:ext uri="{FF2B5EF4-FFF2-40B4-BE49-F238E27FC236}">
              <a16:creationId xmlns:a16="http://schemas.microsoft.com/office/drawing/2014/main" id="{4D0F85E8-F220-439F-912A-773D38BDFAC6}"/>
            </a:ext>
          </a:extLst>
        </xdr:cNvPr>
        <xdr:cNvSpPr txBox="1"/>
      </xdr:nvSpPr>
      <xdr:spPr>
        <a:xfrm>
          <a:off x="6070677" y="1415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19066</xdr:rowOff>
    </xdr:from>
    <xdr:ext cx="469744" cy="259045"/>
    <xdr:sp macro="" textlink="">
      <xdr:nvSpPr>
        <xdr:cNvPr id="277" name="n_1mainValue【福祉施設】&#10;一人当たり面積">
          <a:extLst>
            <a:ext uri="{FF2B5EF4-FFF2-40B4-BE49-F238E27FC236}">
              <a16:creationId xmlns:a16="http://schemas.microsoft.com/office/drawing/2014/main" id="{6FC390C4-2604-437B-A5DB-0879551D5AF7}"/>
            </a:ext>
          </a:extLst>
        </xdr:cNvPr>
        <xdr:cNvSpPr txBox="1"/>
      </xdr:nvSpPr>
      <xdr:spPr>
        <a:xfrm>
          <a:off x="8458277" y="1372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24147</xdr:rowOff>
    </xdr:from>
    <xdr:ext cx="469744" cy="259045"/>
    <xdr:sp macro="" textlink="">
      <xdr:nvSpPr>
        <xdr:cNvPr id="278" name="n_2mainValue【福祉施設】&#10;一人当たり面積">
          <a:extLst>
            <a:ext uri="{FF2B5EF4-FFF2-40B4-BE49-F238E27FC236}">
              <a16:creationId xmlns:a16="http://schemas.microsoft.com/office/drawing/2014/main" id="{7038253A-19DC-4153-8CE9-5366E6938AEF}"/>
            </a:ext>
          </a:extLst>
        </xdr:cNvPr>
        <xdr:cNvSpPr txBox="1"/>
      </xdr:nvSpPr>
      <xdr:spPr>
        <a:xfrm>
          <a:off x="7677227" y="1373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33038</xdr:rowOff>
    </xdr:from>
    <xdr:ext cx="469744" cy="259045"/>
    <xdr:sp macro="" textlink="">
      <xdr:nvSpPr>
        <xdr:cNvPr id="279" name="n_3mainValue【福祉施設】&#10;一人当たり面積">
          <a:extLst>
            <a:ext uri="{FF2B5EF4-FFF2-40B4-BE49-F238E27FC236}">
              <a16:creationId xmlns:a16="http://schemas.microsoft.com/office/drawing/2014/main" id="{9DB95CFB-C375-49EB-A57B-F5C6A5D70016}"/>
            </a:ext>
          </a:extLst>
        </xdr:cNvPr>
        <xdr:cNvSpPr txBox="1"/>
      </xdr:nvSpPr>
      <xdr:spPr>
        <a:xfrm>
          <a:off x="6864427" y="1374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25416</xdr:rowOff>
    </xdr:from>
    <xdr:ext cx="469744" cy="259045"/>
    <xdr:sp macro="" textlink="">
      <xdr:nvSpPr>
        <xdr:cNvPr id="280" name="n_4mainValue【福祉施設】&#10;一人当たり面積">
          <a:extLst>
            <a:ext uri="{FF2B5EF4-FFF2-40B4-BE49-F238E27FC236}">
              <a16:creationId xmlns:a16="http://schemas.microsoft.com/office/drawing/2014/main" id="{68DC199F-8117-4918-8177-C24B4AA3E374}"/>
            </a:ext>
          </a:extLst>
        </xdr:cNvPr>
        <xdr:cNvSpPr txBox="1"/>
      </xdr:nvSpPr>
      <xdr:spPr>
        <a:xfrm>
          <a:off x="6070677" y="13735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324812E8-9889-43AF-ABE1-AE16FC124168}"/>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F1F21B7D-FC8A-44E4-937D-4CAEBB047B79}"/>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59FA18BE-D918-4702-9A2D-D53A3C5183EC}"/>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EC380C3C-D92D-4A2C-BD85-66A2B0B118BB}"/>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58EDDB7E-1975-4037-95D8-FFAC923125ED}"/>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AAE2A343-BEB8-4EF6-8B7F-BD9E64F45082}"/>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CC226870-0A32-49B1-845D-E119B3A86F05}"/>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AC67BC71-2569-4DCB-B836-70059857C78A}"/>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a:extLst>
            <a:ext uri="{FF2B5EF4-FFF2-40B4-BE49-F238E27FC236}">
              <a16:creationId xmlns:a16="http://schemas.microsoft.com/office/drawing/2014/main" id="{9B3564E8-AFE8-4DE2-B772-427E9E8B394B}"/>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a:extLst>
            <a:ext uri="{FF2B5EF4-FFF2-40B4-BE49-F238E27FC236}">
              <a16:creationId xmlns:a16="http://schemas.microsoft.com/office/drawing/2014/main" id="{95D90445-912C-4613-A7D2-BC042E541A4F}"/>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a:extLst>
            <a:ext uri="{FF2B5EF4-FFF2-40B4-BE49-F238E27FC236}">
              <a16:creationId xmlns:a16="http://schemas.microsoft.com/office/drawing/2014/main" id="{1C007836-5DCB-4A91-A8AA-859FC3BE7AE4}"/>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a:extLst>
            <a:ext uri="{FF2B5EF4-FFF2-40B4-BE49-F238E27FC236}">
              <a16:creationId xmlns:a16="http://schemas.microsoft.com/office/drawing/2014/main" id="{B4C7F50B-E2CB-4297-9A8D-B5C6E158C3C1}"/>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a:extLst>
            <a:ext uri="{FF2B5EF4-FFF2-40B4-BE49-F238E27FC236}">
              <a16:creationId xmlns:a16="http://schemas.microsoft.com/office/drawing/2014/main" id="{0D64CF0F-76B8-4163-8D43-28196801B06C}"/>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a:extLst>
            <a:ext uri="{FF2B5EF4-FFF2-40B4-BE49-F238E27FC236}">
              <a16:creationId xmlns:a16="http://schemas.microsoft.com/office/drawing/2014/main" id="{BAFE4C1E-FBEB-421C-9F18-55D2A15447CE}"/>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a:extLst>
            <a:ext uri="{FF2B5EF4-FFF2-40B4-BE49-F238E27FC236}">
              <a16:creationId xmlns:a16="http://schemas.microsoft.com/office/drawing/2014/main" id="{919B7B31-F27D-4B8F-A4C1-E8B96068C7A6}"/>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a:extLst>
            <a:ext uri="{FF2B5EF4-FFF2-40B4-BE49-F238E27FC236}">
              <a16:creationId xmlns:a16="http://schemas.microsoft.com/office/drawing/2014/main" id="{E17A1357-9EF7-4081-BCE7-49308D849CB2}"/>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a:extLst>
            <a:ext uri="{FF2B5EF4-FFF2-40B4-BE49-F238E27FC236}">
              <a16:creationId xmlns:a16="http://schemas.microsoft.com/office/drawing/2014/main" id="{45C919FA-FD5F-4E68-BC44-A5ED2CCC8195}"/>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a:extLst>
            <a:ext uri="{FF2B5EF4-FFF2-40B4-BE49-F238E27FC236}">
              <a16:creationId xmlns:a16="http://schemas.microsoft.com/office/drawing/2014/main" id="{46639497-064A-4506-B32D-01E32D8E5536}"/>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a:extLst>
            <a:ext uri="{FF2B5EF4-FFF2-40B4-BE49-F238E27FC236}">
              <a16:creationId xmlns:a16="http://schemas.microsoft.com/office/drawing/2014/main" id="{A0137D37-2396-4255-8CB0-FB4FF96241EE}"/>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a:extLst>
            <a:ext uri="{FF2B5EF4-FFF2-40B4-BE49-F238E27FC236}">
              <a16:creationId xmlns:a16="http://schemas.microsoft.com/office/drawing/2014/main" id="{18F7F964-010A-4B12-9823-552EBD1ABBA2}"/>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a:extLst>
            <a:ext uri="{FF2B5EF4-FFF2-40B4-BE49-F238E27FC236}">
              <a16:creationId xmlns:a16="http://schemas.microsoft.com/office/drawing/2014/main" id="{A6B47D2D-1BE2-4101-ABD4-82D6362C37F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a:extLst>
            <a:ext uri="{FF2B5EF4-FFF2-40B4-BE49-F238E27FC236}">
              <a16:creationId xmlns:a16="http://schemas.microsoft.com/office/drawing/2014/main" id="{ECA5AD31-D5B4-41C6-B9CC-13A5DECFA406}"/>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a:extLst>
            <a:ext uri="{FF2B5EF4-FFF2-40B4-BE49-F238E27FC236}">
              <a16:creationId xmlns:a16="http://schemas.microsoft.com/office/drawing/2014/main" id="{BDB7273E-6469-4676-82F7-772EB8A07F4C}"/>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a:extLst>
            <a:ext uri="{FF2B5EF4-FFF2-40B4-BE49-F238E27FC236}">
              <a16:creationId xmlns:a16="http://schemas.microsoft.com/office/drawing/2014/main" id="{AF44C3EF-A888-437A-B55C-D4F4AC42C786}"/>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a:extLst>
            <a:ext uri="{FF2B5EF4-FFF2-40B4-BE49-F238E27FC236}">
              <a16:creationId xmlns:a16="http://schemas.microsoft.com/office/drawing/2014/main" id="{467C89B9-BBCE-4E53-8CF6-1DE2F37A3384}"/>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a:extLst>
            <a:ext uri="{FF2B5EF4-FFF2-40B4-BE49-F238E27FC236}">
              <a16:creationId xmlns:a16="http://schemas.microsoft.com/office/drawing/2014/main" id="{FFB91903-1036-4EC7-BD48-89BC9CA6B0A4}"/>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a:extLst>
            <a:ext uri="{FF2B5EF4-FFF2-40B4-BE49-F238E27FC236}">
              <a16:creationId xmlns:a16="http://schemas.microsoft.com/office/drawing/2014/main" id="{A53353F9-DC20-4AA2-9FBD-1076BB8F4D58}"/>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a:extLst>
            <a:ext uri="{FF2B5EF4-FFF2-40B4-BE49-F238E27FC236}">
              <a16:creationId xmlns:a16="http://schemas.microsoft.com/office/drawing/2014/main" id="{5E830944-FF9A-4BA7-A598-F46DFB54D7A5}"/>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9" name="テキスト ボックス 308">
          <a:extLst>
            <a:ext uri="{FF2B5EF4-FFF2-40B4-BE49-F238E27FC236}">
              <a16:creationId xmlns:a16="http://schemas.microsoft.com/office/drawing/2014/main" id="{B1902EBC-C3AE-4879-9620-761702991AF8}"/>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a:extLst>
            <a:ext uri="{FF2B5EF4-FFF2-40B4-BE49-F238E27FC236}">
              <a16:creationId xmlns:a16="http://schemas.microsoft.com/office/drawing/2014/main" id="{9E886FA1-18FF-4052-AE0F-EAE7CB44C136}"/>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a:extLst>
            <a:ext uri="{FF2B5EF4-FFF2-40B4-BE49-F238E27FC236}">
              <a16:creationId xmlns:a16="http://schemas.microsoft.com/office/drawing/2014/main" id="{F0CFBB4C-C601-4C1C-9E97-B10F43BD2E6C}"/>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a:extLst>
            <a:ext uri="{FF2B5EF4-FFF2-40B4-BE49-F238E27FC236}">
              <a16:creationId xmlns:a16="http://schemas.microsoft.com/office/drawing/2014/main" id="{2CC3D72B-CA6A-4DC8-B990-EA3A9AD08D8B}"/>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a:extLst>
            <a:ext uri="{FF2B5EF4-FFF2-40B4-BE49-F238E27FC236}">
              <a16:creationId xmlns:a16="http://schemas.microsoft.com/office/drawing/2014/main" id="{D680F4A5-7E72-405D-90DD-19B66B75305D}"/>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a:extLst>
            <a:ext uri="{FF2B5EF4-FFF2-40B4-BE49-F238E27FC236}">
              <a16:creationId xmlns:a16="http://schemas.microsoft.com/office/drawing/2014/main" id="{EED0A0E0-4FE3-4A23-8378-E3859C5A00C0}"/>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a:extLst>
            <a:ext uri="{FF2B5EF4-FFF2-40B4-BE49-F238E27FC236}">
              <a16:creationId xmlns:a16="http://schemas.microsoft.com/office/drawing/2014/main" id="{9E06B1AB-40B0-4C82-8E5A-DE6F450ABA30}"/>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a:extLst>
            <a:ext uri="{FF2B5EF4-FFF2-40B4-BE49-F238E27FC236}">
              <a16:creationId xmlns:a16="http://schemas.microsoft.com/office/drawing/2014/main" id="{84001907-40CC-4A57-9B3D-64CBF9BDCEC7}"/>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7" name="テキスト ボックス 316">
          <a:extLst>
            <a:ext uri="{FF2B5EF4-FFF2-40B4-BE49-F238E27FC236}">
              <a16:creationId xmlns:a16="http://schemas.microsoft.com/office/drawing/2014/main" id="{BE976AB7-B7FB-4CF3-AFE9-6F8AE7BF1306}"/>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a:extLst>
            <a:ext uri="{FF2B5EF4-FFF2-40B4-BE49-F238E27FC236}">
              <a16:creationId xmlns:a16="http://schemas.microsoft.com/office/drawing/2014/main" id="{150D1139-911F-4050-B1E5-35435017BF11}"/>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9" name="テキスト ボックス 318">
          <a:extLst>
            <a:ext uri="{FF2B5EF4-FFF2-40B4-BE49-F238E27FC236}">
              <a16:creationId xmlns:a16="http://schemas.microsoft.com/office/drawing/2014/main" id="{9FF9EF0E-27A8-42F5-BDC1-15668E756E5B}"/>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一般廃棄物処理施設】&#10;有形固定資産減価償却率グラフ枠">
          <a:extLst>
            <a:ext uri="{FF2B5EF4-FFF2-40B4-BE49-F238E27FC236}">
              <a16:creationId xmlns:a16="http://schemas.microsoft.com/office/drawing/2014/main" id="{4B66752E-2574-4851-929E-52AD02EF169C}"/>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38100</xdr:rowOff>
    </xdr:to>
    <xdr:cxnSp macro="">
      <xdr:nvCxnSpPr>
        <xdr:cNvPr id="321" name="直線コネクタ 320">
          <a:extLst>
            <a:ext uri="{FF2B5EF4-FFF2-40B4-BE49-F238E27FC236}">
              <a16:creationId xmlns:a16="http://schemas.microsoft.com/office/drawing/2014/main" id="{A257D47B-7859-4463-9B8A-C4FF2480325F}"/>
            </a:ext>
          </a:extLst>
        </xdr:cNvPr>
        <xdr:cNvCxnSpPr/>
      </xdr:nvCxnSpPr>
      <xdr:spPr>
        <a:xfrm flipV="1">
          <a:off x="14699614" y="5434330"/>
          <a:ext cx="0" cy="1544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2" name="【一般廃棄物処理施設】&#10;有形固定資産減価償却率最小値テキスト">
          <a:extLst>
            <a:ext uri="{FF2B5EF4-FFF2-40B4-BE49-F238E27FC236}">
              <a16:creationId xmlns:a16="http://schemas.microsoft.com/office/drawing/2014/main" id="{CB898B39-3BDA-44F1-BECC-55D901BB2915}"/>
            </a:ext>
          </a:extLst>
        </xdr:cNvPr>
        <xdr:cNvSpPr txBox="1"/>
      </xdr:nvSpPr>
      <xdr:spPr>
        <a:xfrm>
          <a:off x="14738350" y="698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3" name="直線コネクタ 322">
          <a:extLst>
            <a:ext uri="{FF2B5EF4-FFF2-40B4-BE49-F238E27FC236}">
              <a16:creationId xmlns:a16="http://schemas.microsoft.com/office/drawing/2014/main" id="{20EF5339-7662-4EF6-8C7E-DB4CA14BE5F6}"/>
            </a:ext>
          </a:extLst>
        </xdr:cNvPr>
        <xdr:cNvCxnSpPr/>
      </xdr:nvCxnSpPr>
      <xdr:spPr>
        <a:xfrm>
          <a:off x="14611350" y="6978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324" name="【一般廃棄物処理施設】&#10;有形固定資産減価償却率最大値テキスト">
          <a:extLst>
            <a:ext uri="{FF2B5EF4-FFF2-40B4-BE49-F238E27FC236}">
              <a16:creationId xmlns:a16="http://schemas.microsoft.com/office/drawing/2014/main" id="{A60557E6-332B-4121-A01E-5DFBBAD9D7A6}"/>
            </a:ext>
          </a:extLst>
        </xdr:cNvPr>
        <xdr:cNvSpPr txBox="1"/>
      </xdr:nvSpPr>
      <xdr:spPr>
        <a:xfrm>
          <a:off x="14738350" y="5215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325" name="直線コネクタ 324">
          <a:extLst>
            <a:ext uri="{FF2B5EF4-FFF2-40B4-BE49-F238E27FC236}">
              <a16:creationId xmlns:a16="http://schemas.microsoft.com/office/drawing/2014/main" id="{ABC59506-1233-4F8A-8BE5-098D7727244F}"/>
            </a:ext>
          </a:extLst>
        </xdr:cNvPr>
        <xdr:cNvCxnSpPr/>
      </xdr:nvCxnSpPr>
      <xdr:spPr>
        <a:xfrm>
          <a:off x="14611350" y="54343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168292</xdr:rowOff>
    </xdr:from>
    <xdr:ext cx="405111" cy="259045"/>
    <xdr:sp macro="" textlink="">
      <xdr:nvSpPr>
        <xdr:cNvPr id="326" name="【一般廃棄物処理施設】&#10;有形固定資産減価償却率平均値テキスト">
          <a:extLst>
            <a:ext uri="{FF2B5EF4-FFF2-40B4-BE49-F238E27FC236}">
              <a16:creationId xmlns:a16="http://schemas.microsoft.com/office/drawing/2014/main" id="{FF145083-D027-4A95-A9A7-8BE003392DA9}"/>
            </a:ext>
          </a:extLst>
        </xdr:cNvPr>
        <xdr:cNvSpPr txBox="1"/>
      </xdr:nvSpPr>
      <xdr:spPr>
        <a:xfrm>
          <a:off x="14738350" y="61118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145415</xdr:rowOff>
    </xdr:from>
    <xdr:to>
      <xdr:col>85</xdr:col>
      <xdr:colOff>177800</xdr:colOff>
      <xdr:row>38</xdr:row>
      <xdr:rowOff>75565</xdr:rowOff>
    </xdr:to>
    <xdr:sp macro="" textlink="">
      <xdr:nvSpPr>
        <xdr:cNvPr id="327" name="フローチャート: 判断 326">
          <a:extLst>
            <a:ext uri="{FF2B5EF4-FFF2-40B4-BE49-F238E27FC236}">
              <a16:creationId xmlns:a16="http://schemas.microsoft.com/office/drawing/2014/main" id="{AAE33DB2-5DFD-4522-A0A6-A452FF1200FD}"/>
            </a:ext>
          </a:extLst>
        </xdr:cNvPr>
        <xdr:cNvSpPr/>
      </xdr:nvSpPr>
      <xdr:spPr>
        <a:xfrm>
          <a:off x="14649450" y="626046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118745</xdr:rowOff>
    </xdr:from>
    <xdr:to>
      <xdr:col>81</xdr:col>
      <xdr:colOff>101600</xdr:colOff>
      <xdr:row>38</xdr:row>
      <xdr:rowOff>48895</xdr:rowOff>
    </xdr:to>
    <xdr:sp macro="" textlink="">
      <xdr:nvSpPr>
        <xdr:cNvPr id="328" name="フローチャート: 判断 327">
          <a:extLst>
            <a:ext uri="{FF2B5EF4-FFF2-40B4-BE49-F238E27FC236}">
              <a16:creationId xmlns:a16="http://schemas.microsoft.com/office/drawing/2014/main" id="{510208FB-1D66-4A64-8BA9-3DA87631F56C}"/>
            </a:ext>
          </a:extLst>
        </xdr:cNvPr>
        <xdr:cNvSpPr/>
      </xdr:nvSpPr>
      <xdr:spPr>
        <a:xfrm>
          <a:off x="13887450" y="62337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168275</xdr:rowOff>
    </xdr:from>
    <xdr:to>
      <xdr:col>76</xdr:col>
      <xdr:colOff>165100</xdr:colOff>
      <xdr:row>38</xdr:row>
      <xdr:rowOff>98425</xdr:rowOff>
    </xdr:to>
    <xdr:sp macro="" textlink="">
      <xdr:nvSpPr>
        <xdr:cNvPr id="329" name="フローチャート: 判断 328">
          <a:extLst>
            <a:ext uri="{FF2B5EF4-FFF2-40B4-BE49-F238E27FC236}">
              <a16:creationId xmlns:a16="http://schemas.microsoft.com/office/drawing/2014/main" id="{923DD92D-8588-45A7-A313-2B6E306AF511}"/>
            </a:ext>
          </a:extLst>
        </xdr:cNvPr>
        <xdr:cNvSpPr/>
      </xdr:nvSpPr>
      <xdr:spPr>
        <a:xfrm>
          <a:off x="13093700" y="627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6350</xdr:rowOff>
    </xdr:from>
    <xdr:to>
      <xdr:col>72</xdr:col>
      <xdr:colOff>38100</xdr:colOff>
      <xdr:row>38</xdr:row>
      <xdr:rowOff>107950</xdr:rowOff>
    </xdr:to>
    <xdr:sp macro="" textlink="">
      <xdr:nvSpPr>
        <xdr:cNvPr id="330" name="フローチャート: 判断 329">
          <a:extLst>
            <a:ext uri="{FF2B5EF4-FFF2-40B4-BE49-F238E27FC236}">
              <a16:creationId xmlns:a16="http://schemas.microsoft.com/office/drawing/2014/main" id="{9D5695BA-8924-4A2C-88C9-A4728A1EBC02}"/>
            </a:ext>
          </a:extLst>
        </xdr:cNvPr>
        <xdr:cNvSpPr/>
      </xdr:nvSpPr>
      <xdr:spPr>
        <a:xfrm>
          <a:off x="12299950" y="62865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33020</xdr:rowOff>
    </xdr:from>
    <xdr:to>
      <xdr:col>67</xdr:col>
      <xdr:colOff>101600</xdr:colOff>
      <xdr:row>38</xdr:row>
      <xdr:rowOff>134620</xdr:rowOff>
    </xdr:to>
    <xdr:sp macro="" textlink="">
      <xdr:nvSpPr>
        <xdr:cNvPr id="331" name="フローチャート: 判断 330">
          <a:extLst>
            <a:ext uri="{FF2B5EF4-FFF2-40B4-BE49-F238E27FC236}">
              <a16:creationId xmlns:a16="http://schemas.microsoft.com/office/drawing/2014/main" id="{49272A31-8261-40EA-932F-E3EBEFC70865}"/>
            </a:ext>
          </a:extLst>
        </xdr:cNvPr>
        <xdr:cNvSpPr/>
      </xdr:nvSpPr>
      <xdr:spPr>
        <a:xfrm>
          <a:off x="11487150" y="631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3D56125E-A2F6-410B-BB29-5A8AF9328307}"/>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3719326B-CD58-4E6E-9BF2-75DEF8370476}"/>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E1DAA4F5-0B06-480A-863F-A63EDD309722}"/>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FA2F38DF-B0F9-468C-B0FB-E6E83FD1682E}"/>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15590BD7-6E27-4DF0-9BB5-BA0D36FF6EB4}"/>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160655</xdr:rowOff>
    </xdr:from>
    <xdr:to>
      <xdr:col>85</xdr:col>
      <xdr:colOff>177800</xdr:colOff>
      <xdr:row>41</xdr:row>
      <xdr:rowOff>90805</xdr:rowOff>
    </xdr:to>
    <xdr:sp macro="" textlink="">
      <xdr:nvSpPr>
        <xdr:cNvPr id="337" name="楕円 336">
          <a:extLst>
            <a:ext uri="{FF2B5EF4-FFF2-40B4-BE49-F238E27FC236}">
              <a16:creationId xmlns:a16="http://schemas.microsoft.com/office/drawing/2014/main" id="{9DFC7273-FC3C-46C0-9C71-CCAAD6232577}"/>
            </a:ext>
          </a:extLst>
        </xdr:cNvPr>
        <xdr:cNvSpPr/>
      </xdr:nvSpPr>
      <xdr:spPr>
        <a:xfrm>
          <a:off x="14649450" y="677100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139082</xdr:rowOff>
    </xdr:from>
    <xdr:ext cx="405111" cy="259045"/>
    <xdr:sp macro="" textlink="">
      <xdr:nvSpPr>
        <xdr:cNvPr id="338" name="【一般廃棄物処理施設】&#10;有形固定資産減価償却率該当値テキスト">
          <a:extLst>
            <a:ext uri="{FF2B5EF4-FFF2-40B4-BE49-F238E27FC236}">
              <a16:creationId xmlns:a16="http://schemas.microsoft.com/office/drawing/2014/main" id="{63C3C5F8-65FD-4373-B457-6404E28D2161}"/>
            </a:ext>
          </a:extLst>
        </xdr:cNvPr>
        <xdr:cNvSpPr txBox="1"/>
      </xdr:nvSpPr>
      <xdr:spPr>
        <a:xfrm>
          <a:off x="14738350" y="674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151130</xdr:rowOff>
    </xdr:from>
    <xdr:to>
      <xdr:col>81</xdr:col>
      <xdr:colOff>101600</xdr:colOff>
      <xdr:row>41</xdr:row>
      <xdr:rowOff>81280</xdr:rowOff>
    </xdr:to>
    <xdr:sp macro="" textlink="">
      <xdr:nvSpPr>
        <xdr:cNvPr id="339" name="楕円 338">
          <a:extLst>
            <a:ext uri="{FF2B5EF4-FFF2-40B4-BE49-F238E27FC236}">
              <a16:creationId xmlns:a16="http://schemas.microsoft.com/office/drawing/2014/main" id="{5457EAD7-6F2A-45A4-867A-CE9279A39FBC}"/>
            </a:ext>
          </a:extLst>
        </xdr:cNvPr>
        <xdr:cNvSpPr/>
      </xdr:nvSpPr>
      <xdr:spPr>
        <a:xfrm>
          <a:off x="13887450" y="67614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30480</xdr:rowOff>
    </xdr:from>
    <xdr:to>
      <xdr:col>85</xdr:col>
      <xdr:colOff>127000</xdr:colOff>
      <xdr:row>41</xdr:row>
      <xdr:rowOff>40005</xdr:rowOff>
    </xdr:to>
    <xdr:cxnSp macro="">
      <xdr:nvCxnSpPr>
        <xdr:cNvPr id="340" name="直線コネクタ 339">
          <a:extLst>
            <a:ext uri="{FF2B5EF4-FFF2-40B4-BE49-F238E27FC236}">
              <a16:creationId xmlns:a16="http://schemas.microsoft.com/office/drawing/2014/main" id="{D0BADD73-CB81-420A-9C1B-C4EDE75A2A53}"/>
            </a:ext>
          </a:extLst>
        </xdr:cNvPr>
        <xdr:cNvCxnSpPr/>
      </xdr:nvCxnSpPr>
      <xdr:spPr>
        <a:xfrm>
          <a:off x="13938250" y="6805930"/>
          <a:ext cx="762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95885</xdr:rowOff>
    </xdr:from>
    <xdr:to>
      <xdr:col>76</xdr:col>
      <xdr:colOff>165100</xdr:colOff>
      <xdr:row>42</xdr:row>
      <xdr:rowOff>26035</xdr:rowOff>
    </xdr:to>
    <xdr:sp macro="" textlink="">
      <xdr:nvSpPr>
        <xdr:cNvPr id="341" name="楕円 340">
          <a:extLst>
            <a:ext uri="{FF2B5EF4-FFF2-40B4-BE49-F238E27FC236}">
              <a16:creationId xmlns:a16="http://schemas.microsoft.com/office/drawing/2014/main" id="{5C3065E2-9909-4A40-8439-22267D65EE76}"/>
            </a:ext>
          </a:extLst>
        </xdr:cNvPr>
        <xdr:cNvSpPr/>
      </xdr:nvSpPr>
      <xdr:spPr>
        <a:xfrm>
          <a:off x="13093700" y="68713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30480</xdr:rowOff>
    </xdr:from>
    <xdr:to>
      <xdr:col>81</xdr:col>
      <xdr:colOff>50800</xdr:colOff>
      <xdr:row>41</xdr:row>
      <xdr:rowOff>146685</xdr:rowOff>
    </xdr:to>
    <xdr:cxnSp macro="">
      <xdr:nvCxnSpPr>
        <xdr:cNvPr id="342" name="直線コネクタ 341">
          <a:extLst>
            <a:ext uri="{FF2B5EF4-FFF2-40B4-BE49-F238E27FC236}">
              <a16:creationId xmlns:a16="http://schemas.microsoft.com/office/drawing/2014/main" id="{B3A6DB4B-DB8D-436B-9A67-355E2BBD0355}"/>
            </a:ext>
          </a:extLst>
        </xdr:cNvPr>
        <xdr:cNvCxnSpPr/>
      </xdr:nvCxnSpPr>
      <xdr:spPr>
        <a:xfrm flipV="1">
          <a:off x="13144500" y="6805930"/>
          <a:ext cx="793750" cy="11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145415</xdr:rowOff>
    </xdr:from>
    <xdr:to>
      <xdr:col>72</xdr:col>
      <xdr:colOff>38100</xdr:colOff>
      <xdr:row>41</xdr:row>
      <xdr:rowOff>75565</xdr:rowOff>
    </xdr:to>
    <xdr:sp macro="" textlink="">
      <xdr:nvSpPr>
        <xdr:cNvPr id="343" name="楕円 342">
          <a:extLst>
            <a:ext uri="{FF2B5EF4-FFF2-40B4-BE49-F238E27FC236}">
              <a16:creationId xmlns:a16="http://schemas.microsoft.com/office/drawing/2014/main" id="{1A7A9C0D-8491-4E91-B300-63B5B8F6D8C0}"/>
            </a:ext>
          </a:extLst>
        </xdr:cNvPr>
        <xdr:cNvSpPr/>
      </xdr:nvSpPr>
      <xdr:spPr>
        <a:xfrm>
          <a:off x="12299950" y="67557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24765</xdr:rowOff>
    </xdr:from>
    <xdr:to>
      <xdr:col>76</xdr:col>
      <xdr:colOff>114300</xdr:colOff>
      <xdr:row>41</xdr:row>
      <xdr:rowOff>146685</xdr:rowOff>
    </xdr:to>
    <xdr:cxnSp macro="">
      <xdr:nvCxnSpPr>
        <xdr:cNvPr id="344" name="直線コネクタ 343">
          <a:extLst>
            <a:ext uri="{FF2B5EF4-FFF2-40B4-BE49-F238E27FC236}">
              <a16:creationId xmlns:a16="http://schemas.microsoft.com/office/drawing/2014/main" id="{3F3D9B0E-6717-4437-8E19-04DACD6087BA}"/>
            </a:ext>
          </a:extLst>
        </xdr:cNvPr>
        <xdr:cNvCxnSpPr/>
      </xdr:nvCxnSpPr>
      <xdr:spPr>
        <a:xfrm>
          <a:off x="12344400" y="6800215"/>
          <a:ext cx="8001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73025</xdr:rowOff>
    </xdr:from>
    <xdr:to>
      <xdr:col>67</xdr:col>
      <xdr:colOff>101600</xdr:colOff>
      <xdr:row>42</xdr:row>
      <xdr:rowOff>3175</xdr:rowOff>
    </xdr:to>
    <xdr:sp macro="" textlink="">
      <xdr:nvSpPr>
        <xdr:cNvPr id="345" name="楕円 344">
          <a:extLst>
            <a:ext uri="{FF2B5EF4-FFF2-40B4-BE49-F238E27FC236}">
              <a16:creationId xmlns:a16="http://schemas.microsoft.com/office/drawing/2014/main" id="{6F7182F3-2E34-4FA1-B61E-53B1B5B01D48}"/>
            </a:ext>
          </a:extLst>
        </xdr:cNvPr>
        <xdr:cNvSpPr/>
      </xdr:nvSpPr>
      <xdr:spPr>
        <a:xfrm>
          <a:off x="11487150" y="68484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24765</xdr:rowOff>
    </xdr:from>
    <xdr:to>
      <xdr:col>71</xdr:col>
      <xdr:colOff>177800</xdr:colOff>
      <xdr:row>41</xdr:row>
      <xdr:rowOff>123825</xdr:rowOff>
    </xdr:to>
    <xdr:cxnSp macro="">
      <xdr:nvCxnSpPr>
        <xdr:cNvPr id="346" name="直線コネクタ 345">
          <a:extLst>
            <a:ext uri="{FF2B5EF4-FFF2-40B4-BE49-F238E27FC236}">
              <a16:creationId xmlns:a16="http://schemas.microsoft.com/office/drawing/2014/main" id="{A990B0A9-82D5-47AB-8466-EF0FBBC3AB06}"/>
            </a:ext>
          </a:extLst>
        </xdr:cNvPr>
        <xdr:cNvCxnSpPr/>
      </xdr:nvCxnSpPr>
      <xdr:spPr>
        <a:xfrm flipV="1">
          <a:off x="11537950" y="6800215"/>
          <a:ext cx="80645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65422</xdr:rowOff>
    </xdr:from>
    <xdr:ext cx="405111" cy="259045"/>
    <xdr:sp macro="" textlink="">
      <xdr:nvSpPr>
        <xdr:cNvPr id="347" name="n_1aveValue【一般廃棄物処理施設】&#10;有形固定資産減価償却率">
          <a:extLst>
            <a:ext uri="{FF2B5EF4-FFF2-40B4-BE49-F238E27FC236}">
              <a16:creationId xmlns:a16="http://schemas.microsoft.com/office/drawing/2014/main" id="{ADE44BFC-05FA-4120-B643-2B107DB93F81}"/>
            </a:ext>
          </a:extLst>
        </xdr:cNvPr>
        <xdr:cNvSpPr txBox="1"/>
      </xdr:nvSpPr>
      <xdr:spPr>
        <a:xfrm>
          <a:off x="13742044" y="6015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114952</xdr:rowOff>
    </xdr:from>
    <xdr:ext cx="405111" cy="259045"/>
    <xdr:sp macro="" textlink="">
      <xdr:nvSpPr>
        <xdr:cNvPr id="348" name="n_2aveValue【一般廃棄物処理施設】&#10;有形固定資産減価償却率">
          <a:extLst>
            <a:ext uri="{FF2B5EF4-FFF2-40B4-BE49-F238E27FC236}">
              <a16:creationId xmlns:a16="http://schemas.microsoft.com/office/drawing/2014/main" id="{D56205E1-D7CA-4157-97EE-ECC3A2DD9F3C}"/>
            </a:ext>
          </a:extLst>
        </xdr:cNvPr>
        <xdr:cNvSpPr txBox="1"/>
      </xdr:nvSpPr>
      <xdr:spPr>
        <a:xfrm>
          <a:off x="12960994" y="6064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124477</xdr:rowOff>
    </xdr:from>
    <xdr:ext cx="405111" cy="259045"/>
    <xdr:sp macro="" textlink="">
      <xdr:nvSpPr>
        <xdr:cNvPr id="349" name="n_3aveValue【一般廃棄物処理施設】&#10;有形固定資産減価償却率">
          <a:extLst>
            <a:ext uri="{FF2B5EF4-FFF2-40B4-BE49-F238E27FC236}">
              <a16:creationId xmlns:a16="http://schemas.microsoft.com/office/drawing/2014/main" id="{BD6A353B-6F32-41F6-96C5-3F32DD0C89B0}"/>
            </a:ext>
          </a:extLst>
        </xdr:cNvPr>
        <xdr:cNvSpPr txBox="1"/>
      </xdr:nvSpPr>
      <xdr:spPr>
        <a:xfrm>
          <a:off x="121672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151147</xdr:rowOff>
    </xdr:from>
    <xdr:ext cx="405111" cy="259045"/>
    <xdr:sp macro="" textlink="">
      <xdr:nvSpPr>
        <xdr:cNvPr id="350" name="n_4aveValue【一般廃棄物処理施設】&#10;有形固定資産減価償却率">
          <a:extLst>
            <a:ext uri="{FF2B5EF4-FFF2-40B4-BE49-F238E27FC236}">
              <a16:creationId xmlns:a16="http://schemas.microsoft.com/office/drawing/2014/main" id="{9431D15A-707A-45DA-8FE6-1DAA84467929}"/>
            </a:ext>
          </a:extLst>
        </xdr:cNvPr>
        <xdr:cNvSpPr txBox="1"/>
      </xdr:nvSpPr>
      <xdr:spPr>
        <a:xfrm>
          <a:off x="11354444" y="6101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72407</xdr:rowOff>
    </xdr:from>
    <xdr:ext cx="405111" cy="259045"/>
    <xdr:sp macro="" textlink="">
      <xdr:nvSpPr>
        <xdr:cNvPr id="351" name="n_1mainValue【一般廃棄物処理施設】&#10;有形固定資産減価償却率">
          <a:extLst>
            <a:ext uri="{FF2B5EF4-FFF2-40B4-BE49-F238E27FC236}">
              <a16:creationId xmlns:a16="http://schemas.microsoft.com/office/drawing/2014/main" id="{F20508BB-D1BF-428A-99E6-034AC42B2EA7}"/>
            </a:ext>
          </a:extLst>
        </xdr:cNvPr>
        <xdr:cNvSpPr txBox="1"/>
      </xdr:nvSpPr>
      <xdr:spPr>
        <a:xfrm>
          <a:off x="13742044" y="684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17162</xdr:rowOff>
    </xdr:from>
    <xdr:ext cx="405111" cy="259045"/>
    <xdr:sp macro="" textlink="">
      <xdr:nvSpPr>
        <xdr:cNvPr id="352" name="n_2mainValue【一般廃棄物処理施設】&#10;有形固定資産減価償却率">
          <a:extLst>
            <a:ext uri="{FF2B5EF4-FFF2-40B4-BE49-F238E27FC236}">
              <a16:creationId xmlns:a16="http://schemas.microsoft.com/office/drawing/2014/main" id="{54E66867-5785-478B-8C24-281DF04EF188}"/>
            </a:ext>
          </a:extLst>
        </xdr:cNvPr>
        <xdr:cNvSpPr txBox="1"/>
      </xdr:nvSpPr>
      <xdr:spPr>
        <a:xfrm>
          <a:off x="12960994" y="695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66692</xdr:rowOff>
    </xdr:from>
    <xdr:ext cx="405111" cy="259045"/>
    <xdr:sp macro="" textlink="">
      <xdr:nvSpPr>
        <xdr:cNvPr id="353" name="n_3mainValue【一般廃棄物処理施設】&#10;有形固定資産減価償却率">
          <a:extLst>
            <a:ext uri="{FF2B5EF4-FFF2-40B4-BE49-F238E27FC236}">
              <a16:creationId xmlns:a16="http://schemas.microsoft.com/office/drawing/2014/main" id="{355ACF28-6290-4ED8-B23C-8225187F48C1}"/>
            </a:ext>
          </a:extLst>
        </xdr:cNvPr>
        <xdr:cNvSpPr txBox="1"/>
      </xdr:nvSpPr>
      <xdr:spPr>
        <a:xfrm>
          <a:off x="12167244" y="684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165752</xdr:rowOff>
    </xdr:from>
    <xdr:ext cx="405111" cy="259045"/>
    <xdr:sp macro="" textlink="">
      <xdr:nvSpPr>
        <xdr:cNvPr id="354" name="n_4mainValue【一般廃棄物処理施設】&#10;有形固定資産減価償却率">
          <a:extLst>
            <a:ext uri="{FF2B5EF4-FFF2-40B4-BE49-F238E27FC236}">
              <a16:creationId xmlns:a16="http://schemas.microsoft.com/office/drawing/2014/main" id="{A049C495-E726-4C84-8A33-3DF4C9B5CA94}"/>
            </a:ext>
          </a:extLst>
        </xdr:cNvPr>
        <xdr:cNvSpPr txBox="1"/>
      </xdr:nvSpPr>
      <xdr:spPr>
        <a:xfrm>
          <a:off x="11354444" y="6941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a:extLst>
            <a:ext uri="{FF2B5EF4-FFF2-40B4-BE49-F238E27FC236}">
              <a16:creationId xmlns:a16="http://schemas.microsoft.com/office/drawing/2014/main" id="{C0A0619B-BA04-434C-A1E3-CF01F09520FB}"/>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a:extLst>
            <a:ext uri="{FF2B5EF4-FFF2-40B4-BE49-F238E27FC236}">
              <a16:creationId xmlns:a16="http://schemas.microsoft.com/office/drawing/2014/main" id="{D5477868-16FF-4C85-B145-289F0E4D6438}"/>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a:extLst>
            <a:ext uri="{FF2B5EF4-FFF2-40B4-BE49-F238E27FC236}">
              <a16:creationId xmlns:a16="http://schemas.microsoft.com/office/drawing/2014/main" id="{DD776696-05B2-4F19-80BF-9C2BBA90BAEC}"/>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a:extLst>
            <a:ext uri="{FF2B5EF4-FFF2-40B4-BE49-F238E27FC236}">
              <a16:creationId xmlns:a16="http://schemas.microsoft.com/office/drawing/2014/main" id="{C867DC02-54FE-4506-A28C-2D27F29CED76}"/>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a:extLst>
            <a:ext uri="{FF2B5EF4-FFF2-40B4-BE49-F238E27FC236}">
              <a16:creationId xmlns:a16="http://schemas.microsoft.com/office/drawing/2014/main" id="{B1D3B2BD-31CC-40FD-B6FD-1D4285B71FC8}"/>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a:extLst>
            <a:ext uri="{FF2B5EF4-FFF2-40B4-BE49-F238E27FC236}">
              <a16:creationId xmlns:a16="http://schemas.microsoft.com/office/drawing/2014/main" id="{03AD62E1-0E43-44CD-B656-6F80646DB072}"/>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a:extLst>
            <a:ext uri="{FF2B5EF4-FFF2-40B4-BE49-F238E27FC236}">
              <a16:creationId xmlns:a16="http://schemas.microsoft.com/office/drawing/2014/main" id="{13910274-C96C-43A5-ABE6-162B422D7C7B}"/>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a:extLst>
            <a:ext uri="{FF2B5EF4-FFF2-40B4-BE49-F238E27FC236}">
              <a16:creationId xmlns:a16="http://schemas.microsoft.com/office/drawing/2014/main" id="{4DC0C2F7-0E56-450E-A14A-F4141501DD68}"/>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a:extLst>
            <a:ext uri="{FF2B5EF4-FFF2-40B4-BE49-F238E27FC236}">
              <a16:creationId xmlns:a16="http://schemas.microsoft.com/office/drawing/2014/main" id="{4EEB6CD6-618C-4FC2-9558-D0F37FCBBA95}"/>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a:extLst>
            <a:ext uri="{FF2B5EF4-FFF2-40B4-BE49-F238E27FC236}">
              <a16:creationId xmlns:a16="http://schemas.microsoft.com/office/drawing/2014/main" id="{0A1F5A0D-9C74-4D06-9DC0-F271E7FEB59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5" name="直線コネクタ 364">
          <a:extLst>
            <a:ext uri="{FF2B5EF4-FFF2-40B4-BE49-F238E27FC236}">
              <a16:creationId xmlns:a16="http://schemas.microsoft.com/office/drawing/2014/main" id="{9105A064-2911-43D9-91FC-05C2539FEAAE}"/>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66" name="テキスト ボックス 365">
          <a:extLst>
            <a:ext uri="{FF2B5EF4-FFF2-40B4-BE49-F238E27FC236}">
              <a16:creationId xmlns:a16="http://schemas.microsoft.com/office/drawing/2014/main" id="{5E9B82AA-C5B8-4B90-820A-AAA1E16F13D0}"/>
            </a:ext>
          </a:extLst>
        </xdr:cNvPr>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7" name="直線コネクタ 366">
          <a:extLst>
            <a:ext uri="{FF2B5EF4-FFF2-40B4-BE49-F238E27FC236}">
              <a16:creationId xmlns:a16="http://schemas.microsoft.com/office/drawing/2014/main" id="{B17CB1EA-E869-4453-8909-F3A2FF35011A}"/>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68" name="テキスト ボックス 367">
          <a:extLst>
            <a:ext uri="{FF2B5EF4-FFF2-40B4-BE49-F238E27FC236}">
              <a16:creationId xmlns:a16="http://schemas.microsoft.com/office/drawing/2014/main" id="{07143A0A-0D94-470E-891E-7D1B643AC7C5}"/>
            </a:ext>
          </a:extLst>
        </xdr:cNvPr>
        <xdr:cNvSpPr txBox="1"/>
      </xdr:nvSpPr>
      <xdr:spPr>
        <a:xfrm>
          <a:off x="1593998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9" name="直線コネクタ 368">
          <a:extLst>
            <a:ext uri="{FF2B5EF4-FFF2-40B4-BE49-F238E27FC236}">
              <a16:creationId xmlns:a16="http://schemas.microsoft.com/office/drawing/2014/main" id="{4456CB9B-F2FD-4DA4-B939-F6CCAC3E6F44}"/>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70" name="テキスト ボックス 369">
          <a:extLst>
            <a:ext uri="{FF2B5EF4-FFF2-40B4-BE49-F238E27FC236}">
              <a16:creationId xmlns:a16="http://schemas.microsoft.com/office/drawing/2014/main" id="{954ED5EE-0076-4067-A11F-7BC9E35236BC}"/>
            </a:ext>
          </a:extLst>
        </xdr:cNvPr>
        <xdr:cNvSpPr txBox="1"/>
      </xdr:nvSpPr>
      <xdr:spPr>
        <a:xfrm>
          <a:off x="1593998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1" name="直線コネクタ 370">
          <a:extLst>
            <a:ext uri="{FF2B5EF4-FFF2-40B4-BE49-F238E27FC236}">
              <a16:creationId xmlns:a16="http://schemas.microsoft.com/office/drawing/2014/main" id="{3861062C-3F0C-476A-8157-40AA76E41D1E}"/>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72" name="テキスト ボックス 371">
          <a:extLst>
            <a:ext uri="{FF2B5EF4-FFF2-40B4-BE49-F238E27FC236}">
              <a16:creationId xmlns:a16="http://schemas.microsoft.com/office/drawing/2014/main" id="{E36C33B1-870A-40B1-ACF4-5E988C9EE9AF}"/>
            </a:ext>
          </a:extLst>
        </xdr:cNvPr>
        <xdr:cNvSpPr txBox="1"/>
      </xdr:nvSpPr>
      <xdr:spPr>
        <a:xfrm>
          <a:off x="1593998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5D301160-7681-4222-88DC-35F041F957E5}"/>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4" name="テキスト ボックス 373">
          <a:extLst>
            <a:ext uri="{FF2B5EF4-FFF2-40B4-BE49-F238E27FC236}">
              <a16:creationId xmlns:a16="http://schemas.microsoft.com/office/drawing/2014/main" id="{9D1910F3-D1A1-4D6C-9742-D31DECD3BAD4}"/>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一般廃棄物処理施設】&#10;一人当たり有形固定資産（償却資産）額グラフ枠">
          <a:extLst>
            <a:ext uri="{FF2B5EF4-FFF2-40B4-BE49-F238E27FC236}">
              <a16:creationId xmlns:a16="http://schemas.microsoft.com/office/drawing/2014/main" id="{3DC4D388-73BD-492C-9E68-88D6F9B002A9}"/>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42426</xdr:rowOff>
    </xdr:from>
    <xdr:to>
      <xdr:col>116</xdr:col>
      <xdr:colOff>62864</xdr:colOff>
      <xdr:row>41</xdr:row>
      <xdr:rowOff>126457</xdr:rowOff>
    </xdr:to>
    <xdr:cxnSp macro="">
      <xdr:nvCxnSpPr>
        <xdr:cNvPr id="376" name="直線コネクタ 375">
          <a:extLst>
            <a:ext uri="{FF2B5EF4-FFF2-40B4-BE49-F238E27FC236}">
              <a16:creationId xmlns:a16="http://schemas.microsoft.com/office/drawing/2014/main" id="{DB187A0E-0E3C-4BF6-B16F-2AE2D5FF1D52}"/>
            </a:ext>
          </a:extLst>
        </xdr:cNvPr>
        <xdr:cNvCxnSpPr/>
      </xdr:nvCxnSpPr>
      <xdr:spPr>
        <a:xfrm flipV="1">
          <a:off x="19951064" y="5662176"/>
          <a:ext cx="0" cy="123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130284</xdr:rowOff>
    </xdr:from>
    <xdr:ext cx="469744" cy="259045"/>
    <xdr:sp macro="" textlink="">
      <xdr:nvSpPr>
        <xdr:cNvPr id="377" name="【一般廃棄物処理施設】&#10;一人当たり有形固定資産（償却資産）額最小値テキスト">
          <a:extLst>
            <a:ext uri="{FF2B5EF4-FFF2-40B4-BE49-F238E27FC236}">
              <a16:creationId xmlns:a16="http://schemas.microsoft.com/office/drawing/2014/main" id="{5FAE7E6A-875C-4E0A-887C-0C5E51102C51}"/>
            </a:ext>
          </a:extLst>
        </xdr:cNvPr>
        <xdr:cNvSpPr txBox="1"/>
      </xdr:nvSpPr>
      <xdr:spPr>
        <a:xfrm>
          <a:off x="19989800" y="6905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126457</xdr:rowOff>
    </xdr:from>
    <xdr:to>
      <xdr:col>116</xdr:col>
      <xdr:colOff>152400</xdr:colOff>
      <xdr:row>41</xdr:row>
      <xdr:rowOff>126457</xdr:rowOff>
    </xdr:to>
    <xdr:cxnSp macro="">
      <xdr:nvCxnSpPr>
        <xdr:cNvPr id="378" name="直線コネクタ 377">
          <a:extLst>
            <a:ext uri="{FF2B5EF4-FFF2-40B4-BE49-F238E27FC236}">
              <a16:creationId xmlns:a16="http://schemas.microsoft.com/office/drawing/2014/main" id="{2A38E91E-7D3C-4EEA-83E3-CC9031D7A4C8}"/>
            </a:ext>
          </a:extLst>
        </xdr:cNvPr>
        <xdr:cNvCxnSpPr/>
      </xdr:nvCxnSpPr>
      <xdr:spPr>
        <a:xfrm>
          <a:off x="19881850" y="69019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160553</xdr:rowOff>
    </xdr:from>
    <xdr:ext cx="599010" cy="259045"/>
    <xdr:sp macro="" textlink="">
      <xdr:nvSpPr>
        <xdr:cNvPr id="379" name="【一般廃棄物処理施設】&#10;一人当たり有形固定資産（償却資産）額最大値テキスト">
          <a:extLst>
            <a:ext uri="{FF2B5EF4-FFF2-40B4-BE49-F238E27FC236}">
              <a16:creationId xmlns:a16="http://schemas.microsoft.com/office/drawing/2014/main" id="{30F41464-866B-44E6-B3B2-7BDC95464DA3}"/>
            </a:ext>
          </a:extLst>
        </xdr:cNvPr>
        <xdr:cNvSpPr txBox="1"/>
      </xdr:nvSpPr>
      <xdr:spPr>
        <a:xfrm>
          <a:off x="19989800" y="5450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42426</xdr:rowOff>
    </xdr:from>
    <xdr:to>
      <xdr:col>116</xdr:col>
      <xdr:colOff>152400</xdr:colOff>
      <xdr:row>34</xdr:row>
      <xdr:rowOff>42426</xdr:rowOff>
    </xdr:to>
    <xdr:cxnSp macro="">
      <xdr:nvCxnSpPr>
        <xdr:cNvPr id="380" name="直線コネクタ 379">
          <a:extLst>
            <a:ext uri="{FF2B5EF4-FFF2-40B4-BE49-F238E27FC236}">
              <a16:creationId xmlns:a16="http://schemas.microsoft.com/office/drawing/2014/main" id="{4CB0F0B5-342A-424E-AEBC-CBF715A3FBC2}"/>
            </a:ext>
          </a:extLst>
        </xdr:cNvPr>
        <xdr:cNvCxnSpPr/>
      </xdr:nvCxnSpPr>
      <xdr:spPr>
        <a:xfrm>
          <a:off x="19881850" y="56621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7396</xdr:rowOff>
    </xdr:from>
    <xdr:ext cx="599010" cy="259045"/>
    <xdr:sp macro="" textlink="">
      <xdr:nvSpPr>
        <xdr:cNvPr id="381" name="【一般廃棄物処理施設】&#10;一人当たり有形固定資産（償却資産）額平均値テキスト">
          <a:extLst>
            <a:ext uri="{FF2B5EF4-FFF2-40B4-BE49-F238E27FC236}">
              <a16:creationId xmlns:a16="http://schemas.microsoft.com/office/drawing/2014/main" id="{E065B227-BE4E-4179-AC20-539F914D7EBA}"/>
            </a:ext>
          </a:extLst>
        </xdr:cNvPr>
        <xdr:cNvSpPr txBox="1"/>
      </xdr:nvSpPr>
      <xdr:spPr>
        <a:xfrm>
          <a:off x="19989800" y="6452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28969</xdr:rowOff>
    </xdr:from>
    <xdr:to>
      <xdr:col>116</xdr:col>
      <xdr:colOff>114300</xdr:colOff>
      <xdr:row>39</xdr:row>
      <xdr:rowOff>130569</xdr:rowOff>
    </xdr:to>
    <xdr:sp macro="" textlink="">
      <xdr:nvSpPr>
        <xdr:cNvPr id="382" name="フローチャート: 判断 381">
          <a:extLst>
            <a:ext uri="{FF2B5EF4-FFF2-40B4-BE49-F238E27FC236}">
              <a16:creationId xmlns:a16="http://schemas.microsoft.com/office/drawing/2014/main" id="{DBF1C3DD-BE51-462F-8692-A17D3E36C719}"/>
            </a:ext>
          </a:extLst>
        </xdr:cNvPr>
        <xdr:cNvSpPr/>
      </xdr:nvSpPr>
      <xdr:spPr>
        <a:xfrm>
          <a:off x="19900900" y="647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51691</xdr:rowOff>
    </xdr:from>
    <xdr:to>
      <xdr:col>112</xdr:col>
      <xdr:colOff>38100</xdr:colOff>
      <xdr:row>39</xdr:row>
      <xdr:rowOff>153291</xdr:rowOff>
    </xdr:to>
    <xdr:sp macro="" textlink="">
      <xdr:nvSpPr>
        <xdr:cNvPr id="383" name="フローチャート: 判断 382">
          <a:extLst>
            <a:ext uri="{FF2B5EF4-FFF2-40B4-BE49-F238E27FC236}">
              <a16:creationId xmlns:a16="http://schemas.microsoft.com/office/drawing/2014/main" id="{CBD3497A-3242-43FE-9A67-A1D79D804D01}"/>
            </a:ext>
          </a:extLst>
        </xdr:cNvPr>
        <xdr:cNvSpPr/>
      </xdr:nvSpPr>
      <xdr:spPr>
        <a:xfrm>
          <a:off x="19157950" y="649694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76456</xdr:rowOff>
    </xdr:from>
    <xdr:to>
      <xdr:col>107</xdr:col>
      <xdr:colOff>101600</xdr:colOff>
      <xdr:row>40</xdr:row>
      <xdr:rowOff>6606</xdr:rowOff>
    </xdr:to>
    <xdr:sp macro="" textlink="">
      <xdr:nvSpPr>
        <xdr:cNvPr id="384" name="フローチャート: 判断 383">
          <a:extLst>
            <a:ext uri="{FF2B5EF4-FFF2-40B4-BE49-F238E27FC236}">
              <a16:creationId xmlns:a16="http://schemas.microsoft.com/office/drawing/2014/main" id="{6D7CB5BA-19F8-42BE-847C-D2A4CB0B8C67}"/>
            </a:ext>
          </a:extLst>
        </xdr:cNvPr>
        <xdr:cNvSpPr/>
      </xdr:nvSpPr>
      <xdr:spPr>
        <a:xfrm>
          <a:off x="18345150" y="65217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86975</xdr:rowOff>
    </xdr:from>
    <xdr:to>
      <xdr:col>102</xdr:col>
      <xdr:colOff>165100</xdr:colOff>
      <xdr:row>40</xdr:row>
      <xdr:rowOff>17125</xdr:rowOff>
    </xdr:to>
    <xdr:sp macro="" textlink="">
      <xdr:nvSpPr>
        <xdr:cNvPr id="385" name="フローチャート: 判断 384">
          <a:extLst>
            <a:ext uri="{FF2B5EF4-FFF2-40B4-BE49-F238E27FC236}">
              <a16:creationId xmlns:a16="http://schemas.microsoft.com/office/drawing/2014/main" id="{63B7EC23-01FA-4639-BDBD-EA0BCBC099FF}"/>
            </a:ext>
          </a:extLst>
        </xdr:cNvPr>
        <xdr:cNvSpPr/>
      </xdr:nvSpPr>
      <xdr:spPr>
        <a:xfrm>
          <a:off x="17551400" y="65322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164265</xdr:rowOff>
    </xdr:from>
    <xdr:to>
      <xdr:col>98</xdr:col>
      <xdr:colOff>38100</xdr:colOff>
      <xdr:row>40</xdr:row>
      <xdr:rowOff>94415</xdr:rowOff>
    </xdr:to>
    <xdr:sp macro="" textlink="">
      <xdr:nvSpPr>
        <xdr:cNvPr id="386" name="フローチャート: 判断 385">
          <a:extLst>
            <a:ext uri="{FF2B5EF4-FFF2-40B4-BE49-F238E27FC236}">
              <a16:creationId xmlns:a16="http://schemas.microsoft.com/office/drawing/2014/main" id="{D172FE31-9EFB-4FB4-A9BD-C6B129577785}"/>
            </a:ext>
          </a:extLst>
        </xdr:cNvPr>
        <xdr:cNvSpPr/>
      </xdr:nvSpPr>
      <xdr:spPr>
        <a:xfrm>
          <a:off x="16757650" y="66095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CB60FE5F-536F-4F75-8274-88D6C196F87E}"/>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29BDEC25-2B8F-407A-B86F-9312691EDD8D}"/>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7A169E90-43BB-45C5-9097-50286298A064}"/>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4C739547-9A2B-4F57-97BF-EE38DF0DED81}"/>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A3EAABB0-7F7F-46E0-AFB5-F45B65B0B7BA}"/>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134127</xdr:rowOff>
    </xdr:from>
    <xdr:to>
      <xdr:col>116</xdr:col>
      <xdr:colOff>114300</xdr:colOff>
      <xdr:row>39</xdr:row>
      <xdr:rowOff>64277</xdr:rowOff>
    </xdr:to>
    <xdr:sp macro="" textlink="">
      <xdr:nvSpPr>
        <xdr:cNvPr id="392" name="楕円 391">
          <a:extLst>
            <a:ext uri="{FF2B5EF4-FFF2-40B4-BE49-F238E27FC236}">
              <a16:creationId xmlns:a16="http://schemas.microsoft.com/office/drawing/2014/main" id="{71583F25-30DD-4F01-B57F-D5D914D65E41}"/>
            </a:ext>
          </a:extLst>
        </xdr:cNvPr>
        <xdr:cNvSpPr/>
      </xdr:nvSpPr>
      <xdr:spPr>
        <a:xfrm>
          <a:off x="19900900" y="64142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157004</xdr:rowOff>
    </xdr:from>
    <xdr:ext cx="599010" cy="259045"/>
    <xdr:sp macro="" textlink="">
      <xdr:nvSpPr>
        <xdr:cNvPr id="393" name="【一般廃棄物処理施設】&#10;一人当たり有形固定資産（償却資産）額該当値テキスト">
          <a:extLst>
            <a:ext uri="{FF2B5EF4-FFF2-40B4-BE49-F238E27FC236}">
              <a16:creationId xmlns:a16="http://schemas.microsoft.com/office/drawing/2014/main" id="{E2D8F0DB-4CBB-47AF-9603-5F10CFE5A539}"/>
            </a:ext>
          </a:extLst>
        </xdr:cNvPr>
        <xdr:cNvSpPr txBox="1"/>
      </xdr:nvSpPr>
      <xdr:spPr>
        <a:xfrm>
          <a:off x="19989800" y="6272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142793</xdr:rowOff>
    </xdr:from>
    <xdr:to>
      <xdr:col>112</xdr:col>
      <xdr:colOff>38100</xdr:colOff>
      <xdr:row>39</xdr:row>
      <xdr:rowOff>72943</xdr:rowOff>
    </xdr:to>
    <xdr:sp macro="" textlink="">
      <xdr:nvSpPr>
        <xdr:cNvPr id="394" name="楕円 393">
          <a:extLst>
            <a:ext uri="{FF2B5EF4-FFF2-40B4-BE49-F238E27FC236}">
              <a16:creationId xmlns:a16="http://schemas.microsoft.com/office/drawing/2014/main" id="{BB8BC1BA-B863-4E17-9124-CC11B3BFE596}"/>
            </a:ext>
          </a:extLst>
        </xdr:cNvPr>
        <xdr:cNvSpPr/>
      </xdr:nvSpPr>
      <xdr:spPr>
        <a:xfrm>
          <a:off x="19157950" y="64229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13477</xdr:rowOff>
    </xdr:from>
    <xdr:to>
      <xdr:col>116</xdr:col>
      <xdr:colOff>63500</xdr:colOff>
      <xdr:row>39</xdr:row>
      <xdr:rowOff>22143</xdr:rowOff>
    </xdr:to>
    <xdr:cxnSp macro="">
      <xdr:nvCxnSpPr>
        <xdr:cNvPr id="395" name="直線コネクタ 394">
          <a:extLst>
            <a:ext uri="{FF2B5EF4-FFF2-40B4-BE49-F238E27FC236}">
              <a16:creationId xmlns:a16="http://schemas.microsoft.com/office/drawing/2014/main" id="{28667F1B-981D-4AFE-B3F1-D6479C8FE883}"/>
            </a:ext>
          </a:extLst>
        </xdr:cNvPr>
        <xdr:cNvCxnSpPr/>
      </xdr:nvCxnSpPr>
      <xdr:spPr>
        <a:xfrm flipV="1">
          <a:off x="19202400" y="6458727"/>
          <a:ext cx="749300" cy="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24744</xdr:rowOff>
    </xdr:from>
    <xdr:to>
      <xdr:col>107</xdr:col>
      <xdr:colOff>101600</xdr:colOff>
      <xdr:row>39</xdr:row>
      <xdr:rowOff>126344</xdr:rowOff>
    </xdr:to>
    <xdr:sp macro="" textlink="">
      <xdr:nvSpPr>
        <xdr:cNvPr id="396" name="楕円 395">
          <a:extLst>
            <a:ext uri="{FF2B5EF4-FFF2-40B4-BE49-F238E27FC236}">
              <a16:creationId xmlns:a16="http://schemas.microsoft.com/office/drawing/2014/main" id="{6BBE2BF1-4534-4D7F-8A02-0714439677BC}"/>
            </a:ext>
          </a:extLst>
        </xdr:cNvPr>
        <xdr:cNvSpPr/>
      </xdr:nvSpPr>
      <xdr:spPr>
        <a:xfrm>
          <a:off x="18345150" y="646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22143</xdr:rowOff>
    </xdr:from>
    <xdr:to>
      <xdr:col>111</xdr:col>
      <xdr:colOff>177800</xdr:colOff>
      <xdr:row>39</xdr:row>
      <xdr:rowOff>75544</xdr:rowOff>
    </xdr:to>
    <xdr:cxnSp macro="">
      <xdr:nvCxnSpPr>
        <xdr:cNvPr id="397" name="直線コネクタ 396">
          <a:extLst>
            <a:ext uri="{FF2B5EF4-FFF2-40B4-BE49-F238E27FC236}">
              <a16:creationId xmlns:a16="http://schemas.microsoft.com/office/drawing/2014/main" id="{C7A24B5E-15AD-4444-BD1B-67CEE8CC513C}"/>
            </a:ext>
          </a:extLst>
        </xdr:cNvPr>
        <xdr:cNvCxnSpPr/>
      </xdr:nvCxnSpPr>
      <xdr:spPr>
        <a:xfrm flipV="1">
          <a:off x="18395950" y="6467393"/>
          <a:ext cx="806450" cy="5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166533</xdr:rowOff>
    </xdr:from>
    <xdr:to>
      <xdr:col>102</xdr:col>
      <xdr:colOff>165100</xdr:colOff>
      <xdr:row>39</xdr:row>
      <xdr:rowOff>96683</xdr:rowOff>
    </xdr:to>
    <xdr:sp macro="" textlink="">
      <xdr:nvSpPr>
        <xdr:cNvPr id="398" name="楕円 397">
          <a:extLst>
            <a:ext uri="{FF2B5EF4-FFF2-40B4-BE49-F238E27FC236}">
              <a16:creationId xmlns:a16="http://schemas.microsoft.com/office/drawing/2014/main" id="{8F190F95-114A-4384-ABB1-C52F24BE2B6C}"/>
            </a:ext>
          </a:extLst>
        </xdr:cNvPr>
        <xdr:cNvSpPr/>
      </xdr:nvSpPr>
      <xdr:spPr>
        <a:xfrm>
          <a:off x="17551400" y="644668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45883</xdr:rowOff>
    </xdr:from>
    <xdr:to>
      <xdr:col>107</xdr:col>
      <xdr:colOff>50800</xdr:colOff>
      <xdr:row>39</xdr:row>
      <xdr:rowOff>75544</xdr:rowOff>
    </xdr:to>
    <xdr:cxnSp macro="">
      <xdr:nvCxnSpPr>
        <xdr:cNvPr id="399" name="直線コネクタ 398">
          <a:extLst>
            <a:ext uri="{FF2B5EF4-FFF2-40B4-BE49-F238E27FC236}">
              <a16:creationId xmlns:a16="http://schemas.microsoft.com/office/drawing/2014/main" id="{24EA1380-0289-40A7-AD4D-621C52ABD905}"/>
            </a:ext>
          </a:extLst>
        </xdr:cNvPr>
        <xdr:cNvCxnSpPr/>
      </xdr:nvCxnSpPr>
      <xdr:spPr>
        <a:xfrm>
          <a:off x="17602200" y="6491133"/>
          <a:ext cx="793750" cy="2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53108</xdr:rowOff>
    </xdr:from>
    <xdr:to>
      <xdr:col>98</xdr:col>
      <xdr:colOff>38100</xdr:colOff>
      <xdr:row>39</xdr:row>
      <xdr:rowOff>154708</xdr:rowOff>
    </xdr:to>
    <xdr:sp macro="" textlink="">
      <xdr:nvSpPr>
        <xdr:cNvPr id="400" name="楕円 399">
          <a:extLst>
            <a:ext uri="{FF2B5EF4-FFF2-40B4-BE49-F238E27FC236}">
              <a16:creationId xmlns:a16="http://schemas.microsoft.com/office/drawing/2014/main" id="{44F46E3D-DAAC-4D42-A24C-3D170737D3AF}"/>
            </a:ext>
          </a:extLst>
        </xdr:cNvPr>
        <xdr:cNvSpPr/>
      </xdr:nvSpPr>
      <xdr:spPr>
        <a:xfrm>
          <a:off x="16757650" y="64983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45883</xdr:rowOff>
    </xdr:from>
    <xdr:to>
      <xdr:col>102</xdr:col>
      <xdr:colOff>114300</xdr:colOff>
      <xdr:row>39</xdr:row>
      <xdr:rowOff>103908</xdr:rowOff>
    </xdr:to>
    <xdr:cxnSp macro="">
      <xdr:nvCxnSpPr>
        <xdr:cNvPr id="401" name="直線コネクタ 400">
          <a:extLst>
            <a:ext uri="{FF2B5EF4-FFF2-40B4-BE49-F238E27FC236}">
              <a16:creationId xmlns:a16="http://schemas.microsoft.com/office/drawing/2014/main" id="{821A1ACA-534E-4EB1-B434-061F5229E515}"/>
            </a:ext>
          </a:extLst>
        </xdr:cNvPr>
        <xdr:cNvCxnSpPr/>
      </xdr:nvCxnSpPr>
      <xdr:spPr>
        <a:xfrm flipV="1">
          <a:off x="16802100" y="6491133"/>
          <a:ext cx="800100" cy="58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144418</xdr:rowOff>
    </xdr:from>
    <xdr:ext cx="599010" cy="259045"/>
    <xdr:sp macro="" textlink="">
      <xdr:nvSpPr>
        <xdr:cNvPr id="402" name="n_1aveValue【一般廃棄物処理施設】&#10;一人当たり有形固定資産（償却資産）額">
          <a:extLst>
            <a:ext uri="{FF2B5EF4-FFF2-40B4-BE49-F238E27FC236}">
              <a16:creationId xmlns:a16="http://schemas.microsoft.com/office/drawing/2014/main" id="{87D889AF-7274-42C7-ADAA-5DDEB1399FB1}"/>
            </a:ext>
          </a:extLst>
        </xdr:cNvPr>
        <xdr:cNvSpPr txBox="1"/>
      </xdr:nvSpPr>
      <xdr:spPr>
        <a:xfrm>
          <a:off x="18915595" y="6589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169183</xdr:rowOff>
    </xdr:from>
    <xdr:ext cx="599010" cy="259045"/>
    <xdr:sp macro="" textlink="">
      <xdr:nvSpPr>
        <xdr:cNvPr id="403" name="n_2aveValue【一般廃棄物処理施設】&#10;一人当たり有形固定資産（償却資産）額">
          <a:extLst>
            <a:ext uri="{FF2B5EF4-FFF2-40B4-BE49-F238E27FC236}">
              <a16:creationId xmlns:a16="http://schemas.microsoft.com/office/drawing/2014/main" id="{2CBA103D-D4FF-4AA4-B62D-FAF4DB19294C}"/>
            </a:ext>
          </a:extLst>
        </xdr:cNvPr>
        <xdr:cNvSpPr txBox="1"/>
      </xdr:nvSpPr>
      <xdr:spPr>
        <a:xfrm>
          <a:off x="18134545" y="660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8252</xdr:rowOff>
    </xdr:from>
    <xdr:ext cx="599010" cy="259045"/>
    <xdr:sp macro="" textlink="">
      <xdr:nvSpPr>
        <xdr:cNvPr id="404" name="n_3aveValue【一般廃棄物処理施設】&#10;一人当たり有形固定資産（償却資産）額">
          <a:extLst>
            <a:ext uri="{FF2B5EF4-FFF2-40B4-BE49-F238E27FC236}">
              <a16:creationId xmlns:a16="http://schemas.microsoft.com/office/drawing/2014/main" id="{0D6A4B4E-BE1B-46BF-A98F-6073A1967EC9}"/>
            </a:ext>
          </a:extLst>
        </xdr:cNvPr>
        <xdr:cNvSpPr txBox="1"/>
      </xdr:nvSpPr>
      <xdr:spPr>
        <a:xfrm>
          <a:off x="17321745" y="661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85542</xdr:rowOff>
    </xdr:from>
    <xdr:ext cx="599010" cy="259045"/>
    <xdr:sp macro="" textlink="">
      <xdr:nvSpPr>
        <xdr:cNvPr id="405" name="n_4aveValue【一般廃棄物処理施設】&#10;一人当たり有形固定資産（償却資産）額">
          <a:extLst>
            <a:ext uri="{FF2B5EF4-FFF2-40B4-BE49-F238E27FC236}">
              <a16:creationId xmlns:a16="http://schemas.microsoft.com/office/drawing/2014/main" id="{6A265D71-BACA-4A84-80EB-55E87A87BC17}"/>
            </a:ext>
          </a:extLst>
        </xdr:cNvPr>
        <xdr:cNvSpPr txBox="1"/>
      </xdr:nvSpPr>
      <xdr:spPr>
        <a:xfrm>
          <a:off x="16527995" y="6695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89470</xdr:rowOff>
    </xdr:from>
    <xdr:ext cx="599010" cy="259045"/>
    <xdr:sp macro="" textlink="">
      <xdr:nvSpPr>
        <xdr:cNvPr id="406" name="n_1mainValue【一般廃棄物処理施設】&#10;一人当たり有形固定資産（償却資産）額">
          <a:extLst>
            <a:ext uri="{FF2B5EF4-FFF2-40B4-BE49-F238E27FC236}">
              <a16:creationId xmlns:a16="http://schemas.microsoft.com/office/drawing/2014/main" id="{8CB1A0A0-AA14-4430-B71A-07BF4CE42D61}"/>
            </a:ext>
          </a:extLst>
        </xdr:cNvPr>
        <xdr:cNvSpPr txBox="1"/>
      </xdr:nvSpPr>
      <xdr:spPr>
        <a:xfrm>
          <a:off x="18915595" y="6204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142871</xdr:rowOff>
    </xdr:from>
    <xdr:ext cx="599010" cy="259045"/>
    <xdr:sp macro="" textlink="">
      <xdr:nvSpPr>
        <xdr:cNvPr id="407" name="n_2mainValue【一般廃棄物処理施設】&#10;一人当たり有形固定資産（償却資産）額">
          <a:extLst>
            <a:ext uri="{FF2B5EF4-FFF2-40B4-BE49-F238E27FC236}">
              <a16:creationId xmlns:a16="http://schemas.microsoft.com/office/drawing/2014/main" id="{07A00737-F399-40A1-ABDC-8D6FF8BE9E26}"/>
            </a:ext>
          </a:extLst>
        </xdr:cNvPr>
        <xdr:cNvSpPr txBox="1"/>
      </xdr:nvSpPr>
      <xdr:spPr>
        <a:xfrm>
          <a:off x="18134545" y="6257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113210</xdr:rowOff>
    </xdr:from>
    <xdr:ext cx="599010" cy="259045"/>
    <xdr:sp macro="" textlink="">
      <xdr:nvSpPr>
        <xdr:cNvPr id="408" name="n_3mainValue【一般廃棄物処理施設】&#10;一人当たり有形固定資産（償却資産）額">
          <a:extLst>
            <a:ext uri="{FF2B5EF4-FFF2-40B4-BE49-F238E27FC236}">
              <a16:creationId xmlns:a16="http://schemas.microsoft.com/office/drawing/2014/main" id="{3840BC8F-4E02-4A19-A192-7A650EEDA5F4}"/>
            </a:ext>
          </a:extLst>
        </xdr:cNvPr>
        <xdr:cNvSpPr txBox="1"/>
      </xdr:nvSpPr>
      <xdr:spPr>
        <a:xfrm>
          <a:off x="17321745" y="6228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171235</xdr:rowOff>
    </xdr:from>
    <xdr:ext cx="599010" cy="259045"/>
    <xdr:sp macro="" textlink="">
      <xdr:nvSpPr>
        <xdr:cNvPr id="409" name="n_4mainValue【一般廃棄物処理施設】&#10;一人当たり有形固定資産（償却資産）額">
          <a:extLst>
            <a:ext uri="{FF2B5EF4-FFF2-40B4-BE49-F238E27FC236}">
              <a16:creationId xmlns:a16="http://schemas.microsoft.com/office/drawing/2014/main" id="{DA762AFC-9BBE-4852-9B45-B88E74826D4C}"/>
            </a:ext>
          </a:extLst>
        </xdr:cNvPr>
        <xdr:cNvSpPr txBox="1"/>
      </xdr:nvSpPr>
      <xdr:spPr>
        <a:xfrm>
          <a:off x="16527995" y="6279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F3E8441E-281D-4918-A051-30CFB48D33C8}"/>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CE6DCDE2-B4B6-4DFD-A431-BF2380E6B93D}"/>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07023111-FF27-4E06-98B2-DFDC47ACEE5F}"/>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4B9F431E-096C-433E-B644-5B9A515EEC63}"/>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490417A2-6AFF-45EF-B9B4-CEE28857EC0E}"/>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DE91735F-3E5D-4DA7-A853-C6ACFE3A165A}"/>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3CAF4189-E7CB-437B-8216-C209196DCC07}"/>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AB0AA33E-28DF-431E-A4FA-BC63C41B9607}"/>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DAB2D162-8FB7-4272-BF9E-D054E5679FA4}"/>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58E22A73-ECEE-41C9-A330-D5F44EB36E7C}"/>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6F400613-3C53-44BB-B010-FFC07CDC7899}"/>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1" name="直線コネクタ 420">
          <a:extLst>
            <a:ext uri="{FF2B5EF4-FFF2-40B4-BE49-F238E27FC236}">
              <a16:creationId xmlns:a16="http://schemas.microsoft.com/office/drawing/2014/main" id="{A8E4506F-8000-4C3E-AEAE-2BEB0C902A04}"/>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2" name="テキスト ボックス 421">
          <a:extLst>
            <a:ext uri="{FF2B5EF4-FFF2-40B4-BE49-F238E27FC236}">
              <a16:creationId xmlns:a16="http://schemas.microsoft.com/office/drawing/2014/main" id="{786292E8-B2EE-47E4-9012-0E66FE1ECF00}"/>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3" name="直線コネクタ 422">
          <a:extLst>
            <a:ext uri="{FF2B5EF4-FFF2-40B4-BE49-F238E27FC236}">
              <a16:creationId xmlns:a16="http://schemas.microsoft.com/office/drawing/2014/main" id="{CAC850E1-CE97-43E9-B1C4-EAF50D68067E}"/>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4" name="テキスト ボックス 423">
          <a:extLst>
            <a:ext uri="{FF2B5EF4-FFF2-40B4-BE49-F238E27FC236}">
              <a16:creationId xmlns:a16="http://schemas.microsoft.com/office/drawing/2014/main" id="{8033211E-0F2F-4D0B-98E9-EA74289855CA}"/>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5" name="直線コネクタ 424">
          <a:extLst>
            <a:ext uri="{FF2B5EF4-FFF2-40B4-BE49-F238E27FC236}">
              <a16:creationId xmlns:a16="http://schemas.microsoft.com/office/drawing/2014/main" id="{83A19E0C-8FE5-4D7C-8865-D3DB022B1309}"/>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6" name="テキスト ボックス 425">
          <a:extLst>
            <a:ext uri="{FF2B5EF4-FFF2-40B4-BE49-F238E27FC236}">
              <a16:creationId xmlns:a16="http://schemas.microsoft.com/office/drawing/2014/main" id="{49B386A4-0ED5-44F0-AB5E-44BD7489D371}"/>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7" name="直線コネクタ 426">
          <a:extLst>
            <a:ext uri="{FF2B5EF4-FFF2-40B4-BE49-F238E27FC236}">
              <a16:creationId xmlns:a16="http://schemas.microsoft.com/office/drawing/2014/main" id="{DF13F97A-2F68-4567-A133-E8444166729B}"/>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8" name="テキスト ボックス 427">
          <a:extLst>
            <a:ext uri="{FF2B5EF4-FFF2-40B4-BE49-F238E27FC236}">
              <a16:creationId xmlns:a16="http://schemas.microsoft.com/office/drawing/2014/main" id="{86E914E9-693E-4F58-84FC-4151BB76115D}"/>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9" name="直線コネクタ 428">
          <a:extLst>
            <a:ext uri="{FF2B5EF4-FFF2-40B4-BE49-F238E27FC236}">
              <a16:creationId xmlns:a16="http://schemas.microsoft.com/office/drawing/2014/main" id="{79B58B21-FA9A-42ED-A521-041AC862C66D}"/>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430" name="テキスト ボックス 429">
          <a:extLst>
            <a:ext uri="{FF2B5EF4-FFF2-40B4-BE49-F238E27FC236}">
              <a16:creationId xmlns:a16="http://schemas.microsoft.com/office/drawing/2014/main" id="{D7FADF9C-C08B-40C0-9DE9-E836FDA0512E}"/>
            </a:ext>
          </a:extLst>
        </xdr:cNvPr>
        <xdr:cNvSpPr txBox="1"/>
      </xdr:nvSpPr>
      <xdr:spPr>
        <a:xfrm>
          <a:off x="10906911" y="9046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1" name="直線コネクタ 430">
          <a:extLst>
            <a:ext uri="{FF2B5EF4-FFF2-40B4-BE49-F238E27FC236}">
              <a16:creationId xmlns:a16="http://schemas.microsoft.com/office/drawing/2014/main" id="{427D7757-5F5F-4250-900A-6C99FA1D7E01}"/>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2" name="【保健センター・保健所】&#10;有形固定資産減価償却率グラフ枠">
          <a:extLst>
            <a:ext uri="{FF2B5EF4-FFF2-40B4-BE49-F238E27FC236}">
              <a16:creationId xmlns:a16="http://schemas.microsoft.com/office/drawing/2014/main" id="{1E790E53-AF7A-49AE-8F20-D21BBEF05D98}"/>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62</xdr:row>
      <xdr:rowOff>165100</xdr:rowOff>
    </xdr:to>
    <xdr:cxnSp macro="">
      <xdr:nvCxnSpPr>
        <xdr:cNvPr id="433" name="直線コネクタ 432">
          <a:extLst>
            <a:ext uri="{FF2B5EF4-FFF2-40B4-BE49-F238E27FC236}">
              <a16:creationId xmlns:a16="http://schemas.microsoft.com/office/drawing/2014/main" id="{2A3CC23A-3EE1-40D9-837E-F1B5A423D687}"/>
            </a:ext>
          </a:extLst>
        </xdr:cNvPr>
        <xdr:cNvCxnSpPr/>
      </xdr:nvCxnSpPr>
      <xdr:spPr>
        <a:xfrm flipV="1">
          <a:off x="14699614" y="9182100"/>
          <a:ext cx="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168927</xdr:rowOff>
    </xdr:from>
    <xdr:ext cx="469744" cy="259045"/>
    <xdr:sp macro="" textlink="">
      <xdr:nvSpPr>
        <xdr:cNvPr id="434" name="【保健センター・保健所】&#10;有形固定資産減価償却率最小値テキスト">
          <a:extLst>
            <a:ext uri="{FF2B5EF4-FFF2-40B4-BE49-F238E27FC236}">
              <a16:creationId xmlns:a16="http://schemas.microsoft.com/office/drawing/2014/main" id="{F90154D3-A7B1-4E77-814B-BADA94AC76BD}"/>
            </a:ext>
          </a:extLst>
        </xdr:cNvPr>
        <xdr:cNvSpPr txBox="1"/>
      </xdr:nvSpPr>
      <xdr:spPr>
        <a:xfrm>
          <a:off x="14738350"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165100</xdr:rowOff>
    </xdr:from>
    <xdr:to>
      <xdr:col>86</xdr:col>
      <xdr:colOff>25400</xdr:colOff>
      <xdr:row>62</xdr:row>
      <xdr:rowOff>165100</xdr:rowOff>
    </xdr:to>
    <xdr:cxnSp macro="">
      <xdr:nvCxnSpPr>
        <xdr:cNvPr id="435" name="直線コネクタ 434">
          <a:extLst>
            <a:ext uri="{FF2B5EF4-FFF2-40B4-BE49-F238E27FC236}">
              <a16:creationId xmlns:a16="http://schemas.microsoft.com/office/drawing/2014/main" id="{F1C857BF-32D1-417F-B1BB-F3769C148EF0}"/>
            </a:ext>
          </a:extLst>
        </xdr:cNvPr>
        <xdr:cNvCxnSpPr/>
      </xdr:nvCxnSpPr>
      <xdr:spPr>
        <a:xfrm>
          <a:off x="14611350" y="10407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340478" cy="259045"/>
    <xdr:sp macro="" textlink="">
      <xdr:nvSpPr>
        <xdr:cNvPr id="436" name="【保健センター・保健所】&#10;有形固定資産減価償却率最大値テキスト">
          <a:extLst>
            <a:ext uri="{FF2B5EF4-FFF2-40B4-BE49-F238E27FC236}">
              <a16:creationId xmlns:a16="http://schemas.microsoft.com/office/drawing/2014/main" id="{7F2073CC-6141-4EFB-81C0-A3AF84995C69}"/>
            </a:ext>
          </a:extLst>
        </xdr:cNvPr>
        <xdr:cNvSpPr txBox="1"/>
      </xdr:nvSpPr>
      <xdr:spPr>
        <a:xfrm>
          <a:off x="14738350" y="89636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437" name="直線コネクタ 436">
          <a:extLst>
            <a:ext uri="{FF2B5EF4-FFF2-40B4-BE49-F238E27FC236}">
              <a16:creationId xmlns:a16="http://schemas.microsoft.com/office/drawing/2014/main" id="{99F93550-4474-4E3A-B0E4-31BCA4C92614}"/>
            </a:ext>
          </a:extLst>
        </xdr:cNvPr>
        <xdr:cNvCxnSpPr/>
      </xdr:nvCxnSpPr>
      <xdr:spPr>
        <a:xfrm>
          <a:off x="14611350" y="918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95267</xdr:rowOff>
    </xdr:from>
    <xdr:ext cx="405111" cy="259045"/>
    <xdr:sp macro="" textlink="">
      <xdr:nvSpPr>
        <xdr:cNvPr id="438" name="【保健センター・保健所】&#10;有形固定資産減価償却率平均値テキスト">
          <a:extLst>
            <a:ext uri="{FF2B5EF4-FFF2-40B4-BE49-F238E27FC236}">
              <a16:creationId xmlns:a16="http://schemas.microsoft.com/office/drawing/2014/main" id="{05AADF8F-056F-49BD-B568-D8DF9BB84A61}"/>
            </a:ext>
          </a:extLst>
        </xdr:cNvPr>
        <xdr:cNvSpPr txBox="1"/>
      </xdr:nvSpPr>
      <xdr:spPr>
        <a:xfrm>
          <a:off x="14738350" y="9677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72390</xdr:rowOff>
    </xdr:from>
    <xdr:to>
      <xdr:col>85</xdr:col>
      <xdr:colOff>177800</xdr:colOff>
      <xdr:row>60</xdr:row>
      <xdr:rowOff>2540</xdr:rowOff>
    </xdr:to>
    <xdr:sp macro="" textlink="">
      <xdr:nvSpPr>
        <xdr:cNvPr id="439" name="フローチャート: 判断 438">
          <a:extLst>
            <a:ext uri="{FF2B5EF4-FFF2-40B4-BE49-F238E27FC236}">
              <a16:creationId xmlns:a16="http://schemas.microsoft.com/office/drawing/2014/main" id="{0DAEDB3A-BB8A-4E53-997E-4BA6FABB3009}"/>
            </a:ext>
          </a:extLst>
        </xdr:cNvPr>
        <xdr:cNvSpPr/>
      </xdr:nvSpPr>
      <xdr:spPr>
        <a:xfrm>
          <a:off x="14649450" y="981964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64770</xdr:rowOff>
    </xdr:from>
    <xdr:to>
      <xdr:col>81</xdr:col>
      <xdr:colOff>101600</xdr:colOff>
      <xdr:row>59</xdr:row>
      <xdr:rowOff>166370</xdr:rowOff>
    </xdr:to>
    <xdr:sp macro="" textlink="">
      <xdr:nvSpPr>
        <xdr:cNvPr id="440" name="フローチャート: 判断 439">
          <a:extLst>
            <a:ext uri="{FF2B5EF4-FFF2-40B4-BE49-F238E27FC236}">
              <a16:creationId xmlns:a16="http://schemas.microsoft.com/office/drawing/2014/main" id="{34265E01-2A27-4E03-8D4A-D15B20D682D7}"/>
            </a:ext>
          </a:extLst>
        </xdr:cNvPr>
        <xdr:cNvSpPr/>
      </xdr:nvSpPr>
      <xdr:spPr>
        <a:xfrm>
          <a:off x="13887450" y="981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48260</xdr:rowOff>
    </xdr:from>
    <xdr:to>
      <xdr:col>76</xdr:col>
      <xdr:colOff>165100</xdr:colOff>
      <xdr:row>59</xdr:row>
      <xdr:rowOff>149860</xdr:rowOff>
    </xdr:to>
    <xdr:sp macro="" textlink="">
      <xdr:nvSpPr>
        <xdr:cNvPr id="441" name="フローチャート: 判断 440">
          <a:extLst>
            <a:ext uri="{FF2B5EF4-FFF2-40B4-BE49-F238E27FC236}">
              <a16:creationId xmlns:a16="http://schemas.microsoft.com/office/drawing/2014/main" id="{774D869F-3EDB-466E-B202-41809E059CE4}"/>
            </a:ext>
          </a:extLst>
        </xdr:cNvPr>
        <xdr:cNvSpPr/>
      </xdr:nvSpPr>
      <xdr:spPr>
        <a:xfrm>
          <a:off x="13093700" y="979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39370</xdr:rowOff>
    </xdr:from>
    <xdr:to>
      <xdr:col>72</xdr:col>
      <xdr:colOff>38100</xdr:colOff>
      <xdr:row>59</xdr:row>
      <xdr:rowOff>140970</xdr:rowOff>
    </xdr:to>
    <xdr:sp macro="" textlink="">
      <xdr:nvSpPr>
        <xdr:cNvPr id="442" name="フローチャート: 判断 441">
          <a:extLst>
            <a:ext uri="{FF2B5EF4-FFF2-40B4-BE49-F238E27FC236}">
              <a16:creationId xmlns:a16="http://schemas.microsoft.com/office/drawing/2014/main" id="{138CD671-A845-4739-9241-D6C9699E2DAF}"/>
            </a:ext>
          </a:extLst>
        </xdr:cNvPr>
        <xdr:cNvSpPr/>
      </xdr:nvSpPr>
      <xdr:spPr>
        <a:xfrm>
          <a:off x="12299950" y="9786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22860</xdr:rowOff>
    </xdr:from>
    <xdr:to>
      <xdr:col>67</xdr:col>
      <xdr:colOff>101600</xdr:colOff>
      <xdr:row>59</xdr:row>
      <xdr:rowOff>124460</xdr:rowOff>
    </xdr:to>
    <xdr:sp macro="" textlink="">
      <xdr:nvSpPr>
        <xdr:cNvPr id="443" name="フローチャート: 判断 442">
          <a:extLst>
            <a:ext uri="{FF2B5EF4-FFF2-40B4-BE49-F238E27FC236}">
              <a16:creationId xmlns:a16="http://schemas.microsoft.com/office/drawing/2014/main" id="{B2F9EDF5-750B-406D-8CE3-4DFDB24CB441}"/>
            </a:ext>
          </a:extLst>
        </xdr:cNvPr>
        <xdr:cNvSpPr/>
      </xdr:nvSpPr>
      <xdr:spPr>
        <a:xfrm>
          <a:off x="11487150" y="977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638EB178-C137-42F8-B030-02EB8B89B89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7CCB37C6-DDB9-48E6-A133-C67947EA3A6A}"/>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E1D77251-D2E9-41D5-B6DB-320A5281CA20}"/>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98C92C64-E0B7-452D-885D-B7CC69170E4F}"/>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7D9B9E93-687F-44E5-8F05-47082D7EDAE0}"/>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111760</xdr:rowOff>
    </xdr:from>
    <xdr:to>
      <xdr:col>85</xdr:col>
      <xdr:colOff>177800</xdr:colOff>
      <xdr:row>62</xdr:row>
      <xdr:rowOff>41910</xdr:rowOff>
    </xdr:to>
    <xdr:sp macro="" textlink="">
      <xdr:nvSpPr>
        <xdr:cNvPr id="449" name="楕円 448">
          <a:extLst>
            <a:ext uri="{FF2B5EF4-FFF2-40B4-BE49-F238E27FC236}">
              <a16:creationId xmlns:a16="http://schemas.microsoft.com/office/drawing/2014/main" id="{84D1878E-B675-4E2A-A735-490636029826}"/>
            </a:ext>
          </a:extLst>
        </xdr:cNvPr>
        <xdr:cNvSpPr/>
      </xdr:nvSpPr>
      <xdr:spPr>
        <a:xfrm>
          <a:off x="14649450" y="1018921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90187</xdr:rowOff>
    </xdr:from>
    <xdr:ext cx="405111" cy="259045"/>
    <xdr:sp macro="" textlink="">
      <xdr:nvSpPr>
        <xdr:cNvPr id="450" name="【保健センター・保健所】&#10;有形固定資産減価償却率該当値テキスト">
          <a:extLst>
            <a:ext uri="{FF2B5EF4-FFF2-40B4-BE49-F238E27FC236}">
              <a16:creationId xmlns:a16="http://schemas.microsoft.com/office/drawing/2014/main" id="{E7D48005-7B63-495F-BBF9-FDAAF228FA64}"/>
            </a:ext>
          </a:extLst>
        </xdr:cNvPr>
        <xdr:cNvSpPr txBox="1"/>
      </xdr:nvSpPr>
      <xdr:spPr>
        <a:xfrm>
          <a:off x="14738350" y="10167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85090</xdr:rowOff>
    </xdr:from>
    <xdr:to>
      <xdr:col>81</xdr:col>
      <xdr:colOff>101600</xdr:colOff>
      <xdr:row>62</xdr:row>
      <xdr:rowOff>15240</xdr:rowOff>
    </xdr:to>
    <xdr:sp macro="" textlink="">
      <xdr:nvSpPr>
        <xdr:cNvPr id="451" name="楕円 450">
          <a:extLst>
            <a:ext uri="{FF2B5EF4-FFF2-40B4-BE49-F238E27FC236}">
              <a16:creationId xmlns:a16="http://schemas.microsoft.com/office/drawing/2014/main" id="{797C2B7E-D010-46D2-8DFF-596BF905C580}"/>
            </a:ext>
          </a:extLst>
        </xdr:cNvPr>
        <xdr:cNvSpPr/>
      </xdr:nvSpPr>
      <xdr:spPr>
        <a:xfrm>
          <a:off x="13887450" y="101625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135890</xdr:rowOff>
    </xdr:from>
    <xdr:to>
      <xdr:col>85</xdr:col>
      <xdr:colOff>127000</xdr:colOff>
      <xdr:row>61</xdr:row>
      <xdr:rowOff>162560</xdr:rowOff>
    </xdr:to>
    <xdr:cxnSp macro="">
      <xdr:nvCxnSpPr>
        <xdr:cNvPr id="452" name="直線コネクタ 451">
          <a:extLst>
            <a:ext uri="{FF2B5EF4-FFF2-40B4-BE49-F238E27FC236}">
              <a16:creationId xmlns:a16="http://schemas.microsoft.com/office/drawing/2014/main" id="{A8A8E79C-3F50-4648-AECF-AABC174B57F7}"/>
            </a:ext>
          </a:extLst>
        </xdr:cNvPr>
        <xdr:cNvCxnSpPr/>
      </xdr:nvCxnSpPr>
      <xdr:spPr>
        <a:xfrm>
          <a:off x="13938250" y="10213340"/>
          <a:ext cx="762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58420</xdr:rowOff>
    </xdr:from>
    <xdr:to>
      <xdr:col>76</xdr:col>
      <xdr:colOff>165100</xdr:colOff>
      <xdr:row>61</xdr:row>
      <xdr:rowOff>160020</xdr:rowOff>
    </xdr:to>
    <xdr:sp macro="" textlink="">
      <xdr:nvSpPr>
        <xdr:cNvPr id="453" name="楕円 452">
          <a:extLst>
            <a:ext uri="{FF2B5EF4-FFF2-40B4-BE49-F238E27FC236}">
              <a16:creationId xmlns:a16="http://schemas.microsoft.com/office/drawing/2014/main" id="{CAC17C85-1B5D-4D3F-A700-04D66D68ADCC}"/>
            </a:ext>
          </a:extLst>
        </xdr:cNvPr>
        <xdr:cNvSpPr/>
      </xdr:nvSpPr>
      <xdr:spPr>
        <a:xfrm>
          <a:off x="13093700" y="1013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109220</xdr:rowOff>
    </xdr:from>
    <xdr:to>
      <xdr:col>81</xdr:col>
      <xdr:colOff>50800</xdr:colOff>
      <xdr:row>61</xdr:row>
      <xdr:rowOff>135890</xdr:rowOff>
    </xdr:to>
    <xdr:cxnSp macro="">
      <xdr:nvCxnSpPr>
        <xdr:cNvPr id="454" name="直線コネクタ 453">
          <a:extLst>
            <a:ext uri="{FF2B5EF4-FFF2-40B4-BE49-F238E27FC236}">
              <a16:creationId xmlns:a16="http://schemas.microsoft.com/office/drawing/2014/main" id="{2AAFFC7D-2001-4544-B1AA-C51902BB5024}"/>
            </a:ext>
          </a:extLst>
        </xdr:cNvPr>
        <xdr:cNvCxnSpPr/>
      </xdr:nvCxnSpPr>
      <xdr:spPr>
        <a:xfrm>
          <a:off x="13144500" y="10186670"/>
          <a:ext cx="7937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43180</xdr:rowOff>
    </xdr:from>
    <xdr:to>
      <xdr:col>72</xdr:col>
      <xdr:colOff>38100</xdr:colOff>
      <xdr:row>61</xdr:row>
      <xdr:rowOff>144780</xdr:rowOff>
    </xdr:to>
    <xdr:sp macro="" textlink="">
      <xdr:nvSpPr>
        <xdr:cNvPr id="455" name="楕円 454">
          <a:extLst>
            <a:ext uri="{FF2B5EF4-FFF2-40B4-BE49-F238E27FC236}">
              <a16:creationId xmlns:a16="http://schemas.microsoft.com/office/drawing/2014/main" id="{3341549D-8B6B-49EC-8B3E-ADCC5833284A}"/>
            </a:ext>
          </a:extLst>
        </xdr:cNvPr>
        <xdr:cNvSpPr/>
      </xdr:nvSpPr>
      <xdr:spPr>
        <a:xfrm>
          <a:off x="12299950" y="101206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93980</xdr:rowOff>
    </xdr:from>
    <xdr:to>
      <xdr:col>76</xdr:col>
      <xdr:colOff>114300</xdr:colOff>
      <xdr:row>61</xdr:row>
      <xdr:rowOff>109220</xdr:rowOff>
    </xdr:to>
    <xdr:cxnSp macro="">
      <xdr:nvCxnSpPr>
        <xdr:cNvPr id="456" name="直線コネクタ 455">
          <a:extLst>
            <a:ext uri="{FF2B5EF4-FFF2-40B4-BE49-F238E27FC236}">
              <a16:creationId xmlns:a16="http://schemas.microsoft.com/office/drawing/2014/main" id="{0007DBA6-B025-49CD-BD6D-FD2960B4D360}"/>
            </a:ext>
          </a:extLst>
        </xdr:cNvPr>
        <xdr:cNvCxnSpPr/>
      </xdr:nvCxnSpPr>
      <xdr:spPr>
        <a:xfrm>
          <a:off x="12344400" y="10171430"/>
          <a:ext cx="8001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80010</xdr:rowOff>
    </xdr:from>
    <xdr:to>
      <xdr:col>67</xdr:col>
      <xdr:colOff>101600</xdr:colOff>
      <xdr:row>62</xdr:row>
      <xdr:rowOff>10160</xdr:rowOff>
    </xdr:to>
    <xdr:sp macro="" textlink="">
      <xdr:nvSpPr>
        <xdr:cNvPr id="457" name="楕円 456">
          <a:extLst>
            <a:ext uri="{FF2B5EF4-FFF2-40B4-BE49-F238E27FC236}">
              <a16:creationId xmlns:a16="http://schemas.microsoft.com/office/drawing/2014/main" id="{72A19DA7-2C84-41AC-A5B3-797CFB6B1212}"/>
            </a:ext>
          </a:extLst>
        </xdr:cNvPr>
        <xdr:cNvSpPr/>
      </xdr:nvSpPr>
      <xdr:spPr>
        <a:xfrm>
          <a:off x="11487150" y="101574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93980</xdr:rowOff>
    </xdr:from>
    <xdr:to>
      <xdr:col>71</xdr:col>
      <xdr:colOff>177800</xdr:colOff>
      <xdr:row>61</xdr:row>
      <xdr:rowOff>130810</xdr:rowOff>
    </xdr:to>
    <xdr:cxnSp macro="">
      <xdr:nvCxnSpPr>
        <xdr:cNvPr id="458" name="直線コネクタ 457">
          <a:extLst>
            <a:ext uri="{FF2B5EF4-FFF2-40B4-BE49-F238E27FC236}">
              <a16:creationId xmlns:a16="http://schemas.microsoft.com/office/drawing/2014/main" id="{34A49897-2137-410A-843F-0E283471DD17}"/>
            </a:ext>
          </a:extLst>
        </xdr:cNvPr>
        <xdr:cNvCxnSpPr/>
      </xdr:nvCxnSpPr>
      <xdr:spPr>
        <a:xfrm flipV="1">
          <a:off x="11537950" y="10171430"/>
          <a:ext cx="806450"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11447</xdr:rowOff>
    </xdr:from>
    <xdr:ext cx="405111" cy="259045"/>
    <xdr:sp macro="" textlink="">
      <xdr:nvSpPr>
        <xdr:cNvPr id="459" name="n_1aveValue【保健センター・保健所】&#10;有形固定資産減価償却率">
          <a:extLst>
            <a:ext uri="{FF2B5EF4-FFF2-40B4-BE49-F238E27FC236}">
              <a16:creationId xmlns:a16="http://schemas.microsoft.com/office/drawing/2014/main" id="{0B781E58-8745-4003-A39B-102C76A26696}"/>
            </a:ext>
          </a:extLst>
        </xdr:cNvPr>
        <xdr:cNvSpPr txBox="1"/>
      </xdr:nvSpPr>
      <xdr:spPr>
        <a:xfrm>
          <a:off x="13742044" y="9593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166387</xdr:rowOff>
    </xdr:from>
    <xdr:ext cx="405111" cy="259045"/>
    <xdr:sp macro="" textlink="">
      <xdr:nvSpPr>
        <xdr:cNvPr id="460" name="n_2aveValue【保健センター・保健所】&#10;有形固定資産減価償却率">
          <a:extLst>
            <a:ext uri="{FF2B5EF4-FFF2-40B4-BE49-F238E27FC236}">
              <a16:creationId xmlns:a16="http://schemas.microsoft.com/office/drawing/2014/main" id="{64257518-DF76-4034-84FB-42AFF7C52218}"/>
            </a:ext>
          </a:extLst>
        </xdr:cNvPr>
        <xdr:cNvSpPr txBox="1"/>
      </xdr:nvSpPr>
      <xdr:spPr>
        <a:xfrm>
          <a:off x="12960994" y="9583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157497</xdr:rowOff>
    </xdr:from>
    <xdr:ext cx="405111" cy="259045"/>
    <xdr:sp macro="" textlink="">
      <xdr:nvSpPr>
        <xdr:cNvPr id="461" name="n_3aveValue【保健センター・保健所】&#10;有形固定資産減価償却率">
          <a:extLst>
            <a:ext uri="{FF2B5EF4-FFF2-40B4-BE49-F238E27FC236}">
              <a16:creationId xmlns:a16="http://schemas.microsoft.com/office/drawing/2014/main" id="{D1A78C5B-C9B5-4E25-9889-45F4DAAE8872}"/>
            </a:ext>
          </a:extLst>
        </xdr:cNvPr>
        <xdr:cNvSpPr txBox="1"/>
      </xdr:nvSpPr>
      <xdr:spPr>
        <a:xfrm>
          <a:off x="12167244" y="9574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140987</xdr:rowOff>
    </xdr:from>
    <xdr:ext cx="405111" cy="259045"/>
    <xdr:sp macro="" textlink="">
      <xdr:nvSpPr>
        <xdr:cNvPr id="462" name="n_4aveValue【保健センター・保健所】&#10;有形固定資産減価償却率">
          <a:extLst>
            <a:ext uri="{FF2B5EF4-FFF2-40B4-BE49-F238E27FC236}">
              <a16:creationId xmlns:a16="http://schemas.microsoft.com/office/drawing/2014/main" id="{9961CA70-75D0-47D5-A334-FA5DF8BEC27A}"/>
            </a:ext>
          </a:extLst>
        </xdr:cNvPr>
        <xdr:cNvSpPr txBox="1"/>
      </xdr:nvSpPr>
      <xdr:spPr>
        <a:xfrm>
          <a:off x="11354444" y="955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6367</xdr:rowOff>
    </xdr:from>
    <xdr:ext cx="405111" cy="259045"/>
    <xdr:sp macro="" textlink="">
      <xdr:nvSpPr>
        <xdr:cNvPr id="463" name="n_1mainValue【保健センター・保健所】&#10;有形固定資産減価償却率">
          <a:extLst>
            <a:ext uri="{FF2B5EF4-FFF2-40B4-BE49-F238E27FC236}">
              <a16:creationId xmlns:a16="http://schemas.microsoft.com/office/drawing/2014/main" id="{DDD787E5-452C-43C4-8AAF-7226FAB1E485}"/>
            </a:ext>
          </a:extLst>
        </xdr:cNvPr>
        <xdr:cNvSpPr txBox="1"/>
      </xdr:nvSpPr>
      <xdr:spPr>
        <a:xfrm>
          <a:off x="13742044" y="1024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151147</xdr:rowOff>
    </xdr:from>
    <xdr:ext cx="405111" cy="259045"/>
    <xdr:sp macro="" textlink="">
      <xdr:nvSpPr>
        <xdr:cNvPr id="464" name="n_2mainValue【保健センター・保健所】&#10;有形固定資産減価償却率">
          <a:extLst>
            <a:ext uri="{FF2B5EF4-FFF2-40B4-BE49-F238E27FC236}">
              <a16:creationId xmlns:a16="http://schemas.microsoft.com/office/drawing/2014/main" id="{7953DF04-5E24-4AE7-8951-FCD52B3A8490}"/>
            </a:ext>
          </a:extLst>
        </xdr:cNvPr>
        <xdr:cNvSpPr txBox="1"/>
      </xdr:nvSpPr>
      <xdr:spPr>
        <a:xfrm>
          <a:off x="1296099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135907</xdr:rowOff>
    </xdr:from>
    <xdr:ext cx="405111" cy="259045"/>
    <xdr:sp macro="" textlink="">
      <xdr:nvSpPr>
        <xdr:cNvPr id="465" name="n_3mainValue【保健センター・保健所】&#10;有形固定資産減価償却率">
          <a:extLst>
            <a:ext uri="{FF2B5EF4-FFF2-40B4-BE49-F238E27FC236}">
              <a16:creationId xmlns:a16="http://schemas.microsoft.com/office/drawing/2014/main" id="{10692F78-9156-45B5-8637-D24234907939}"/>
            </a:ext>
          </a:extLst>
        </xdr:cNvPr>
        <xdr:cNvSpPr txBox="1"/>
      </xdr:nvSpPr>
      <xdr:spPr>
        <a:xfrm>
          <a:off x="12167244" y="1021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1287</xdr:rowOff>
    </xdr:from>
    <xdr:ext cx="405111" cy="259045"/>
    <xdr:sp macro="" textlink="">
      <xdr:nvSpPr>
        <xdr:cNvPr id="466" name="n_4mainValue【保健センター・保健所】&#10;有形固定資産減価償却率">
          <a:extLst>
            <a:ext uri="{FF2B5EF4-FFF2-40B4-BE49-F238E27FC236}">
              <a16:creationId xmlns:a16="http://schemas.microsoft.com/office/drawing/2014/main" id="{71CEBC25-5B96-47CE-B6BB-3FF5A2A40A7F}"/>
            </a:ext>
          </a:extLst>
        </xdr:cNvPr>
        <xdr:cNvSpPr txBox="1"/>
      </xdr:nvSpPr>
      <xdr:spPr>
        <a:xfrm>
          <a:off x="11354444" y="10243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7" name="正方形/長方形 466">
          <a:extLst>
            <a:ext uri="{FF2B5EF4-FFF2-40B4-BE49-F238E27FC236}">
              <a16:creationId xmlns:a16="http://schemas.microsoft.com/office/drawing/2014/main" id="{53244648-C83C-4860-B635-3502883CD4C3}"/>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8" name="正方形/長方形 467">
          <a:extLst>
            <a:ext uri="{FF2B5EF4-FFF2-40B4-BE49-F238E27FC236}">
              <a16:creationId xmlns:a16="http://schemas.microsoft.com/office/drawing/2014/main" id="{C584FE25-8E39-441A-9578-5A47B5C79F5E}"/>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9" name="正方形/長方形 468">
          <a:extLst>
            <a:ext uri="{FF2B5EF4-FFF2-40B4-BE49-F238E27FC236}">
              <a16:creationId xmlns:a16="http://schemas.microsoft.com/office/drawing/2014/main" id="{F1F9AD65-5BB3-462B-A10D-B6FC6FF56899}"/>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0" name="正方形/長方形 469">
          <a:extLst>
            <a:ext uri="{FF2B5EF4-FFF2-40B4-BE49-F238E27FC236}">
              <a16:creationId xmlns:a16="http://schemas.microsoft.com/office/drawing/2014/main" id="{DFA06B0A-3567-4E2D-8746-2B900A74ECAA}"/>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1" name="正方形/長方形 470">
          <a:extLst>
            <a:ext uri="{FF2B5EF4-FFF2-40B4-BE49-F238E27FC236}">
              <a16:creationId xmlns:a16="http://schemas.microsoft.com/office/drawing/2014/main" id="{592D9D38-21DA-4351-BB3F-B419FD231B58}"/>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2" name="正方形/長方形 471">
          <a:extLst>
            <a:ext uri="{FF2B5EF4-FFF2-40B4-BE49-F238E27FC236}">
              <a16:creationId xmlns:a16="http://schemas.microsoft.com/office/drawing/2014/main" id="{8AD2DF38-184A-4238-9CFB-DE5E6E09E5E2}"/>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3" name="正方形/長方形 472">
          <a:extLst>
            <a:ext uri="{FF2B5EF4-FFF2-40B4-BE49-F238E27FC236}">
              <a16:creationId xmlns:a16="http://schemas.microsoft.com/office/drawing/2014/main" id="{6DED8267-B2BF-4801-99C3-6D7695F4B30F}"/>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4" name="正方形/長方形 473">
          <a:extLst>
            <a:ext uri="{FF2B5EF4-FFF2-40B4-BE49-F238E27FC236}">
              <a16:creationId xmlns:a16="http://schemas.microsoft.com/office/drawing/2014/main" id="{70404721-CBEB-40E2-BE27-B612E8592492}"/>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5" name="テキスト ボックス 474">
          <a:extLst>
            <a:ext uri="{FF2B5EF4-FFF2-40B4-BE49-F238E27FC236}">
              <a16:creationId xmlns:a16="http://schemas.microsoft.com/office/drawing/2014/main" id="{AC3A0C6C-3219-488A-934A-CD9AECE8E35E}"/>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6" name="直線コネクタ 475">
          <a:extLst>
            <a:ext uri="{FF2B5EF4-FFF2-40B4-BE49-F238E27FC236}">
              <a16:creationId xmlns:a16="http://schemas.microsoft.com/office/drawing/2014/main" id="{A5A77C90-9AD0-4D16-8DED-2561F81B5307}"/>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7" name="直線コネクタ 476">
          <a:extLst>
            <a:ext uri="{FF2B5EF4-FFF2-40B4-BE49-F238E27FC236}">
              <a16:creationId xmlns:a16="http://schemas.microsoft.com/office/drawing/2014/main" id="{DCD9B791-518F-453D-A2CA-3B904ACD2E87}"/>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8" name="テキスト ボックス 477">
          <a:extLst>
            <a:ext uri="{FF2B5EF4-FFF2-40B4-BE49-F238E27FC236}">
              <a16:creationId xmlns:a16="http://schemas.microsoft.com/office/drawing/2014/main" id="{371E3E7A-B58F-4490-B9A1-4E429283B963}"/>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9" name="直線コネクタ 478">
          <a:extLst>
            <a:ext uri="{FF2B5EF4-FFF2-40B4-BE49-F238E27FC236}">
              <a16:creationId xmlns:a16="http://schemas.microsoft.com/office/drawing/2014/main" id="{FB8EFF78-14E3-454C-B37E-13444475F57E}"/>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0" name="テキスト ボックス 479">
          <a:extLst>
            <a:ext uri="{FF2B5EF4-FFF2-40B4-BE49-F238E27FC236}">
              <a16:creationId xmlns:a16="http://schemas.microsoft.com/office/drawing/2014/main" id="{24E74D24-B60B-4497-9C72-B29725364315}"/>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1" name="直線コネクタ 480">
          <a:extLst>
            <a:ext uri="{FF2B5EF4-FFF2-40B4-BE49-F238E27FC236}">
              <a16:creationId xmlns:a16="http://schemas.microsoft.com/office/drawing/2014/main" id="{741F0566-DD28-480C-AB32-30081D7378A6}"/>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2" name="テキスト ボックス 481">
          <a:extLst>
            <a:ext uri="{FF2B5EF4-FFF2-40B4-BE49-F238E27FC236}">
              <a16:creationId xmlns:a16="http://schemas.microsoft.com/office/drawing/2014/main" id="{2CAF9159-8729-4BF5-BC6C-8EF862322965}"/>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3" name="直線コネクタ 482">
          <a:extLst>
            <a:ext uri="{FF2B5EF4-FFF2-40B4-BE49-F238E27FC236}">
              <a16:creationId xmlns:a16="http://schemas.microsoft.com/office/drawing/2014/main" id="{5B63C0A5-E273-46E6-A303-DA789A20519D}"/>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4" name="テキスト ボックス 483">
          <a:extLst>
            <a:ext uri="{FF2B5EF4-FFF2-40B4-BE49-F238E27FC236}">
              <a16:creationId xmlns:a16="http://schemas.microsoft.com/office/drawing/2014/main" id="{B9E2BF2A-896E-4F6E-8CB0-1D4DC2492F23}"/>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5" name="直線コネクタ 484">
          <a:extLst>
            <a:ext uri="{FF2B5EF4-FFF2-40B4-BE49-F238E27FC236}">
              <a16:creationId xmlns:a16="http://schemas.microsoft.com/office/drawing/2014/main" id="{98C4FA28-A2A0-43D8-A005-A8757D0DB3F3}"/>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6" name="テキスト ボックス 485">
          <a:extLst>
            <a:ext uri="{FF2B5EF4-FFF2-40B4-BE49-F238E27FC236}">
              <a16:creationId xmlns:a16="http://schemas.microsoft.com/office/drawing/2014/main" id="{B769B04B-2C34-42F2-B32C-8090B891AF1A}"/>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7" name="直線コネクタ 486">
          <a:extLst>
            <a:ext uri="{FF2B5EF4-FFF2-40B4-BE49-F238E27FC236}">
              <a16:creationId xmlns:a16="http://schemas.microsoft.com/office/drawing/2014/main" id="{785BA071-E3CE-4F25-9B14-3E2B371D1499}"/>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8" name="テキスト ボックス 487">
          <a:extLst>
            <a:ext uri="{FF2B5EF4-FFF2-40B4-BE49-F238E27FC236}">
              <a16:creationId xmlns:a16="http://schemas.microsoft.com/office/drawing/2014/main" id="{9420D770-11D4-411C-81C1-D667179F0C98}"/>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9" name="【保健センター・保健所】&#10;一人当たり面積グラフ枠">
          <a:extLst>
            <a:ext uri="{FF2B5EF4-FFF2-40B4-BE49-F238E27FC236}">
              <a16:creationId xmlns:a16="http://schemas.microsoft.com/office/drawing/2014/main" id="{56D0D240-80A9-4972-9BB0-D8971F894B81}"/>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3810</xdr:rowOff>
    </xdr:to>
    <xdr:cxnSp macro="">
      <xdr:nvCxnSpPr>
        <xdr:cNvPr id="490" name="直線コネクタ 489">
          <a:extLst>
            <a:ext uri="{FF2B5EF4-FFF2-40B4-BE49-F238E27FC236}">
              <a16:creationId xmlns:a16="http://schemas.microsoft.com/office/drawing/2014/main" id="{D81E1ADD-8324-41A3-8D16-3083705BB50E}"/>
            </a:ext>
          </a:extLst>
        </xdr:cNvPr>
        <xdr:cNvCxnSpPr/>
      </xdr:nvCxnSpPr>
      <xdr:spPr>
        <a:xfrm flipV="1">
          <a:off x="19951064" y="918591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7637</xdr:rowOff>
    </xdr:from>
    <xdr:ext cx="469744" cy="259045"/>
    <xdr:sp macro="" textlink="">
      <xdr:nvSpPr>
        <xdr:cNvPr id="491" name="【保健センター・保健所】&#10;一人当たり面積最小値テキスト">
          <a:extLst>
            <a:ext uri="{FF2B5EF4-FFF2-40B4-BE49-F238E27FC236}">
              <a16:creationId xmlns:a16="http://schemas.microsoft.com/office/drawing/2014/main" id="{6C32494F-4725-41A5-8EBB-D274857DB027}"/>
            </a:ext>
          </a:extLst>
        </xdr:cNvPr>
        <xdr:cNvSpPr txBox="1"/>
      </xdr:nvSpPr>
      <xdr:spPr>
        <a:xfrm>
          <a:off x="19989800"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xdr:rowOff>
    </xdr:from>
    <xdr:to>
      <xdr:col>116</xdr:col>
      <xdr:colOff>152400</xdr:colOff>
      <xdr:row>64</xdr:row>
      <xdr:rowOff>3810</xdr:rowOff>
    </xdr:to>
    <xdr:cxnSp macro="">
      <xdr:nvCxnSpPr>
        <xdr:cNvPr id="492" name="直線コネクタ 491">
          <a:extLst>
            <a:ext uri="{FF2B5EF4-FFF2-40B4-BE49-F238E27FC236}">
              <a16:creationId xmlns:a16="http://schemas.microsoft.com/office/drawing/2014/main" id="{091B6659-967A-41BC-80C5-C02A8A8C77C6}"/>
            </a:ext>
          </a:extLst>
        </xdr:cNvPr>
        <xdr:cNvCxnSpPr/>
      </xdr:nvCxnSpPr>
      <xdr:spPr>
        <a:xfrm>
          <a:off x="19881850" y="105765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493" name="【保健センター・保健所】&#10;一人当たり面積最大値テキスト">
          <a:extLst>
            <a:ext uri="{FF2B5EF4-FFF2-40B4-BE49-F238E27FC236}">
              <a16:creationId xmlns:a16="http://schemas.microsoft.com/office/drawing/2014/main" id="{B3E0DAEB-E0B4-4727-AAF9-313A842246B1}"/>
            </a:ext>
          </a:extLst>
        </xdr:cNvPr>
        <xdr:cNvSpPr txBox="1"/>
      </xdr:nvSpPr>
      <xdr:spPr>
        <a:xfrm>
          <a:off x="19989800" y="896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494" name="直線コネクタ 493">
          <a:extLst>
            <a:ext uri="{FF2B5EF4-FFF2-40B4-BE49-F238E27FC236}">
              <a16:creationId xmlns:a16="http://schemas.microsoft.com/office/drawing/2014/main" id="{96D5A1B1-0E50-49CE-82CF-086EDEF351CA}"/>
            </a:ext>
          </a:extLst>
        </xdr:cNvPr>
        <xdr:cNvCxnSpPr/>
      </xdr:nvCxnSpPr>
      <xdr:spPr>
        <a:xfrm>
          <a:off x="19881850" y="9185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147337</xdr:rowOff>
    </xdr:from>
    <xdr:ext cx="469744" cy="259045"/>
    <xdr:sp macro="" textlink="">
      <xdr:nvSpPr>
        <xdr:cNvPr id="495" name="【保健センター・保健所】&#10;一人当たり面積平均値テキスト">
          <a:extLst>
            <a:ext uri="{FF2B5EF4-FFF2-40B4-BE49-F238E27FC236}">
              <a16:creationId xmlns:a16="http://schemas.microsoft.com/office/drawing/2014/main" id="{C5A5DD1D-C9B4-468E-8A9F-3F5DA5B2705E}"/>
            </a:ext>
          </a:extLst>
        </xdr:cNvPr>
        <xdr:cNvSpPr txBox="1"/>
      </xdr:nvSpPr>
      <xdr:spPr>
        <a:xfrm>
          <a:off x="19989800" y="10059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124460</xdr:rowOff>
    </xdr:from>
    <xdr:to>
      <xdr:col>116</xdr:col>
      <xdr:colOff>114300</xdr:colOff>
      <xdr:row>62</xdr:row>
      <xdr:rowOff>54610</xdr:rowOff>
    </xdr:to>
    <xdr:sp macro="" textlink="">
      <xdr:nvSpPr>
        <xdr:cNvPr id="496" name="フローチャート: 判断 495">
          <a:extLst>
            <a:ext uri="{FF2B5EF4-FFF2-40B4-BE49-F238E27FC236}">
              <a16:creationId xmlns:a16="http://schemas.microsoft.com/office/drawing/2014/main" id="{298AC288-75AC-4026-A0F5-392CF3FA32F1}"/>
            </a:ext>
          </a:extLst>
        </xdr:cNvPr>
        <xdr:cNvSpPr/>
      </xdr:nvSpPr>
      <xdr:spPr>
        <a:xfrm>
          <a:off x="19900900" y="102019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105410</xdr:rowOff>
    </xdr:from>
    <xdr:to>
      <xdr:col>112</xdr:col>
      <xdr:colOff>38100</xdr:colOff>
      <xdr:row>62</xdr:row>
      <xdr:rowOff>35560</xdr:rowOff>
    </xdr:to>
    <xdr:sp macro="" textlink="">
      <xdr:nvSpPr>
        <xdr:cNvPr id="497" name="フローチャート: 判断 496">
          <a:extLst>
            <a:ext uri="{FF2B5EF4-FFF2-40B4-BE49-F238E27FC236}">
              <a16:creationId xmlns:a16="http://schemas.microsoft.com/office/drawing/2014/main" id="{651D4531-278E-4910-A3F5-CF729817F41A}"/>
            </a:ext>
          </a:extLst>
        </xdr:cNvPr>
        <xdr:cNvSpPr/>
      </xdr:nvSpPr>
      <xdr:spPr>
        <a:xfrm>
          <a:off x="19157950" y="101828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132080</xdr:rowOff>
    </xdr:from>
    <xdr:to>
      <xdr:col>107</xdr:col>
      <xdr:colOff>101600</xdr:colOff>
      <xdr:row>62</xdr:row>
      <xdr:rowOff>62230</xdr:rowOff>
    </xdr:to>
    <xdr:sp macro="" textlink="">
      <xdr:nvSpPr>
        <xdr:cNvPr id="498" name="フローチャート: 判断 497">
          <a:extLst>
            <a:ext uri="{FF2B5EF4-FFF2-40B4-BE49-F238E27FC236}">
              <a16:creationId xmlns:a16="http://schemas.microsoft.com/office/drawing/2014/main" id="{5FB82576-ADBF-4B50-BC19-46F00E37A2F1}"/>
            </a:ext>
          </a:extLst>
        </xdr:cNvPr>
        <xdr:cNvSpPr/>
      </xdr:nvSpPr>
      <xdr:spPr>
        <a:xfrm>
          <a:off x="18345150" y="102095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499" name="フローチャート: 判断 498">
          <a:extLst>
            <a:ext uri="{FF2B5EF4-FFF2-40B4-BE49-F238E27FC236}">
              <a16:creationId xmlns:a16="http://schemas.microsoft.com/office/drawing/2014/main" id="{872B49CE-4B39-49CB-9520-257C25EDC52E}"/>
            </a:ext>
          </a:extLst>
        </xdr:cNvPr>
        <xdr:cNvSpPr/>
      </xdr:nvSpPr>
      <xdr:spPr>
        <a:xfrm>
          <a:off x="17551400" y="102209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500" name="フローチャート: 判断 499">
          <a:extLst>
            <a:ext uri="{FF2B5EF4-FFF2-40B4-BE49-F238E27FC236}">
              <a16:creationId xmlns:a16="http://schemas.microsoft.com/office/drawing/2014/main" id="{AF591315-7EE7-452E-A437-493AC1195B13}"/>
            </a:ext>
          </a:extLst>
        </xdr:cNvPr>
        <xdr:cNvSpPr/>
      </xdr:nvSpPr>
      <xdr:spPr>
        <a:xfrm>
          <a:off x="16757650" y="10287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89CC5397-5DF0-4C67-91B6-F7C817D2CC42}"/>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E307F3A1-B556-446D-9DDB-B2FE8D8C7651}"/>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231BFB24-A6D0-4233-BE63-2269DE4B6C34}"/>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8368ACCD-6962-4D1E-B1E2-8FEC87B92939}"/>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870206D7-6A59-46CB-8684-71DB9DCD08A2}"/>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59690</xdr:rowOff>
    </xdr:from>
    <xdr:to>
      <xdr:col>116</xdr:col>
      <xdr:colOff>114300</xdr:colOff>
      <xdr:row>62</xdr:row>
      <xdr:rowOff>161290</xdr:rowOff>
    </xdr:to>
    <xdr:sp macro="" textlink="">
      <xdr:nvSpPr>
        <xdr:cNvPr id="506" name="楕円 505">
          <a:extLst>
            <a:ext uri="{FF2B5EF4-FFF2-40B4-BE49-F238E27FC236}">
              <a16:creationId xmlns:a16="http://schemas.microsoft.com/office/drawing/2014/main" id="{BB6FE50A-B092-4054-8860-AB96A6ADEAF9}"/>
            </a:ext>
          </a:extLst>
        </xdr:cNvPr>
        <xdr:cNvSpPr/>
      </xdr:nvSpPr>
      <xdr:spPr>
        <a:xfrm>
          <a:off x="19900900" y="103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38117</xdr:rowOff>
    </xdr:from>
    <xdr:ext cx="469744" cy="259045"/>
    <xdr:sp macro="" textlink="">
      <xdr:nvSpPr>
        <xdr:cNvPr id="507" name="【保健センター・保健所】&#10;一人当たり面積該当値テキスト">
          <a:extLst>
            <a:ext uri="{FF2B5EF4-FFF2-40B4-BE49-F238E27FC236}">
              <a16:creationId xmlns:a16="http://schemas.microsoft.com/office/drawing/2014/main" id="{49945818-4DA7-40D5-8495-F535BD013E05}"/>
            </a:ext>
          </a:extLst>
        </xdr:cNvPr>
        <xdr:cNvSpPr txBox="1"/>
      </xdr:nvSpPr>
      <xdr:spPr>
        <a:xfrm>
          <a:off x="19989800" y="1028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508" name="楕円 507">
          <a:extLst>
            <a:ext uri="{FF2B5EF4-FFF2-40B4-BE49-F238E27FC236}">
              <a16:creationId xmlns:a16="http://schemas.microsoft.com/office/drawing/2014/main" id="{358304D8-7CCD-4B85-850E-23709FAF94E7}"/>
            </a:ext>
          </a:extLst>
        </xdr:cNvPr>
        <xdr:cNvSpPr/>
      </xdr:nvSpPr>
      <xdr:spPr>
        <a:xfrm>
          <a:off x="19157950" y="10306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110490</xdr:rowOff>
    </xdr:from>
    <xdr:to>
      <xdr:col>116</xdr:col>
      <xdr:colOff>63500</xdr:colOff>
      <xdr:row>62</xdr:row>
      <xdr:rowOff>114300</xdr:rowOff>
    </xdr:to>
    <xdr:cxnSp macro="">
      <xdr:nvCxnSpPr>
        <xdr:cNvPr id="509" name="直線コネクタ 508">
          <a:extLst>
            <a:ext uri="{FF2B5EF4-FFF2-40B4-BE49-F238E27FC236}">
              <a16:creationId xmlns:a16="http://schemas.microsoft.com/office/drawing/2014/main" id="{BA4A5B18-2A03-4A7D-A3F2-EE3966160D70}"/>
            </a:ext>
          </a:extLst>
        </xdr:cNvPr>
        <xdr:cNvCxnSpPr/>
      </xdr:nvCxnSpPr>
      <xdr:spPr>
        <a:xfrm flipV="1">
          <a:off x="19202400" y="10353040"/>
          <a:ext cx="7493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71120</xdr:rowOff>
    </xdr:from>
    <xdr:to>
      <xdr:col>107</xdr:col>
      <xdr:colOff>101600</xdr:colOff>
      <xdr:row>63</xdr:row>
      <xdr:rowOff>1270</xdr:rowOff>
    </xdr:to>
    <xdr:sp macro="" textlink="">
      <xdr:nvSpPr>
        <xdr:cNvPr id="510" name="楕円 509">
          <a:extLst>
            <a:ext uri="{FF2B5EF4-FFF2-40B4-BE49-F238E27FC236}">
              <a16:creationId xmlns:a16="http://schemas.microsoft.com/office/drawing/2014/main" id="{68040819-0723-4D04-B453-FFA244DF2B7A}"/>
            </a:ext>
          </a:extLst>
        </xdr:cNvPr>
        <xdr:cNvSpPr/>
      </xdr:nvSpPr>
      <xdr:spPr>
        <a:xfrm>
          <a:off x="18345150" y="10313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114300</xdr:rowOff>
    </xdr:from>
    <xdr:to>
      <xdr:col>111</xdr:col>
      <xdr:colOff>177800</xdr:colOff>
      <xdr:row>62</xdr:row>
      <xdr:rowOff>121920</xdr:rowOff>
    </xdr:to>
    <xdr:cxnSp macro="">
      <xdr:nvCxnSpPr>
        <xdr:cNvPr id="511" name="直線コネクタ 510">
          <a:extLst>
            <a:ext uri="{FF2B5EF4-FFF2-40B4-BE49-F238E27FC236}">
              <a16:creationId xmlns:a16="http://schemas.microsoft.com/office/drawing/2014/main" id="{09055D9C-0832-4B93-90B6-0418E552F570}"/>
            </a:ext>
          </a:extLst>
        </xdr:cNvPr>
        <xdr:cNvCxnSpPr/>
      </xdr:nvCxnSpPr>
      <xdr:spPr>
        <a:xfrm flipV="1">
          <a:off x="18395950" y="1035685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74930</xdr:rowOff>
    </xdr:from>
    <xdr:to>
      <xdr:col>102</xdr:col>
      <xdr:colOff>165100</xdr:colOff>
      <xdr:row>63</xdr:row>
      <xdr:rowOff>5080</xdr:rowOff>
    </xdr:to>
    <xdr:sp macro="" textlink="">
      <xdr:nvSpPr>
        <xdr:cNvPr id="512" name="楕円 511">
          <a:extLst>
            <a:ext uri="{FF2B5EF4-FFF2-40B4-BE49-F238E27FC236}">
              <a16:creationId xmlns:a16="http://schemas.microsoft.com/office/drawing/2014/main" id="{A87D4E98-40AD-4909-9880-FA10260C9B19}"/>
            </a:ext>
          </a:extLst>
        </xdr:cNvPr>
        <xdr:cNvSpPr/>
      </xdr:nvSpPr>
      <xdr:spPr>
        <a:xfrm>
          <a:off x="17551400" y="103174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121920</xdr:rowOff>
    </xdr:from>
    <xdr:to>
      <xdr:col>107</xdr:col>
      <xdr:colOff>50800</xdr:colOff>
      <xdr:row>62</xdr:row>
      <xdr:rowOff>125730</xdr:rowOff>
    </xdr:to>
    <xdr:cxnSp macro="">
      <xdr:nvCxnSpPr>
        <xdr:cNvPr id="513" name="直線コネクタ 512">
          <a:extLst>
            <a:ext uri="{FF2B5EF4-FFF2-40B4-BE49-F238E27FC236}">
              <a16:creationId xmlns:a16="http://schemas.microsoft.com/office/drawing/2014/main" id="{93581AD3-3130-4B89-ACE2-AD14CC593CF3}"/>
            </a:ext>
          </a:extLst>
        </xdr:cNvPr>
        <xdr:cNvCxnSpPr/>
      </xdr:nvCxnSpPr>
      <xdr:spPr>
        <a:xfrm flipV="1">
          <a:off x="17602200" y="10364470"/>
          <a:ext cx="7937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82550</xdr:rowOff>
    </xdr:from>
    <xdr:to>
      <xdr:col>98</xdr:col>
      <xdr:colOff>38100</xdr:colOff>
      <xdr:row>63</xdr:row>
      <xdr:rowOff>12700</xdr:rowOff>
    </xdr:to>
    <xdr:sp macro="" textlink="">
      <xdr:nvSpPr>
        <xdr:cNvPr id="514" name="楕円 513">
          <a:extLst>
            <a:ext uri="{FF2B5EF4-FFF2-40B4-BE49-F238E27FC236}">
              <a16:creationId xmlns:a16="http://schemas.microsoft.com/office/drawing/2014/main" id="{2218EEF6-205E-479C-A99A-CC5A8A97B87B}"/>
            </a:ext>
          </a:extLst>
        </xdr:cNvPr>
        <xdr:cNvSpPr/>
      </xdr:nvSpPr>
      <xdr:spPr>
        <a:xfrm>
          <a:off x="16757650" y="103251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125730</xdr:rowOff>
    </xdr:from>
    <xdr:to>
      <xdr:col>102</xdr:col>
      <xdr:colOff>114300</xdr:colOff>
      <xdr:row>62</xdr:row>
      <xdr:rowOff>133350</xdr:rowOff>
    </xdr:to>
    <xdr:cxnSp macro="">
      <xdr:nvCxnSpPr>
        <xdr:cNvPr id="515" name="直線コネクタ 514">
          <a:extLst>
            <a:ext uri="{FF2B5EF4-FFF2-40B4-BE49-F238E27FC236}">
              <a16:creationId xmlns:a16="http://schemas.microsoft.com/office/drawing/2014/main" id="{3D33278D-D419-4F8D-AB37-19BE4DC1747F}"/>
            </a:ext>
          </a:extLst>
        </xdr:cNvPr>
        <xdr:cNvCxnSpPr/>
      </xdr:nvCxnSpPr>
      <xdr:spPr>
        <a:xfrm flipV="1">
          <a:off x="16802100" y="1036828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52087</xdr:rowOff>
    </xdr:from>
    <xdr:ext cx="469744" cy="259045"/>
    <xdr:sp macro="" textlink="">
      <xdr:nvSpPr>
        <xdr:cNvPr id="516" name="n_1aveValue【保健センター・保健所】&#10;一人当たり面積">
          <a:extLst>
            <a:ext uri="{FF2B5EF4-FFF2-40B4-BE49-F238E27FC236}">
              <a16:creationId xmlns:a16="http://schemas.microsoft.com/office/drawing/2014/main" id="{A90FB62B-CA35-409D-A701-1ACC31331301}"/>
            </a:ext>
          </a:extLst>
        </xdr:cNvPr>
        <xdr:cNvSpPr txBox="1"/>
      </xdr:nvSpPr>
      <xdr:spPr>
        <a:xfrm>
          <a:off x="18980227" y="996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78757</xdr:rowOff>
    </xdr:from>
    <xdr:ext cx="469744" cy="259045"/>
    <xdr:sp macro="" textlink="">
      <xdr:nvSpPr>
        <xdr:cNvPr id="517" name="n_2aveValue【保健センター・保健所】&#10;一人当たり面積">
          <a:extLst>
            <a:ext uri="{FF2B5EF4-FFF2-40B4-BE49-F238E27FC236}">
              <a16:creationId xmlns:a16="http://schemas.microsoft.com/office/drawing/2014/main" id="{4467FEBD-858F-4371-99EE-056D6F0CD432}"/>
            </a:ext>
          </a:extLst>
        </xdr:cNvPr>
        <xdr:cNvSpPr txBox="1"/>
      </xdr:nvSpPr>
      <xdr:spPr>
        <a:xfrm>
          <a:off x="18180127" y="9991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90187</xdr:rowOff>
    </xdr:from>
    <xdr:ext cx="469744" cy="259045"/>
    <xdr:sp macro="" textlink="">
      <xdr:nvSpPr>
        <xdr:cNvPr id="518" name="n_3aveValue【保健センター・保健所】&#10;一人当たり面積">
          <a:extLst>
            <a:ext uri="{FF2B5EF4-FFF2-40B4-BE49-F238E27FC236}">
              <a16:creationId xmlns:a16="http://schemas.microsoft.com/office/drawing/2014/main" id="{D7C7E405-1879-4069-BA50-D7C6CF8A134C}"/>
            </a:ext>
          </a:extLst>
        </xdr:cNvPr>
        <xdr:cNvSpPr txBox="1"/>
      </xdr:nvSpPr>
      <xdr:spPr>
        <a:xfrm>
          <a:off x="17386377" y="100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519" name="n_4aveValue【保健センター・保健所】&#10;一人当たり面積">
          <a:extLst>
            <a:ext uri="{FF2B5EF4-FFF2-40B4-BE49-F238E27FC236}">
              <a16:creationId xmlns:a16="http://schemas.microsoft.com/office/drawing/2014/main" id="{ABFD2A41-0D06-4537-A8BD-5257D224D16E}"/>
            </a:ext>
          </a:extLst>
        </xdr:cNvPr>
        <xdr:cNvSpPr txBox="1"/>
      </xdr:nvSpPr>
      <xdr:spPr>
        <a:xfrm>
          <a:off x="16592627" y="100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156227</xdr:rowOff>
    </xdr:from>
    <xdr:ext cx="469744" cy="259045"/>
    <xdr:sp macro="" textlink="">
      <xdr:nvSpPr>
        <xdr:cNvPr id="520" name="n_1mainValue【保健センター・保健所】&#10;一人当たり面積">
          <a:extLst>
            <a:ext uri="{FF2B5EF4-FFF2-40B4-BE49-F238E27FC236}">
              <a16:creationId xmlns:a16="http://schemas.microsoft.com/office/drawing/2014/main" id="{2740792C-2A36-4FF6-B3D1-FAC5A8410E57}"/>
            </a:ext>
          </a:extLst>
        </xdr:cNvPr>
        <xdr:cNvSpPr txBox="1"/>
      </xdr:nvSpPr>
      <xdr:spPr>
        <a:xfrm>
          <a:off x="18980227" y="1039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163847</xdr:rowOff>
    </xdr:from>
    <xdr:ext cx="469744" cy="259045"/>
    <xdr:sp macro="" textlink="">
      <xdr:nvSpPr>
        <xdr:cNvPr id="521" name="n_2mainValue【保健センター・保健所】&#10;一人当たり面積">
          <a:extLst>
            <a:ext uri="{FF2B5EF4-FFF2-40B4-BE49-F238E27FC236}">
              <a16:creationId xmlns:a16="http://schemas.microsoft.com/office/drawing/2014/main" id="{D38C6B4D-2831-4E60-99F2-2435B0F2E84C}"/>
            </a:ext>
          </a:extLst>
        </xdr:cNvPr>
        <xdr:cNvSpPr txBox="1"/>
      </xdr:nvSpPr>
      <xdr:spPr>
        <a:xfrm>
          <a:off x="18180127" y="1040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167657</xdr:rowOff>
    </xdr:from>
    <xdr:ext cx="469744" cy="259045"/>
    <xdr:sp macro="" textlink="">
      <xdr:nvSpPr>
        <xdr:cNvPr id="522" name="n_3mainValue【保健センター・保健所】&#10;一人当たり面積">
          <a:extLst>
            <a:ext uri="{FF2B5EF4-FFF2-40B4-BE49-F238E27FC236}">
              <a16:creationId xmlns:a16="http://schemas.microsoft.com/office/drawing/2014/main" id="{81273786-938C-43BC-8A3C-012CD67B47D7}"/>
            </a:ext>
          </a:extLst>
        </xdr:cNvPr>
        <xdr:cNvSpPr txBox="1"/>
      </xdr:nvSpPr>
      <xdr:spPr>
        <a:xfrm>
          <a:off x="17386377" y="1041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3827</xdr:rowOff>
    </xdr:from>
    <xdr:ext cx="469744" cy="259045"/>
    <xdr:sp macro="" textlink="">
      <xdr:nvSpPr>
        <xdr:cNvPr id="523" name="n_4mainValue【保健センター・保健所】&#10;一人当たり面積">
          <a:extLst>
            <a:ext uri="{FF2B5EF4-FFF2-40B4-BE49-F238E27FC236}">
              <a16:creationId xmlns:a16="http://schemas.microsoft.com/office/drawing/2014/main" id="{2F4BBBB9-E53C-4DB5-B81A-7C70EDED1D25}"/>
            </a:ext>
          </a:extLst>
        </xdr:cNvPr>
        <xdr:cNvSpPr txBox="1"/>
      </xdr:nvSpPr>
      <xdr:spPr>
        <a:xfrm>
          <a:off x="16592627" y="1041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a:extLst>
            <a:ext uri="{FF2B5EF4-FFF2-40B4-BE49-F238E27FC236}">
              <a16:creationId xmlns:a16="http://schemas.microsoft.com/office/drawing/2014/main" id="{95494AA5-0BBD-4FD5-8F3D-73B9A9CD3907}"/>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a:extLst>
            <a:ext uri="{FF2B5EF4-FFF2-40B4-BE49-F238E27FC236}">
              <a16:creationId xmlns:a16="http://schemas.microsoft.com/office/drawing/2014/main" id="{A88335F5-75FB-4F9D-918B-25FDE64B712F}"/>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a:extLst>
            <a:ext uri="{FF2B5EF4-FFF2-40B4-BE49-F238E27FC236}">
              <a16:creationId xmlns:a16="http://schemas.microsoft.com/office/drawing/2014/main" id="{94DE2173-5281-4037-BA1E-7349DACDC657}"/>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a:extLst>
            <a:ext uri="{FF2B5EF4-FFF2-40B4-BE49-F238E27FC236}">
              <a16:creationId xmlns:a16="http://schemas.microsoft.com/office/drawing/2014/main" id="{40389548-182A-4DE9-B8D8-96F2A0ADDE8F}"/>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a:extLst>
            <a:ext uri="{FF2B5EF4-FFF2-40B4-BE49-F238E27FC236}">
              <a16:creationId xmlns:a16="http://schemas.microsoft.com/office/drawing/2014/main" id="{2355C2C6-E8C2-477A-B701-68F3C68CB002}"/>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a:extLst>
            <a:ext uri="{FF2B5EF4-FFF2-40B4-BE49-F238E27FC236}">
              <a16:creationId xmlns:a16="http://schemas.microsoft.com/office/drawing/2014/main" id="{CD713247-0CCE-4141-94F7-35BA1BC81F99}"/>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a:extLst>
            <a:ext uri="{FF2B5EF4-FFF2-40B4-BE49-F238E27FC236}">
              <a16:creationId xmlns:a16="http://schemas.microsoft.com/office/drawing/2014/main" id="{91C960A6-CC71-481E-9D33-6926BE516DA7}"/>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a:extLst>
            <a:ext uri="{FF2B5EF4-FFF2-40B4-BE49-F238E27FC236}">
              <a16:creationId xmlns:a16="http://schemas.microsoft.com/office/drawing/2014/main" id="{91F10C14-DB66-46A5-9797-1053F98EBF31}"/>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a:extLst>
            <a:ext uri="{FF2B5EF4-FFF2-40B4-BE49-F238E27FC236}">
              <a16:creationId xmlns:a16="http://schemas.microsoft.com/office/drawing/2014/main" id="{339DC977-4B78-4DD8-926D-BD0A73FA5AD8}"/>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a:extLst>
            <a:ext uri="{FF2B5EF4-FFF2-40B4-BE49-F238E27FC236}">
              <a16:creationId xmlns:a16="http://schemas.microsoft.com/office/drawing/2014/main" id="{6B48E288-A131-4B61-8348-BCB95A604FF8}"/>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4" name="テキスト ボックス 533">
          <a:extLst>
            <a:ext uri="{FF2B5EF4-FFF2-40B4-BE49-F238E27FC236}">
              <a16:creationId xmlns:a16="http://schemas.microsoft.com/office/drawing/2014/main" id="{82FB90E3-17BD-47B5-B8F2-869BB72D8C82}"/>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5" name="直線コネクタ 534">
          <a:extLst>
            <a:ext uri="{FF2B5EF4-FFF2-40B4-BE49-F238E27FC236}">
              <a16:creationId xmlns:a16="http://schemas.microsoft.com/office/drawing/2014/main" id="{4066B370-827C-4673-B063-626AA4DEF080}"/>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6" name="テキスト ボックス 535">
          <a:extLst>
            <a:ext uri="{FF2B5EF4-FFF2-40B4-BE49-F238E27FC236}">
              <a16:creationId xmlns:a16="http://schemas.microsoft.com/office/drawing/2014/main" id="{8012501E-5C59-42DC-9B6C-152C7471F474}"/>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7" name="直線コネクタ 536">
          <a:extLst>
            <a:ext uri="{FF2B5EF4-FFF2-40B4-BE49-F238E27FC236}">
              <a16:creationId xmlns:a16="http://schemas.microsoft.com/office/drawing/2014/main" id="{0A3369CC-1CC1-4804-8849-31D9253DD7A6}"/>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8" name="テキスト ボックス 537">
          <a:extLst>
            <a:ext uri="{FF2B5EF4-FFF2-40B4-BE49-F238E27FC236}">
              <a16:creationId xmlns:a16="http://schemas.microsoft.com/office/drawing/2014/main" id="{41FC37AE-F434-4E8B-8CBB-B0A889A303C9}"/>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9" name="直線コネクタ 538">
          <a:extLst>
            <a:ext uri="{FF2B5EF4-FFF2-40B4-BE49-F238E27FC236}">
              <a16:creationId xmlns:a16="http://schemas.microsoft.com/office/drawing/2014/main" id="{433B0282-3A86-4DAD-8093-F586B5D1F635}"/>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0" name="テキスト ボックス 539">
          <a:extLst>
            <a:ext uri="{FF2B5EF4-FFF2-40B4-BE49-F238E27FC236}">
              <a16:creationId xmlns:a16="http://schemas.microsoft.com/office/drawing/2014/main" id="{F705515B-39FC-45A2-A17A-FE674D4701B1}"/>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1" name="直線コネクタ 540">
          <a:extLst>
            <a:ext uri="{FF2B5EF4-FFF2-40B4-BE49-F238E27FC236}">
              <a16:creationId xmlns:a16="http://schemas.microsoft.com/office/drawing/2014/main" id="{5D9DC943-6B85-4452-B138-AAF564749EE0}"/>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2" name="テキスト ボックス 541">
          <a:extLst>
            <a:ext uri="{FF2B5EF4-FFF2-40B4-BE49-F238E27FC236}">
              <a16:creationId xmlns:a16="http://schemas.microsoft.com/office/drawing/2014/main" id="{904FE5EC-73B5-4A06-A2FC-FF88C847757D}"/>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3" name="直線コネクタ 542">
          <a:extLst>
            <a:ext uri="{FF2B5EF4-FFF2-40B4-BE49-F238E27FC236}">
              <a16:creationId xmlns:a16="http://schemas.microsoft.com/office/drawing/2014/main" id="{9A83DFFA-F0D5-4482-8307-A88053F9BA6A}"/>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4" name="テキスト ボックス 543">
          <a:extLst>
            <a:ext uri="{FF2B5EF4-FFF2-40B4-BE49-F238E27FC236}">
              <a16:creationId xmlns:a16="http://schemas.microsoft.com/office/drawing/2014/main" id="{4441180A-C1AB-4A54-A24E-980A2984C57A}"/>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5" name="直線コネクタ 544">
          <a:extLst>
            <a:ext uri="{FF2B5EF4-FFF2-40B4-BE49-F238E27FC236}">
              <a16:creationId xmlns:a16="http://schemas.microsoft.com/office/drawing/2014/main" id="{4F94176A-1A49-4151-A0A2-42322234B8F9}"/>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6" name="テキスト ボックス 545">
          <a:extLst>
            <a:ext uri="{FF2B5EF4-FFF2-40B4-BE49-F238E27FC236}">
              <a16:creationId xmlns:a16="http://schemas.microsoft.com/office/drawing/2014/main" id="{640C6B3B-D1D1-483D-9E87-E240BE8EA1FE}"/>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7" name="【消防施設】&#10;有形固定資産減価償却率グラフ枠">
          <a:extLst>
            <a:ext uri="{FF2B5EF4-FFF2-40B4-BE49-F238E27FC236}">
              <a16:creationId xmlns:a16="http://schemas.microsoft.com/office/drawing/2014/main" id="{578AE7F7-7B53-40C8-8F56-D523B216210A}"/>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49530</xdr:rowOff>
    </xdr:from>
    <xdr:to>
      <xdr:col>85</xdr:col>
      <xdr:colOff>126364</xdr:colOff>
      <xdr:row>86</xdr:row>
      <xdr:rowOff>17145</xdr:rowOff>
    </xdr:to>
    <xdr:cxnSp macro="">
      <xdr:nvCxnSpPr>
        <xdr:cNvPr id="548" name="直線コネクタ 547">
          <a:extLst>
            <a:ext uri="{FF2B5EF4-FFF2-40B4-BE49-F238E27FC236}">
              <a16:creationId xmlns:a16="http://schemas.microsoft.com/office/drawing/2014/main" id="{7AE8B100-ACCF-4FA1-89DF-26BBF71746E4}"/>
            </a:ext>
          </a:extLst>
        </xdr:cNvPr>
        <xdr:cNvCxnSpPr/>
      </xdr:nvCxnSpPr>
      <xdr:spPr>
        <a:xfrm flipV="1">
          <a:off x="14699614" y="12933680"/>
          <a:ext cx="0" cy="12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20972</xdr:rowOff>
    </xdr:from>
    <xdr:ext cx="405111" cy="259045"/>
    <xdr:sp macro="" textlink="">
      <xdr:nvSpPr>
        <xdr:cNvPr id="549" name="【消防施設】&#10;有形固定資産減価償却率最小値テキスト">
          <a:extLst>
            <a:ext uri="{FF2B5EF4-FFF2-40B4-BE49-F238E27FC236}">
              <a16:creationId xmlns:a16="http://schemas.microsoft.com/office/drawing/2014/main" id="{DB0D48CC-B2D0-4CBB-BC56-6E1DFB927E94}"/>
            </a:ext>
          </a:extLst>
        </xdr:cNvPr>
        <xdr:cNvSpPr txBox="1"/>
      </xdr:nvSpPr>
      <xdr:spPr>
        <a:xfrm>
          <a:off x="14738350" y="14225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17145</xdr:rowOff>
    </xdr:from>
    <xdr:to>
      <xdr:col>86</xdr:col>
      <xdr:colOff>25400</xdr:colOff>
      <xdr:row>86</xdr:row>
      <xdr:rowOff>17145</xdr:rowOff>
    </xdr:to>
    <xdr:cxnSp macro="">
      <xdr:nvCxnSpPr>
        <xdr:cNvPr id="550" name="直線コネクタ 549">
          <a:extLst>
            <a:ext uri="{FF2B5EF4-FFF2-40B4-BE49-F238E27FC236}">
              <a16:creationId xmlns:a16="http://schemas.microsoft.com/office/drawing/2014/main" id="{3DA4FF8A-B9F1-43A8-94D9-89A16984E04B}"/>
            </a:ext>
          </a:extLst>
        </xdr:cNvPr>
        <xdr:cNvCxnSpPr/>
      </xdr:nvCxnSpPr>
      <xdr:spPr>
        <a:xfrm>
          <a:off x="14611350" y="142220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167657</xdr:rowOff>
    </xdr:from>
    <xdr:ext cx="405111" cy="259045"/>
    <xdr:sp macro="" textlink="">
      <xdr:nvSpPr>
        <xdr:cNvPr id="551" name="【消防施設】&#10;有形固定資産減価償却率最大値テキスト">
          <a:extLst>
            <a:ext uri="{FF2B5EF4-FFF2-40B4-BE49-F238E27FC236}">
              <a16:creationId xmlns:a16="http://schemas.microsoft.com/office/drawing/2014/main" id="{D2222EF2-58F4-40E8-B1FC-77FA92A580CA}"/>
            </a:ext>
          </a:extLst>
        </xdr:cNvPr>
        <xdr:cNvSpPr txBox="1"/>
      </xdr:nvSpPr>
      <xdr:spPr>
        <a:xfrm>
          <a:off x="14738350" y="12721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49530</xdr:rowOff>
    </xdr:from>
    <xdr:to>
      <xdr:col>86</xdr:col>
      <xdr:colOff>25400</xdr:colOff>
      <xdr:row>78</xdr:row>
      <xdr:rowOff>49530</xdr:rowOff>
    </xdr:to>
    <xdr:cxnSp macro="">
      <xdr:nvCxnSpPr>
        <xdr:cNvPr id="552" name="直線コネクタ 551">
          <a:extLst>
            <a:ext uri="{FF2B5EF4-FFF2-40B4-BE49-F238E27FC236}">
              <a16:creationId xmlns:a16="http://schemas.microsoft.com/office/drawing/2014/main" id="{19670D6E-591F-4DE0-9789-48C04A691851}"/>
            </a:ext>
          </a:extLst>
        </xdr:cNvPr>
        <xdr:cNvCxnSpPr/>
      </xdr:nvCxnSpPr>
      <xdr:spPr>
        <a:xfrm>
          <a:off x="14611350" y="12933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154322</xdr:rowOff>
    </xdr:from>
    <xdr:ext cx="405111" cy="259045"/>
    <xdr:sp macro="" textlink="">
      <xdr:nvSpPr>
        <xdr:cNvPr id="553" name="【消防施設】&#10;有形固定資産減価償却率平均値テキスト">
          <a:extLst>
            <a:ext uri="{FF2B5EF4-FFF2-40B4-BE49-F238E27FC236}">
              <a16:creationId xmlns:a16="http://schemas.microsoft.com/office/drawing/2014/main" id="{97A7B60C-520B-4E33-9402-982F8CBA3342}"/>
            </a:ext>
          </a:extLst>
        </xdr:cNvPr>
        <xdr:cNvSpPr txBox="1"/>
      </xdr:nvSpPr>
      <xdr:spPr>
        <a:xfrm>
          <a:off x="14738350" y="13533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xdr:rowOff>
    </xdr:from>
    <xdr:to>
      <xdr:col>85</xdr:col>
      <xdr:colOff>177800</xdr:colOff>
      <xdr:row>82</xdr:row>
      <xdr:rowOff>106045</xdr:rowOff>
    </xdr:to>
    <xdr:sp macro="" textlink="">
      <xdr:nvSpPr>
        <xdr:cNvPr id="554" name="フローチャート: 判断 553">
          <a:extLst>
            <a:ext uri="{FF2B5EF4-FFF2-40B4-BE49-F238E27FC236}">
              <a16:creationId xmlns:a16="http://schemas.microsoft.com/office/drawing/2014/main" id="{1511C469-BD07-401E-A836-F4B4B5F807BC}"/>
            </a:ext>
          </a:extLst>
        </xdr:cNvPr>
        <xdr:cNvSpPr/>
      </xdr:nvSpPr>
      <xdr:spPr>
        <a:xfrm>
          <a:off x="14649450" y="1354899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555" name="フローチャート: 判断 554">
          <a:extLst>
            <a:ext uri="{FF2B5EF4-FFF2-40B4-BE49-F238E27FC236}">
              <a16:creationId xmlns:a16="http://schemas.microsoft.com/office/drawing/2014/main" id="{744594B3-94D9-4781-ADF7-4AD028B87056}"/>
            </a:ext>
          </a:extLst>
        </xdr:cNvPr>
        <xdr:cNvSpPr/>
      </xdr:nvSpPr>
      <xdr:spPr>
        <a:xfrm>
          <a:off x="13887450" y="135134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133986</xdr:rowOff>
    </xdr:from>
    <xdr:to>
      <xdr:col>76</xdr:col>
      <xdr:colOff>165100</xdr:colOff>
      <xdr:row>82</xdr:row>
      <xdr:rowOff>64136</xdr:rowOff>
    </xdr:to>
    <xdr:sp macro="" textlink="">
      <xdr:nvSpPr>
        <xdr:cNvPr id="556" name="フローチャート: 判断 555">
          <a:extLst>
            <a:ext uri="{FF2B5EF4-FFF2-40B4-BE49-F238E27FC236}">
              <a16:creationId xmlns:a16="http://schemas.microsoft.com/office/drawing/2014/main" id="{8629E735-5A25-4995-9FEF-307DB58576BE}"/>
            </a:ext>
          </a:extLst>
        </xdr:cNvPr>
        <xdr:cNvSpPr/>
      </xdr:nvSpPr>
      <xdr:spPr>
        <a:xfrm>
          <a:off x="13093700" y="135134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557" name="フローチャート: 判断 556">
          <a:extLst>
            <a:ext uri="{FF2B5EF4-FFF2-40B4-BE49-F238E27FC236}">
              <a16:creationId xmlns:a16="http://schemas.microsoft.com/office/drawing/2014/main" id="{191E3309-0611-443E-ACE5-50495224734C}"/>
            </a:ext>
          </a:extLst>
        </xdr:cNvPr>
        <xdr:cNvSpPr/>
      </xdr:nvSpPr>
      <xdr:spPr>
        <a:xfrm>
          <a:off x="12299950" y="134372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8255</xdr:rowOff>
    </xdr:from>
    <xdr:to>
      <xdr:col>67</xdr:col>
      <xdr:colOff>101600</xdr:colOff>
      <xdr:row>81</xdr:row>
      <xdr:rowOff>109855</xdr:rowOff>
    </xdr:to>
    <xdr:sp macro="" textlink="">
      <xdr:nvSpPr>
        <xdr:cNvPr id="558" name="フローチャート: 判断 557">
          <a:extLst>
            <a:ext uri="{FF2B5EF4-FFF2-40B4-BE49-F238E27FC236}">
              <a16:creationId xmlns:a16="http://schemas.microsoft.com/office/drawing/2014/main" id="{2C6AA44A-DE0B-40DE-90E3-1EFD1F899C64}"/>
            </a:ext>
          </a:extLst>
        </xdr:cNvPr>
        <xdr:cNvSpPr/>
      </xdr:nvSpPr>
      <xdr:spPr>
        <a:xfrm>
          <a:off x="11487150" y="1338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E8C13549-00C9-4E5F-BFCA-72B6675A1C1E}"/>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3F95CC40-1E13-48E2-86A0-5059F9A4D156}"/>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6CE8837B-A1C7-4359-AA0E-93233C6EBBD8}"/>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5022AED7-A942-4ECF-B8BA-3BEAF9B9995E}"/>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8C42EED9-B53F-4380-A62D-57AF90CA82E2}"/>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4445</xdr:rowOff>
    </xdr:from>
    <xdr:to>
      <xdr:col>85</xdr:col>
      <xdr:colOff>177800</xdr:colOff>
      <xdr:row>81</xdr:row>
      <xdr:rowOff>106045</xdr:rowOff>
    </xdr:to>
    <xdr:sp macro="" textlink="">
      <xdr:nvSpPr>
        <xdr:cNvPr id="564" name="楕円 563">
          <a:extLst>
            <a:ext uri="{FF2B5EF4-FFF2-40B4-BE49-F238E27FC236}">
              <a16:creationId xmlns:a16="http://schemas.microsoft.com/office/drawing/2014/main" id="{70C743C3-2C5B-4DD1-984E-A3A37A9E7523}"/>
            </a:ext>
          </a:extLst>
        </xdr:cNvPr>
        <xdr:cNvSpPr/>
      </xdr:nvSpPr>
      <xdr:spPr>
        <a:xfrm>
          <a:off x="14649450" y="133838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27322</xdr:rowOff>
    </xdr:from>
    <xdr:ext cx="405111" cy="259045"/>
    <xdr:sp macro="" textlink="">
      <xdr:nvSpPr>
        <xdr:cNvPr id="565" name="【消防施設】&#10;有形固定資産減価償却率該当値テキスト">
          <a:extLst>
            <a:ext uri="{FF2B5EF4-FFF2-40B4-BE49-F238E27FC236}">
              <a16:creationId xmlns:a16="http://schemas.microsoft.com/office/drawing/2014/main" id="{449BF4B6-1783-4CA2-90D5-75B68231F128}"/>
            </a:ext>
          </a:extLst>
        </xdr:cNvPr>
        <xdr:cNvSpPr txBox="1"/>
      </xdr:nvSpPr>
      <xdr:spPr>
        <a:xfrm>
          <a:off x="1473835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141605</xdr:rowOff>
    </xdr:from>
    <xdr:to>
      <xdr:col>81</xdr:col>
      <xdr:colOff>101600</xdr:colOff>
      <xdr:row>81</xdr:row>
      <xdr:rowOff>71755</xdr:rowOff>
    </xdr:to>
    <xdr:sp macro="" textlink="">
      <xdr:nvSpPr>
        <xdr:cNvPr id="566" name="楕円 565">
          <a:extLst>
            <a:ext uri="{FF2B5EF4-FFF2-40B4-BE49-F238E27FC236}">
              <a16:creationId xmlns:a16="http://schemas.microsoft.com/office/drawing/2014/main" id="{8EAE245E-F5A3-4E91-A860-59F3A09CB9B0}"/>
            </a:ext>
          </a:extLst>
        </xdr:cNvPr>
        <xdr:cNvSpPr/>
      </xdr:nvSpPr>
      <xdr:spPr>
        <a:xfrm>
          <a:off x="13887450" y="133559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20955</xdr:rowOff>
    </xdr:from>
    <xdr:to>
      <xdr:col>85</xdr:col>
      <xdr:colOff>127000</xdr:colOff>
      <xdr:row>81</xdr:row>
      <xdr:rowOff>55245</xdr:rowOff>
    </xdr:to>
    <xdr:cxnSp macro="">
      <xdr:nvCxnSpPr>
        <xdr:cNvPr id="567" name="直線コネクタ 566">
          <a:extLst>
            <a:ext uri="{FF2B5EF4-FFF2-40B4-BE49-F238E27FC236}">
              <a16:creationId xmlns:a16="http://schemas.microsoft.com/office/drawing/2014/main" id="{79664D6A-D1A7-4B5B-A634-D418EE7701FF}"/>
            </a:ext>
          </a:extLst>
        </xdr:cNvPr>
        <xdr:cNvCxnSpPr/>
      </xdr:nvCxnSpPr>
      <xdr:spPr>
        <a:xfrm>
          <a:off x="13938250" y="13400405"/>
          <a:ext cx="762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105411</xdr:rowOff>
    </xdr:from>
    <xdr:to>
      <xdr:col>76</xdr:col>
      <xdr:colOff>165100</xdr:colOff>
      <xdr:row>81</xdr:row>
      <xdr:rowOff>35561</xdr:rowOff>
    </xdr:to>
    <xdr:sp macro="" textlink="">
      <xdr:nvSpPr>
        <xdr:cNvPr id="568" name="楕円 567">
          <a:extLst>
            <a:ext uri="{FF2B5EF4-FFF2-40B4-BE49-F238E27FC236}">
              <a16:creationId xmlns:a16="http://schemas.microsoft.com/office/drawing/2014/main" id="{06524275-8260-426F-84BC-6D8F37DBF8F4}"/>
            </a:ext>
          </a:extLst>
        </xdr:cNvPr>
        <xdr:cNvSpPr/>
      </xdr:nvSpPr>
      <xdr:spPr>
        <a:xfrm>
          <a:off x="13093700" y="133197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156211</xdr:rowOff>
    </xdr:from>
    <xdr:to>
      <xdr:col>81</xdr:col>
      <xdr:colOff>50800</xdr:colOff>
      <xdr:row>81</xdr:row>
      <xdr:rowOff>20955</xdr:rowOff>
    </xdr:to>
    <xdr:cxnSp macro="">
      <xdr:nvCxnSpPr>
        <xdr:cNvPr id="569" name="直線コネクタ 568">
          <a:extLst>
            <a:ext uri="{FF2B5EF4-FFF2-40B4-BE49-F238E27FC236}">
              <a16:creationId xmlns:a16="http://schemas.microsoft.com/office/drawing/2014/main" id="{5187CE59-D4BA-4CD1-AE4F-B2618E06CE5D}"/>
            </a:ext>
          </a:extLst>
        </xdr:cNvPr>
        <xdr:cNvCxnSpPr/>
      </xdr:nvCxnSpPr>
      <xdr:spPr>
        <a:xfrm>
          <a:off x="13144500" y="13370561"/>
          <a:ext cx="793750" cy="29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69214</xdr:rowOff>
    </xdr:from>
    <xdr:to>
      <xdr:col>72</xdr:col>
      <xdr:colOff>38100</xdr:colOff>
      <xdr:row>80</xdr:row>
      <xdr:rowOff>170814</xdr:rowOff>
    </xdr:to>
    <xdr:sp macro="" textlink="">
      <xdr:nvSpPr>
        <xdr:cNvPr id="570" name="楕円 569">
          <a:extLst>
            <a:ext uri="{FF2B5EF4-FFF2-40B4-BE49-F238E27FC236}">
              <a16:creationId xmlns:a16="http://schemas.microsoft.com/office/drawing/2014/main" id="{1FAED572-AD21-47C1-9E1A-7F34FF3C5C22}"/>
            </a:ext>
          </a:extLst>
        </xdr:cNvPr>
        <xdr:cNvSpPr/>
      </xdr:nvSpPr>
      <xdr:spPr>
        <a:xfrm>
          <a:off x="12299950" y="132835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120014</xdr:rowOff>
    </xdr:from>
    <xdr:to>
      <xdr:col>76</xdr:col>
      <xdr:colOff>114300</xdr:colOff>
      <xdr:row>80</xdr:row>
      <xdr:rowOff>156211</xdr:rowOff>
    </xdr:to>
    <xdr:cxnSp macro="">
      <xdr:nvCxnSpPr>
        <xdr:cNvPr id="571" name="直線コネクタ 570">
          <a:extLst>
            <a:ext uri="{FF2B5EF4-FFF2-40B4-BE49-F238E27FC236}">
              <a16:creationId xmlns:a16="http://schemas.microsoft.com/office/drawing/2014/main" id="{9A715961-7FD2-4D43-BADA-8152853FB165}"/>
            </a:ext>
          </a:extLst>
        </xdr:cNvPr>
        <xdr:cNvCxnSpPr/>
      </xdr:nvCxnSpPr>
      <xdr:spPr>
        <a:xfrm>
          <a:off x="12344400" y="13334364"/>
          <a:ext cx="8001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8255</xdr:rowOff>
    </xdr:from>
    <xdr:to>
      <xdr:col>67</xdr:col>
      <xdr:colOff>101600</xdr:colOff>
      <xdr:row>80</xdr:row>
      <xdr:rowOff>109855</xdr:rowOff>
    </xdr:to>
    <xdr:sp macro="" textlink="">
      <xdr:nvSpPr>
        <xdr:cNvPr id="572" name="楕円 571">
          <a:extLst>
            <a:ext uri="{FF2B5EF4-FFF2-40B4-BE49-F238E27FC236}">
              <a16:creationId xmlns:a16="http://schemas.microsoft.com/office/drawing/2014/main" id="{361B63D9-6EAB-4D47-BD50-CE72E8D1A6AD}"/>
            </a:ext>
          </a:extLst>
        </xdr:cNvPr>
        <xdr:cNvSpPr/>
      </xdr:nvSpPr>
      <xdr:spPr>
        <a:xfrm>
          <a:off x="11487150" y="1322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59055</xdr:rowOff>
    </xdr:from>
    <xdr:to>
      <xdr:col>71</xdr:col>
      <xdr:colOff>177800</xdr:colOff>
      <xdr:row>80</xdr:row>
      <xdr:rowOff>120014</xdr:rowOff>
    </xdr:to>
    <xdr:cxnSp macro="">
      <xdr:nvCxnSpPr>
        <xdr:cNvPr id="573" name="直線コネクタ 572">
          <a:extLst>
            <a:ext uri="{FF2B5EF4-FFF2-40B4-BE49-F238E27FC236}">
              <a16:creationId xmlns:a16="http://schemas.microsoft.com/office/drawing/2014/main" id="{B35242F2-C4C3-46BD-B411-FF2222228389}"/>
            </a:ext>
          </a:extLst>
        </xdr:cNvPr>
        <xdr:cNvCxnSpPr/>
      </xdr:nvCxnSpPr>
      <xdr:spPr>
        <a:xfrm>
          <a:off x="11537950" y="13273405"/>
          <a:ext cx="80645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574" name="n_1aveValue【消防施設】&#10;有形固定資産減価償却率">
          <a:extLst>
            <a:ext uri="{FF2B5EF4-FFF2-40B4-BE49-F238E27FC236}">
              <a16:creationId xmlns:a16="http://schemas.microsoft.com/office/drawing/2014/main" id="{4CCF1442-A6D5-415C-8E75-420CF602420F}"/>
            </a:ext>
          </a:extLst>
        </xdr:cNvPr>
        <xdr:cNvSpPr txBox="1"/>
      </xdr:nvSpPr>
      <xdr:spPr>
        <a:xfrm>
          <a:off x="13742044" y="1359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55263</xdr:rowOff>
    </xdr:from>
    <xdr:ext cx="405111" cy="259045"/>
    <xdr:sp macro="" textlink="">
      <xdr:nvSpPr>
        <xdr:cNvPr id="575" name="n_2aveValue【消防施設】&#10;有形固定資産減価償却率">
          <a:extLst>
            <a:ext uri="{FF2B5EF4-FFF2-40B4-BE49-F238E27FC236}">
              <a16:creationId xmlns:a16="http://schemas.microsoft.com/office/drawing/2014/main" id="{D736B272-F66D-422B-B006-CD1BF7319218}"/>
            </a:ext>
          </a:extLst>
        </xdr:cNvPr>
        <xdr:cNvSpPr txBox="1"/>
      </xdr:nvSpPr>
      <xdr:spPr>
        <a:xfrm>
          <a:off x="12960994" y="1359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150513</xdr:rowOff>
    </xdr:from>
    <xdr:ext cx="405111" cy="259045"/>
    <xdr:sp macro="" textlink="">
      <xdr:nvSpPr>
        <xdr:cNvPr id="576" name="n_3aveValue【消防施設】&#10;有形固定資産減価償却率">
          <a:extLst>
            <a:ext uri="{FF2B5EF4-FFF2-40B4-BE49-F238E27FC236}">
              <a16:creationId xmlns:a16="http://schemas.microsoft.com/office/drawing/2014/main" id="{A318B8C5-CA3B-4D46-9FDA-D46FBC434089}"/>
            </a:ext>
          </a:extLst>
        </xdr:cNvPr>
        <xdr:cNvSpPr txBox="1"/>
      </xdr:nvSpPr>
      <xdr:spPr>
        <a:xfrm>
          <a:off x="121672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100982</xdr:rowOff>
    </xdr:from>
    <xdr:ext cx="405111" cy="259045"/>
    <xdr:sp macro="" textlink="">
      <xdr:nvSpPr>
        <xdr:cNvPr id="577" name="n_4aveValue【消防施設】&#10;有形固定資産減価償却率">
          <a:extLst>
            <a:ext uri="{FF2B5EF4-FFF2-40B4-BE49-F238E27FC236}">
              <a16:creationId xmlns:a16="http://schemas.microsoft.com/office/drawing/2014/main" id="{F2C854AA-DD2A-4B2E-B2B1-12A07D086876}"/>
            </a:ext>
          </a:extLst>
        </xdr:cNvPr>
        <xdr:cNvSpPr txBox="1"/>
      </xdr:nvSpPr>
      <xdr:spPr>
        <a:xfrm>
          <a:off x="113544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88282</xdr:rowOff>
    </xdr:from>
    <xdr:ext cx="405111" cy="259045"/>
    <xdr:sp macro="" textlink="">
      <xdr:nvSpPr>
        <xdr:cNvPr id="578" name="n_1mainValue【消防施設】&#10;有形固定資産減価償却率">
          <a:extLst>
            <a:ext uri="{FF2B5EF4-FFF2-40B4-BE49-F238E27FC236}">
              <a16:creationId xmlns:a16="http://schemas.microsoft.com/office/drawing/2014/main" id="{639C9E7C-7C25-4925-8D37-C02E7A0C53B8}"/>
            </a:ext>
          </a:extLst>
        </xdr:cNvPr>
        <xdr:cNvSpPr txBox="1"/>
      </xdr:nvSpPr>
      <xdr:spPr>
        <a:xfrm>
          <a:off x="13742044" y="1313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52088</xdr:rowOff>
    </xdr:from>
    <xdr:ext cx="405111" cy="259045"/>
    <xdr:sp macro="" textlink="">
      <xdr:nvSpPr>
        <xdr:cNvPr id="579" name="n_2mainValue【消防施設】&#10;有形固定資産減価償却率">
          <a:extLst>
            <a:ext uri="{FF2B5EF4-FFF2-40B4-BE49-F238E27FC236}">
              <a16:creationId xmlns:a16="http://schemas.microsoft.com/office/drawing/2014/main" id="{361412DB-5D45-41D3-925B-EA78A40B58CD}"/>
            </a:ext>
          </a:extLst>
        </xdr:cNvPr>
        <xdr:cNvSpPr txBox="1"/>
      </xdr:nvSpPr>
      <xdr:spPr>
        <a:xfrm>
          <a:off x="12960994" y="1310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15891</xdr:rowOff>
    </xdr:from>
    <xdr:ext cx="405111" cy="259045"/>
    <xdr:sp macro="" textlink="">
      <xdr:nvSpPr>
        <xdr:cNvPr id="580" name="n_3mainValue【消防施設】&#10;有形固定資産減価償却率">
          <a:extLst>
            <a:ext uri="{FF2B5EF4-FFF2-40B4-BE49-F238E27FC236}">
              <a16:creationId xmlns:a16="http://schemas.microsoft.com/office/drawing/2014/main" id="{788C7412-D19A-47E6-9C74-13A54378C86D}"/>
            </a:ext>
          </a:extLst>
        </xdr:cNvPr>
        <xdr:cNvSpPr txBox="1"/>
      </xdr:nvSpPr>
      <xdr:spPr>
        <a:xfrm>
          <a:off x="12167244" y="1306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126382</xdr:rowOff>
    </xdr:from>
    <xdr:ext cx="405111" cy="259045"/>
    <xdr:sp macro="" textlink="">
      <xdr:nvSpPr>
        <xdr:cNvPr id="581" name="n_4mainValue【消防施設】&#10;有形固定資産減価償却率">
          <a:extLst>
            <a:ext uri="{FF2B5EF4-FFF2-40B4-BE49-F238E27FC236}">
              <a16:creationId xmlns:a16="http://schemas.microsoft.com/office/drawing/2014/main" id="{3E34F59C-AAF9-4993-A57B-CB6436B46049}"/>
            </a:ext>
          </a:extLst>
        </xdr:cNvPr>
        <xdr:cNvSpPr txBox="1"/>
      </xdr:nvSpPr>
      <xdr:spPr>
        <a:xfrm>
          <a:off x="11354444" y="13010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2" name="正方形/長方形 581">
          <a:extLst>
            <a:ext uri="{FF2B5EF4-FFF2-40B4-BE49-F238E27FC236}">
              <a16:creationId xmlns:a16="http://schemas.microsoft.com/office/drawing/2014/main" id="{D8903468-8CCB-4F5E-A2A8-C73328A6CFD6}"/>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3" name="正方形/長方形 582">
          <a:extLst>
            <a:ext uri="{FF2B5EF4-FFF2-40B4-BE49-F238E27FC236}">
              <a16:creationId xmlns:a16="http://schemas.microsoft.com/office/drawing/2014/main" id="{4672C6DE-0164-463A-9946-7BED917E90D4}"/>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4" name="正方形/長方形 583">
          <a:extLst>
            <a:ext uri="{FF2B5EF4-FFF2-40B4-BE49-F238E27FC236}">
              <a16:creationId xmlns:a16="http://schemas.microsoft.com/office/drawing/2014/main" id="{9763029D-03EE-4910-8EA1-8345E6878396}"/>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5" name="正方形/長方形 584">
          <a:extLst>
            <a:ext uri="{FF2B5EF4-FFF2-40B4-BE49-F238E27FC236}">
              <a16:creationId xmlns:a16="http://schemas.microsoft.com/office/drawing/2014/main" id="{9AC473BF-5235-4CF1-9E03-3DFECE9AF7C5}"/>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6" name="正方形/長方形 585">
          <a:extLst>
            <a:ext uri="{FF2B5EF4-FFF2-40B4-BE49-F238E27FC236}">
              <a16:creationId xmlns:a16="http://schemas.microsoft.com/office/drawing/2014/main" id="{B836EEB8-8791-4EAB-82E8-2CE09566A0AE}"/>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7" name="正方形/長方形 586">
          <a:extLst>
            <a:ext uri="{FF2B5EF4-FFF2-40B4-BE49-F238E27FC236}">
              <a16:creationId xmlns:a16="http://schemas.microsoft.com/office/drawing/2014/main" id="{7EED2F9B-7B0C-4559-A783-9043850BF7C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8" name="正方形/長方形 587">
          <a:extLst>
            <a:ext uri="{FF2B5EF4-FFF2-40B4-BE49-F238E27FC236}">
              <a16:creationId xmlns:a16="http://schemas.microsoft.com/office/drawing/2014/main" id="{8282E9E6-EEFC-4A45-B42C-03949617F4E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9" name="正方形/長方形 588">
          <a:extLst>
            <a:ext uri="{FF2B5EF4-FFF2-40B4-BE49-F238E27FC236}">
              <a16:creationId xmlns:a16="http://schemas.microsoft.com/office/drawing/2014/main" id="{FBAD5B7D-A1E2-44F5-97F4-851E3D1E56FF}"/>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0" name="テキスト ボックス 589">
          <a:extLst>
            <a:ext uri="{FF2B5EF4-FFF2-40B4-BE49-F238E27FC236}">
              <a16:creationId xmlns:a16="http://schemas.microsoft.com/office/drawing/2014/main" id="{995F9E7E-3562-4F3A-9CB9-E65969ADF74F}"/>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1" name="直線コネクタ 590">
          <a:extLst>
            <a:ext uri="{FF2B5EF4-FFF2-40B4-BE49-F238E27FC236}">
              <a16:creationId xmlns:a16="http://schemas.microsoft.com/office/drawing/2014/main" id="{BECC15F3-36B2-49A2-9F63-97A56638A82E}"/>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2" name="直線コネクタ 591">
          <a:extLst>
            <a:ext uri="{FF2B5EF4-FFF2-40B4-BE49-F238E27FC236}">
              <a16:creationId xmlns:a16="http://schemas.microsoft.com/office/drawing/2014/main" id="{E4AB08D5-F7B1-49DA-BFEB-C234B64138F7}"/>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3" name="テキスト ボックス 592">
          <a:extLst>
            <a:ext uri="{FF2B5EF4-FFF2-40B4-BE49-F238E27FC236}">
              <a16:creationId xmlns:a16="http://schemas.microsoft.com/office/drawing/2014/main" id="{CCDECEAF-AD25-4668-B9D8-AF813D79EE31}"/>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4" name="直線コネクタ 593">
          <a:extLst>
            <a:ext uri="{FF2B5EF4-FFF2-40B4-BE49-F238E27FC236}">
              <a16:creationId xmlns:a16="http://schemas.microsoft.com/office/drawing/2014/main" id="{87024B94-6AA5-4D9A-9EAE-CBEF26DBBD22}"/>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5" name="テキスト ボックス 594">
          <a:extLst>
            <a:ext uri="{FF2B5EF4-FFF2-40B4-BE49-F238E27FC236}">
              <a16:creationId xmlns:a16="http://schemas.microsoft.com/office/drawing/2014/main" id="{1114BCB7-FB54-4F01-A9C0-79FD98989668}"/>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6" name="直線コネクタ 595">
          <a:extLst>
            <a:ext uri="{FF2B5EF4-FFF2-40B4-BE49-F238E27FC236}">
              <a16:creationId xmlns:a16="http://schemas.microsoft.com/office/drawing/2014/main" id="{714BBAD9-3199-4DC7-90AA-66A4D7A2583C}"/>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7" name="テキスト ボックス 596">
          <a:extLst>
            <a:ext uri="{FF2B5EF4-FFF2-40B4-BE49-F238E27FC236}">
              <a16:creationId xmlns:a16="http://schemas.microsoft.com/office/drawing/2014/main" id="{E0AC16FD-6788-477B-8AED-D1C460060CF2}"/>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8" name="直線コネクタ 597">
          <a:extLst>
            <a:ext uri="{FF2B5EF4-FFF2-40B4-BE49-F238E27FC236}">
              <a16:creationId xmlns:a16="http://schemas.microsoft.com/office/drawing/2014/main" id="{723BCA94-1639-47C6-8E2C-5C124AE48737}"/>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9" name="テキスト ボックス 598">
          <a:extLst>
            <a:ext uri="{FF2B5EF4-FFF2-40B4-BE49-F238E27FC236}">
              <a16:creationId xmlns:a16="http://schemas.microsoft.com/office/drawing/2014/main" id="{06FF6D4B-B099-4638-BA19-A3AEDB82ED00}"/>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0" name="直線コネクタ 599">
          <a:extLst>
            <a:ext uri="{FF2B5EF4-FFF2-40B4-BE49-F238E27FC236}">
              <a16:creationId xmlns:a16="http://schemas.microsoft.com/office/drawing/2014/main" id="{3340F783-B956-4C9F-A676-6C809DBFAA1B}"/>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1" name="テキスト ボックス 600">
          <a:extLst>
            <a:ext uri="{FF2B5EF4-FFF2-40B4-BE49-F238E27FC236}">
              <a16:creationId xmlns:a16="http://schemas.microsoft.com/office/drawing/2014/main" id="{16C71D98-EFF6-4E93-9CF9-37D72DAE97A2}"/>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1E41366D-9C81-4703-98BF-847CAA3B702B}"/>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a:extLst>
            <a:ext uri="{FF2B5EF4-FFF2-40B4-BE49-F238E27FC236}">
              <a16:creationId xmlns:a16="http://schemas.microsoft.com/office/drawing/2014/main" id="{94BADF15-1E26-438B-9E0E-B444311D954C}"/>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消防施設】&#10;一人当たり面積グラフ枠">
          <a:extLst>
            <a:ext uri="{FF2B5EF4-FFF2-40B4-BE49-F238E27FC236}">
              <a16:creationId xmlns:a16="http://schemas.microsoft.com/office/drawing/2014/main" id="{305D5506-46C3-4613-A143-3B6FB01B9008}"/>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85725</xdr:rowOff>
    </xdr:from>
    <xdr:to>
      <xdr:col>116</xdr:col>
      <xdr:colOff>62864</xdr:colOff>
      <xdr:row>86</xdr:row>
      <xdr:rowOff>76200</xdr:rowOff>
    </xdr:to>
    <xdr:cxnSp macro="">
      <xdr:nvCxnSpPr>
        <xdr:cNvPr id="605" name="直線コネクタ 604">
          <a:extLst>
            <a:ext uri="{FF2B5EF4-FFF2-40B4-BE49-F238E27FC236}">
              <a16:creationId xmlns:a16="http://schemas.microsoft.com/office/drawing/2014/main" id="{5F3595F2-A356-489A-9DB5-08AC4CFC38E4}"/>
            </a:ext>
          </a:extLst>
        </xdr:cNvPr>
        <xdr:cNvCxnSpPr/>
      </xdr:nvCxnSpPr>
      <xdr:spPr>
        <a:xfrm flipV="1">
          <a:off x="19951064" y="12804775"/>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6" name="【消防施設】&#10;一人当たり面積最小値テキスト">
          <a:extLst>
            <a:ext uri="{FF2B5EF4-FFF2-40B4-BE49-F238E27FC236}">
              <a16:creationId xmlns:a16="http://schemas.microsoft.com/office/drawing/2014/main" id="{DF3F206E-678E-47C9-8372-473A82470DEC}"/>
            </a:ext>
          </a:extLst>
        </xdr:cNvPr>
        <xdr:cNvSpPr txBox="1"/>
      </xdr:nvSpPr>
      <xdr:spPr>
        <a:xfrm>
          <a:off x="199898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7" name="直線コネクタ 606">
          <a:extLst>
            <a:ext uri="{FF2B5EF4-FFF2-40B4-BE49-F238E27FC236}">
              <a16:creationId xmlns:a16="http://schemas.microsoft.com/office/drawing/2014/main" id="{6E8261E4-1F25-4E8B-9A13-51918EC8BEE5}"/>
            </a:ext>
          </a:extLst>
        </xdr:cNvPr>
        <xdr:cNvCxnSpPr/>
      </xdr:nvCxnSpPr>
      <xdr:spPr>
        <a:xfrm>
          <a:off x="19881850" y="14281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32402</xdr:rowOff>
    </xdr:from>
    <xdr:ext cx="469744" cy="259045"/>
    <xdr:sp macro="" textlink="">
      <xdr:nvSpPr>
        <xdr:cNvPr id="608" name="【消防施設】&#10;一人当たり面積最大値テキスト">
          <a:extLst>
            <a:ext uri="{FF2B5EF4-FFF2-40B4-BE49-F238E27FC236}">
              <a16:creationId xmlns:a16="http://schemas.microsoft.com/office/drawing/2014/main" id="{37D4C18F-F889-4305-AF6B-84AF3F799981}"/>
            </a:ext>
          </a:extLst>
        </xdr:cNvPr>
        <xdr:cNvSpPr txBox="1"/>
      </xdr:nvSpPr>
      <xdr:spPr>
        <a:xfrm>
          <a:off x="19989800" y="1258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85725</xdr:rowOff>
    </xdr:from>
    <xdr:to>
      <xdr:col>116</xdr:col>
      <xdr:colOff>152400</xdr:colOff>
      <xdr:row>77</xdr:row>
      <xdr:rowOff>85725</xdr:rowOff>
    </xdr:to>
    <xdr:cxnSp macro="">
      <xdr:nvCxnSpPr>
        <xdr:cNvPr id="609" name="直線コネクタ 608">
          <a:extLst>
            <a:ext uri="{FF2B5EF4-FFF2-40B4-BE49-F238E27FC236}">
              <a16:creationId xmlns:a16="http://schemas.microsoft.com/office/drawing/2014/main" id="{6CB83962-AD5F-42A1-A7C8-70A8D79B79AD}"/>
            </a:ext>
          </a:extLst>
        </xdr:cNvPr>
        <xdr:cNvCxnSpPr/>
      </xdr:nvCxnSpPr>
      <xdr:spPr>
        <a:xfrm>
          <a:off x="19881850" y="128047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93363</xdr:rowOff>
    </xdr:from>
    <xdr:ext cx="469744" cy="259045"/>
    <xdr:sp macro="" textlink="">
      <xdr:nvSpPr>
        <xdr:cNvPr id="610" name="【消防施設】&#10;一人当たり面積平均値テキスト">
          <a:extLst>
            <a:ext uri="{FF2B5EF4-FFF2-40B4-BE49-F238E27FC236}">
              <a16:creationId xmlns:a16="http://schemas.microsoft.com/office/drawing/2014/main" id="{EE273A6D-46E2-4D79-8DAF-991C05D97E06}"/>
            </a:ext>
          </a:extLst>
        </xdr:cNvPr>
        <xdr:cNvSpPr txBox="1"/>
      </xdr:nvSpPr>
      <xdr:spPr>
        <a:xfrm>
          <a:off x="19989800" y="13968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114936</xdr:rowOff>
    </xdr:from>
    <xdr:to>
      <xdr:col>116</xdr:col>
      <xdr:colOff>114300</xdr:colOff>
      <xdr:row>85</xdr:row>
      <xdr:rowOff>45086</xdr:rowOff>
    </xdr:to>
    <xdr:sp macro="" textlink="">
      <xdr:nvSpPr>
        <xdr:cNvPr id="611" name="フローチャート: 判断 610">
          <a:extLst>
            <a:ext uri="{FF2B5EF4-FFF2-40B4-BE49-F238E27FC236}">
              <a16:creationId xmlns:a16="http://schemas.microsoft.com/office/drawing/2014/main" id="{F3D0E09E-9C45-4626-9D44-30A97A7F9AD6}"/>
            </a:ext>
          </a:extLst>
        </xdr:cNvPr>
        <xdr:cNvSpPr/>
      </xdr:nvSpPr>
      <xdr:spPr>
        <a:xfrm>
          <a:off x="19900900" y="139896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126364</xdr:rowOff>
    </xdr:from>
    <xdr:to>
      <xdr:col>112</xdr:col>
      <xdr:colOff>38100</xdr:colOff>
      <xdr:row>85</xdr:row>
      <xdr:rowOff>56514</xdr:rowOff>
    </xdr:to>
    <xdr:sp macro="" textlink="">
      <xdr:nvSpPr>
        <xdr:cNvPr id="612" name="フローチャート: 判断 611">
          <a:extLst>
            <a:ext uri="{FF2B5EF4-FFF2-40B4-BE49-F238E27FC236}">
              <a16:creationId xmlns:a16="http://schemas.microsoft.com/office/drawing/2014/main" id="{8B055EC9-C985-4E77-B73A-C0E8AAFC48E6}"/>
            </a:ext>
          </a:extLst>
        </xdr:cNvPr>
        <xdr:cNvSpPr/>
      </xdr:nvSpPr>
      <xdr:spPr>
        <a:xfrm>
          <a:off x="19157950" y="140011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135889</xdr:rowOff>
    </xdr:from>
    <xdr:to>
      <xdr:col>107</xdr:col>
      <xdr:colOff>101600</xdr:colOff>
      <xdr:row>85</xdr:row>
      <xdr:rowOff>66039</xdr:rowOff>
    </xdr:to>
    <xdr:sp macro="" textlink="">
      <xdr:nvSpPr>
        <xdr:cNvPr id="613" name="フローチャート: 判断 612">
          <a:extLst>
            <a:ext uri="{FF2B5EF4-FFF2-40B4-BE49-F238E27FC236}">
              <a16:creationId xmlns:a16="http://schemas.microsoft.com/office/drawing/2014/main" id="{E6EC30B5-F6E6-4E38-9A31-842455C2C465}"/>
            </a:ext>
          </a:extLst>
        </xdr:cNvPr>
        <xdr:cNvSpPr/>
      </xdr:nvSpPr>
      <xdr:spPr>
        <a:xfrm>
          <a:off x="18345150" y="140106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109220</xdr:rowOff>
    </xdr:from>
    <xdr:to>
      <xdr:col>102</xdr:col>
      <xdr:colOff>165100</xdr:colOff>
      <xdr:row>85</xdr:row>
      <xdr:rowOff>39370</xdr:rowOff>
    </xdr:to>
    <xdr:sp macro="" textlink="">
      <xdr:nvSpPr>
        <xdr:cNvPr id="614" name="フローチャート: 判断 613">
          <a:extLst>
            <a:ext uri="{FF2B5EF4-FFF2-40B4-BE49-F238E27FC236}">
              <a16:creationId xmlns:a16="http://schemas.microsoft.com/office/drawing/2014/main" id="{26888957-0068-4CA9-A040-46CD4F3C4DFD}"/>
            </a:ext>
          </a:extLst>
        </xdr:cNvPr>
        <xdr:cNvSpPr/>
      </xdr:nvSpPr>
      <xdr:spPr>
        <a:xfrm>
          <a:off x="17551400" y="139839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137795</xdr:rowOff>
    </xdr:from>
    <xdr:to>
      <xdr:col>98</xdr:col>
      <xdr:colOff>38100</xdr:colOff>
      <xdr:row>85</xdr:row>
      <xdr:rowOff>67945</xdr:rowOff>
    </xdr:to>
    <xdr:sp macro="" textlink="">
      <xdr:nvSpPr>
        <xdr:cNvPr id="615" name="フローチャート: 判断 614">
          <a:extLst>
            <a:ext uri="{FF2B5EF4-FFF2-40B4-BE49-F238E27FC236}">
              <a16:creationId xmlns:a16="http://schemas.microsoft.com/office/drawing/2014/main" id="{3A3BEA71-EE28-41EC-B5A0-41A6D4983FA0}"/>
            </a:ext>
          </a:extLst>
        </xdr:cNvPr>
        <xdr:cNvSpPr/>
      </xdr:nvSpPr>
      <xdr:spPr>
        <a:xfrm>
          <a:off x="16757650" y="140125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1A778FB1-2FF2-49B6-AA72-B389BAE845EC}"/>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F5B5FD9B-9AA2-4799-B80B-30F6F6F13955}"/>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70B5F028-70C9-41B0-BD48-340DDCDCA14E}"/>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6EB10B1-C7A4-4257-8AE4-74D5813F4316}"/>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80FE75F3-206C-42CF-8F15-0CCAAA8E2945}"/>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160655</xdr:rowOff>
    </xdr:from>
    <xdr:to>
      <xdr:col>116</xdr:col>
      <xdr:colOff>114300</xdr:colOff>
      <xdr:row>84</xdr:row>
      <xdr:rowOff>90805</xdr:rowOff>
    </xdr:to>
    <xdr:sp macro="" textlink="">
      <xdr:nvSpPr>
        <xdr:cNvPr id="621" name="楕円 620">
          <a:extLst>
            <a:ext uri="{FF2B5EF4-FFF2-40B4-BE49-F238E27FC236}">
              <a16:creationId xmlns:a16="http://schemas.microsoft.com/office/drawing/2014/main" id="{ED85F47D-FE36-4590-85FF-0B9899A854C2}"/>
            </a:ext>
          </a:extLst>
        </xdr:cNvPr>
        <xdr:cNvSpPr/>
      </xdr:nvSpPr>
      <xdr:spPr>
        <a:xfrm>
          <a:off x="19900900" y="138703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12082</xdr:rowOff>
    </xdr:from>
    <xdr:ext cx="469744" cy="259045"/>
    <xdr:sp macro="" textlink="">
      <xdr:nvSpPr>
        <xdr:cNvPr id="622" name="【消防施設】&#10;一人当たり面積該当値テキスト">
          <a:extLst>
            <a:ext uri="{FF2B5EF4-FFF2-40B4-BE49-F238E27FC236}">
              <a16:creationId xmlns:a16="http://schemas.microsoft.com/office/drawing/2014/main" id="{7AF77D0F-43DC-4F98-B38C-61A3E4CABAE2}"/>
            </a:ext>
          </a:extLst>
        </xdr:cNvPr>
        <xdr:cNvSpPr txBox="1"/>
      </xdr:nvSpPr>
      <xdr:spPr>
        <a:xfrm>
          <a:off x="19989800" y="1372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168275</xdr:rowOff>
    </xdr:from>
    <xdr:to>
      <xdr:col>112</xdr:col>
      <xdr:colOff>38100</xdr:colOff>
      <xdr:row>84</xdr:row>
      <xdr:rowOff>98425</xdr:rowOff>
    </xdr:to>
    <xdr:sp macro="" textlink="">
      <xdr:nvSpPr>
        <xdr:cNvPr id="623" name="楕円 622">
          <a:extLst>
            <a:ext uri="{FF2B5EF4-FFF2-40B4-BE49-F238E27FC236}">
              <a16:creationId xmlns:a16="http://schemas.microsoft.com/office/drawing/2014/main" id="{036B36C9-47B4-4EB3-8714-8C85849BA782}"/>
            </a:ext>
          </a:extLst>
        </xdr:cNvPr>
        <xdr:cNvSpPr/>
      </xdr:nvSpPr>
      <xdr:spPr>
        <a:xfrm>
          <a:off x="19157950" y="138715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40005</xdr:rowOff>
    </xdr:from>
    <xdr:to>
      <xdr:col>116</xdr:col>
      <xdr:colOff>63500</xdr:colOff>
      <xdr:row>84</xdr:row>
      <xdr:rowOff>47625</xdr:rowOff>
    </xdr:to>
    <xdr:cxnSp macro="">
      <xdr:nvCxnSpPr>
        <xdr:cNvPr id="624" name="直線コネクタ 623">
          <a:extLst>
            <a:ext uri="{FF2B5EF4-FFF2-40B4-BE49-F238E27FC236}">
              <a16:creationId xmlns:a16="http://schemas.microsoft.com/office/drawing/2014/main" id="{9FB89923-3C58-42C0-98B6-6D45F2DAA19C}"/>
            </a:ext>
          </a:extLst>
        </xdr:cNvPr>
        <xdr:cNvCxnSpPr/>
      </xdr:nvCxnSpPr>
      <xdr:spPr>
        <a:xfrm flipV="1">
          <a:off x="19202400" y="13914755"/>
          <a:ext cx="7493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170180</xdr:rowOff>
    </xdr:from>
    <xdr:to>
      <xdr:col>107</xdr:col>
      <xdr:colOff>101600</xdr:colOff>
      <xdr:row>84</xdr:row>
      <xdr:rowOff>100330</xdr:rowOff>
    </xdr:to>
    <xdr:sp macro="" textlink="">
      <xdr:nvSpPr>
        <xdr:cNvPr id="625" name="楕円 624">
          <a:extLst>
            <a:ext uri="{FF2B5EF4-FFF2-40B4-BE49-F238E27FC236}">
              <a16:creationId xmlns:a16="http://schemas.microsoft.com/office/drawing/2014/main" id="{F692C812-64FC-4A2F-BA63-60B3353565AF}"/>
            </a:ext>
          </a:extLst>
        </xdr:cNvPr>
        <xdr:cNvSpPr/>
      </xdr:nvSpPr>
      <xdr:spPr>
        <a:xfrm>
          <a:off x="18345150" y="1387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47625</xdr:rowOff>
    </xdr:from>
    <xdr:to>
      <xdr:col>111</xdr:col>
      <xdr:colOff>177800</xdr:colOff>
      <xdr:row>84</xdr:row>
      <xdr:rowOff>49530</xdr:rowOff>
    </xdr:to>
    <xdr:cxnSp macro="">
      <xdr:nvCxnSpPr>
        <xdr:cNvPr id="626" name="直線コネクタ 625">
          <a:extLst>
            <a:ext uri="{FF2B5EF4-FFF2-40B4-BE49-F238E27FC236}">
              <a16:creationId xmlns:a16="http://schemas.microsoft.com/office/drawing/2014/main" id="{8449DFDE-4BCC-401E-9641-2720C6EA82E7}"/>
            </a:ext>
          </a:extLst>
        </xdr:cNvPr>
        <xdr:cNvCxnSpPr/>
      </xdr:nvCxnSpPr>
      <xdr:spPr>
        <a:xfrm flipV="1">
          <a:off x="18395950" y="13922375"/>
          <a:ext cx="8064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6350</xdr:rowOff>
    </xdr:from>
    <xdr:to>
      <xdr:col>102</xdr:col>
      <xdr:colOff>165100</xdr:colOff>
      <xdr:row>84</xdr:row>
      <xdr:rowOff>107950</xdr:rowOff>
    </xdr:to>
    <xdr:sp macro="" textlink="">
      <xdr:nvSpPr>
        <xdr:cNvPr id="627" name="楕円 626">
          <a:extLst>
            <a:ext uri="{FF2B5EF4-FFF2-40B4-BE49-F238E27FC236}">
              <a16:creationId xmlns:a16="http://schemas.microsoft.com/office/drawing/2014/main" id="{90F3518A-89E6-4756-9E25-917877FD4D64}"/>
            </a:ext>
          </a:extLst>
        </xdr:cNvPr>
        <xdr:cNvSpPr/>
      </xdr:nvSpPr>
      <xdr:spPr>
        <a:xfrm>
          <a:off x="17551400" y="1388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49530</xdr:rowOff>
    </xdr:from>
    <xdr:to>
      <xdr:col>107</xdr:col>
      <xdr:colOff>50800</xdr:colOff>
      <xdr:row>84</xdr:row>
      <xdr:rowOff>57150</xdr:rowOff>
    </xdr:to>
    <xdr:cxnSp macro="">
      <xdr:nvCxnSpPr>
        <xdr:cNvPr id="628" name="直線コネクタ 627">
          <a:extLst>
            <a:ext uri="{FF2B5EF4-FFF2-40B4-BE49-F238E27FC236}">
              <a16:creationId xmlns:a16="http://schemas.microsoft.com/office/drawing/2014/main" id="{88689151-F8A7-4B20-A7A7-E71757CEC002}"/>
            </a:ext>
          </a:extLst>
        </xdr:cNvPr>
        <xdr:cNvCxnSpPr/>
      </xdr:nvCxnSpPr>
      <xdr:spPr>
        <a:xfrm flipV="1">
          <a:off x="17602200" y="1392428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2539</xdr:rowOff>
    </xdr:from>
    <xdr:to>
      <xdr:col>98</xdr:col>
      <xdr:colOff>38100</xdr:colOff>
      <xdr:row>84</xdr:row>
      <xdr:rowOff>104139</xdr:rowOff>
    </xdr:to>
    <xdr:sp macro="" textlink="">
      <xdr:nvSpPr>
        <xdr:cNvPr id="629" name="楕円 628">
          <a:extLst>
            <a:ext uri="{FF2B5EF4-FFF2-40B4-BE49-F238E27FC236}">
              <a16:creationId xmlns:a16="http://schemas.microsoft.com/office/drawing/2014/main" id="{F48279A4-B8EE-43D5-A894-68DFA66C5E11}"/>
            </a:ext>
          </a:extLst>
        </xdr:cNvPr>
        <xdr:cNvSpPr/>
      </xdr:nvSpPr>
      <xdr:spPr>
        <a:xfrm>
          <a:off x="16757650" y="138772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53339</xdr:rowOff>
    </xdr:from>
    <xdr:to>
      <xdr:col>102</xdr:col>
      <xdr:colOff>114300</xdr:colOff>
      <xdr:row>84</xdr:row>
      <xdr:rowOff>57150</xdr:rowOff>
    </xdr:to>
    <xdr:cxnSp macro="">
      <xdr:nvCxnSpPr>
        <xdr:cNvPr id="630" name="直線コネクタ 629">
          <a:extLst>
            <a:ext uri="{FF2B5EF4-FFF2-40B4-BE49-F238E27FC236}">
              <a16:creationId xmlns:a16="http://schemas.microsoft.com/office/drawing/2014/main" id="{96AEE493-B6F5-4D06-B747-F4EC353EFBE9}"/>
            </a:ext>
          </a:extLst>
        </xdr:cNvPr>
        <xdr:cNvCxnSpPr/>
      </xdr:nvCxnSpPr>
      <xdr:spPr>
        <a:xfrm>
          <a:off x="16802100" y="13928089"/>
          <a:ext cx="8001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47641</xdr:rowOff>
    </xdr:from>
    <xdr:ext cx="469744" cy="259045"/>
    <xdr:sp macro="" textlink="">
      <xdr:nvSpPr>
        <xdr:cNvPr id="631" name="n_1aveValue【消防施設】&#10;一人当たり面積">
          <a:extLst>
            <a:ext uri="{FF2B5EF4-FFF2-40B4-BE49-F238E27FC236}">
              <a16:creationId xmlns:a16="http://schemas.microsoft.com/office/drawing/2014/main" id="{31D6F602-A099-4BC7-874C-A8DB0561215D}"/>
            </a:ext>
          </a:extLst>
        </xdr:cNvPr>
        <xdr:cNvSpPr txBox="1"/>
      </xdr:nvSpPr>
      <xdr:spPr>
        <a:xfrm>
          <a:off x="18980227" y="1408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57166</xdr:rowOff>
    </xdr:from>
    <xdr:ext cx="469744" cy="259045"/>
    <xdr:sp macro="" textlink="">
      <xdr:nvSpPr>
        <xdr:cNvPr id="632" name="n_2aveValue【消防施設】&#10;一人当たり面積">
          <a:extLst>
            <a:ext uri="{FF2B5EF4-FFF2-40B4-BE49-F238E27FC236}">
              <a16:creationId xmlns:a16="http://schemas.microsoft.com/office/drawing/2014/main" id="{A20D6346-7C26-4A5F-8A76-14958432BB4B}"/>
            </a:ext>
          </a:extLst>
        </xdr:cNvPr>
        <xdr:cNvSpPr txBox="1"/>
      </xdr:nvSpPr>
      <xdr:spPr>
        <a:xfrm>
          <a:off x="18180127" y="14097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30497</xdr:rowOff>
    </xdr:from>
    <xdr:ext cx="469744" cy="259045"/>
    <xdr:sp macro="" textlink="">
      <xdr:nvSpPr>
        <xdr:cNvPr id="633" name="n_3aveValue【消防施設】&#10;一人当たり面積">
          <a:extLst>
            <a:ext uri="{FF2B5EF4-FFF2-40B4-BE49-F238E27FC236}">
              <a16:creationId xmlns:a16="http://schemas.microsoft.com/office/drawing/2014/main" id="{FECE171D-F9D9-44E4-A97B-6E6F8BC47499}"/>
            </a:ext>
          </a:extLst>
        </xdr:cNvPr>
        <xdr:cNvSpPr txBox="1"/>
      </xdr:nvSpPr>
      <xdr:spPr>
        <a:xfrm>
          <a:off x="17386377"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59072</xdr:rowOff>
    </xdr:from>
    <xdr:ext cx="469744" cy="259045"/>
    <xdr:sp macro="" textlink="">
      <xdr:nvSpPr>
        <xdr:cNvPr id="634" name="n_4aveValue【消防施設】&#10;一人当たり面積">
          <a:extLst>
            <a:ext uri="{FF2B5EF4-FFF2-40B4-BE49-F238E27FC236}">
              <a16:creationId xmlns:a16="http://schemas.microsoft.com/office/drawing/2014/main" id="{09A058C2-2AF1-4079-A9E1-F8AF52C3B486}"/>
            </a:ext>
          </a:extLst>
        </xdr:cNvPr>
        <xdr:cNvSpPr txBox="1"/>
      </xdr:nvSpPr>
      <xdr:spPr>
        <a:xfrm>
          <a:off x="16592627" y="1409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114952</xdr:rowOff>
    </xdr:from>
    <xdr:ext cx="469744" cy="259045"/>
    <xdr:sp macro="" textlink="">
      <xdr:nvSpPr>
        <xdr:cNvPr id="635" name="n_1mainValue【消防施設】&#10;一人当たり面積">
          <a:extLst>
            <a:ext uri="{FF2B5EF4-FFF2-40B4-BE49-F238E27FC236}">
              <a16:creationId xmlns:a16="http://schemas.microsoft.com/office/drawing/2014/main" id="{C50EB9E3-4A4A-4DEF-999D-CBC173648181}"/>
            </a:ext>
          </a:extLst>
        </xdr:cNvPr>
        <xdr:cNvSpPr txBox="1"/>
      </xdr:nvSpPr>
      <xdr:spPr>
        <a:xfrm>
          <a:off x="18980227" y="13659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116857</xdr:rowOff>
    </xdr:from>
    <xdr:ext cx="469744" cy="259045"/>
    <xdr:sp macro="" textlink="">
      <xdr:nvSpPr>
        <xdr:cNvPr id="636" name="n_2mainValue【消防施設】&#10;一人当たり面積">
          <a:extLst>
            <a:ext uri="{FF2B5EF4-FFF2-40B4-BE49-F238E27FC236}">
              <a16:creationId xmlns:a16="http://schemas.microsoft.com/office/drawing/2014/main" id="{46E6743C-E26E-4671-8E12-03C0EE3A6361}"/>
            </a:ext>
          </a:extLst>
        </xdr:cNvPr>
        <xdr:cNvSpPr txBox="1"/>
      </xdr:nvSpPr>
      <xdr:spPr>
        <a:xfrm>
          <a:off x="18180127" y="1366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124477</xdr:rowOff>
    </xdr:from>
    <xdr:ext cx="469744" cy="259045"/>
    <xdr:sp macro="" textlink="">
      <xdr:nvSpPr>
        <xdr:cNvPr id="637" name="n_3mainValue【消防施設】&#10;一人当たり面積">
          <a:extLst>
            <a:ext uri="{FF2B5EF4-FFF2-40B4-BE49-F238E27FC236}">
              <a16:creationId xmlns:a16="http://schemas.microsoft.com/office/drawing/2014/main" id="{4EAAEF82-E54F-4836-BD95-735DE6FA9A3B}"/>
            </a:ext>
          </a:extLst>
        </xdr:cNvPr>
        <xdr:cNvSpPr txBox="1"/>
      </xdr:nvSpPr>
      <xdr:spPr>
        <a:xfrm>
          <a:off x="1738637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120666</xdr:rowOff>
    </xdr:from>
    <xdr:ext cx="469744" cy="259045"/>
    <xdr:sp macro="" textlink="">
      <xdr:nvSpPr>
        <xdr:cNvPr id="638" name="n_4mainValue【消防施設】&#10;一人当たり面積">
          <a:extLst>
            <a:ext uri="{FF2B5EF4-FFF2-40B4-BE49-F238E27FC236}">
              <a16:creationId xmlns:a16="http://schemas.microsoft.com/office/drawing/2014/main" id="{CD5C0A13-6A14-45DA-BA55-0FD0E87AE26C}"/>
            </a:ext>
          </a:extLst>
        </xdr:cNvPr>
        <xdr:cNvSpPr txBox="1"/>
      </xdr:nvSpPr>
      <xdr:spPr>
        <a:xfrm>
          <a:off x="16592627" y="13665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7F9750E6-1F07-448E-B7BA-967656E0075C}"/>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B2B8E653-A719-4663-AF86-A8130BA4A89B}"/>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A6FF45AA-8D03-48D3-9955-12F4817B202B}"/>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4DE0C75E-0929-468B-821E-A39622445EF2}"/>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4B32AE3D-135E-4EA3-AD16-06ECADAFE3A3}"/>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5890618C-A143-4178-9EE0-ADCE32203CBB}"/>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D1005133-874B-46A3-A858-D7FA6FAAAD0C}"/>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AB4F24FE-D3A0-401D-81ED-DC229EB1FD6B}"/>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98B4A4E8-B87C-4212-8932-9BF96061FF0C}"/>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5A271A3E-D2B3-4450-A11E-0E34DEB9F57C}"/>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8907E71D-EB4B-4E8B-A0F8-78A6DCA4EBD9}"/>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0" name="直線コネクタ 649">
          <a:extLst>
            <a:ext uri="{FF2B5EF4-FFF2-40B4-BE49-F238E27FC236}">
              <a16:creationId xmlns:a16="http://schemas.microsoft.com/office/drawing/2014/main" id="{8D693622-377A-433E-B776-3D8F33101DD3}"/>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1" name="テキスト ボックス 650">
          <a:extLst>
            <a:ext uri="{FF2B5EF4-FFF2-40B4-BE49-F238E27FC236}">
              <a16:creationId xmlns:a16="http://schemas.microsoft.com/office/drawing/2014/main" id="{3B17AEE9-6D51-4296-A8B6-B3F412657E10}"/>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2" name="直線コネクタ 651">
          <a:extLst>
            <a:ext uri="{FF2B5EF4-FFF2-40B4-BE49-F238E27FC236}">
              <a16:creationId xmlns:a16="http://schemas.microsoft.com/office/drawing/2014/main" id="{BDBE3385-473C-4116-8A3C-14BE7BC390D4}"/>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3" name="テキスト ボックス 652">
          <a:extLst>
            <a:ext uri="{FF2B5EF4-FFF2-40B4-BE49-F238E27FC236}">
              <a16:creationId xmlns:a16="http://schemas.microsoft.com/office/drawing/2014/main" id="{9C43B135-692F-4515-8A78-76805E274246}"/>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4" name="直線コネクタ 653">
          <a:extLst>
            <a:ext uri="{FF2B5EF4-FFF2-40B4-BE49-F238E27FC236}">
              <a16:creationId xmlns:a16="http://schemas.microsoft.com/office/drawing/2014/main" id="{F195B3F7-FCF5-4F3A-BCA9-E69BDE03E1A6}"/>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5" name="テキスト ボックス 654">
          <a:extLst>
            <a:ext uri="{FF2B5EF4-FFF2-40B4-BE49-F238E27FC236}">
              <a16:creationId xmlns:a16="http://schemas.microsoft.com/office/drawing/2014/main" id="{C48FBEEF-0CF0-4113-9512-6229B1FAACD0}"/>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6" name="直線コネクタ 655">
          <a:extLst>
            <a:ext uri="{FF2B5EF4-FFF2-40B4-BE49-F238E27FC236}">
              <a16:creationId xmlns:a16="http://schemas.microsoft.com/office/drawing/2014/main" id="{E83D4819-3484-4590-86F3-CA93BE76CB95}"/>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7" name="テキスト ボックス 656">
          <a:extLst>
            <a:ext uri="{FF2B5EF4-FFF2-40B4-BE49-F238E27FC236}">
              <a16:creationId xmlns:a16="http://schemas.microsoft.com/office/drawing/2014/main" id="{98114CF1-DE7A-4C9F-AC74-58DCBC30BA6B}"/>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8" name="直線コネクタ 657">
          <a:extLst>
            <a:ext uri="{FF2B5EF4-FFF2-40B4-BE49-F238E27FC236}">
              <a16:creationId xmlns:a16="http://schemas.microsoft.com/office/drawing/2014/main" id="{F6CA7698-B05C-4ED1-84B7-6DE02019F0B7}"/>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9" name="テキスト ボックス 658">
          <a:extLst>
            <a:ext uri="{FF2B5EF4-FFF2-40B4-BE49-F238E27FC236}">
              <a16:creationId xmlns:a16="http://schemas.microsoft.com/office/drawing/2014/main" id="{7A03003A-574D-458A-8C75-AACA0B605F9C}"/>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0" name="直線コネクタ 659">
          <a:extLst>
            <a:ext uri="{FF2B5EF4-FFF2-40B4-BE49-F238E27FC236}">
              <a16:creationId xmlns:a16="http://schemas.microsoft.com/office/drawing/2014/main" id="{6F2810F2-8367-443F-BBE6-12BFB50DCBF0}"/>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1" name="テキスト ボックス 660">
          <a:extLst>
            <a:ext uri="{FF2B5EF4-FFF2-40B4-BE49-F238E27FC236}">
              <a16:creationId xmlns:a16="http://schemas.microsoft.com/office/drawing/2014/main" id="{CA81F2EC-0E62-488F-86C0-79687D0896F3}"/>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5D50ABAB-56C1-4DB4-A5EB-55C17281E508}"/>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庁舎】&#10;有形固定資産減価償却率グラフ枠">
          <a:extLst>
            <a:ext uri="{FF2B5EF4-FFF2-40B4-BE49-F238E27FC236}">
              <a16:creationId xmlns:a16="http://schemas.microsoft.com/office/drawing/2014/main" id="{0194336D-30DD-4B9D-B292-D49A4E471F75}"/>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20682</xdr:rowOff>
    </xdr:from>
    <xdr:to>
      <xdr:col>85</xdr:col>
      <xdr:colOff>126364</xdr:colOff>
      <xdr:row>109</xdr:row>
      <xdr:rowOff>1088</xdr:rowOff>
    </xdr:to>
    <xdr:cxnSp macro="">
      <xdr:nvCxnSpPr>
        <xdr:cNvPr id="664" name="直線コネクタ 663">
          <a:extLst>
            <a:ext uri="{FF2B5EF4-FFF2-40B4-BE49-F238E27FC236}">
              <a16:creationId xmlns:a16="http://schemas.microsoft.com/office/drawing/2014/main" id="{6EF2B4B1-4469-43B2-BC6B-26F3AB5E8F9F}"/>
            </a:ext>
          </a:extLst>
        </xdr:cNvPr>
        <xdr:cNvCxnSpPr/>
      </xdr:nvCxnSpPr>
      <xdr:spPr>
        <a:xfrm flipV="1">
          <a:off x="14699614" y="16594182"/>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4915</xdr:rowOff>
    </xdr:from>
    <xdr:ext cx="405111" cy="259045"/>
    <xdr:sp macro="" textlink="">
      <xdr:nvSpPr>
        <xdr:cNvPr id="665" name="【庁舎】&#10;有形固定資産減価償却率最小値テキスト">
          <a:extLst>
            <a:ext uri="{FF2B5EF4-FFF2-40B4-BE49-F238E27FC236}">
              <a16:creationId xmlns:a16="http://schemas.microsoft.com/office/drawing/2014/main" id="{73E204F8-5C85-4E20-95C7-87C1FD44C55C}"/>
            </a:ext>
          </a:extLst>
        </xdr:cNvPr>
        <xdr:cNvSpPr txBox="1"/>
      </xdr:nvSpPr>
      <xdr:spPr>
        <a:xfrm>
          <a:off x="14738350" y="1812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1088</xdr:rowOff>
    </xdr:from>
    <xdr:to>
      <xdr:col>86</xdr:col>
      <xdr:colOff>25400</xdr:colOff>
      <xdr:row>109</xdr:row>
      <xdr:rowOff>1088</xdr:rowOff>
    </xdr:to>
    <xdr:cxnSp macro="">
      <xdr:nvCxnSpPr>
        <xdr:cNvPr id="666" name="直線コネクタ 665">
          <a:extLst>
            <a:ext uri="{FF2B5EF4-FFF2-40B4-BE49-F238E27FC236}">
              <a16:creationId xmlns:a16="http://schemas.microsoft.com/office/drawing/2014/main" id="{C59AF888-9334-4AD5-9812-20B8DDDA632D}"/>
            </a:ext>
          </a:extLst>
        </xdr:cNvPr>
        <xdr:cNvCxnSpPr/>
      </xdr:nvCxnSpPr>
      <xdr:spPr>
        <a:xfrm>
          <a:off x="14611350" y="181176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138809</xdr:rowOff>
    </xdr:from>
    <xdr:ext cx="340478" cy="259045"/>
    <xdr:sp macro="" textlink="">
      <xdr:nvSpPr>
        <xdr:cNvPr id="667" name="【庁舎】&#10;有形固定資産減価償却率最大値テキスト">
          <a:extLst>
            <a:ext uri="{FF2B5EF4-FFF2-40B4-BE49-F238E27FC236}">
              <a16:creationId xmlns:a16="http://schemas.microsoft.com/office/drawing/2014/main" id="{6C563DD3-E12E-477A-95B4-9F7D06EB1A1D}"/>
            </a:ext>
          </a:extLst>
        </xdr:cNvPr>
        <xdr:cNvSpPr txBox="1"/>
      </xdr:nvSpPr>
      <xdr:spPr>
        <a:xfrm>
          <a:off x="14738350" y="163694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20682</xdr:rowOff>
    </xdr:from>
    <xdr:to>
      <xdr:col>86</xdr:col>
      <xdr:colOff>25400</xdr:colOff>
      <xdr:row>100</xdr:row>
      <xdr:rowOff>20682</xdr:rowOff>
    </xdr:to>
    <xdr:cxnSp macro="">
      <xdr:nvCxnSpPr>
        <xdr:cNvPr id="668" name="直線コネクタ 667">
          <a:extLst>
            <a:ext uri="{FF2B5EF4-FFF2-40B4-BE49-F238E27FC236}">
              <a16:creationId xmlns:a16="http://schemas.microsoft.com/office/drawing/2014/main" id="{145293DF-E94B-4515-9DA4-365E7973CA5D}"/>
            </a:ext>
          </a:extLst>
        </xdr:cNvPr>
        <xdr:cNvCxnSpPr/>
      </xdr:nvCxnSpPr>
      <xdr:spPr>
        <a:xfrm>
          <a:off x="14611350" y="165941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95629</xdr:rowOff>
    </xdr:from>
    <xdr:ext cx="405111" cy="259045"/>
    <xdr:sp macro="" textlink="">
      <xdr:nvSpPr>
        <xdr:cNvPr id="669" name="【庁舎】&#10;有形固定資産減価償却率平均値テキスト">
          <a:extLst>
            <a:ext uri="{FF2B5EF4-FFF2-40B4-BE49-F238E27FC236}">
              <a16:creationId xmlns:a16="http://schemas.microsoft.com/office/drawing/2014/main" id="{BC7D5E4C-FD1D-44B8-9872-100BC1EA6197}"/>
            </a:ext>
          </a:extLst>
        </xdr:cNvPr>
        <xdr:cNvSpPr txBox="1"/>
      </xdr:nvSpPr>
      <xdr:spPr>
        <a:xfrm>
          <a:off x="14738350" y="17183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72752</xdr:rowOff>
    </xdr:from>
    <xdr:to>
      <xdr:col>85</xdr:col>
      <xdr:colOff>177800</xdr:colOff>
      <xdr:row>105</xdr:row>
      <xdr:rowOff>2902</xdr:rowOff>
    </xdr:to>
    <xdr:sp macro="" textlink="">
      <xdr:nvSpPr>
        <xdr:cNvPr id="670" name="フローチャート: 判断 669">
          <a:extLst>
            <a:ext uri="{FF2B5EF4-FFF2-40B4-BE49-F238E27FC236}">
              <a16:creationId xmlns:a16="http://schemas.microsoft.com/office/drawing/2014/main" id="{4F3EDA7B-2288-4595-862D-31180E0F99C3}"/>
            </a:ext>
          </a:extLst>
        </xdr:cNvPr>
        <xdr:cNvSpPr/>
      </xdr:nvSpPr>
      <xdr:spPr>
        <a:xfrm>
          <a:off x="14649450" y="1733205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671" name="フローチャート: 判断 670">
          <a:extLst>
            <a:ext uri="{FF2B5EF4-FFF2-40B4-BE49-F238E27FC236}">
              <a16:creationId xmlns:a16="http://schemas.microsoft.com/office/drawing/2014/main" id="{F2C66DE3-9F16-4AFC-BE4B-5F3A0A01108B}"/>
            </a:ext>
          </a:extLst>
        </xdr:cNvPr>
        <xdr:cNvSpPr/>
      </xdr:nvSpPr>
      <xdr:spPr>
        <a:xfrm>
          <a:off x="13887450" y="1733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66221</xdr:rowOff>
    </xdr:from>
    <xdr:to>
      <xdr:col>76</xdr:col>
      <xdr:colOff>165100</xdr:colOff>
      <xdr:row>104</xdr:row>
      <xdr:rowOff>167821</xdr:rowOff>
    </xdr:to>
    <xdr:sp macro="" textlink="">
      <xdr:nvSpPr>
        <xdr:cNvPr id="672" name="フローチャート: 判断 671">
          <a:extLst>
            <a:ext uri="{FF2B5EF4-FFF2-40B4-BE49-F238E27FC236}">
              <a16:creationId xmlns:a16="http://schemas.microsoft.com/office/drawing/2014/main" id="{DBA06521-A9CE-48D5-9A35-97D27F618500}"/>
            </a:ext>
          </a:extLst>
        </xdr:cNvPr>
        <xdr:cNvSpPr/>
      </xdr:nvSpPr>
      <xdr:spPr>
        <a:xfrm>
          <a:off x="13093700" y="17325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98879</xdr:rowOff>
    </xdr:from>
    <xdr:to>
      <xdr:col>72</xdr:col>
      <xdr:colOff>38100</xdr:colOff>
      <xdr:row>105</xdr:row>
      <xdr:rowOff>29029</xdr:rowOff>
    </xdr:to>
    <xdr:sp macro="" textlink="">
      <xdr:nvSpPr>
        <xdr:cNvPr id="673" name="フローチャート: 判断 672">
          <a:extLst>
            <a:ext uri="{FF2B5EF4-FFF2-40B4-BE49-F238E27FC236}">
              <a16:creationId xmlns:a16="http://schemas.microsoft.com/office/drawing/2014/main" id="{53C9CB3D-FB1F-4FE8-B98A-039DF8A56B31}"/>
            </a:ext>
          </a:extLst>
        </xdr:cNvPr>
        <xdr:cNvSpPr/>
      </xdr:nvSpPr>
      <xdr:spPr>
        <a:xfrm>
          <a:off x="12299950" y="1735817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164193</xdr:rowOff>
    </xdr:from>
    <xdr:to>
      <xdr:col>67</xdr:col>
      <xdr:colOff>101600</xdr:colOff>
      <xdr:row>105</xdr:row>
      <xdr:rowOff>94343</xdr:rowOff>
    </xdr:to>
    <xdr:sp macro="" textlink="">
      <xdr:nvSpPr>
        <xdr:cNvPr id="674" name="フローチャート: 判断 673">
          <a:extLst>
            <a:ext uri="{FF2B5EF4-FFF2-40B4-BE49-F238E27FC236}">
              <a16:creationId xmlns:a16="http://schemas.microsoft.com/office/drawing/2014/main" id="{698EEC7F-AC3D-4051-A7D6-961FE0A4D5C3}"/>
            </a:ext>
          </a:extLst>
        </xdr:cNvPr>
        <xdr:cNvSpPr/>
      </xdr:nvSpPr>
      <xdr:spPr>
        <a:xfrm>
          <a:off x="11487150" y="1742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6B6711A3-1C5B-4CD5-8BED-88133B29C1B9}"/>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56A4F84D-01AC-4CA6-BFDB-943F5D3D1940}"/>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9346AEE9-9105-474F-95C9-A8D431349EF2}"/>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C2FA1BCC-9CC5-4DEF-8A0C-22A53A5856C4}"/>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FE8BBDC0-749B-4640-B3FD-0B97B5452190}"/>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111942</xdr:rowOff>
    </xdr:from>
    <xdr:to>
      <xdr:col>85</xdr:col>
      <xdr:colOff>177800</xdr:colOff>
      <xdr:row>109</xdr:row>
      <xdr:rowOff>42092</xdr:rowOff>
    </xdr:to>
    <xdr:sp macro="" textlink="">
      <xdr:nvSpPr>
        <xdr:cNvPr id="680" name="楕円 679">
          <a:extLst>
            <a:ext uri="{FF2B5EF4-FFF2-40B4-BE49-F238E27FC236}">
              <a16:creationId xmlns:a16="http://schemas.microsoft.com/office/drawing/2014/main" id="{D3C87DEF-3F73-40CF-842E-AFDE62EAE7AE}"/>
            </a:ext>
          </a:extLst>
        </xdr:cNvPr>
        <xdr:cNvSpPr/>
      </xdr:nvSpPr>
      <xdr:spPr>
        <a:xfrm>
          <a:off x="14649450" y="1805704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26869</xdr:rowOff>
    </xdr:from>
    <xdr:ext cx="405111" cy="259045"/>
    <xdr:sp macro="" textlink="">
      <xdr:nvSpPr>
        <xdr:cNvPr id="681" name="【庁舎】&#10;有形固定資産減価償却率該当値テキスト">
          <a:extLst>
            <a:ext uri="{FF2B5EF4-FFF2-40B4-BE49-F238E27FC236}">
              <a16:creationId xmlns:a16="http://schemas.microsoft.com/office/drawing/2014/main" id="{6CF4A2A3-CD40-42C7-BA50-9D9997DF8D01}"/>
            </a:ext>
          </a:extLst>
        </xdr:cNvPr>
        <xdr:cNvSpPr txBox="1"/>
      </xdr:nvSpPr>
      <xdr:spPr>
        <a:xfrm>
          <a:off x="14738350" y="17971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108676</xdr:rowOff>
    </xdr:from>
    <xdr:to>
      <xdr:col>81</xdr:col>
      <xdr:colOff>101600</xdr:colOff>
      <xdr:row>109</xdr:row>
      <xdr:rowOff>38826</xdr:rowOff>
    </xdr:to>
    <xdr:sp macro="" textlink="">
      <xdr:nvSpPr>
        <xdr:cNvPr id="682" name="楕円 681">
          <a:extLst>
            <a:ext uri="{FF2B5EF4-FFF2-40B4-BE49-F238E27FC236}">
              <a16:creationId xmlns:a16="http://schemas.microsoft.com/office/drawing/2014/main" id="{827503A8-2D2D-4C95-8601-AF8C72B3437E}"/>
            </a:ext>
          </a:extLst>
        </xdr:cNvPr>
        <xdr:cNvSpPr/>
      </xdr:nvSpPr>
      <xdr:spPr>
        <a:xfrm>
          <a:off x="13887450" y="1805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159476</xdr:rowOff>
    </xdr:from>
    <xdr:to>
      <xdr:col>85</xdr:col>
      <xdr:colOff>127000</xdr:colOff>
      <xdr:row>108</xdr:row>
      <xdr:rowOff>162742</xdr:rowOff>
    </xdr:to>
    <xdr:cxnSp macro="">
      <xdr:nvCxnSpPr>
        <xdr:cNvPr id="683" name="直線コネクタ 682">
          <a:extLst>
            <a:ext uri="{FF2B5EF4-FFF2-40B4-BE49-F238E27FC236}">
              <a16:creationId xmlns:a16="http://schemas.microsoft.com/office/drawing/2014/main" id="{0DC693EB-F930-41EF-AD10-62D760B0D2EC}"/>
            </a:ext>
          </a:extLst>
        </xdr:cNvPr>
        <xdr:cNvCxnSpPr/>
      </xdr:nvCxnSpPr>
      <xdr:spPr>
        <a:xfrm>
          <a:off x="13938250" y="18104576"/>
          <a:ext cx="762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105411</xdr:rowOff>
    </xdr:from>
    <xdr:to>
      <xdr:col>76</xdr:col>
      <xdr:colOff>165100</xdr:colOff>
      <xdr:row>109</xdr:row>
      <xdr:rowOff>35561</xdr:rowOff>
    </xdr:to>
    <xdr:sp macro="" textlink="">
      <xdr:nvSpPr>
        <xdr:cNvPr id="684" name="楕円 683">
          <a:extLst>
            <a:ext uri="{FF2B5EF4-FFF2-40B4-BE49-F238E27FC236}">
              <a16:creationId xmlns:a16="http://schemas.microsoft.com/office/drawing/2014/main" id="{177B0B82-4FB6-480C-B22C-794772ED2EF2}"/>
            </a:ext>
          </a:extLst>
        </xdr:cNvPr>
        <xdr:cNvSpPr/>
      </xdr:nvSpPr>
      <xdr:spPr>
        <a:xfrm>
          <a:off x="130937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156211</xdr:rowOff>
    </xdr:from>
    <xdr:to>
      <xdr:col>81</xdr:col>
      <xdr:colOff>50800</xdr:colOff>
      <xdr:row>108</xdr:row>
      <xdr:rowOff>159476</xdr:rowOff>
    </xdr:to>
    <xdr:cxnSp macro="">
      <xdr:nvCxnSpPr>
        <xdr:cNvPr id="685" name="直線コネクタ 684">
          <a:extLst>
            <a:ext uri="{FF2B5EF4-FFF2-40B4-BE49-F238E27FC236}">
              <a16:creationId xmlns:a16="http://schemas.microsoft.com/office/drawing/2014/main" id="{CBDBBB48-4116-4E76-A843-F9194EB0BEDB}"/>
            </a:ext>
          </a:extLst>
        </xdr:cNvPr>
        <xdr:cNvCxnSpPr/>
      </xdr:nvCxnSpPr>
      <xdr:spPr>
        <a:xfrm>
          <a:off x="13144500" y="18101311"/>
          <a:ext cx="7937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98879</xdr:rowOff>
    </xdr:from>
    <xdr:to>
      <xdr:col>72</xdr:col>
      <xdr:colOff>38100</xdr:colOff>
      <xdr:row>109</xdr:row>
      <xdr:rowOff>29029</xdr:rowOff>
    </xdr:to>
    <xdr:sp macro="" textlink="">
      <xdr:nvSpPr>
        <xdr:cNvPr id="686" name="楕円 685">
          <a:extLst>
            <a:ext uri="{FF2B5EF4-FFF2-40B4-BE49-F238E27FC236}">
              <a16:creationId xmlns:a16="http://schemas.microsoft.com/office/drawing/2014/main" id="{06F3838F-BAFB-49F9-AFA1-597D645847E8}"/>
            </a:ext>
          </a:extLst>
        </xdr:cNvPr>
        <xdr:cNvSpPr/>
      </xdr:nvSpPr>
      <xdr:spPr>
        <a:xfrm>
          <a:off x="12299950" y="1804397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149679</xdr:rowOff>
    </xdr:from>
    <xdr:to>
      <xdr:col>76</xdr:col>
      <xdr:colOff>114300</xdr:colOff>
      <xdr:row>108</xdr:row>
      <xdr:rowOff>156211</xdr:rowOff>
    </xdr:to>
    <xdr:cxnSp macro="">
      <xdr:nvCxnSpPr>
        <xdr:cNvPr id="687" name="直線コネクタ 686">
          <a:extLst>
            <a:ext uri="{FF2B5EF4-FFF2-40B4-BE49-F238E27FC236}">
              <a16:creationId xmlns:a16="http://schemas.microsoft.com/office/drawing/2014/main" id="{5448D608-BE42-4ECA-A868-0C0C3FCA885D}"/>
            </a:ext>
          </a:extLst>
        </xdr:cNvPr>
        <xdr:cNvCxnSpPr/>
      </xdr:nvCxnSpPr>
      <xdr:spPr>
        <a:xfrm>
          <a:off x="12344400" y="18094779"/>
          <a:ext cx="8001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133169</xdr:rowOff>
    </xdr:from>
    <xdr:to>
      <xdr:col>67</xdr:col>
      <xdr:colOff>101600</xdr:colOff>
      <xdr:row>109</xdr:row>
      <xdr:rowOff>63319</xdr:rowOff>
    </xdr:to>
    <xdr:sp macro="" textlink="">
      <xdr:nvSpPr>
        <xdr:cNvPr id="688" name="楕円 687">
          <a:extLst>
            <a:ext uri="{FF2B5EF4-FFF2-40B4-BE49-F238E27FC236}">
              <a16:creationId xmlns:a16="http://schemas.microsoft.com/office/drawing/2014/main" id="{D97CF420-1261-468E-96F0-FFEC84774302}"/>
            </a:ext>
          </a:extLst>
        </xdr:cNvPr>
        <xdr:cNvSpPr/>
      </xdr:nvSpPr>
      <xdr:spPr>
        <a:xfrm>
          <a:off x="11487150" y="1807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149679</xdr:rowOff>
    </xdr:from>
    <xdr:to>
      <xdr:col>71</xdr:col>
      <xdr:colOff>177800</xdr:colOff>
      <xdr:row>109</xdr:row>
      <xdr:rowOff>12519</xdr:rowOff>
    </xdr:to>
    <xdr:cxnSp macro="">
      <xdr:nvCxnSpPr>
        <xdr:cNvPr id="689" name="直線コネクタ 688">
          <a:extLst>
            <a:ext uri="{FF2B5EF4-FFF2-40B4-BE49-F238E27FC236}">
              <a16:creationId xmlns:a16="http://schemas.microsoft.com/office/drawing/2014/main" id="{FE595B2E-BB9D-4593-AD99-B95106966FAF}"/>
            </a:ext>
          </a:extLst>
        </xdr:cNvPr>
        <xdr:cNvCxnSpPr/>
      </xdr:nvCxnSpPr>
      <xdr:spPr>
        <a:xfrm flipV="1">
          <a:off x="11537950" y="18094779"/>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690" name="n_1aveValue【庁舎】&#10;有形固定資産減価償却率">
          <a:extLst>
            <a:ext uri="{FF2B5EF4-FFF2-40B4-BE49-F238E27FC236}">
              <a16:creationId xmlns:a16="http://schemas.microsoft.com/office/drawing/2014/main" id="{ABEEA22F-9BB1-4BEE-90D4-E553ECF6C6F2}"/>
            </a:ext>
          </a:extLst>
        </xdr:cNvPr>
        <xdr:cNvSpPr txBox="1"/>
      </xdr:nvSpPr>
      <xdr:spPr>
        <a:xfrm>
          <a:off x="1374204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12898</xdr:rowOff>
    </xdr:from>
    <xdr:ext cx="405111" cy="259045"/>
    <xdr:sp macro="" textlink="">
      <xdr:nvSpPr>
        <xdr:cNvPr id="691" name="n_2aveValue【庁舎】&#10;有形固定資産減価償却率">
          <a:extLst>
            <a:ext uri="{FF2B5EF4-FFF2-40B4-BE49-F238E27FC236}">
              <a16:creationId xmlns:a16="http://schemas.microsoft.com/office/drawing/2014/main" id="{827B8818-4FC7-4270-823D-A077D479A573}"/>
            </a:ext>
          </a:extLst>
        </xdr:cNvPr>
        <xdr:cNvSpPr txBox="1"/>
      </xdr:nvSpPr>
      <xdr:spPr>
        <a:xfrm>
          <a:off x="12960994" y="17100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45556</xdr:rowOff>
    </xdr:from>
    <xdr:ext cx="405111" cy="259045"/>
    <xdr:sp macro="" textlink="">
      <xdr:nvSpPr>
        <xdr:cNvPr id="692" name="n_3aveValue【庁舎】&#10;有形固定資産減価償却率">
          <a:extLst>
            <a:ext uri="{FF2B5EF4-FFF2-40B4-BE49-F238E27FC236}">
              <a16:creationId xmlns:a16="http://schemas.microsoft.com/office/drawing/2014/main" id="{7DD5EB03-9EA4-4392-942B-D4AD970B2054}"/>
            </a:ext>
          </a:extLst>
        </xdr:cNvPr>
        <xdr:cNvSpPr txBox="1"/>
      </xdr:nvSpPr>
      <xdr:spPr>
        <a:xfrm>
          <a:off x="12167244" y="17133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110870</xdr:rowOff>
    </xdr:from>
    <xdr:ext cx="405111" cy="259045"/>
    <xdr:sp macro="" textlink="">
      <xdr:nvSpPr>
        <xdr:cNvPr id="693" name="n_4aveValue【庁舎】&#10;有形固定資産減価償却率">
          <a:extLst>
            <a:ext uri="{FF2B5EF4-FFF2-40B4-BE49-F238E27FC236}">
              <a16:creationId xmlns:a16="http://schemas.microsoft.com/office/drawing/2014/main" id="{94498C24-BE23-4F85-8B96-341A960DFDFF}"/>
            </a:ext>
          </a:extLst>
        </xdr:cNvPr>
        <xdr:cNvSpPr txBox="1"/>
      </xdr:nvSpPr>
      <xdr:spPr>
        <a:xfrm>
          <a:off x="11354444" y="1719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29953</xdr:rowOff>
    </xdr:from>
    <xdr:ext cx="405111" cy="259045"/>
    <xdr:sp macro="" textlink="">
      <xdr:nvSpPr>
        <xdr:cNvPr id="694" name="n_1mainValue【庁舎】&#10;有形固定資産減価償却率">
          <a:extLst>
            <a:ext uri="{FF2B5EF4-FFF2-40B4-BE49-F238E27FC236}">
              <a16:creationId xmlns:a16="http://schemas.microsoft.com/office/drawing/2014/main" id="{601D4D24-AF9E-4EC3-B302-1ED936D4C2C3}"/>
            </a:ext>
          </a:extLst>
        </xdr:cNvPr>
        <xdr:cNvSpPr txBox="1"/>
      </xdr:nvSpPr>
      <xdr:spPr>
        <a:xfrm>
          <a:off x="13742044" y="1814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26688</xdr:rowOff>
    </xdr:from>
    <xdr:ext cx="405111" cy="259045"/>
    <xdr:sp macro="" textlink="">
      <xdr:nvSpPr>
        <xdr:cNvPr id="695" name="n_2mainValue【庁舎】&#10;有形固定資産減価償却率">
          <a:extLst>
            <a:ext uri="{FF2B5EF4-FFF2-40B4-BE49-F238E27FC236}">
              <a16:creationId xmlns:a16="http://schemas.microsoft.com/office/drawing/2014/main" id="{85C7AE28-9039-4798-8947-E0AE0A0F6567}"/>
            </a:ext>
          </a:extLst>
        </xdr:cNvPr>
        <xdr:cNvSpPr txBox="1"/>
      </xdr:nvSpPr>
      <xdr:spPr>
        <a:xfrm>
          <a:off x="1296099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20156</xdr:rowOff>
    </xdr:from>
    <xdr:ext cx="405111" cy="259045"/>
    <xdr:sp macro="" textlink="">
      <xdr:nvSpPr>
        <xdr:cNvPr id="696" name="n_3mainValue【庁舎】&#10;有形固定資産減価償却率">
          <a:extLst>
            <a:ext uri="{FF2B5EF4-FFF2-40B4-BE49-F238E27FC236}">
              <a16:creationId xmlns:a16="http://schemas.microsoft.com/office/drawing/2014/main" id="{F124E7A7-39F3-452F-B56D-82A1CB4350AC}"/>
            </a:ext>
          </a:extLst>
        </xdr:cNvPr>
        <xdr:cNvSpPr txBox="1"/>
      </xdr:nvSpPr>
      <xdr:spPr>
        <a:xfrm>
          <a:off x="12167244" y="1813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54446</xdr:rowOff>
    </xdr:from>
    <xdr:ext cx="405111" cy="259045"/>
    <xdr:sp macro="" textlink="">
      <xdr:nvSpPr>
        <xdr:cNvPr id="697" name="n_4mainValue【庁舎】&#10;有形固定資産減価償却率">
          <a:extLst>
            <a:ext uri="{FF2B5EF4-FFF2-40B4-BE49-F238E27FC236}">
              <a16:creationId xmlns:a16="http://schemas.microsoft.com/office/drawing/2014/main" id="{CEBCD5C4-FD4D-43BE-90AF-88B2829BE57F}"/>
            </a:ext>
          </a:extLst>
        </xdr:cNvPr>
        <xdr:cNvSpPr txBox="1"/>
      </xdr:nvSpPr>
      <xdr:spPr>
        <a:xfrm>
          <a:off x="11354444" y="1817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AAE5E342-46A5-4A77-93D5-B9A8D1BAC4D5}"/>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7652D714-1DF9-48E9-8FC8-A33B714A5F60}"/>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B90B9B43-4844-4C77-A517-138A07AAECF6}"/>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75CEBCC4-1BB9-4CC4-BC6C-D29F1A640255}"/>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CFD8952A-5664-422D-B66A-249831F467EF}"/>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F63D2B41-72D8-41FA-A4E3-9EDD8B659413}"/>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B489337B-22A9-437C-97D3-8AA036853459}"/>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3B4D5512-C2F7-4DD1-9EC2-E755D2CC90E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93E02D94-AF3D-4A3D-8FC9-846C8C0204EE}"/>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466CCD3C-1267-414B-9733-E1031681270E}"/>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8" name="直線コネクタ 707">
          <a:extLst>
            <a:ext uri="{FF2B5EF4-FFF2-40B4-BE49-F238E27FC236}">
              <a16:creationId xmlns:a16="http://schemas.microsoft.com/office/drawing/2014/main" id="{077BC36A-E31D-4AF2-82AF-70B89322C1BD}"/>
            </a:ext>
          </a:extLst>
        </xdr:cNvPr>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9" name="テキスト ボックス 708">
          <a:extLst>
            <a:ext uri="{FF2B5EF4-FFF2-40B4-BE49-F238E27FC236}">
              <a16:creationId xmlns:a16="http://schemas.microsoft.com/office/drawing/2014/main" id="{1ACD6733-DA36-47D4-B4A6-E2D8BC5901FC}"/>
            </a:ext>
          </a:extLst>
        </xdr:cNvPr>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0" name="直線コネクタ 709">
          <a:extLst>
            <a:ext uri="{FF2B5EF4-FFF2-40B4-BE49-F238E27FC236}">
              <a16:creationId xmlns:a16="http://schemas.microsoft.com/office/drawing/2014/main" id="{78B27157-0F3D-4674-B04C-2C2D6BC165C5}"/>
            </a:ext>
          </a:extLst>
        </xdr:cNvPr>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1" name="テキスト ボックス 710">
          <a:extLst>
            <a:ext uri="{FF2B5EF4-FFF2-40B4-BE49-F238E27FC236}">
              <a16:creationId xmlns:a16="http://schemas.microsoft.com/office/drawing/2014/main" id="{1E32425F-BFE6-4033-A299-279881B26F10}"/>
            </a:ext>
          </a:extLst>
        </xdr:cNvPr>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2" name="直線コネクタ 711">
          <a:extLst>
            <a:ext uri="{FF2B5EF4-FFF2-40B4-BE49-F238E27FC236}">
              <a16:creationId xmlns:a16="http://schemas.microsoft.com/office/drawing/2014/main" id="{9B806AFE-4A86-4BC1-A7E3-BBA901D6A521}"/>
            </a:ext>
          </a:extLst>
        </xdr:cNvPr>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3" name="テキスト ボックス 712">
          <a:extLst>
            <a:ext uri="{FF2B5EF4-FFF2-40B4-BE49-F238E27FC236}">
              <a16:creationId xmlns:a16="http://schemas.microsoft.com/office/drawing/2014/main" id="{CA6CB546-81F6-4E7F-B980-84A1D9E648C2}"/>
            </a:ext>
          </a:extLst>
        </xdr:cNvPr>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4" name="直線コネクタ 713">
          <a:extLst>
            <a:ext uri="{FF2B5EF4-FFF2-40B4-BE49-F238E27FC236}">
              <a16:creationId xmlns:a16="http://schemas.microsoft.com/office/drawing/2014/main" id="{40ADB6B8-285C-4BAC-AEB3-5EC41C83B127}"/>
            </a:ext>
          </a:extLst>
        </xdr:cNvPr>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5" name="テキスト ボックス 714">
          <a:extLst>
            <a:ext uri="{FF2B5EF4-FFF2-40B4-BE49-F238E27FC236}">
              <a16:creationId xmlns:a16="http://schemas.microsoft.com/office/drawing/2014/main" id="{C3EF5C74-BBA5-4C8F-9939-8A5F6F53826A}"/>
            </a:ext>
          </a:extLst>
        </xdr:cNvPr>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6" name="直線コネクタ 715">
          <a:extLst>
            <a:ext uri="{FF2B5EF4-FFF2-40B4-BE49-F238E27FC236}">
              <a16:creationId xmlns:a16="http://schemas.microsoft.com/office/drawing/2014/main" id="{CE3B6F77-3D82-4AB0-8557-9A5360A6F83B}"/>
            </a:ext>
          </a:extLst>
        </xdr:cNvPr>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7" name="テキスト ボックス 716">
          <a:extLst>
            <a:ext uri="{FF2B5EF4-FFF2-40B4-BE49-F238E27FC236}">
              <a16:creationId xmlns:a16="http://schemas.microsoft.com/office/drawing/2014/main" id="{6C29AD20-2441-4D6D-8792-BC39743EB5CB}"/>
            </a:ext>
          </a:extLst>
        </xdr:cNvPr>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8" name="直線コネクタ 717">
          <a:extLst>
            <a:ext uri="{FF2B5EF4-FFF2-40B4-BE49-F238E27FC236}">
              <a16:creationId xmlns:a16="http://schemas.microsoft.com/office/drawing/2014/main" id="{E5A6AE7D-9E40-4470-A976-F6024DCC9931}"/>
            </a:ext>
          </a:extLst>
        </xdr:cNvPr>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9" name="テキスト ボックス 718">
          <a:extLst>
            <a:ext uri="{FF2B5EF4-FFF2-40B4-BE49-F238E27FC236}">
              <a16:creationId xmlns:a16="http://schemas.microsoft.com/office/drawing/2014/main" id="{1E4F86D3-F520-44E6-8548-E0581681307A}"/>
            </a:ext>
          </a:extLst>
        </xdr:cNvPr>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F3F18568-F618-47C4-A10B-F8A538086E9C}"/>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F3E82434-FBDC-453A-B85E-01E7C3344BAE}"/>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庁舎】&#10;一人当たり面積グラフ枠">
          <a:extLst>
            <a:ext uri="{FF2B5EF4-FFF2-40B4-BE49-F238E27FC236}">
              <a16:creationId xmlns:a16="http://schemas.microsoft.com/office/drawing/2014/main" id="{2875EB96-D4D4-406C-95E9-750177AD174F}"/>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86542</xdr:rowOff>
    </xdr:from>
    <xdr:to>
      <xdr:col>116</xdr:col>
      <xdr:colOff>62864</xdr:colOff>
      <xdr:row>108</xdr:row>
      <xdr:rowOff>44631</xdr:rowOff>
    </xdr:to>
    <xdr:cxnSp macro="">
      <xdr:nvCxnSpPr>
        <xdr:cNvPr id="723" name="直線コネクタ 722">
          <a:extLst>
            <a:ext uri="{FF2B5EF4-FFF2-40B4-BE49-F238E27FC236}">
              <a16:creationId xmlns:a16="http://schemas.microsoft.com/office/drawing/2014/main" id="{EFE53803-F115-40B3-93AF-6F6183B9A661}"/>
            </a:ext>
          </a:extLst>
        </xdr:cNvPr>
        <xdr:cNvCxnSpPr/>
      </xdr:nvCxnSpPr>
      <xdr:spPr>
        <a:xfrm flipV="1">
          <a:off x="19951064" y="16488592"/>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48458</xdr:rowOff>
    </xdr:from>
    <xdr:ext cx="469744" cy="259045"/>
    <xdr:sp macro="" textlink="">
      <xdr:nvSpPr>
        <xdr:cNvPr id="724" name="【庁舎】&#10;一人当たり面積最小値テキスト">
          <a:extLst>
            <a:ext uri="{FF2B5EF4-FFF2-40B4-BE49-F238E27FC236}">
              <a16:creationId xmlns:a16="http://schemas.microsoft.com/office/drawing/2014/main" id="{1EE73373-E1AD-4110-9183-9DDBA481241E}"/>
            </a:ext>
          </a:extLst>
        </xdr:cNvPr>
        <xdr:cNvSpPr txBox="1"/>
      </xdr:nvSpPr>
      <xdr:spPr>
        <a:xfrm>
          <a:off x="19989800" y="17993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44631</xdr:rowOff>
    </xdr:from>
    <xdr:to>
      <xdr:col>116</xdr:col>
      <xdr:colOff>152400</xdr:colOff>
      <xdr:row>108</xdr:row>
      <xdr:rowOff>44631</xdr:rowOff>
    </xdr:to>
    <xdr:cxnSp macro="">
      <xdr:nvCxnSpPr>
        <xdr:cNvPr id="725" name="直線コネクタ 724">
          <a:extLst>
            <a:ext uri="{FF2B5EF4-FFF2-40B4-BE49-F238E27FC236}">
              <a16:creationId xmlns:a16="http://schemas.microsoft.com/office/drawing/2014/main" id="{87701602-38D4-4F35-A495-52C85F4623BA}"/>
            </a:ext>
          </a:extLst>
        </xdr:cNvPr>
        <xdr:cNvCxnSpPr/>
      </xdr:nvCxnSpPr>
      <xdr:spPr>
        <a:xfrm>
          <a:off x="19881850" y="179897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33219</xdr:rowOff>
    </xdr:from>
    <xdr:ext cx="469744" cy="259045"/>
    <xdr:sp macro="" textlink="">
      <xdr:nvSpPr>
        <xdr:cNvPr id="726" name="【庁舎】&#10;一人当たり面積最大値テキスト">
          <a:extLst>
            <a:ext uri="{FF2B5EF4-FFF2-40B4-BE49-F238E27FC236}">
              <a16:creationId xmlns:a16="http://schemas.microsoft.com/office/drawing/2014/main" id="{99431B0D-D4C8-4E60-9470-321DC4C36138}"/>
            </a:ext>
          </a:extLst>
        </xdr:cNvPr>
        <xdr:cNvSpPr txBox="1"/>
      </xdr:nvSpPr>
      <xdr:spPr>
        <a:xfrm>
          <a:off x="19989800" y="16263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86542</xdr:rowOff>
    </xdr:from>
    <xdr:to>
      <xdr:col>116</xdr:col>
      <xdr:colOff>152400</xdr:colOff>
      <xdr:row>99</xdr:row>
      <xdr:rowOff>86542</xdr:rowOff>
    </xdr:to>
    <xdr:cxnSp macro="">
      <xdr:nvCxnSpPr>
        <xdr:cNvPr id="727" name="直線コネクタ 726">
          <a:extLst>
            <a:ext uri="{FF2B5EF4-FFF2-40B4-BE49-F238E27FC236}">
              <a16:creationId xmlns:a16="http://schemas.microsoft.com/office/drawing/2014/main" id="{7494F239-584E-4931-9CAA-B5173488A8C0}"/>
            </a:ext>
          </a:extLst>
        </xdr:cNvPr>
        <xdr:cNvCxnSpPr/>
      </xdr:nvCxnSpPr>
      <xdr:spPr>
        <a:xfrm>
          <a:off x="19881850" y="164885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36303</xdr:rowOff>
    </xdr:from>
    <xdr:ext cx="469744" cy="259045"/>
    <xdr:sp macro="" textlink="">
      <xdr:nvSpPr>
        <xdr:cNvPr id="728" name="【庁舎】&#10;一人当たり面積平均値テキスト">
          <a:extLst>
            <a:ext uri="{FF2B5EF4-FFF2-40B4-BE49-F238E27FC236}">
              <a16:creationId xmlns:a16="http://schemas.microsoft.com/office/drawing/2014/main" id="{6D6B2505-3A2D-4757-8BF9-0AE2D0D1681C}"/>
            </a:ext>
          </a:extLst>
        </xdr:cNvPr>
        <xdr:cNvSpPr txBox="1"/>
      </xdr:nvSpPr>
      <xdr:spPr>
        <a:xfrm>
          <a:off x="19989800" y="174670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13426</xdr:rowOff>
    </xdr:from>
    <xdr:to>
      <xdr:col>116</xdr:col>
      <xdr:colOff>114300</xdr:colOff>
      <xdr:row>106</xdr:row>
      <xdr:rowOff>115026</xdr:rowOff>
    </xdr:to>
    <xdr:sp macro="" textlink="">
      <xdr:nvSpPr>
        <xdr:cNvPr id="729" name="フローチャート: 判断 728">
          <a:extLst>
            <a:ext uri="{FF2B5EF4-FFF2-40B4-BE49-F238E27FC236}">
              <a16:creationId xmlns:a16="http://schemas.microsoft.com/office/drawing/2014/main" id="{72DE3506-ED0C-4127-BC5C-2325C7D838D6}"/>
            </a:ext>
          </a:extLst>
        </xdr:cNvPr>
        <xdr:cNvSpPr/>
      </xdr:nvSpPr>
      <xdr:spPr>
        <a:xfrm>
          <a:off x="19900900" y="1761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16692</xdr:rowOff>
    </xdr:from>
    <xdr:to>
      <xdr:col>112</xdr:col>
      <xdr:colOff>38100</xdr:colOff>
      <xdr:row>106</xdr:row>
      <xdr:rowOff>118292</xdr:rowOff>
    </xdr:to>
    <xdr:sp macro="" textlink="">
      <xdr:nvSpPr>
        <xdr:cNvPr id="730" name="フローチャート: 判断 729">
          <a:extLst>
            <a:ext uri="{FF2B5EF4-FFF2-40B4-BE49-F238E27FC236}">
              <a16:creationId xmlns:a16="http://schemas.microsoft.com/office/drawing/2014/main" id="{D921A7F6-0A56-4823-B1B8-B9D091F30D78}"/>
            </a:ext>
          </a:extLst>
        </xdr:cNvPr>
        <xdr:cNvSpPr/>
      </xdr:nvSpPr>
      <xdr:spPr>
        <a:xfrm>
          <a:off x="19157950" y="1761889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30843</xdr:rowOff>
    </xdr:from>
    <xdr:to>
      <xdr:col>107</xdr:col>
      <xdr:colOff>101600</xdr:colOff>
      <xdr:row>106</xdr:row>
      <xdr:rowOff>132443</xdr:rowOff>
    </xdr:to>
    <xdr:sp macro="" textlink="">
      <xdr:nvSpPr>
        <xdr:cNvPr id="731" name="フローチャート: 判断 730">
          <a:extLst>
            <a:ext uri="{FF2B5EF4-FFF2-40B4-BE49-F238E27FC236}">
              <a16:creationId xmlns:a16="http://schemas.microsoft.com/office/drawing/2014/main" id="{1164316A-A4AB-4904-8E43-9181596D2A28}"/>
            </a:ext>
          </a:extLst>
        </xdr:cNvPr>
        <xdr:cNvSpPr/>
      </xdr:nvSpPr>
      <xdr:spPr>
        <a:xfrm>
          <a:off x="18345150" y="17633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166370</xdr:rowOff>
    </xdr:from>
    <xdr:to>
      <xdr:col>102</xdr:col>
      <xdr:colOff>165100</xdr:colOff>
      <xdr:row>106</xdr:row>
      <xdr:rowOff>96520</xdr:rowOff>
    </xdr:to>
    <xdr:sp macro="" textlink="">
      <xdr:nvSpPr>
        <xdr:cNvPr id="732" name="フローチャート: 判断 731">
          <a:extLst>
            <a:ext uri="{FF2B5EF4-FFF2-40B4-BE49-F238E27FC236}">
              <a16:creationId xmlns:a16="http://schemas.microsoft.com/office/drawing/2014/main" id="{2D2F5040-7A52-4B8D-A61C-1E426B1CC211}"/>
            </a:ext>
          </a:extLst>
        </xdr:cNvPr>
        <xdr:cNvSpPr/>
      </xdr:nvSpPr>
      <xdr:spPr>
        <a:xfrm>
          <a:off x="17551400" y="1759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120106</xdr:rowOff>
    </xdr:from>
    <xdr:to>
      <xdr:col>98</xdr:col>
      <xdr:colOff>38100</xdr:colOff>
      <xdr:row>107</xdr:row>
      <xdr:rowOff>50256</xdr:rowOff>
    </xdr:to>
    <xdr:sp macro="" textlink="">
      <xdr:nvSpPr>
        <xdr:cNvPr id="733" name="フローチャート: 判断 732">
          <a:extLst>
            <a:ext uri="{FF2B5EF4-FFF2-40B4-BE49-F238E27FC236}">
              <a16:creationId xmlns:a16="http://schemas.microsoft.com/office/drawing/2014/main" id="{311FE4E6-6186-48EE-A3E5-E5F166E42552}"/>
            </a:ext>
          </a:extLst>
        </xdr:cNvPr>
        <xdr:cNvSpPr/>
      </xdr:nvSpPr>
      <xdr:spPr>
        <a:xfrm>
          <a:off x="16757650" y="1772230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3F48FAB5-E087-4847-A7A6-E77DBD9D7B94}"/>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6ED46A81-162B-4F65-86EB-82771AA572CC}"/>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7D5D5C97-24A6-4142-87EF-30830DAB3DFA}"/>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D24FA74C-DEB8-4F19-86B6-49CEAF273FC9}"/>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E150E16A-BF71-4CA2-84F4-8D91514395EB}"/>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113574</xdr:rowOff>
    </xdr:from>
    <xdr:to>
      <xdr:col>116</xdr:col>
      <xdr:colOff>114300</xdr:colOff>
      <xdr:row>107</xdr:row>
      <xdr:rowOff>43724</xdr:rowOff>
    </xdr:to>
    <xdr:sp macro="" textlink="">
      <xdr:nvSpPr>
        <xdr:cNvPr id="739" name="楕円 738">
          <a:extLst>
            <a:ext uri="{FF2B5EF4-FFF2-40B4-BE49-F238E27FC236}">
              <a16:creationId xmlns:a16="http://schemas.microsoft.com/office/drawing/2014/main" id="{C7F273DA-9C5D-47E0-B6B2-D3B67980ECED}"/>
            </a:ext>
          </a:extLst>
        </xdr:cNvPr>
        <xdr:cNvSpPr/>
      </xdr:nvSpPr>
      <xdr:spPr>
        <a:xfrm>
          <a:off x="19900900" y="1771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92001</xdr:rowOff>
    </xdr:from>
    <xdr:ext cx="469744" cy="259045"/>
    <xdr:sp macro="" textlink="">
      <xdr:nvSpPr>
        <xdr:cNvPr id="740" name="【庁舎】&#10;一人当たり面積該当値テキスト">
          <a:extLst>
            <a:ext uri="{FF2B5EF4-FFF2-40B4-BE49-F238E27FC236}">
              <a16:creationId xmlns:a16="http://schemas.microsoft.com/office/drawing/2014/main" id="{CC312458-02BC-404F-A448-C37F5E2B957C}"/>
            </a:ext>
          </a:extLst>
        </xdr:cNvPr>
        <xdr:cNvSpPr txBox="1"/>
      </xdr:nvSpPr>
      <xdr:spPr>
        <a:xfrm>
          <a:off x="19989800" y="1769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120106</xdr:rowOff>
    </xdr:from>
    <xdr:to>
      <xdr:col>112</xdr:col>
      <xdr:colOff>38100</xdr:colOff>
      <xdr:row>107</xdr:row>
      <xdr:rowOff>50256</xdr:rowOff>
    </xdr:to>
    <xdr:sp macro="" textlink="">
      <xdr:nvSpPr>
        <xdr:cNvPr id="741" name="楕円 740">
          <a:extLst>
            <a:ext uri="{FF2B5EF4-FFF2-40B4-BE49-F238E27FC236}">
              <a16:creationId xmlns:a16="http://schemas.microsoft.com/office/drawing/2014/main" id="{A3D11CE4-CD1D-4A66-976C-627DA0F8231E}"/>
            </a:ext>
          </a:extLst>
        </xdr:cNvPr>
        <xdr:cNvSpPr/>
      </xdr:nvSpPr>
      <xdr:spPr>
        <a:xfrm>
          <a:off x="19157950" y="177223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164374</xdr:rowOff>
    </xdr:from>
    <xdr:to>
      <xdr:col>116</xdr:col>
      <xdr:colOff>63500</xdr:colOff>
      <xdr:row>106</xdr:row>
      <xdr:rowOff>170906</xdr:rowOff>
    </xdr:to>
    <xdr:cxnSp macro="">
      <xdr:nvCxnSpPr>
        <xdr:cNvPr id="742" name="直線コネクタ 741">
          <a:extLst>
            <a:ext uri="{FF2B5EF4-FFF2-40B4-BE49-F238E27FC236}">
              <a16:creationId xmlns:a16="http://schemas.microsoft.com/office/drawing/2014/main" id="{A0C46185-EFE8-425A-97FD-7B5C22DE67A0}"/>
            </a:ext>
          </a:extLst>
        </xdr:cNvPr>
        <xdr:cNvCxnSpPr/>
      </xdr:nvCxnSpPr>
      <xdr:spPr>
        <a:xfrm flipV="1">
          <a:off x="19202400" y="17766574"/>
          <a:ext cx="7493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126637</xdr:rowOff>
    </xdr:from>
    <xdr:to>
      <xdr:col>107</xdr:col>
      <xdr:colOff>101600</xdr:colOff>
      <xdr:row>107</xdr:row>
      <xdr:rowOff>56787</xdr:rowOff>
    </xdr:to>
    <xdr:sp macro="" textlink="">
      <xdr:nvSpPr>
        <xdr:cNvPr id="743" name="楕円 742">
          <a:extLst>
            <a:ext uri="{FF2B5EF4-FFF2-40B4-BE49-F238E27FC236}">
              <a16:creationId xmlns:a16="http://schemas.microsoft.com/office/drawing/2014/main" id="{D41AF7E5-0880-466F-B514-B681DF78A7DE}"/>
            </a:ext>
          </a:extLst>
        </xdr:cNvPr>
        <xdr:cNvSpPr/>
      </xdr:nvSpPr>
      <xdr:spPr>
        <a:xfrm>
          <a:off x="18345150" y="1772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170906</xdr:rowOff>
    </xdr:from>
    <xdr:to>
      <xdr:col>111</xdr:col>
      <xdr:colOff>177800</xdr:colOff>
      <xdr:row>107</xdr:row>
      <xdr:rowOff>5987</xdr:rowOff>
    </xdr:to>
    <xdr:cxnSp macro="">
      <xdr:nvCxnSpPr>
        <xdr:cNvPr id="744" name="直線コネクタ 743">
          <a:extLst>
            <a:ext uri="{FF2B5EF4-FFF2-40B4-BE49-F238E27FC236}">
              <a16:creationId xmlns:a16="http://schemas.microsoft.com/office/drawing/2014/main" id="{4B198D4C-008F-44DD-A0FE-3A49E04BF12B}"/>
            </a:ext>
          </a:extLst>
        </xdr:cNvPr>
        <xdr:cNvCxnSpPr/>
      </xdr:nvCxnSpPr>
      <xdr:spPr>
        <a:xfrm flipV="1">
          <a:off x="18395950" y="17773106"/>
          <a:ext cx="8064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135345</xdr:rowOff>
    </xdr:from>
    <xdr:to>
      <xdr:col>102</xdr:col>
      <xdr:colOff>165100</xdr:colOff>
      <xdr:row>107</xdr:row>
      <xdr:rowOff>65495</xdr:rowOff>
    </xdr:to>
    <xdr:sp macro="" textlink="">
      <xdr:nvSpPr>
        <xdr:cNvPr id="745" name="楕円 744">
          <a:extLst>
            <a:ext uri="{FF2B5EF4-FFF2-40B4-BE49-F238E27FC236}">
              <a16:creationId xmlns:a16="http://schemas.microsoft.com/office/drawing/2014/main" id="{54FD95E8-1E61-4791-9198-5F929929A389}"/>
            </a:ext>
          </a:extLst>
        </xdr:cNvPr>
        <xdr:cNvSpPr/>
      </xdr:nvSpPr>
      <xdr:spPr>
        <a:xfrm>
          <a:off x="17551400" y="1773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5987</xdr:rowOff>
    </xdr:from>
    <xdr:to>
      <xdr:col>107</xdr:col>
      <xdr:colOff>50800</xdr:colOff>
      <xdr:row>107</xdr:row>
      <xdr:rowOff>14695</xdr:rowOff>
    </xdr:to>
    <xdr:cxnSp macro="">
      <xdr:nvCxnSpPr>
        <xdr:cNvPr id="746" name="直線コネクタ 745">
          <a:extLst>
            <a:ext uri="{FF2B5EF4-FFF2-40B4-BE49-F238E27FC236}">
              <a16:creationId xmlns:a16="http://schemas.microsoft.com/office/drawing/2014/main" id="{6C50EFE5-07D3-4167-9841-FA745E406240}"/>
            </a:ext>
          </a:extLst>
        </xdr:cNvPr>
        <xdr:cNvCxnSpPr/>
      </xdr:nvCxnSpPr>
      <xdr:spPr>
        <a:xfrm flipV="1">
          <a:off x="17602200" y="17779637"/>
          <a:ext cx="79375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166914</xdr:rowOff>
    </xdr:from>
    <xdr:to>
      <xdr:col>98</xdr:col>
      <xdr:colOff>38100</xdr:colOff>
      <xdr:row>107</xdr:row>
      <xdr:rowOff>97064</xdr:rowOff>
    </xdr:to>
    <xdr:sp macro="" textlink="">
      <xdr:nvSpPr>
        <xdr:cNvPr id="747" name="楕円 746">
          <a:extLst>
            <a:ext uri="{FF2B5EF4-FFF2-40B4-BE49-F238E27FC236}">
              <a16:creationId xmlns:a16="http://schemas.microsoft.com/office/drawing/2014/main" id="{C488EC05-93D8-45D8-A371-E5CED70D4FB3}"/>
            </a:ext>
          </a:extLst>
        </xdr:cNvPr>
        <xdr:cNvSpPr/>
      </xdr:nvSpPr>
      <xdr:spPr>
        <a:xfrm>
          <a:off x="16757650" y="177691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14695</xdr:rowOff>
    </xdr:from>
    <xdr:to>
      <xdr:col>102</xdr:col>
      <xdr:colOff>114300</xdr:colOff>
      <xdr:row>107</xdr:row>
      <xdr:rowOff>46264</xdr:rowOff>
    </xdr:to>
    <xdr:cxnSp macro="">
      <xdr:nvCxnSpPr>
        <xdr:cNvPr id="748" name="直線コネクタ 747">
          <a:extLst>
            <a:ext uri="{FF2B5EF4-FFF2-40B4-BE49-F238E27FC236}">
              <a16:creationId xmlns:a16="http://schemas.microsoft.com/office/drawing/2014/main" id="{A803131D-BF45-4B82-A1C2-6E65CB64DE2B}"/>
            </a:ext>
          </a:extLst>
        </xdr:cNvPr>
        <xdr:cNvCxnSpPr/>
      </xdr:nvCxnSpPr>
      <xdr:spPr>
        <a:xfrm flipV="1">
          <a:off x="16802100" y="17788345"/>
          <a:ext cx="800100" cy="3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134819</xdr:rowOff>
    </xdr:from>
    <xdr:ext cx="469744" cy="259045"/>
    <xdr:sp macro="" textlink="">
      <xdr:nvSpPr>
        <xdr:cNvPr id="749" name="n_1aveValue【庁舎】&#10;一人当たり面積">
          <a:extLst>
            <a:ext uri="{FF2B5EF4-FFF2-40B4-BE49-F238E27FC236}">
              <a16:creationId xmlns:a16="http://schemas.microsoft.com/office/drawing/2014/main" id="{89C7E6EC-862E-4304-9013-9EC136E7CAA0}"/>
            </a:ext>
          </a:extLst>
        </xdr:cNvPr>
        <xdr:cNvSpPr txBox="1"/>
      </xdr:nvSpPr>
      <xdr:spPr>
        <a:xfrm>
          <a:off x="18980227" y="1739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148970</xdr:rowOff>
    </xdr:from>
    <xdr:ext cx="469744" cy="259045"/>
    <xdr:sp macro="" textlink="">
      <xdr:nvSpPr>
        <xdr:cNvPr id="750" name="n_2aveValue【庁舎】&#10;一人当たり面積">
          <a:extLst>
            <a:ext uri="{FF2B5EF4-FFF2-40B4-BE49-F238E27FC236}">
              <a16:creationId xmlns:a16="http://schemas.microsoft.com/office/drawing/2014/main" id="{7CBC9B79-8150-4915-9B43-5347CE251C6C}"/>
            </a:ext>
          </a:extLst>
        </xdr:cNvPr>
        <xdr:cNvSpPr txBox="1"/>
      </xdr:nvSpPr>
      <xdr:spPr>
        <a:xfrm>
          <a:off x="18180127" y="1740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113047</xdr:rowOff>
    </xdr:from>
    <xdr:ext cx="469744" cy="259045"/>
    <xdr:sp macro="" textlink="">
      <xdr:nvSpPr>
        <xdr:cNvPr id="751" name="n_3aveValue【庁舎】&#10;一人当たり面積">
          <a:extLst>
            <a:ext uri="{FF2B5EF4-FFF2-40B4-BE49-F238E27FC236}">
              <a16:creationId xmlns:a16="http://schemas.microsoft.com/office/drawing/2014/main" id="{85BE5C65-08B3-41E6-AF5A-76D04A94F63A}"/>
            </a:ext>
          </a:extLst>
        </xdr:cNvPr>
        <xdr:cNvSpPr txBox="1"/>
      </xdr:nvSpPr>
      <xdr:spPr>
        <a:xfrm>
          <a:off x="17386377" y="1737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66783</xdr:rowOff>
    </xdr:from>
    <xdr:ext cx="469744" cy="259045"/>
    <xdr:sp macro="" textlink="">
      <xdr:nvSpPr>
        <xdr:cNvPr id="752" name="n_4aveValue【庁舎】&#10;一人当たり面積">
          <a:extLst>
            <a:ext uri="{FF2B5EF4-FFF2-40B4-BE49-F238E27FC236}">
              <a16:creationId xmlns:a16="http://schemas.microsoft.com/office/drawing/2014/main" id="{198B5012-989C-44BA-B833-6A3A7AFAA8B2}"/>
            </a:ext>
          </a:extLst>
        </xdr:cNvPr>
        <xdr:cNvSpPr txBox="1"/>
      </xdr:nvSpPr>
      <xdr:spPr>
        <a:xfrm>
          <a:off x="16592627" y="1749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41383</xdr:rowOff>
    </xdr:from>
    <xdr:ext cx="469744" cy="259045"/>
    <xdr:sp macro="" textlink="">
      <xdr:nvSpPr>
        <xdr:cNvPr id="753" name="n_1mainValue【庁舎】&#10;一人当たり面積">
          <a:extLst>
            <a:ext uri="{FF2B5EF4-FFF2-40B4-BE49-F238E27FC236}">
              <a16:creationId xmlns:a16="http://schemas.microsoft.com/office/drawing/2014/main" id="{5F64E410-AA61-435D-8971-E55CD3CA54C8}"/>
            </a:ext>
          </a:extLst>
        </xdr:cNvPr>
        <xdr:cNvSpPr txBox="1"/>
      </xdr:nvSpPr>
      <xdr:spPr>
        <a:xfrm>
          <a:off x="18980227" y="17815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47914</xdr:rowOff>
    </xdr:from>
    <xdr:ext cx="469744" cy="259045"/>
    <xdr:sp macro="" textlink="">
      <xdr:nvSpPr>
        <xdr:cNvPr id="754" name="n_2mainValue【庁舎】&#10;一人当たり面積">
          <a:extLst>
            <a:ext uri="{FF2B5EF4-FFF2-40B4-BE49-F238E27FC236}">
              <a16:creationId xmlns:a16="http://schemas.microsoft.com/office/drawing/2014/main" id="{73ADFA05-D49D-4892-97C8-EE65E64F4AE6}"/>
            </a:ext>
          </a:extLst>
        </xdr:cNvPr>
        <xdr:cNvSpPr txBox="1"/>
      </xdr:nvSpPr>
      <xdr:spPr>
        <a:xfrm>
          <a:off x="18180127" y="1782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56622</xdr:rowOff>
    </xdr:from>
    <xdr:ext cx="469744" cy="259045"/>
    <xdr:sp macro="" textlink="">
      <xdr:nvSpPr>
        <xdr:cNvPr id="755" name="n_3mainValue【庁舎】&#10;一人当たり面積">
          <a:extLst>
            <a:ext uri="{FF2B5EF4-FFF2-40B4-BE49-F238E27FC236}">
              <a16:creationId xmlns:a16="http://schemas.microsoft.com/office/drawing/2014/main" id="{FD7F0745-CADA-444D-AE2E-9A0F62134528}"/>
            </a:ext>
          </a:extLst>
        </xdr:cNvPr>
        <xdr:cNvSpPr txBox="1"/>
      </xdr:nvSpPr>
      <xdr:spPr>
        <a:xfrm>
          <a:off x="17386377" y="1783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88191</xdr:rowOff>
    </xdr:from>
    <xdr:ext cx="469744" cy="259045"/>
    <xdr:sp macro="" textlink="">
      <xdr:nvSpPr>
        <xdr:cNvPr id="756" name="n_4mainValue【庁舎】&#10;一人当たり面積">
          <a:extLst>
            <a:ext uri="{FF2B5EF4-FFF2-40B4-BE49-F238E27FC236}">
              <a16:creationId xmlns:a16="http://schemas.microsoft.com/office/drawing/2014/main" id="{D43B854E-0565-493B-BF0A-486413DE4FF7}"/>
            </a:ext>
          </a:extLst>
        </xdr:cNvPr>
        <xdr:cNvSpPr txBox="1"/>
      </xdr:nvSpPr>
      <xdr:spPr>
        <a:xfrm>
          <a:off x="16592627" y="1786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A78A3280-469A-49E4-8F51-AFA1AE6D2967}"/>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55E9E79C-18EC-4F7C-BE01-A14241B1DD92}"/>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015FF485-A40A-4094-A6C2-B874C63534F2}"/>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baseline="0">
              <a:latin typeface="ＭＳ Ｐゴシック" panose="020B0600070205080204" pitchFamily="50" charset="-128"/>
              <a:ea typeface="ＭＳ Ｐゴシック" panose="020B0600070205080204" pitchFamily="50" charset="-128"/>
            </a:rPr>
            <a:t>　</a:t>
          </a:r>
          <a:r>
            <a:rPr kumimoji="1" lang="ja-JP" altLang="en-US" sz="1400">
              <a:latin typeface="ＭＳ Ｐゴシック" panose="020B0600070205080204" pitchFamily="50" charset="-128"/>
              <a:ea typeface="ＭＳ Ｐゴシック" panose="020B0600070205080204" pitchFamily="50" charset="-128"/>
            </a:rPr>
            <a:t>消防施設を除き、どの施設においても有形固定資産減価償却率が７５％を超えており、類似団体内平均値を大きく上回っている。その要因として、体育館・プールについては、昭和４５年に建設された町民体育館が耐用年数である３４年を超えているためであり、福祉施設についても、昭和５０年代に建設された老人憩いの家が耐用年数である２２年を超えているためである。また、一般廃棄物処理施設については、昭和６０年に建設された美化センターが耐用年数である３８年を経過しつつあるためであり、庁舎についても、昭和３９年に建設されており、耐用年数である５０年を超えているためである。どの施設においても、日々の修繕を行っているため、使用する上で問題はないが、今後は、岬町公共施設等総合管理計画に基づき、長寿命化や建替等を検討す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大阪府岬町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14,516
14,293
49.18
8,457,381
8,374,359
80,597
4,560,600
7,284,374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107.0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人口減少や全国平均を上回る高齢化率（</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月末</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に加え、町内に中心となる産業がないこと等により、財政基盤が弱く、全国平均を下回っている。今後は、町内への更なる企業誘致により税収増を図るとともに、策定予定の新たな「岬町行財政集中改革計画」による取組みを通じて歳出削減を行うことで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146352</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18552"/>
          <a:ext cx="0" cy="13099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61279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146352</xdr:rowOff>
    </xdr:from>
    <xdr:to>
      <xdr:col>24</xdr:col>
      <xdr:colOff>12700</xdr:colOff>
      <xdr:row>36</xdr:row>
      <xdr:rowOff>146352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128815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06733"/>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73072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73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100995</xdr:rowOff>
    </xdr:from>
    <xdr:to>
      <xdr:col>23</xdr:col>
      <xdr:colOff>184150</xdr:colOff>
      <xdr:row>43</xdr:row>
      <xdr:rowOff>31145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82852</xdr:rowOff>
    </xdr:from>
    <xdr:to>
      <xdr:col>19</xdr:col>
      <xdr:colOff>133350</xdr:colOff>
      <xdr:row>42</xdr:row>
      <xdr:rowOff>105833</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2837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100995</xdr:rowOff>
    </xdr:from>
    <xdr:to>
      <xdr:col>19</xdr:col>
      <xdr:colOff>184150</xdr:colOff>
      <xdr:row>43</xdr:row>
      <xdr:rowOff>31145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15922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8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82852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260772"/>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89505</xdr:rowOff>
    </xdr:from>
    <xdr:to>
      <xdr:col>15</xdr:col>
      <xdr:colOff>133350</xdr:colOff>
      <xdr:row>43</xdr:row>
      <xdr:rowOff>19655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4432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7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48381</xdr:rowOff>
    </xdr:from>
    <xdr:to>
      <xdr:col>11</xdr:col>
      <xdr:colOff>31750</xdr:colOff>
      <xdr:row>42</xdr:row>
      <xdr:rowOff>59872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2492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152901</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94542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32052</xdr:rowOff>
    </xdr:from>
    <xdr:to>
      <xdr:col>15</xdr:col>
      <xdr:colOff>133350</xdr:colOff>
      <xdr:row>42</xdr:row>
      <xdr:rowOff>133652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23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143829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120849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9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169031</xdr:rowOff>
    </xdr:from>
    <xdr:to>
      <xdr:col>7</xdr:col>
      <xdr:colOff>31750</xdr:colOff>
      <xdr:row>42</xdr:row>
      <xdr:rowOff>99181</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1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83958</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28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年度は、経常経費充当一般財源の増加幅以上に経常一般財源が増加したことから、経常収支比率が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ポイント改善している。経常収支比率が改善した要因としては、普通地方交付税が増加したこと等が挙げられる。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依然として類似団体内平均値を上回っているため、今後は、人件費の削減、新発債の抑制による公債費の削減、下水道事業への繰出金の抑制など、策定予定の新たな「岬町行財政集中改革計画」による取組みを通じて経常経費の削減に努めることで財政構造の弾力性の確保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90404"/>
          <a:ext cx="0" cy="14140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114046</xdr:rowOff>
    </xdr:from>
    <xdr:to>
      <xdr:col>23</xdr:col>
      <xdr:colOff>133350</xdr:colOff>
      <xdr:row>65</xdr:row>
      <xdr:rowOff>128524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1258296"/>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162069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919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145542</xdr:rowOff>
    </xdr:from>
    <xdr:to>
      <xdr:col>23</xdr:col>
      <xdr:colOff>184150</xdr:colOff>
      <xdr:row>64</xdr:row>
      <xdr:rowOff>75692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4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118872</xdr:rowOff>
    </xdr:from>
    <xdr:to>
      <xdr:col>19</xdr:col>
      <xdr:colOff>133350</xdr:colOff>
      <xdr:row>65</xdr:row>
      <xdr:rowOff>128524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26312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118872</xdr:rowOff>
    </xdr:from>
    <xdr:to>
      <xdr:col>15</xdr:col>
      <xdr:colOff>82550</xdr:colOff>
      <xdr:row>65</xdr:row>
      <xdr:rowOff>128524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26312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80518</xdr:rowOff>
    </xdr:from>
    <xdr:to>
      <xdr:col>15</xdr:col>
      <xdr:colOff>133350</xdr:colOff>
      <xdr:row>63</xdr:row>
      <xdr:rowOff>10668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20845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128524</xdr:rowOff>
    </xdr:from>
    <xdr:to>
      <xdr:col>11</xdr:col>
      <xdr:colOff>31750</xdr:colOff>
      <xdr:row>65</xdr:row>
      <xdr:rowOff>147828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27277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164846</xdr:rowOff>
    </xdr:from>
    <xdr:to>
      <xdr:col>11</xdr:col>
      <xdr:colOff>82550</xdr:colOff>
      <xdr:row>64</xdr:row>
      <xdr:rowOff>94996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105173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73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46482</xdr:rowOff>
    </xdr:from>
    <xdr:to>
      <xdr:col>7</xdr:col>
      <xdr:colOff>31750</xdr:colOff>
      <xdr:row>64</xdr:row>
      <xdr:rowOff>148082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0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158259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78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63246</xdr:rowOff>
    </xdr:from>
    <xdr:to>
      <xdr:col>23</xdr:col>
      <xdr:colOff>184150</xdr:colOff>
      <xdr:row>65</xdr:row>
      <xdr:rowOff>164846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20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35323</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17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77724</xdr:rowOff>
    </xdr:from>
    <xdr:to>
      <xdr:col>19</xdr:col>
      <xdr:colOff>184150</xdr:colOff>
      <xdr:row>66</xdr:row>
      <xdr:rowOff>7874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164101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308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68072</xdr:rowOff>
    </xdr:from>
    <xdr:to>
      <xdr:col>15</xdr:col>
      <xdr:colOff>133350</xdr:colOff>
      <xdr:row>65</xdr:row>
      <xdr:rowOff>169672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154449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77724</xdr:rowOff>
    </xdr:from>
    <xdr:to>
      <xdr:col>11</xdr:col>
      <xdr:colOff>82550</xdr:colOff>
      <xdr:row>66</xdr:row>
      <xdr:rowOff>7874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164101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308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97028</xdr:rowOff>
    </xdr:from>
    <xdr:to>
      <xdr:col>7</xdr:col>
      <xdr:colOff>31750</xdr:colOff>
      <xdr:row>66</xdr:row>
      <xdr:rowOff>27178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4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11955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27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[225,169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及び大阪府平均に比べ高くなっているのは、人口減少が続いていることに加え、ごみ処理・し尿処理業務を直営で行っていること等が主な要因である。今後は、行財政改革を推進し民間でも実施可能な部分については、積極的に民間委託を推進することで経費の節減を図る。併せて、職員の新規採用の抑制、事務事業の見直し等を徹底し、より一層のコスト削減を図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93185</xdr:rowOff>
    </xdr:from>
    <xdr:to>
      <xdr:col>23</xdr:col>
      <xdr:colOff>133350</xdr:colOff>
      <xdr:row>89</xdr:row>
      <xdr:rowOff>146045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09185"/>
          <a:ext cx="0" cy="1595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118122</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37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146045</xdr:rowOff>
    </xdr:from>
    <xdr:to>
      <xdr:col>24</xdr:col>
      <xdr:colOff>12700</xdr:colOff>
      <xdr:row>89</xdr:row>
      <xdr:rowOff>146045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40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8112</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552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93185</xdr:rowOff>
    </xdr:from>
    <xdr:to>
      <xdr:col>24</xdr:col>
      <xdr:colOff>12700</xdr:colOff>
      <xdr:row>80</xdr:row>
      <xdr:rowOff>93185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0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77375</xdr:rowOff>
    </xdr:from>
    <xdr:to>
      <xdr:col>23</xdr:col>
      <xdr:colOff>133350</xdr:colOff>
      <xdr:row>82</xdr:row>
      <xdr:rowOff>115790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136275"/>
          <a:ext cx="838200" cy="3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54140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415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37613</xdr:rowOff>
    </xdr:from>
    <xdr:to>
      <xdr:col>23</xdr:col>
      <xdr:colOff>184150</xdr:colOff>
      <xdr:row>82</xdr:row>
      <xdr:rowOff>139213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9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44545</xdr:rowOff>
    </xdr:from>
    <xdr:to>
      <xdr:col>19</xdr:col>
      <xdr:colOff>133350</xdr:colOff>
      <xdr:row>82</xdr:row>
      <xdr:rowOff>77375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103445"/>
          <a:ext cx="889000" cy="3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29829</xdr:rowOff>
    </xdr:from>
    <xdr:to>
      <xdr:col>19</xdr:col>
      <xdr:colOff>184150</xdr:colOff>
      <xdr:row>82</xdr:row>
      <xdr:rowOff>131429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8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116206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75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168790</xdr:rowOff>
    </xdr:from>
    <xdr:to>
      <xdr:col>15</xdr:col>
      <xdr:colOff>82550</xdr:colOff>
      <xdr:row>82</xdr:row>
      <xdr:rowOff>44545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056240"/>
          <a:ext cx="889000" cy="4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164153</xdr:rowOff>
    </xdr:from>
    <xdr:to>
      <xdr:col>15</xdr:col>
      <xdr:colOff>133350</xdr:colOff>
      <xdr:row>82</xdr:row>
      <xdr:rowOff>94303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104480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82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113497</xdr:rowOff>
    </xdr:from>
    <xdr:to>
      <xdr:col>11</xdr:col>
      <xdr:colOff>31750</xdr:colOff>
      <xdr:row>81</xdr:row>
      <xdr:rowOff>168790</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000947"/>
          <a:ext cx="889000" cy="5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153208</xdr:rowOff>
    </xdr:from>
    <xdr:to>
      <xdr:col>11</xdr:col>
      <xdr:colOff>82550</xdr:colOff>
      <xdr:row>82</xdr:row>
      <xdr:rowOff>83358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68135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12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24358</xdr:rowOff>
    </xdr:from>
    <xdr:to>
      <xdr:col>7</xdr:col>
      <xdr:colOff>31750</xdr:colOff>
      <xdr:row>81</xdr:row>
      <xdr:rowOff>125958</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1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136135</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68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64990</xdr:rowOff>
    </xdr:from>
    <xdr:to>
      <xdr:col>23</xdr:col>
      <xdr:colOff>184150</xdr:colOff>
      <xdr:row>82</xdr:row>
      <xdr:rowOff>166590</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12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37067</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095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26575</xdr:rowOff>
    </xdr:from>
    <xdr:to>
      <xdr:col>19</xdr:col>
      <xdr:colOff>184150</xdr:colOff>
      <xdr:row>82</xdr:row>
      <xdr:rowOff>128175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08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138352</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854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165195</xdr:rowOff>
    </xdr:from>
    <xdr:to>
      <xdr:col>15</xdr:col>
      <xdr:colOff>133350</xdr:colOff>
      <xdr:row>82</xdr:row>
      <xdr:rowOff>95345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5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80122</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13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117990</xdr:rowOff>
    </xdr:from>
    <xdr:to>
      <xdr:col>11</xdr:col>
      <xdr:colOff>82550</xdr:colOff>
      <xdr:row>82</xdr:row>
      <xdr:rowOff>48140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00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58317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77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62697</xdr:rowOff>
    </xdr:from>
    <xdr:to>
      <xdr:col>7</xdr:col>
      <xdr:colOff>31750</xdr:colOff>
      <xdr:row>81</xdr:row>
      <xdr:rowOff>164297</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5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149074</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036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「岬町行財政集中改革計画（第３次集中改革プラン）」の取組み内容を基に、令和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年度では管理職手当のカット（</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％カット）を行っており、類似団体内平均値を下回る水準にある。今後とも、管理職手当のカットを引き続き実施し、各種手当の総点検を行うことで給与の適正化を推進していく。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89</xdr:row>
      <xdr:rowOff>123472</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00666"/>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95549</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5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123472</xdr:rowOff>
    </xdr:from>
    <xdr:to>
      <xdr:col>81</xdr:col>
      <xdr:colOff>133350</xdr:colOff>
      <xdr:row>89</xdr:row>
      <xdr:rowOff>123472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82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74789</xdr:rowOff>
    </xdr:from>
    <xdr:to>
      <xdr:col>81</xdr:col>
      <xdr:colOff>44450</xdr:colOff>
      <xdr:row>87</xdr:row>
      <xdr:rowOff>158045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819489"/>
          <a:ext cx="838200" cy="25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86</xdr:row>
      <xdr:rowOff>74789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484350"/>
          <a:ext cx="889000" cy="33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21166</xdr:rowOff>
    </xdr:from>
    <xdr:to>
      <xdr:col>77</xdr:col>
      <xdr:colOff>95250</xdr:colOff>
      <xdr:row>85</xdr:row>
      <xdr:rowOff>122766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132943</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363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85</xdr:row>
      <xdr:rowOff>58561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484350"/>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58561</xdr:rowOff>
    </xdr:from>
    <xdr:to>
      <xdr:col>68</xdr:col>
      <xdr:colOff>152400</xdr:colOff>
      <xdr:row>85</xdr:row>
      <xdr:rowOff>71966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631811"/>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107245</xdr:rowOff>
    </xdr:from>
    <xdr:to>
      <xdr:col>81</xdr:col>
      <xdr:colOff>95250</xdr:colOff>
      <xdr:row>88</xdr:row>
      <xdr:rowOff>37395</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50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79322</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99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23989</xdr:rowOff>
    </xdr:from>
    <xdr:to>
      <xdr:col>77</xdr:col>
      <xdr:colOff>95250</xdr:colOff>
      <xdr:row>86</xdr:row>
      <xdr:rowOff>125589</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110366</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8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7761</xdr:rowOff>
    </xdr:from>
    <xdr:to>
      <xdr:col>68</xdr:col>
      <xdr:colOff>203200</xdr:colOff>
      <xdr:row>85</xdr:row>
      <xdr:rowOff>109361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119538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年度では、前年度に比べ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人悪化した。職員</a:t>
          </a:r>
          <a:r>
            <a:rPr kumimoji="1" lang="ja-JP" altLang="en-US" sz="1300">
              <a:latin typeface="ＭＳ Ｐゴシック" panose="020B0600070205080204" pitchFamily="50" charset="-128"/>
              <a:ea typeface="ＭＳ Ｐゴシック" panose="020B0600070205080204" pitchFamily="50" charset="-128"/>
            </a:rPr>
            <a:t>の新規採用については、原則、退職者数を上限とし、総職員数の抑制を図ることで類似団体平均を下回っている。今後とも、民間委託の推進や事務事業の見直し等により、適切な定員管理に努める。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70765</xdr:rowOff>
    </xdr:from>
    <xdr:to>
      <xdr:col>81</xdr:col>
      <xdr:colOff>44450</xdr:colOff>
      <xdr:row>67</xdr:row>
      <xdr:rowOff>114757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357765"/>
          <a:ext cx="0" cy="1244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86834</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57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114757</xdr:rowOff>
    </xdr:from>
    <xdr:to>
      <xdr:col>81</xdr:col>
      <xdr:colOff>133350</xdr:colOff>
      <xdr:row>67</xdr:row>
      <xdr:rowOff>114757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0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157142</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1010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70765</xdr:rowOff>
    </xdr:from>
    <xdr:to>
      <xdr:col>81</xdr:col>
      <xdr:colOff>133350</xdr:colOff>
      <xdr:row>60</xdr:row>
      <xdr:rowOff>70765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35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141097</xdr:rowOff>
    </xdr:from>
    <xdr:to>
      <xdr:col>81</xdr:col>
      <xdr:colOff>44450</xdr:colOff>
      <xdr:row>61</xdr:row>
      <xdr:rowOff>151232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599547"/>
          <a:ext cx="8382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101998</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388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85471</xdr:rowOff>
    </xdr:from>
    <xdr:to>
      <xdr:col>81</xdr:col>
      <xdr:colOff>95250</xdr:colOff>
      <xdr:row>62</xdr:row>
      <xdr:rowOff>15621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110210</xdr:rowOff>
    </xdr:from>
    <xdr:to>
      <xdr:col>77</xdr:col>
      <xdr:colOff>44450</xdr:colOff>
      <xdr:row>61</xdr:row>
      <xdr:rowOff>141097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568660"/>
          <a:ext cx="889000" cy="3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82093</xdr:rowOff>
    </xdr:from>
    <xdr:to>
      <xdr:col>77</xdr:col>
      <xdr:colOff>95250</xdr:colOff>
      <xdr:row>62</xdr:row>
      <xdr:rowOff>12243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22420</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30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97663</xdr:rowOff>
    </xdr:from>
    <xdr:to>
      <xdr:col>72</xdr:col>
      <xdr:colOff>203200</xdr:colOff>
      <xdr:row>61</xdr:row>
      <xdr:rowOff>110210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556113"/>
          <a:ext cx="889000" cy="12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76302</xdr:rowOff>
    </xdr:from>
    <xdr:to>
      <xdr:col>73</xdr:col>
      <xdr:colOff>44450</xdr:colOff>
      <xdr:row>62</xdr:row>
      <xdr:rowOff>6452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162679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2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97663</xdr:rowOff>
    </xdr:from>
    <xdr:to>
      <xdr:col>68</xdr:col>
      <xdr:colOff>152400</xdr:colOff>
      <xdr:row>61</xdr:row>
      <xdr:rowOff>100559</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556113"/>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75819</xdr:rowOff>
    </xdr:from>
    <xdr:to>
      <xdr:col>68</xdr:col>
      <xdr:colOff>203200</xdr:colOff>
      <xdr:row>62</xdr:row>
      <xdr:rowOff>5969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162196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16942</xdr:rowOff>
    </xdr:from>
    <xdr:to>
      <xdr:col>64</xdr:col>
      <xdr:colOff>152400</xdr:colOff>
      <xdr:row>61</xdr:row>
      <xdr:rowOff>118542</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47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128719</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24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100432</xdr:rowOff>
    </xdr:from>
    <xdr:to>
      <xdr:col>81</xdr:col>
      <xdr:colOff>95250</xdr:colOff>
      <xdr:row>62</xdr:row>
      <xdr:rowOff>30582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5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72509</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53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90297</xdr:rowOff>
    </xdr:from>
    <xdr:to>
      <xdr:col>77</xdr:col>
      <xdr:colOff>95250</xdr:colOff>
      <xdr:row>62</xdr:row>
      <xdr:rowOff>20447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4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5224</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6351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59410</xdr:rowOff>
    </xdr:from>
    <xdr:to>
      <xdr:col>73</xdr:col>
      <xdr:colOff>44450</xdr:colOff>
      <xdr:row>61</xdr:row>
      <xdr:rowOff>161010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1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171187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28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46863</xdr:rowOff>
    </xdr:from>
    <xdr:to>
      <xdr:col>68</xdr:col>
      <xdr:colOff>203200</xdr:colOff>
      <xdr:row>61</xdr:row>
      <xdr:rowOff>148463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50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158640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2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49759</xdr:rowOff>
    </xdr:from>
    <xdr:to>
      <xdr:col>64</xdr:col>
      <xdr:colOff>152400</xdr:colOff>
      <xdr:row>61</xdr:row>
      <xdr:rowOff>151359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50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136136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594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過去に発行した地方債の償還により、類似団体内平均値を大きく上回っている。また、中学校増改築整備工事や公営住宅建設工事等の償還が終了したことで、基準財政需要額算入見込額が減少したこと等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となった。依然として、過去の社会資本整備により借り入れた地方債の償還が大きな財政負担となっていることから、今後とも、新規事業の実施にあたっては、地方債発行を最小限に抑えつつ、企業誘致等による税収増を図ることで地方債に依存しない財政運営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44</xdr:row>
      <xdr:rowOff>145796</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145276"/>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131572</xdr:rowOff>
    </xdr:from>
    <xdr:to>
      <xdr:col>81</xdr:col>
      <xdr:colOff>44450</xdr:colOff>
      <xdr:row>43</xdr:row>
      <xdr:rowOff>8382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7332472"/>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73660</xdr:rowOff>
    </xdr:from>
    <xdr:to>
      <xdr:col>77</xdr:col>
      <xdr:colOff>44450</xdr:colOff>
      <xdr:row>42</xdr:row>
      <xdr:rowOff>131572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727456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73660</xdr:rowOff>
    </xdr:from>
    <xdr:to>
      <xdr:col>72</xdr:col>
      <xdr:colOff>203200</xdr:colOff>
      <xdr:row>42</xdr:row>
      <xdr:rowOff>83312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727456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83312</xdr:rowOff>
    </xdr:from>
    <xdr:to>
      <xdr:col>68</xdr:col>
      <xdr:colOff>152400</xdr:colOff>
      <xdr:row>42</xdr:row>
      <xdr:rowOff>150876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284212"/>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114808</xdr:rowOff>
    </xdr:from>
    <xdr:to>
      <xdr:col>68</xdr:col>
      <xdr:colOff>203200</xdr:colOff>
      <xdr:row>41</xdr:row>
      <xdr:rowOff>44958</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55135</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95504</xdr:rowOff>
    </xdr:from>
    <xdr:to>
      <xdr:col>64</xdr:col>
      <xdr:colOff>152400</xdr:colOff>
      <xdr:row>41</xdr:row>
      <xdr:rowOff>25654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35831</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7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129032</xdr:rowOff>
    </xdr:from>
    <xdr:to>
      <xdr:col>81</xdr:col>
      <xdr:colOff>95250</xdr:colOff>
      <xdr:row>43</xdr:row>
      <xdr:rowOff>59182</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732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101109</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7302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80772</xdr:rowOff>
    </xdr:from>
    <xdr:to>
      <xdr:col>77</xdr:col>
      <xdr:colOff>95250</xdr:colOff>
      <xdr:row>43</xdr:row>
      <xdr:rowOff>10922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167149</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368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22860</xdr:rowOff>
    </xdr:from>
    <xdr:to>
      <xdr:col>73</xdr:col>
      <xdr:colOff>44450</xdr:colOff>
      <xdr:row>42</xdr:row>
      <xdr:rowOff>124460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109237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32512</xdr:rowOff>
    </xdr:from>
    <xdr:to>
      <xdr:col>68</xdr:col>
      <xdr:colOff>203200</xdr:colOff>
      <xdr:row>42</xdr:row>
      <xdr:rowOff>134112</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723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118889</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731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100076</xdr:rowOff>
    </xdr:from>
    <xdr:to>
      <xdr:col>64</xdr:col>
      <xdr:colOff>152400</xdr:colOff>
      <xdr:row>43</xdr:row>
      <xdr:rowOff>30226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15003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38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借入額を上回る既発債の償還を行い地方債残高が減少しているが、基準財政需要額算入見込額が減少していることや、財政調整基金及び岬ゆめ・みらい基金等の充当可能基金が減少していること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依然として、過去に発行した地方債残高が大きいことから全国平均を大きく下回っているため、今後も策定予定の新たな「岬町行財政集中改革計画」に基づき行財政改革を進め、財政の健全化に努める。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97125</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555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69202</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84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97125</xdr:rowOff>
    </xdr:from>
    <xdr:to>
      <xdr:col>81</xdr:col>
      <xdr:colOff>133350</xdr:colOff>
      <xdr:row>22</xdr:row>
      <xdr:rowOff>97125</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869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99907</xdr:rowOff>
    </xdr:from>
    <xdr:to>
      <xdr:col>81</xdr:col>
      <xdr:colOff>44450</xdr:colOff>
      <xdr:row>20</xdr:row>
      <xdr:rowOff>113695</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179800" y="3528907"/>
          <a:ext cx="8382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43603</xdr:rowOff>
    </xdr:from>
    <xdr:to>
      <xdr:col>77</xdr:col>
      <xdr:colOff>44450</xdr:colOff>
      <xdr:row>20</xdr:row>
      <xdr:rowOff>99907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5290800" y="347260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43603</xdr:rowOff>
    </xdr:from>
    <xdr:to>
      <xdr:col>72</xdr:col>
      <xdr:colOff>203200</xdr:colOff>
      <xdr:row>20</xdr:row>
      <xdr:rowOff>147018</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4401800" y="3472603"/>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112849</xdr:rowOff>
    </xdr:from>
    <xdr:to>
      <xdr:col>73</xdr:col>
      <xdr:colOff>44450</xdr:colOff>
      <xdr:row>14</xdr:row>
      <xdr:rowOff>42999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53176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147018</xdr:rowOff>
    </xdr:from>
    <xdr:to>
      <xdr:col>68</xdr:col>
      <xdr:colOff>152400</xdr:colOff>
      <xdr:row>21</xdr:row>
      <xdr:rowOff>61746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3512800" y="3576018"/>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19534</xdr:rowOff>
    </xdr:from>
    <xdr:to>
      <xdr:col>68</xdr:col>
      <xdr:colOff>203200</xdr:colOff>
      <xdr:row>14</xdr:row>
      <xdr:rowOff>121134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131311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18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108010</xdr:rowOff>
    </xdr:from>
    <xdr:to>
      <xdr:col>64</xdr:col>
      <xdr:colOff>152400</xdr:colOff>
      <xdr:row>15</xdr:row>
      <xdr:rowOff>38160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5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48337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27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62895</xdr:rowOff>
    </xdr:from>
    <xdr:to>
      <xdr:col>81</xdr:col>
      <xdr:colOff>95250</xdr:colOff>
      <xdr:row>20</xdr:row>
      <xdr:rowOff>164495</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349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34972</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346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49107</xdr:rowOff>
    </xdr:from>
    <xdr:to>
      <xdr:col>77</xdr:col>
      <xdr:colOff>95250</xdr:colOff>
      <xdr:row>20</xdr:row>
      <xdr:rowOff>150707</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347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135484</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3564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164253</xdr:rowOff>
    </xdr:from>
    <xdr:to>
      <xdr:col>73</xdr:col>
      <xdr:colOff>44450</xdr:colOff>
      <xdr:row>20</xdr:row>
      <xdr:rowOff>94403</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342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79180</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3508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96218</xdr:rowOff>
    </xdr:from>
    <xdr:to>
      <xdr:col>68</xdr:col>
      <xdr:colOff>203200</xdr:colOff>
      <xdr:row>21</xdr:row>
      <xdr:rowOff>26368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352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11145</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361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10946</xdr:rowOff>
    </xdr:from>
    <xdr:to>
      <xdr:col>64</xdr:col>
      <xdr:colOff>152400</xdr:colOff>
      <xdr:row>21</xdr:row>
      <xdr:rowOff>112546</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361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97323</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369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大阪府岬町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14,516
14,293
49.18
8,457,381
8,374,359
80,597
4,560,600
7,284,374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107.0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年度に比べ退職手当等が減少したため、令和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しかし、依然として類似団体内平均値及び全国平均を上回っていることから、今後も、策定予定の新たな「岬町行財政集中改革計画」に基づく行財政改革を推進し、民間でも実施可能な部分については、積極的に民間委託を推進し、併せて、職員の新規採用の抑制に</a:t>
          </a:r>
          <a:r>
            <a:rPr kumimoji="1" lang="ja-JP" altLang="en-US" sz="1300">
              <a:latin typeface="ＭＳ Ｐゴシック" panose="020B0600070205080204" pitchFamily="50" charset="-128"/>
              <a:ea typeface="ＭＳ Ｐゴシック" panose="020B0600070205080204" pitchFamily="50" charset="-128"/>
            </a:rPr>
            <a:t>より一層のコスト削減を図る。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40</xdr:row>
      <xdr:rowOff>12700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156227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xdr:rowOff>
    </xdr:from>
    <xdr:to>
      <xdr:col>24</xdr:col>
      <xdr:colOff>114300</xdr:colOff>
      <xdr:row>40</xdr:row>
      <xdr:rowOff>12700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8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21844</xdr:rowOff>
    </xdr:from>
    <xdr:to>
      <xdr:col>24</xdr:col>
      <xdr:colOff>25400</xdr:colOff>
      <xdr:row>36</xdr:row>
      <xdr:rowOff>35560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19404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79011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7368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62484</xdr:rowOff>
    </xdr:from>
    <xdr:to>
      <xdr:col>24</xdr:col>
      <xdr:colOff>76200</xdr:colOff>
      <xdr:row>34</xdr:row>
      <xdr:rowOff>164084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589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35560</xdr:rowOff>
    </xdr:from>
    <xdr:to>
      <xdr:col>19</xdr:col>
      <xdr:colOff>187325</xdr:colOff>
      <xdr:row>36</xdr:row>
      <xdr:rowOff>35560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07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44196</xdr:rowOff>
    </xdr:from>
    <xdr:to>
      <xdr:col>20</xdr:col>
      <xdr:colOff>38100</xdr:colOff>
      <xdr:row>34</xdr:row>
      <xdr:rowOff>145796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155973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42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170434</xdr:rowOff>
    </xdr:from>
    <xdr:to>
      <xdr:col>15</xdr:col>
      <xdr:colOff>98425</xdr:colOff>
      <xdr:row>36</xdr:row>
      <xdr:rowOff>35560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7118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25908</xdr:rowOff>
    </xdr:from>
    <xdr:to>
      <xdr:col>15</xdr:col>
      <xdr:colOff>149225</xdr:colOff>
      <xdr:row>34</xdr:row>
      <xdr:rowOff>127508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137685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62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154432</xdr:rowOff>
    </xdr:from>
    <xdr:to>
      <xdr:col>11</xdr:col>
      <xdr:colOff>9525</xdr:colOff>
      <xdr:row>35</xdr:row>
      <xdr:rowOff>170434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5983732"/>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117348</xdr:rowOff>
    </xdr:from>
    <xdr:to>
      <xdr:col>11</xdr:col>
      <xdr:colOff>60325</xdr:colOff>
      <xdr:row>35</xdr:row>
      <xdr:rowOff>47498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57675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71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25908</xdr:rowOff>
    </xdr:from>
    <xdr:to>
      <xdr:col>6</xdr:col>
      <xdr:colOff>171450</xdr:colOff>
      <xdr:row>34</xdr:row>
      <xdr:rowOff>127508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137685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62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142494</xdr:rowOff>
    </xdr:from>
    <xdr:to>
      <xdr:col>24</xdr:col>
      <xdr:colOff>76200</xdr:colOff>
      <xdr:row>36</xdr:row>
      <xdr:rowOff>72644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114571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15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156210</xdr:rowOff>
    </xdr:from>
    <xdr:to>
      <xdr:col>20</xdr:col>
      <xdr:colOff>38100</xdr:colOff>
      <xdr:row>36</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71137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24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156210</xdr:rowOff>
    </xdr:from>
    <xdr:to>
      <xdr:col>15</xdr:col>
      <xdr:colOff>149225</xdr:colOff>
      <xdr:row>36</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71137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119634</xdr:rowOff>
    </xdr:from>
    <xdr:to>
      <xdr:col>11</xdr:col>
      <xdr:colOff>60325</xdr:colOff>
      <xdr:row>36</xdr:row>
      <xdr:rowOff>49784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34561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206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103632</xdr:rowOff>
    </xdr:from>
    <xdr:to>
      <xdr:col>6</xdr:col>
      <xdr:colOff>171450</xdr:colOff>
      <xdr:row>35</xdr:row>
      <xdr:rowOff>33782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18559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19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ポイント減少した。これは国の支援制度により電気代が減少したこと等が主な要因である。今後も、策定予定の新たな「岬町行財政集中改革計画」に基づき行財政改革を実施することにより、物件費</a:t>
          </a:r>
          <a:r>
            <a:rPr kumimoji="1" lang="ja-JP" altLang="en-US" sz="1300">
              <a:latin typeface="ＭＳ Ｐゴシック" panose="020B0600070205080204" pitchFamily="50" charset="-128"/>
              <a:ea typeface="ＭＳ Ｐゴシック" panose="020B0600070205080204" pitchFamily="50" charset="-128"/>
            </a:rPr>
            <a:t>の抑制を図る。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8890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587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77470</xdr:rowOff>
    </xdr:from>
    <xdr:to>
      <xdr:col>82</xdr:col>
      <xdr:colOff>107950</xdr:colOff>
      <xdr:row>17</xdr:row>
      <xdr:rowOff>138430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9921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24130</xdr:rowOff>
    </xdr:from>
    <xdr:to>
      <xdr:col>78</xdr:col>
      <xdr:colOff>69850</xdr:colOff>
      <xdr:row>17</xdr:row>
      <xdr:rowOff>138430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387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137160</xdr:rowOff>
    </xdr:from>
    <xdr:to>
      <xdr:col>78</xdr:col>
      <xdr:colOff>120650</xdr:colOff>
      <xdr:row>17</xdr:row>
      <xdr:rowOff>67310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77487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4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16510</xdr:rowOff>
    </xdr:from>
    <xdr:to>
      <xdr:col>73</xdr:col>
      <xdr:colOff>180975</xdr:colOff>
      <xdr:row>17</xdr:row>
      <xdr:rowOff>24130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9311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142257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16510</xdr:rowOff>
    </xdr:from>
    <xdr:to>
      <xdr:col>69</xdr:col>
      <xdr:colOff>92075</xdr:colOff>
      <xdr:row>18</xdr:row>
      <xdr:rowOff>50800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93116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60960</xdr:rowOff>
    </xdr:from>
    <xdr:to>
      <xdr:col>69</xdr:col>
      <xdr:colOff>142875</xdr:colOff>
      <xdr:row>16</xdr:row>
      <xdr:rowOff>162560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34290</xdr:rowOff>
    </xdr:from>
    <xdr:to>
      <xdr:col>65</xdr:col>
      <xdr:colOff>53975</xdr:colOff>
      <xdr:row>17</xdr:row>
      <xdr:rowOff>135890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146067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71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26670</xdr:rowOff>
    </xdr:from>
    <xdr:to>
      <xdr:col>82</xdr:col>
      <xdr:colOff>158750</xdr:colOff>
      <xdr:row>17</xdr:row>
      <xdr:rowOff>128270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170197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144780</xdr:rowOff>
    </xdr:from>
    <xdr:to>
      <xdr:col>74</xdr:col>
      <xdr:colOff>31750</xdr:colOff>
      <xdr:row>17</xdr:row>
      <xdr:rowOff>74930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59707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137160</xdr:rowOff>
    </xdr:from>
    <xdr:to>
      <xdr:col>69</xdr:col>
      <xdr:colOff>142875</xdr:colOff>
      <xdr:row>17</xdr:row>
      <xdr:rowOff>67310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52087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6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0</xdr:rowOff>
    </xdr:from>
    <xdr:to>
      <xdr:col>65</xdr:col>
      <xdr:colOff>53975</xdr:colOff>
      <xdr:row>18</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86377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ポイント増加している。主な要因は、一般財源等分の障害福祉サービス費や自立支援医療費に係る費用が増加したからである。扶助費は令和元年度を境に減少傾向にあったが令和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年連続で増加しているため、引き続き今後の動向に留意しながら、経費の適正化に努める。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61</xdr:row>
      <xdr:rowOff>113393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9189357"/>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1815</xdr:rowOff>
    </xdr:from>
    <xdr:to>
      <xdr:col>24</xdr:col>
      <xdr:colOff>25400</xdr:colOff>
      <xdr:row>56</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987800" y="9603015"/>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118835</xdr:rowOff>
    </xdr:from>
    <xdr:to>
      <xdr:col>19</xdr:col>
      <xdr:colOff>187325</xdr:colOff>
      <xdr:row>56</xdr:row>
      <xdr:rowOff>1815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098800" y="9548585"/>
          <a:ext cx="8890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16328</xdr:rowOff>
    </xdr:from>
    <xdr:to>
      <xdr:col>20</xdr:col>
      <xdr:colOff>38100</xdr:colOff>
      <xdr:row>56</xdr:row>
      <xdr:rowOff>117928</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102705</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703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56</xdr:row>
      <xdr:rowOff>56243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2209800" y="9548585"/>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56243</xdr:rowOff>
    </xdr:from>
    <xdr:to>
      <xdr:col>11</xdr:col>
      <xdr:colOff>9525</xdr:colOff>
      <xdr:row>57</xdr:row>
      <xdr:rowOff>48078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1320800" y="9657443"/>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38100</xdr:rowOff>
    </xdr:from>
    <xdr:to>
      <xdr:col>11</xdr:col>
      <xdr:colOff>60325</xdr:colOff>
      <xdr:row>56</xdr:row>
      <xdr:rowOff>139700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65512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70757</xdr:rowOff>
    </xdr:from>
    <xdr:to>
      <xdr:col>24</xdr:col>
      <xdr:colOff>76200</xdr:colOff>
      <xdr:row>57</xdr:row>
      <xdr:rowOff>907</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42834</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964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122465</xdr:rowOff>
    </xdr:from>
    <xdr:to>
      <xdr:col>20</xdr:col>
      <xdr:colOff>38100</xdr:colOff>
      <xdr:row>56</xdr:row>
      <xdr:rowOff>52615</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62792</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9321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68035</xdr:rowOff>
    </xdr:from>
    <xdr:to>
      <xdr:col>15</xdr:col>
      <xdr:colOff>149225</xdr:colOff>
      <xdr:row>55</xdr:row>
      <xdr:rowOff>169635</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5443</xdr:rowOff>
    </xdr:from>
    <xdr:to>
      <xdr:col>11</xdr:col>
      <xdr:colOff>60325</xdr:colOff>
      <xdr:row>56</xdr:row>
      <xdr:rowOff>107043</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117220</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168728</xdr:rowOff>
    </xdr:from>
    <xdr:to>
      <xdr:col>6</xdr:col>
      <xdr:colOff>171450</xdr:colOff>
      <xdr:row>57</xdr:row>
      <xdr:rowOff>98878</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83655</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内平均値を大きく上回っている。高齢化による介護保険特別会計や後期高齢者医療特別会計などの特別会計への繰出金や、下水道事業などの企業会計への繰出金が多額であることが主な要因である。</a:t>
          </a:r>
        </a:p>
        <a:p>
          <a:r>
            <a:rPr kumimoji="1" lang="ja-JP" altLang="en-US" sz="1300">
              <a:latin typeface="ＭＳ Ｐゴシック" panose="020B0600070205080204" pitchFamily="50" charset="-128"/>
              <a:ea typeface="ＭＳ Ｐゴシック" panose="020B0600070205080204" pitchFamily="50" charset="-128"/>
            </a:rPr>
            <a:t>　今後は、下水道事業などの企業会計への繰出金については、企業会計の独立採算の原則に基づく繰出基準の厳格な適用など、更なる適正化に努める。</a:t>
          </a: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141696</xdr:rowOff>
    </xdr:from>
    <xdr:to>
      <xdr:col>82</xdr:col>
      <xdr:colOff>107950</xdr:colOff>
      <xdr:row>60</xdr:row>
      <xdr:rowOff>91077</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8546"/>
          <a:ext cx="0" cy="1149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63154</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350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91077</xdr:rowOff>
    </xdr:from>
    <xdr:to>
      <xdr:col>82</xdr:col>
      <xdr:colOff>196850</xdr:colOff>
      <xdr:row>60</xdr:row>
      <xdr:rowOff>91077</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378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56623</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141696</xdr:rowOff>
    </xdr:from>
    <xdr:to>
      <xdr:col>82</xdr:col>
      <xdr:colOff>196850</xdr:colOff>
      <xdr:row>53</xdr:row>
      <xdr:rowOff>141696</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8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171087</xdr:rowOff>
    </xdr:from>
    <xdr:to>
      <xdr:col>82</xdr:col>
      <xdr:colOff>107950</xdr:colOff>
      <xdr:row>60</xdr:row>
      <xdr:rowOff>45357</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286637"/>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29046</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02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12519</xdr:rowOff>
    </xdr:from>
    <xdr:to>
      <xdr:col>82</xdr:col>
      <xdr:colOff>158750</xdr:colOff>
      <xdr:row>57</xdr:row>
      <xdr:rowOff>114119</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8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164556</xdr:rowOff>
    </xdr:from>
    <xdr:to>
      <xdr:col>78</xdr:col>
      <xdr:colOff>69850</xdr:colOff>
      <xdr:row>60</xdr:row>
      <xdr:rowOff>45357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28010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12519</xdr:rowOff>
    </xdr:from>
    <xdr:to>
      <xdr:col>78</xdr:col>
      <xdr:colOff>120650</xdr:colOff>
      <xdr:row>57</xdr:row>
      <xdr:rowOff>114119</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8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124296</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54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164556</xdr:rowOff>
    </xdr:from>
    <xdr:to>
      <xdr:col>73</xdr:col>
      <xdr:colOff>180975</xdr:colOff>
      <xdr:row>60</xdr:row>
      <xdr:rowOff>130266</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28010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91077</xdr:rowOff>
    </xdr:from>
    <xdr:to>
      <xdr:col>69</xdr:col>
      <xdr:colOff>92075</xdr:colOff>
      <xdr:row>60</xdr:row>
      <xdr:rowOff>130266</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37807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77833</xdr:rowOff>
    </xdr:from>
    <xdr:to>
      <xdr:col>69</xdr:col>
      <xdr:colOff>142875</xdr:colOff>
      <xdr:row>58</xdr:row>
      <xdr:rowOff>7983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5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18160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19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23949</xdr:rowOff>
    </xdr:from>
    <xdr:to>
      <xdr:col>65</xdr:col>
      <xdr:colOff>53975</xdr:colOff>
      <xdr:row>58</xdr:row>
      <xdr:rowOff>125549</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8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135726</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6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120287</xdr:rowOff>
    </xdr:from>
    <xdr:to>
      <xdr:col>82</xdr:col>
      <xdr:colOff>158750</xdr:colOff>
      <xdr:row>60</xdr:row>
      <xdr:rowOff>50437</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23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28864</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144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166007</xdr:rowOff>
    </xdr:from>
    <xdr:to>
      <xdr:col>78</xdr:col>
      <xdr:colOff>120650</xdr:colOff>
      <xdr:row>60</xdr:row>
      <xdr:rowOff>96157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80934</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67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113756</xdr:rowOff>
    </xdr:from>
    <xdr:to>
      <xdr:col>74</xdr:col>
      <xdr:colOff>31750</xdr:colOff>
      <xdr:row>60</xdr:row>
      <xdr:rowOff>43906</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22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28683</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3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79466</xdr:rowOff>
    </xdr:from>
    <xdr:to>
      <xdr:col>69</xdr:col>
      <xdr:colOff>142875</xdr:colOff>
      <xdr:row>61</xdr:row>
      <xdr:rowOff>9616</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36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165843</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452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40277</xdr:rowOff>
    </xdr:from>
    <xdr:to>
      <xdr:col>65</xdr:col>
      <xdr:colOff>53975</xdr:colOff>
      <xdr:row>60</xdr:row>
      <xdr:rowOff>141877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327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126654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413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類似団体内平均値を下回っている。主な要因は、ごみ・し尿処理業務を直営で実施していることである。今後も、一定の役割を終えた補助金・負担金の見直しや廃止に向けて検討する方針で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113284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5630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85361</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113284</xdr:rowOff>
    </xdr:from>
    <xdr:to>
      <xdr:col>82</xdr:col>
      <xdr:colOff>196850</xdr:colOff>
      <xdr:row>40</xdr:row>
      <xdr:rowOff>113284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97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97282</xdr:rowOff>
    </xdr:from>
    <xdr:to>
      <xdr:col>82</xdr:col>
      <xdr:colOff>107950</xdr:colOff>
      <xdr:row>35</xdr:row>
      <xdr:rowOff>110998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09803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32275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375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88138</xdr:rowOff>
    </xdr:from>
    <xdr:to>
      <xdr:col>78</xdr:col>
      <xdr:colOff>69850</xdr:colOff>
      <xdr:row>35</xdr:row>
      <xdr:rowOff>97282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0888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88138</xdr:rowOff>
    </xdr:from>
    <xdr:to>
      <xdr:col>73</xdr:col>
      <xdr:colOff>180975</xdr:colOff>
      <xdr:row>35</xdr:row>
      <xdr:rowOff>124714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0888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124714</xdr:rowOff>
    </xdr:from>
    <xdr:to>
      <xdr:col>69</xdr:col>
      <xdr:colOff>92075</xdr:colOff>
      <xdr:row>35</xdr:row>
      <xdr:rowOff>165862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2546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46482</xdr:rowOff>
    </xdr:from>
    <xdr:to>
      <xdr:col>69</xdr:col>
      <xdr:colOff>142875</xdr:colOff>
      <xdr:row>37</xdr:row>
      <xdr:rowOff>148082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60198</xdr:rowOff>
    </xdr:from>
    <xdr:to>
      <xdr:col>82</xdr:col>
      <xdr:colOff>158750</xdr:colOff>
      <xdr:row>35</xdr:row>
      <xdr:rowOff>161798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76725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06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46482</xdr:rowOff>
    </xdr:from>
    <xdr:to>
      <xdr:col>78</xdr:col>
      <xdr:colOff>120650</xdr:colOff>
      <xdr:row>35</xdr:row>
      <xdr:rowOff>148082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158259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816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37338</xdr:rowOff>
    </xdr:from>
    <xdr:to>
      <xdr:col>74</xdr:col>
      <xdr:colOff>31750</xdr:colOff>
      <xdr:row>35</xdr:row>
      <xdr:rowOff>138938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149115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73914</xdr:rowOff>
    </xdr:from>
    <xdr:to>
      <xdr:col>69</xdr:col>
      <xdr:colOff>142875</xdr:colOff>
      <xdr:row>36</xdr:row>
      <xdr:rowOff>4064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14241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4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年度と比較しほぼ横ばいとなった。過去に実施した防災行政無線再整備等に係る地方債</a:t>
          </a:r>
          <a:r>
            <a:rPr kumimoji="1" lang="ja-JP" altLang="en-US" sz="1200">
              <a:latin typeface="ＭＳ Ｐゴシック" panose="020B0600070205080204" pitchFamily="50" charset="-128"/>
              <a:ea typeface="ＭＳ Ｐゴシック" panose="020B0600070205080204" pitchFamily="50" charset="-128"/>
            </a:rPr>
            <a:t>の元利償還金及び公営企業債の元利償還金に対する繰出金など、公債費に準じる経費を含めた公債費関係経費は高止まりの状況にあり、これらの償還が終了するまでは厳しい状況が予想される。今後は、建設事業を精査・重点化するとともに、新発債の発行にあたっては、発行総額を抑制することに加えて、交付税算入措置のある地方債を活用することで後年度負担の軽減を図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145287</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750292"/>
          <a:ext cx="0" cy="1110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74422</xdr:rowOff>
    </xdr:from>
    <xdr:to>
      <xdr:col>24</xdr:col>
      <xdr:colOff>25400</xdr:colOff>
      <xdr:row>77</xdr:row>
      <xdr:rowOff>78994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987800" y="132760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13988</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74422</xdr:rowOff>
    </xdr:from>
    <xdr:to>
      <xdr:col>19</xdr:col>
      <xdr:colOff>187325</xdr:colOff>
      <xdr:row>78</xdr:row>
      <xdr:rowOff>30987</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098800" y="13276072"/>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74422</xdr:rowOff>
    </xdr:from>
    <xdr:to>
      <xdr:col>15</xdr:col>
      <xdr:colOff>98425</xdr:colOff>
      <xdr:row>78</xdr:row>
      <xdr:rowOff>30987</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2209800" y="13276072"/>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121683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74422</xdr:rowOff>
    </xdr:from>
    <xdr:to>
      <xdr:col>11</xdr:col>
      <xdr:colOff>9525</xdr:colOff>
      <xdr:row>77</xdr:row>
      <xdr:rowOff>74422</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1320800" y="13276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135399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44721</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307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23622</xdr:rowOff>
    </xdr:from>
    <xdr:to>
      <xdr:col>20</xdr:col>
      <xdr:colOff>38100</xdr:colOff>
      <xdr:row>77</xdr:row>
      <xdr:rowOff>125222</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135399</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299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151637</xdr:rowOff>
    </xdr:from>
    <xdr:to>
      <xdr:col>15</xdr:col>
      <xdr:colOff>149225</xdr:colOff>
      <xdr:row>78</xdr:row>
      <xdr:rowOff>81787</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66564</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23622</xdr:rowOff>
    </xdr:from>
    <xdr:to>
      <xdr:col>11</xdr:col>
      <xdr:colOff>60325</xdr:colOff>
      <xdr:row>77</xdr:row>
      <xdr:rowOff>125222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135399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109999</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公債費以外に係る経常収支比率は、令和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年度に比べ</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減少した。これは、扶助費では障害福祉関係経費が増加し、補助費等では泉州南消防組合負担金が増加等しているものの、人件費では一般職退職手当が減少、物件費では国の支援制度による電気代が減少したこと、普通地方交付税が増加したこと等により、経常経費充当一般財源の増加幅以上に経常一般財源が増加したからである。今後も、策定予定の新たな「岬町行財政集中改革計画</a:t>
          </a:r>
          <a:r>
            <a:rPr kumimoji="1" lang="ja-JP" altLang="en-US" sz="1200">
              <a:latin typeface="ＭＳ Ｐゴシック" panose="020B0600070205080204" pitchFamily="50" charset="-128"/>
              <a:ea typeface="ＭＳ Ｐゴシック" panose="020B0600070205080204" pitchFamily="50" charset="-128"/>
            </a:rPr>
            <a:t>」に基づき行財政改革を実施することにより、経常収支比率の改善に努める。</a:t>
          </a: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62230</xdr:rowOff>
    </xdr:from>
    <xdr:to>
      <xdr:col>82</xdr:col>
      <xdr:colOff>107950</xdr:colOff>
      <xdr:row>80</xdr:row>
      <xdr:rowOff>142239</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749530"/>
          <a:ext cx="0" cy="110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148607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49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62230</xdr:rowOff>
    </xdr:from>
    <xdr:to>
      <xdr:col>82</xdr:col>
      <xdr:colOff>196850</xdr:colOff>
      <xdr:row>74</xdr:row>
      <xdr:rowOff>62230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74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85089</xdr:rowOff>
    </xdr:from>
    <xdr:to>
      <xdr:col>82</xdr:col>
      <xdr:colOff>107950</xdr:colOff>
      <xdr:row>79</xdr:row>
      <xdr:rowOff>100330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6296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5097</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06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160020</xdr:rowOff>
    </xdr:from>
    <xdr:to>
      <xdr:col>82</xdr:col>
      <xdr:colOff>158750</xdr:colOff>
      <xdr:row>78</xdr:row>
      <xdr:rowOff>90170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36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157480</xdr:rowOff>
    </xdr:from>
    <xdr:to>
      <xdr:col>78</xdr:col>
      <xdr:colOff>69850</xdr:colOff>
      <xdr:row>79</xdr:row>
      <xdr:rowOff>100330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5305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91439</xdr:rowOff>
    </xdr:from>
    <xdr:to>
      <xdr:col>78</xdr:col>
      <xdr:colOff>120650</xdr:colOff>
      <xdr:row>78</xdr:row>
      <xdr:rowOff>21589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31766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61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157480</xdr:rowOff>
    </xdr:from>
    <xdr:to>
      <xdr:col>73</xdr:col>
      <xdr:colOff>180975</xdr:colOff>
      <xdr:row>79</xdr:row>
      <xdr:rowOff>100330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5305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0</xdr:rowOff>
    </xdr:from>
    <xdr:to>
      <xdr:col>74</xdr:col>
      <xdr:colOff>31750</xdr:colOff>
      <xdr:row>77</xdr:row>
      <xdr:rowOff>101600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111777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100330</xdr:rowOff>
    </xdr:from>
    <xdr:to>
      <xdr:col>69</xdr:col>
      <xdr:colOff>92075</xdr:colOff>
      <xdr:row>79</xdr:row>
      <xdr:rowOff>115570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644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123207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60961</xdr:rowOff>
    </xdr:from>
    <xdr:to>
      <xdr:col>65</xdr:col>
      <xdr:colOff>53975</xdr:colOff>
      <xdr:row>78</xdr:row>
      <xdr:rowOff>162561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4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1288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02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34289</xdr:rowOff>
    </xdr:from>
    <xdr:to>
      <xdr:col>82</xdr:col>
      <xdr:colOff>158750</xdr:colOff>
      <xdr:row>79</xdr:row>
      <xdr:rowOff>135889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6366</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49530</xdr:rowOff>
    </xdr:from>
    <xdr:to>
      <xdr:col>78</xdr:col>
      <xdr:colOff>120650</xdr:colOff>
      <xdr:row>79</xdr:row>
      <xdr:rowOff>151130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135907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68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106680</xdr:rowOff>
    </xdr:from>
    <xdr:to>
      <xdr:col>74</xdr:col>
      <xdr:colOff>31750</xdr:colOff>
      <xdr:row>79</xdr:row>
      <xdr:rowOff>36830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21607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49530</xdr:rowOff>
    </xdr:from>
    <xdr:to>
      <xdr:col>69</xdr:col>
      <xdr:colOff>142875</xdr:colOff>
      <xdr:row>79</xdr:row>
      <xdr:rowOff>151130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135907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64770</xdr:rowOff>
    </xdr:from>
    <xdr:to>
      <xdr:col>65</xdr:col>
      <xdr:colOff>53975</xdr:colOff>
      <xdr:row>79</xdr:row>
      <xdr:rowOff>166370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151147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大阪府岬町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60764</xdr:rowOff>
    </xdr:from>
    <xdr:to>
      <xdr:col>29</xdr:col>
      <xdr:colOff>127000</xdr:colOff>
      <xdr:row>18</xdr:row>
      <xdr:rowOff>33108</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65789"/>
          <a:ext cx="0" cy="10010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5185</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3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33108</xdr:rowOff>
    </xdr:from>
    <xdr:to>
      <xdr:col>30</xdr:col>
      <xdr:colOff>25400</xdr:colOff>
      <xdr:row>18</xdr:row>
      <xdr:rowOff>33108</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668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147141</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90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60764</xdr:rowOff>
    </xdr:from>
    <xdr:to>
      <xdr:col>30</xdr:col>
      <xdr:colOff>25400</xdr:colOff>
      <xdr:row>12</xdr:row>
      <xdr:rowOff>60764</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65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33400</xdr:rowOff>
    </xdr:from>
    <xdr:to>
      <xdr:col>29</xdr:col>
      <xdr:colOff>127000</xdr:colOff>
      <xdr:row>16</xdr:row>
      <xdr:rowOff>71407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824225"/>
          <a:ext cx="647700" cy="38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24126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8149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52049</xdr:rowOff>
    </xdr:from>
    <xdr:to>
      <xdr:col>29</xdr:col>
      <xdr:colOff>177800</xdr:colOff>
      <xdr:row>16</xdr:row>
      <xdr:rowOff>153649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63132</xdr:rowOff>
    </xdr:from>
    <xdr:to>
      <xdr:col>26</xdr:col>
      <xdr:colOff>50800</xdr:colOff>
      <xdr:row>16</xdr:row>
      <xdr:rowOff>71407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4305300" y="2853957"/>
          <a:ext cx="698500" cy="82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68632</xdr:rowOff>
    </xdr:from>
    <xdr:to>
      <xdr:col>26</xdr:col>
      <xdr:colOff>101600</xdr:colOff>
      <xdr:row>16</xdr:row>
      <xdr:rowOff>170232</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155009</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45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63132</xdr:rowOff>
    </xdr:from>
    <xdr:to>
      <xdr:col>22</xdr:col>
      <xdr:colOff>114300</xdr:colOff>
      <xdr:row>16</xdr:row>
      <xdr:rowOff>116172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853957"/>
          <a:ext cx="698500" cy="530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77744</xdr:rowOff>
    </xdr:from>
    <xdr:to>
      <xdr:col>22</xdr:col>
      <xdr:colOff>165100</xdr:colOff>
      <xdr:row>17</xdr:row>
      <xdr:rowOff>7894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164121</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116172</xdr:rowOff>
    </xdr:from>
    <xdr:to>
      <xdr:col>18</xdr:col>
      <xdr:colOff>177800</xdr:colOff>
      <xdr:row>16</xdr:row>
      <xdr:rowOff>147371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906997"/>
          <a:ext cx="698500" cy="311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84936</xdr:rowOff>
    </xdr:from>
    <xdr:to>
      <xdr:col>19</xdr:col>
      <xdr:colOff>38100</xdr:colOff>
      <xdr:row>17</xdr:row>
      <xdr:rowOff>15086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171313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62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170967</xdr:rowOff>
    </xdr:from>
    <xdr:to>
      <xdr:col>15</xdr:col>
      <xdr:colOff>101600</xdr:colOff>
      <xdr:row>17</xdr:row>
      <xdr:rowOff>101117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61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85894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304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154050</xdr:rowOff>
    </xdr:from>
    <xdr:to>
      <xdr:col>29</xdr:col>
      <xdr:colOff>177800</xdr:colOff>
      <xdr:row>16</xdr:row>
      <xdr:rowOff>84200</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773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170577</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61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20607</xdr:rowOff>
    </xdr:from>
    <xdr:to>
      <xdr:col>26</xdr:col>
      <xdr:colOff>101600</xdr:colOff>
      <xdr:row>16</xdr:row>
      <xdr:rowOff>122207</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811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132384</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580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12332</xdr:rowOff>
    </xdr:from>
    <xdr:to>
      <xdr:col>22</xdr:col>
      <xdr:colOff>165100</xdr:colOff>
      <xdr:row>16</xdr:row>
      <xdr:rowOff>113932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803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124109</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57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65372</xdr:rowOff>
    </xdr:from>
    <xdr:to>
      <xdr:col>19</xdr:col>
      <xdr:colOff>38100</xdr:colOff>
      <xdr:row>16</xdr:row>
      <xdr:rowOff>166972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8561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5699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62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96571</xdr:rowOff>
    </xdr:from>
    <xdr:to>
      <xdr:col>15</xdr:col>
      <xdr:colOff>101600</xdr:colOff>
      <xdr:row>17</xdr:row>
      <xdr:rowOff>26721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887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36898</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6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63335</xdr:rowOff>
    </xdr:from>
    <xdr:to>
      <xdr:col>29</xdr:col>
      <xdr:colOff>127000</xdr:colOff>
      <xdr:row>37</xdr:row>
      <xdr:rowOff>327413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5987885"/>
          <a:ext cx="0" cy="14642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299490</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42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327413</xdr:rowOff>
    </xdr:from>
    <xdr:to>
      <xdr:col>30</xdr:col>
      <xdr:colOff>25400</xdr:colOff>
      <xdr:row>37</xdr:row>
      <xdr:rowOff>327413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452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321162</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573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63335</xdr:rowOff>
    </xdr:from>
    <xdr:to>
      <xdr:col>30</xdr:col>
      <xdr:colOff>25400</xdr:colOff>
      <xdr:row>33</xdr:row>
      <xdr:rowOff>63335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59878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121400</xdr:rowOff>
    </xdr:from>
    <xdr:to>
      <xdr:col>29</xdr:col>
      <xdr:colOff>127000</xdr:colOff>
      <xdr:row>35</xdr:row>
      <xdr:rowOff>138864</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03800" y="6731750"/>
          <a:ext cx="647700" cy="174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168223</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6778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196146</xdr:rowOff>
    </xdr:from>
    <xdr:to>
      <xdr:col>29</xdr:col>
      <xdr:colOff>177800</xdr:colOff>
      <xdr:row>35</xdr:row>
      <xdr:rowOff>297746</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68064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138864</xdr:rowOff>
    </xdr:from>
    <xdr:to>
      <xdr:col>26</xdr:col>
      <xdr:colOff>50800</xdr:colOff>
      <xdr:row>35</xdr:row>
      <xdr:rowOff>159233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4305300" y="6749214"/>
          <a:ext cx="698500" cy="20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210662</xdr:rowOff>
    </xdr:from>
    <xdr:to>
      <xdr:col>26</xdr:col>
      <xdr:colOff>101600</xdr:colOff>
      <xdr:row>35</xdr:row>
      <xdr:rowOff>312262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6821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297039</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6907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159233</xdr:rowOff>
    </xdr:from>
    <xdr:to>
      <xdr:col>22</xdr:col>
      <xdr:colOff>114300</xdr:colOff>
      <xdr:row>35</xdr:row>
      <xdr:rowOff>267589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3606800" y="6769583"/>
          <a:ext cx="698500" cy="108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242370</xdr:rowOff>
    </xdr:from>
    <xdr:to>
      <xdr:col>22</xdr:col>
      <xdr:colOff>165100</xdr:colOff>
      <xdr:row>36</xdr:row>
      <xdr:rowOff>1070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6852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328747</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693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267589</xdr:rowOff>
    </xdr:from>
    <xdr:to>
      <xdr:col>18</xdr:col>
      <xdr:colOff>177800</xdr:colOff>
      <xdr:row>35</xdr:row>
      <xdr:rowOff>327139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2908300" y="6877939"/>
          <a:ext cx="698500" cy="595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297256</xdr:rowOff>
    </xdr:from>
    <xdr:to>
      <xdr:col>19</xdr:col>
      <xdr:colOff>38100</xdr:colOff>
      <xdr:row>36</xdr:row>
      <xdr:rowOff>55956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6907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40733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6993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30343</xdr:rowOff>
    </xdr:from>
    <xdr:to>
      <xdr:col>15</xdr:col>
      <xdr:colOff>101600</xdr:colOff>
      <xdr:row>36</xdr:row>
      <xdr:rowOff>131943</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69835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116720</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7069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70600</xdr:rowOff>
    </xdr:from>
    <xdr:to>
      <xdr:col>29</xdr:col>
      <xdr:colOff>177800</xdr:colOff>
      <xdr:row>35</xdr:row>
      <xdr:rowOff>172200</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6680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258577</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652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88064</xdr:rowOff>
    </xdr:from>
    <xdr:to>
      <xdr:col>26</xdr:col>
      <xdr:colOff>101600</xdr:colOff>
      <xdr:row>35</xdr:row>
      <xdr:rowOff>189664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6698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199841</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6467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108433</xdr:rowOff>
    </xdr:from>
    <xdr:to>
      <xdr:col>22</xdr:col>
      <xdr:colOff>165100</xdr:colOff>
      <xdr:row>35</xdr:row>
      <xdr:rowOff>210033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6718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220210</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6487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216789</xdr:rowOff>
    </xdr:from>
    <xdr:to>
      <xdr:col>19</xdr:col>
      <xdr:colOff>38100</xdr:colOff>
      <xdr:row>35</xdr:row>
      <xdr:rowOff>318389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68271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328566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659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276339</xdr:rowOff>
    </xdr:from>
    <xdr:to>
      <xdr:col>15</xdr:col>
      <xdr:colOff>101600</xdr:colOff>
      <xdr:row>36</xdr:row>
      <xdr:rowOff>35039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6886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45216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6655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14,516
14,293
49.18
8,457,381
8,374,359
80,597
4,560,600
7,284,374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107.0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169674</xdr:rowOff>
    </xdr:from>
    <xdr:to>
      <xdr:col>24</xdr:col>
      <xdr:colOff>62865</xdr:colOff>
      <xdr:row>37</xdr:row>
      <xdr:rowOff>40808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13174"/>
          <a:ext cx="1270" cy="1071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44635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8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40808</xdr:rowOff>
    </xdr:from>
    <xdr:to>
      <xdr:col>24</xdr:col>
      <xdr:colOff>152400</xdr:colOff>
      <xdr:row>37</xdr:row>
      <xdr:rowOff>40808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84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116351</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88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169674</xdr:rowOff>
    </xdr:from>
    <xdr:to>
      <xdr:col>24</xdr:col>
      <xdr:colOff>152400</xdr:colOff>
      <xdr:row>30</xdr:row>
      <xdr:rowOff>169674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1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91836</xdr:rowOff>
    </xdr:from>
    <xdr:to>
      <xdr:col>24</xdr:col>
      <xdr:colOff>63500</xdr:colOff>
      <xdr:row>35</xdr:row>
      <xdr:rowOff>94090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3797300" y="6092586"/>
          <a:ext cx="838200" cy="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74030</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74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95603</xdr:rowOff>
    </xdr:from>
    <xdr:to>
      <xdr:col>24</xdr:col>
      <xdr:colOff>114300</xdr:colOff>
      <xdr:row>36</xdr:row>
      <xdr:rowOff>25753</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91836</xdr:rowOff>
    </xdr:from>
    <xdr:to>
      <xdr:col>19</xdr:col>
      <xdr:colOff>177800</xdr:colOff>
      <xdr:row>35</xdr:row>
      <xdr:rowOff>109054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092586"/>
          <a:ext cx="889000" cy="1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106013</xdr:rowOff>
    </xdr:from>
    <xdr:to>
      <xdr:col>20</xdr:col>
      <xdr:colOff>38100</xdr:colOff>
      <xdr:row>36</xdr:row>
      <xdr:rowOff>36163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27290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6199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109054</xdr:rowOff>
    </xdr:from>
    <xdr:to>
      <xdr:col>15</xdr:col>
      <xdr:colOff>50800</xdr:colOff>
      <xdr:row>35</xdr:row>
      <xdr:rowOff>155510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109804"/>
          <a:ext cx="889000" cy="4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114380</xdr:rowOff>
    </xdr:from>
    <xdr:to>
      <xdr:col>15</xdr:col>
      <xdr:colOff>101600</xdr:colOff>
      <xdr:row>36</xdr:row>
      <xdr:rowOff>44530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35657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620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155510</xdr:rowOff>
    </xdr:from>
    <xdr:to>
      <xdr:col>10</xdr:col>
      <xdr:colOff>114300</xdr:colOff>
      <xdr:row>36</xdr:row>
      <xdr:rowOff>84452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156260"/>
          <a:ext cx="889000" cy="10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120945</xdr:rowOff>
    </xdr:from>
    <xdr:to>
      <xdr:col>10</xdr:col>
      <xdr:colOff>165100</xdr:colOff>
      <xdr:row>36</xdr:row>
      <xdr:rowOff>51095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42222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6214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58693</xdr:rowOff>
    </xdr:from>
    <xdr:to>
      <xdr:col>6</xdr:col>
      <xdr:colOff>38100</xdr:colOff>
      <xdr:row>36</xdr:row>
      <xdr:rowOff>160293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23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151420</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63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43290</xdr:rowOff>
    </xdr:from>
    <xdr:to>
      <xdr:col>24</xdr:col>
      <xdr:colOff>114300</xdr:colOff>
      <xdr:row>35</xdr:row>
      <xdr:rowOff>144890</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04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66167</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589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41036</xdr:rowOff>
    </xdr:from>
    <xdr:to>
      <xdr:col>20</xdr:col>
      <xdr:colOff>38100</xdr:colOff>
      <xdr:row>35</xdr:row>
      <xdr:rowOff>142636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04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159163</xdr:rowOff>
    </xdr:from>
    <xdr:ext cx="59901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795" y="5817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58254</xdr:rowOff>
    </xdr:from>
    <xdr:to>
      <xdr:col>15</xdr:col>
      <xdr:colOff>101600</xdr:colOff>
      <xdr:row>35</xdr:row>
      <xdr:rowOff>159854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05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4931</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08795" y="583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104710</xdr:rowOff>
    </xdr:from>
    <xdr:to>
      <xdr:col>10</xdr:col>
      <xdr:colOff>165100</xdr:colOff>
      <xdr:row>36</xdr:row>
      <xdr:rowOff>34860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0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51387</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19795" y="5880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33652</xdr:rowOff>
    </xdr:from>
    <xdr:to>
      <xdr:col>6</xdr:col>
      <xdr:colOff>38100</xdr:colOff>
      <xdr:row>36</xdr:row>
      <xdr:rowOff>135252</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0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151779</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5981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物件費グラフ枠">
          <a:extLst>
            <a:ext uri="{FF2B5EF4-FFF2-40B4-BE49-F238E27FC236}">
              <a16:creationId xmlns:a16="http://schemas.microsoft.com/office/drawing/2014/main" id="{00000000-0008-0000-06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31686</xdr:rowOff>
    </xdr:from>
    <xdr:to>
      <xdr:col>24</xdr:col>
      <xdr:colOff>62865</xdr:colOff>
      <xdr:row>57</xdr:row>
      <xdr:rowOff>73255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flipV="1">
          <a:off x="4633595" y="8775636"/>
          <a:ext cx="1270" cy="1070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77082</xdr:rowOff>
    </xdr:from>
    <xdr:ext cx="534377" cy="259045"/>
    <xdr:sp macro="" textlink="">
      <xdr:nvSpPr>
        <xdr:cNvPr id="109" name="物件費最小値テキスト">
          <a:extLst>
            <a:ext uri="{FF2B5EF4-FFF2-40B4-BE49-F238E27FC236}">
              <a16:creationId xmlns:a16="http://schemas.microsoft.com/office/drawing/2014/main" id="{00000000-0008-0000-0600-00006D000000}"/>
            </a:ext>
          </a:extLst>
        </xdr:cNvPr>
        <xdr:cNvSpPr txBox="1"/>
      </xdr:nvSpPr>
      <xdr:spPr>
        <a:xfrm>
          <a:off x="4686300" y="984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73255</xdr:rowOff>
    </xdr:from>
    <xdr:to>
      <xdr:col>24</xdr:col>
      <xdr:colOff>152400</xdr:colOff>
      <xdr:row>57</xdr:row>
      <xdr:rowOff>73255</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4546600" y="9845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149813</xdr:rowOff>
    </xdr:from>
    <xdr:ext cx="599010" cy="259045"/>
    <xdr:sp macro="" textlink="">
      <xdr:nvSpPr>
        <xdr:cNvPr id="111" name="物件費最大値テキスト">
          <a:extLst>
            <a:ext uri="{FF2B5EF4-FFF2-40B4-BE49-F238E27FC236}">
              <a16:creationId xmlns:a16="http://schemas.microsoft.com/office/drawing/2014/main" id="{00000000-0008-0000-0600-00006F000000}"/>
            </a:ext>
          </a:extLst>
        </xdr:cNvPr>
        <xdr:cNvSpPr txBox="1"/>
      </xdr:nvSpPr>
      <xdr:spPr>
        <a:xfrm>
          <a:off x="4686300" y="855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31686</xdr:rowOff>
    </xdr:from>
    <xdr:to>
      <xdr:col>24</xdr:col>
      <xdr:colOff>152400</xdr:colOff>
      <xdr:row>51</xdr:row>
      <xdr:rowOff>31686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8775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51255</xdr:rowOff>
    </xdr:from>
    <xdr:to>
      <xdr:col>24</xdr:col>
      <xdr:colOff>63500</xdr:colOff>
      <xdr:row>56</xdr:row>
      <xdr:rowOff>60110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3797300" y="9652455"/>
          <a:ext cx="838200" cy="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152765</xdr:rowOff>
    </xdr:from>
    <xdr:ext cx="599010" cy="259045"/>
    <xdr:sp macro="" textlink="">
      <xdr:nvSpPr>
        <xdr:cNvPr id="114" name="物件費平均値テキスト">
          <a:extLst>
            <a:ext uri="{FF2B5EF4-FFF2-40B4-BE49-F238E27FC236}">
              <a16:creationId xmlns:a16="http://schemas.microsoft.com/office/drawing/2014/main" id="{00000000-0008-0000-0600-000072000000}"/>
            </a:ext>
          </a:extLst>
        </xdr:cNvPr>
        <xdr:cNvSpPr txBox="1"/>
      </xdr:nvSpPr>
      <xdr:spPr>
        <a:xfrm>
          <a:off x="4686300" y="94110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129888</xdr:rowOff>
    </xdr:from>
    <xdr:to>
      <xdr:col>24</xdr:col>
      <xdr:colOff>114300</xdr:colOff>
      <xdr:row>56</xdr:row>
      <xdr:rowOff>60038</xdr:rowOff>
    </xdr:to>
    <xdr:sp macro="" textlink="">
      <xdr:nvSpPr>
        <xdr:cNvPr id="115" name="フローチャート: 判断 114">
          <a:extLst>
            <a:ext uri="{FF2B5EF4-FFF2-40B4-BE49-F238E27FC236}">
              <a16:creationId xmlns:a16="http://schemas.microsoft.com/office/drawing/2014/main" id="{00000000-0008-0000-0600-000073000000}"/>
            </a:ext>
          </a:extLst>
        </xdr:cNvPr>
        <xdr:cNvSpPr/>
      </xdr:nvSpPr>
      <xdr:spPr>
        <a:xfrm>
          <a:off x="4584700" y="955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60110</xdr:rowOff>
    </xdr:from>
    <xdr:to>
      <xdr:col>19</xdr:col>
      <xdr:colOff>177800</xdr:colOff>
      <xdr:row>56</xdr:row>
      <xdr:rowOff>100518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2908300" y="9661310"/>
          <a:ext cx="889000" cy="4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125238</xdr:rowOff>
    </xdr:from>
    <xdr:to>
      <xdr:col>20</xdr:col>
      <xdr:colOff>38100</xdr:colOff>
      <xdr:row>56</xdr:row>
      <xdr:rowOff>55388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3746500" y="955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71915</xdr:rowOff>
    </xdr:from>
    <xdr:ext cx="599010"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3497795" y="933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100518</xdr:rowOff>
    </xdr:from>
    <xdr:to>
      <xdr:col>15</xdr:col>
      <xdr:colOff>50800</xdr:colOff>
      <xdr:row>56</xdr:row>
      <xdr:rowOff>135521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019300" y="9701718"/>
          <a:ext cx="889000" cy="3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164429</xdr:rowOff>
    </xdr:from>
    <xdr:to>
      <xdr:col>15</xdr:col>
      <xdr:colOff>101600</xdr:colOff>
      <xdr:row>56</xdr:row>
      <xdr:rowOff>94579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2857500" y="959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111106</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641111" y="936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94400</xdr:rowOff>
    </xdr:from>
    <xdr:to>
      <xdr:col>10</xdr:col>
      <xdr:colOff>114300</xdr:colOff>
      <xdr:row>56</xdr:row>
      <xdr:rowOff>135521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1130300" y="9695600"/>
          <a:ext cx="889000" cy="4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168073</xdr:rowOff>
    </xdr:from>
    <xdr:to>
      <xdr:col>10</xdr:col>
      <xdr:colOff>165100</xdr:colOff>
      <xdr:row>56</xdr:row>
      <xdr:rowOff>98223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1968500" y="959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114750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1752111" y="937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62986</xdr:rowOff>
    </xdr:from>
    <xdr:to>
      <xdr:col>6</xdr:col>
      <xdr:colOff>38100</xdr:colOff>
      <xdr:row>56</xdr:row>
      <xdr:rowOff>164586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079500" y="966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155713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863111" y="975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455</xdr:rowOff>
    </xdr:from>
    <xdr:to>
      <xdr:col>24</xdr:col>
      <xdr:colOff>114300</xdr:colOff>
      <xdr:row>56</xdr:row>
      <xdr:rowOff>102055</xdr:rowOff>
    </xdr:to>
    <xdr:sp macro="" textlink="">
      <xdr:nvSpPr>
        <xdr:cNvPr id="132" name="楕円 131">
          <a:extLst>
            <a:ext uri="{FF2B5EF4-FFF2-40B4-BE49-F238E27FC236}">
              <a16:creationId xmlns:a16="http://schemas.microsoft.com/office/drawing/2014/main" id="{00000000-0008-0000-0600-000084000000}"/>
            </a:ext>
          </a:extLst>
        </xdr:cNvPr>
        <xdr:cNvSpPr/>
      </xdr:nvSpPr>
      <xdr:spPr>
        <a:xfrm>
          <a:off x="4584700" y="960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150332</xdr:rowOff>
    </xdr:from>
    <xdr:ext cx="534377" cy="259045"/>
    <xdr:sp macro="" textlink="">
      <xdr:nvSpPr>
        <xdr:cNvPr id="133" name="物件費該当値テキスト">
          <a:extLst>
            <a:ext uri="{FF2B5EF4-FFF2-40B4-BE49-F238E27FC236}">
              <a16:creationId xmlns:a16="http://schemas.microsoft.com/office/drawing/2014/main" id="{00000000-0008-0000-0600-000085000000}"/>
            </a:ext>
          </a:extLst>
        </xdr:cNvPr>
        <xdr:cNvSpPr txBox="1"/>
      </xdr:nvSpPr>
      <xdr:spPr>
        <a:xfrm>
          <a:off x="4686300" y="9580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9310</xdr:rowOff>
    </xdr:from>
    <xdr:to>
      <xdr:col>20</xdr:col>
      <xdr:colOff>38100</xdr:colOff>
      <xdr:row>56</xdr:row>
      <xdr:rowOff>110910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3746500" y="961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102037</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530111" y="970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49718</xdr:rowOff>
    </xdr:from>
    <xdr:to>
      <xdr:col>15</xdr:col>
      <xdr:colOff>101600</xdr:colOff>
      <xdr:row>56</xdr:row>
      <xdr:rowOff>151318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2857500" y="965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142445</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641111" y="974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84721</xdr:rowOff>
    </xdr:from>
    <xdr:to>
      <xdr:col>10</xdr:col>
      <xdr:colOff>165100</xdr:colOff>
      <xdr:row>57</xdr:row>
      <xdr:rowOff>14871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1968500" y="968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5998</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752111" y="977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43600</xdr:rowOff>
    </xdr:from>
    <xdr:to>
      <xdr:col>6</xdr:col>
      <xdr:colOff>38100</xdr:colOff>
      <xdr:row>56</xdr:row>
      <xdr:rowOff>145200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079500" y="96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161727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863111" y="942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6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維持補修費グラフ枠">
          <a:extLst>
            <a:ext uri="{FF2B5EF4-FFF2-40B4-BE49-F238E27FC236}">
              <a16:creationId xmlns:a16="http://schemas.microsoft.com/office/drawing/2014/main" id="{00000000-0008-0000-0600-0000A2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19731</xdr:rowOff>
    </xdr:from>
    <xdr:to>
      <xdr:col>24</xdr:col>
      <xdr:colOff>62865</xdr:colOff>
      <xdr:row>78</xdr:row>
      <xdr:rowOff>111491</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flipV="1">
          <a:off x="4633595" y="12192681"/>
          <a:ext cx="1270" cy="1291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115318</xdr:rowOff>
    </xdr:from>
    <xdr:ext cx="378565" cy="259045"/>
    <xdr:sp macro="" textlink="">
      <xdr:nvSpPr>
        <xdr:cNvPr id="164" name="維持補修費最小値テキスト">
          <a:extLst>
            <a:ext uri="{FF2B5EF4-FFF2-40B4-BE49-F238E27FC236}">
              <a16:creationId xmlns:a16="http://schemas.microsoft.com/office/drawing/2014/main" id="{00000000-0008-0000-0600-0000A4000000}"/>
            </a:ext>
          </a:extLst>
        </xdr:cNvPr>
        <xdr:cNvSpPr txBox="1"/>
      </xdr:nvSpPr>
      <xdr:spPr>
        <a:xfrm>
          <a:off x="4686300" y="13488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111491</xdr:rowOff>
    </xdr:from>
    <xdr:to>
      <xdr:col>24</xdr:col>
      <xdr:colOff>152400</xdr:colOff>
      <xdr:row>78</xdr:row>
      <xdr:rowOff>111491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4546600" y="1348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137858</xdr:rowOff>
    </xdr:from>
    <xdr:ext cx="534377" cy="259045"/>
    <xdr:sp macro="" textlink="">
      <xdr:nvSpPr>
        <xdr:cNvPr id="166" name="維持補修費最大値テキスト">
          <a:extLst>
            <a:ext uri="{FF2B5EF4-FFF2-40B4-BE49-F238E27FC236}">
              <a16:creationId xmlns:a16="http://schemas.microsoft.com/office/drawing/2014/main" id="{00000000-0008-0000-0600-0000A6000000}"/>
            </a:ext>
          </a:extLst>
        </xdr:cNvPr>
        <xdr:cNvSpPr txBox="1"/>
      </xdr:nvSpPr>
      <xdr:spPr>
        <a:xfrm>
          <a:off x="4686300" y="1196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19731</xdr:rowOff>
    </xdr:from>
    <xdr:to>
      <xdr:col>24</xdr:col>
      <xdr:colOff>152400</xdr:colOff>
      <xdr:row>71</xdr:row>
      <xdr:rowOff>19731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219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69520</xdr:rowOff>
    </xdr:from>
    <xdr:to>
      <xdr:col>24</xdr:col>
      <xdr:colOff>63500</xdr:colOff>
      <xdr:row>76</xdr:row>
      <xdr:rowOff>114005</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3797300" y="13099720"/>
          <a:ext cx="838200" cy="44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89044</xdr:rowOff>
    </xdr:from>
    <xdr:ext cx="469744" cy="259045"/>
    <xdr:sp macro="" textlink="">
      <xdr:nvSpPr>
        <xdr:cNvPr id="169" name="維持補修費平均値テキスト">
          <a:extLst>
            <a:ext uri="{FF2B5EF4-FFF2-40B4-BE49-F238E27FC236}">
              <a16:creationId xmlns:a16="http://schemas.microsoft.com/office/drawing/2014/main" id="{00000000-0008-0000-0600-0000A9000000}"/>
            </a:ext>
          </a:extLst>
        </xdr:cNvPr>
        <xdr:cNvSpPr txBox="1"/>
      </xdr:nvSpPr>
      <xdr:spPr>
        <a:xfrm>
          <a:off x="4686300" y="13119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110617</xdr:rowOff>
    </xdr:from>
    <xdr:to>
      <xdr:col>24</xdr:col>
      <xdr:colOff>114300</xdr:colOff>
      <xdr:row>77</xdr:row>
      <xdr:rowOff>40767</xdr:rowOff>
    </xdr:to>
    <xdr:sp macro="" textlink="">
      <xdr:nvSpPr>
        <xdr:cNvPr id="170" name="フローチャート: 判断 169">
          <a:extLst>
            <a:ext uri="{FF2B5EF4-FFF2-40B4-BE49-F238E27FC236}">
              <a16:creationId xmlns:a16="http://schemas.microsoft.com/office/drawing/2014/main" id="{00000000-0008-0000-0600-0000AA000000}"/>
            </a:ext>
          </a:extLst>
        </xdr:cNvPr>
        <xdr:cNvSpPr/>
      </xdr:nvSpPr>
      <xdr:spPr>
        <a:xfrm>
          <a:off x="45847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80035</xdr:rowOff>
    </xdr:from>
    <xdr:to>
      <xdr:col>19</xdr:col>
      <xdr:colOff>177800</xdr:colOff>
      <xdr:row>76</xdr:row>
      <xdr:rowOff>114005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2908300" y="13110235"/>
          <a:ext cx="889000" cy="3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110937</xdr:rowOff>
    </xdr:from>
    <xdr:to>
      <xdr:col>20</xdr:col>
      <xdr:colOff>38100</xdr:colOff>
      <xdr:row>77</xdr:row>
      <xdr:rowOff>41087</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3746500" y="1314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32214</xdr:rowOff>
    </xdr:from>
    <xdr:ext cx="469744"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3562428" y="13233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63759</xdr:rowOff>
    </xdr:from>
    <xdr:to>
      <xdr:col>15</xdr:col>
      <xdr:colOff>50800</xdr:colOff>
      <xdr:row>76</xdr:row>
      <xdr:rowOff>80035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2019300" y="13093959"/>
          <a:ext cx="889000" cy="16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118709</xdr:rowOff>
    </xdr:from>
    <xdr:to>
      <xdr:col>15</xdr:col>
      <xdr:colOff>101600</xdr:colOff>
      <xdr:row>77</xdr:row>
      <xdr:rowOff>48859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2857500" y="1314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39986</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2673428" y="13241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63759</xdr:rowOff>
    </xdr:from>
    <xdr:to>
      <xdr:col>10</xdr:col>
      <xdr:colOff>114300</xdr:colOff>
      <xdr:row>76</xdr:row>
      <xdr:rowOff>128818</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1130300" y="13093959"/>
          <a:ext cx="889000" cy="6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156840</xdr:rowOff>
    </xdr:from>
    <xdr:to>
      <xdr:col>10</xdr:col>
      <xdr:colOff>165100</xdr:colOff>
      <xdr:row>77</xdr:row>
      <xdr:rowOff>86990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1968500" y="131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78117</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1784428" y="1327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137455</xdr:rowOff>
    </xdr:from>
    <xdr:to>
      <xdr:col>6</xdr:col>
      <xdr:colOff>38100</xdr:colOff>
      <xdr:row>77</xdr:row>
      <xdr:rowOff>67605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079500" y="131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58732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895428" y="1326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18720</xdr:rowOff>
    </xdr:from>
    <xdr:to>
      <xdr:col>24</xdr:col>
      <xdr:colOff>114300</xdr:colOff>
      <xdr:row>76</xdr:row>
      <xdr:rowOff>120320</xdr:rowOff>
    </xdr:to>
    <xdr:sp macro="" textlink="">
      <xdr:nvSpPr>
        <xdr:cNvPr id="187" name="楕円 186">
          <a:extLst>
            <a:ext uri="{FF2B5EF4-FFF2-40B4-BE49-F238E27FC236}">
              <a16:creationId xmlns:a16="http://schemas.microsoft.com/office/drawing/2014/main" id="{00000000-0008-0000-0600-0000BB000000}"/>
            </a:ext>
          </a:extLst>
        </xdr:cNvPr>
        <xdr:cNvSpPr/>
      </xdr:nvSpPr>
      <xdr:spPr>
        <a:xfrm>
          <a:off x="4584700" y="1304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41597</xdr:rowOff>
    </xdr:from>
    <xdr:ext cx="469744" cy="259045"/>
    <xdr:sp macro="" textlink="">
      <xdr:nvSpPr>
        <xdr:cNvPr id="188" name="維持補修費該当値テキスト">
          <a:extLst>
            <a:ext uri="{FF2B5EF4-FFF2-40B4-BE49-F238E27FC236}">
              <a16:creationId xmlns:a16="http://schemas.microsoft.com/office/drawing/2014/main" id="{00000000-0008-0000-0600-0000BC000000}"/>
            </a:ext>
          </a:extLst>
        </xdr:cNvPr>
        <xdr:cNvSpPr txBox="1"/>
      </xdr:nvSpPr>
      <xdr:spPr>
        <a:xfrm>
          <a:off x="4686300" y="1290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63205</xdr:rowOff>
    </xdr:from>
    <xdr:to>
      <xdr:col>20</xdr:col>
      <xdr:colOff>38100</xdr:colOff>
      <xdr:row>76</xdr:row>
      <xdr:rowOff>164805</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3746500" y="1309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9882</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562428" y="1286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29235</xdr:rowOff>
    </xdr:from>
    <xdr:to>
      <xdr:col>15</xdr:col>
      <xdr:colOff>101600</xdr:colOff>
      <xdr:row>76</xdr:row>
      <xdr:rowOff>130835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2857500" y="1305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147362</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673428" y="12834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12959</xdr:rowOff>
    </xdr:from>
    <xdr:to>
      <xdr:col>10</xdr:col>
      <xdr:colOff>165100</xdr:colOff>
      <xdr:row>76</xdr:row>
      <xdr:rowOff>114559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1968500" y="1304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131086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784428" y="1281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78018</xdr:rowOff>
    </xdr:from>
    <xdr:to>
      <xdr:col>6</xdr:col>
      <xdr:colOff>38100</xdr:colOff>
      <xdr:row>77</xdr:row>
      <xdr:rowOff>8168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079500" y="1310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24695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895428" y="1288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a:extLst>
            <a:ext uri="{FF2B5EF4-FFF2-40B4-BE49-F238E27FC236}">
              <a16:creationId xmlns:a16="http://schemas.microsoft.com/office/drawing/2014/main" id="{00000000-0008-0000-0600-0000C5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8" name="正方形/長方形 197">
          <a:extLst>
            <a:ext uri="{FF2B5EF4-FFF2-40B4-BE49-F238E27FC236}">
              <a16:creationId xmlns:a16="http://schemas.microsoft.com/office/drawing/2014/main" id="{00000000-0008-0000-0600-0000C6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a:extLst>
            <a:ext uri="{FF2B5EF4-FFF2-40B4-BE49-F238E27FC236}">
              <a16:creationId xmlns:a16="http://schemas.microsoft.com/office/drawing/2014/main" id="{00000000-0008-0000-0600-0000CE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103820</xdr:rowOff>
    </xdr:from>
    <xdr:to>
      <xdr:col>24</xdr:col>
      <xdr:colOff>62865</xdr:colOff>
      <xdr:row>99</xdr:row>
      <xdr:rowOff>61748</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34320"/>
          <a:ext cx="1270" cy="150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65575</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703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61748</xdr:rowOff>
    </xdr:from>
    <xdr:to>
      <xdr:col>24</xdr:col>
      <xdr:colOff>152400</xdr:colOff>
      <xdr:row>99</xdr:row>
      <xdr:rowOff>61748</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703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50497</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30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103820</xdr:rowOff>
    </xdr:from>
    <xdr:to>
      <xdr:col>24</xdr:col>
      <xdr:colOff>152400</xdr:colOff>
      <xdr:row>90</xdr:row>
      <xdr:rowOff>103820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3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143825</xdr:rowOff>
    </xdr:from>
    <xdr:to>
      <xdr:col>24</xdr:col>
      <xdr:colOff>63500</xdr:colOff>
      <xdr:row>96</xdr:row>
      <xdr:rowOff>90235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431575"/>
          <a:ext cx="838200" cy="11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39288</xdr:rowOff>
    </xdr:from>
    <xdr:ext cx="534377"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155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16411</xdr:rowOff>
    </xdr:from>
    <xdr:to>
      <xdr:col>24</xdr:col>
      <xdr:colOff>114300</xdr:colOff>
      <xdr:row>95</xdr:row>
      <xdr:rowOff>118011</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42523</xdr:rowOff>
    </xdr:from>
    <xdr:to>
      <xdr:col>19</xdr:col>
      <xdr:colOff>177800</xdr:colOff>
      <xdr:row>96</xdr:row>
      <xdr:rowOff>90235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2908300" y="16501723"/>
          <a:ext cx="889000" cy="47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108234</xdr:rowOff>
    </xdr:from>
    <xdr:to>
      <xdr:col>20</xdr:col>
      <xdr:colOff>38100</xdr:colOff>
      <xdr:row>96</xdr:row>
      <xdr:rowOff>38384</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54911</xdr:rowOff>
    </xdr:from>
    <xdr:ext cx="534377"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530111" y="1617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42523</xdr:rowOff>
    </xdr:from>
    <xdr:to>
      <xdr:col>15</xdr:col>
      <xdr:colOff>50800</xdr:colOff>
      <xdr:row>97</xdr:row>
      <xdr:rowOff>142650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019300" y="16501723"/>
          <a:ext cx="889000" cy="271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166864</xdr:rowOff>
    </xdr:from>
    <xdr:to>
      <xdr:col>15</xdr:col>
      <xdr:colOff>101600</xdr:colOff>
      <xdr:row>95</xdr:row>
      <xdr:rowOff>97014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113541</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41111" y="1605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126453</xdr:rowOff>
    </xdr:from>
    <xdr:to>
      <xdr:col>10</xdr:col>
      <xdr:colOff>114300</xdr:colOff>
      <xdr:row>97</xdr:row>
      <xdr:rowOff>142650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1130300" y="16757103"/>
          <a:ext cx="889000" cy="1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60913</xdr:rowOff>
    </xdr:from>
    <xdr:to>
      <xdr:col>10</xdr:col>
      <xdr:colOff>165100</xdr:colOff>
      <xdr:row>96</xdr:row>
      <xdr:rowOff>162513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7590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52111" y="1629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101614</xdr:rowOff>
    </xdr:from>
    <xdr:to>
      <xdr:col>6</xdr:col>
      <xdr:colOff>38100</xdr:colOff>
      <xdr:row>97</xdr:row>
      <xdr:rowOff>31764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56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48291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63111" y="1633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93025</xdr:rowOff>
    </xdr:from>
    <xdr:to>
      <xdr:col>24</xdr:col>
      <xdr:colOff>114300</xdr:colOff>
      <xdr:row>96</xdr:row>
      <xdr:rowOff>23175</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38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71452</xdr:rowOff>
    </xdr:from>
    <xdr:ext cx="534377"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35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39435</xdr:rowOff>
    </xdr:from>
    <xdr:to>
      <xdr:col>20</xdr:col>
      <xdr:colOff>38100</xdr:colOff>
      <xdr:row>96</xdr:row>
      <xdr:rowOff>141035</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49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132162</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530111" y="1659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163173</xdr:rowOff>
    </xdr:from>
    <xdr:to>
      <xdr:col>15</xdr:col>
      <xdr:colOff>101600</xdr:colOff>
      <xdr:row>96</xdr:row>
      <xdr:rowOff>93323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45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84450</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41111" y="1654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91850</xdr:rowOff>
    </xdr:from>
    <xdr:to>
      <xdr:col>10</xdr:col>
      <xdr:colOff>165100</xdr:colOff>
      <xdr:row>98</xdr:row>
      <xdr:rowOff>22000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72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13127</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52111" y="1681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75653</xdr:rowOff>
    </xdr:from>
    <xdr:to>
      <xdr:col>6</xdr:col>
      <xdr:colOff>38100</xdr:colOff>
      <xdr:row>98</xdr:row>
      <xdr:rowOff>5803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70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168380</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3111" y="16799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136737</xdr:rowOff>
    </xdr:from>
    <xdr:to>
      <xdr:col>54</xdr:col>
      <xdr:colOff>189865</xdr:colOff>
      <xdr:row>37</xdr:row>
      <xdr:rowOff>98465</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flipV="1">
          <a:off x="10475595" y="5451687"/>
          <a:ext cx="1270" cy="990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102292</xdr:rowOff>
    </xdr:from>
    <xdr:ext cx="534377" cy="259045"/>
    <xdr:sp macro="" textlink="">
      <xdr:nvSpPr>
        <xdr:cNvPr id="279" name="補助費等最小値テキスト">
          <a:extLst>
            <a:ext uri="{FF2B5EF4-FFF2-40B4-BE49-F238E27FC236}">
              <a16:creationId xmlns:a16="http://schemas.microsoft.com/office/drawing/2014/main" id="{00000000-0008-0000-0600-000017010000}"/>
            </a:ext>
          </a:extLst>
        </xdr:cNvPr>
        <xdr:cNvSpPr txBox="1"/>
      </xdr:nvSpPr>
      <xdr:spPr>
        <a:xfrm>
          <a:off x="10528300" y="644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98465</xdr:rowOff>
    </xdr:from>
    <xdr:to>
      <xdr:col>55</xdr:col>
      <xdr:colOff>88900</xdr:colOff>
      <xdr:row>37</xdr:row>
      <xdr:rowOff>98465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10388600" y="644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83414</xdr:rowOff>
    </xdr:from>
    <xdr:ext cx="599010" cy="259045"/>
    <xdr:sp macro="" textlink="">
      <xdr:nvSpPr>
        <xdr:cNvPr id="281" name="補助費等最大値テキスト">
          <a:extLst>
            <a:ext uri="{FF2B5EF4-FFF2-40B4-BE49-F238E27FC236}">
              <a16:creationId xmlns:a16="http://schemas.microsoft.com/office/drawing/2014/main" id="{00000000-0008-0000-0600-000019010000}"/>
            </a:ext>
          </a:extLst>
        </xdr:cNvPr>
        <xdr:cNvSpPr txBox="1"/>
      </xdr:nvSpPr>
      <xdr:spPr>
        <a:xfrm>
          <a:off x="10528300" y="5226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136737</xdr:rowOff>
    </xdr:from>
    <xdr:to>
      <xdr:col>55</xdr:col>
      <xdr:colOff>88900</xdr:colOff>
      <xdr:row>31</xdr:row>
      <xdr:rowOff>136737</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5451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98465</xdr:rowOff>
    </xdr:from>
    <xdr:to>
      <xdr:col>55</xdr:col>
      <xdr:colOff>0</xdr:colOff>
      <xdr:row>37</xdr:row>
      <xdr:rowOff>102123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9639300" y="6442115"/>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100196</xdr:rowOff>
    </xdr:from>
    <xdr:ext cx="599010" cy="259045"/>
    <xdr:sp macro="" textlink="">
      <xdr:nvSpPr>
        <xdr:cNvPr id="284" name="補助費等平均値テキスト">
          <a:extLst>
            <a:ext uri="{FF2B5EF4-FFF2-40B4-BE49-F238E27FC236}">
              <a16:creationId xmlns:a16="http://schemas.microsoft.com/office/drawing/2014/main" id="{00000000-0008-0000-0600-00001C010000}"/>
            </a:ext>
          </a:extLst>
        </xdr:cNvPr>
        <xdr:cNvSpPr txBox="1"/>
      </xdr:nvSpPr>
      <xdr:spPr>
        <a:xfrm>
          <a:off x="10528300" y="59294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77319</xdr:rowOff>
    </xdr:from>
    <xdr:to>
      <xdr:col>55</xdr:col>
      <xdr:colOff>50800</xdr:colOff>
      <xdr:row>36</xdr:row>
      <xdr:rowOff>7469</xdr:rowOff>
    </xdr:to>
    <xdr:sp macro="" textlink="">
      <xdr:nvSpPr>
        <xdr:cNvPr id="285" name="フローチャート: 判断 284">
          <a:extLst>
            <a:ext uri="{FF2B5EF4-FFF2-40B4-BE49-F238E27FC236}">
              <a16:creationId xmlns:a16="http://schemas.microsoft.com/office/drawing/2014/main" id="{00000000-0008-0000-0600-00001D010000}"/>
            </a:ext>
          </a:extLst>
        </xdr:cNvPr>
        <xdr:cNvSpPr/>
      </xdr:nvSpPr>
      <xdr:spPr>
        <a:xfrm>
          <a:off x="10426700" y="607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102123</xdr:rowOff>
    </xdr:from>
    <xdr:to>
      <xdr:col>50</xdr:col>
      <xdr:colOff>114300</xdr:colOff>
      <xdr:row>37</xdr:row>
      <xdr:rowOff>135196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8750300" y="6445773"/>
          <a:ext cx="889000" cy="3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84049</xdr:rowOff>
    </xdr:from>
    <xdr:to>
      <xdr:col>50</xdr:col>
      <xdr:colOff>165100</xdr:colOff>
      <xdr:row>36</xdr:row>
      <xdr:rowOff>14199</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9588500" y="608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30726</xdr:rowOff>
    </xdr:from>
    <xdr:ext cx="599010"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9339795" y="586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10303</xdr:rowOff>
    </xdr:from>
    <xdr:to>
      <xdr:col>45</xdr:col>
      <xdr:colOff>177800</xdr:colOff>
      <xdr:row>37</xdr:row>
      <xdr:rowOff>135196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7861300" y="6011053"/>
          <a:ext cx="889000" cy="46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115797</xdr:rowOff>
    </xdr:from>
    <xdr:to>
      <xdr:col>46</xdr:col>
      <xdr:colOff>38100</xdr:colOff>
      <xdr:row>36</xdr:row>
      <xdr:rowOff>45947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86995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62474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8450795" y="589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10303</xdr:rowOff>
    </xdr:from>
    <xdr:to>
      <xdr:col>41</xdr:col>
      <xdr:colOff>50800</xdr:colOff>
      <xdr:row>37</xdr:row>
      <xdr:rowOff>154660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6972300" y="6011053"/>
          <a:ext cx="889000" cy="487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167287</xdr:rowOff>
    </xdr:from>
    <xdr:to>
      <xdr:col>41</xdr:col>
      <xdr:colOff>101600</xdr:colOff>
      <xdr:row>33</xdr:row>
      <xdr:rowOff>97437</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7810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113964</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7561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111111</xdr:rowOff>
    </xdr:from>
    <xdr:to>
      <xdr:col>36</xdr:col>
      <xdr:colOff>165100</xdr:colOff>
      <xdr:row>37</xdr:row>
      <xdr:rowOff>41261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6921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57788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6705111" y="605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47665</xdr:rowOff>
    </xdr:from>
    <xdr:to>
      <xdr:col>55</xdr:col>
      <xdr:colOff>50800</xdr:colOff>
      <xdr:row>37</xdr:row>
      <xdr:rowOff>149265</xdr:rowOff>
    </xdr:to>
    <xdr:sp macro="" textlink="">
      <xdr:nvSpPr>
        <xdr:cNvPr id="302" name="楕円 301">
          <a:extLst>
            <a:ext uri="{FF2B5EF4-FFF2-40B4-BE49-F238E27FC236}">
              <a16:creationId xmlns:a16="http://schemas.microsoft.com/office/drawing/2014/main" id="{00000000-0008-0000-0600-00002E010000}"/>
            </a:ext>
          </a:extLst>
        </xdr:cNvPr>
        <xdr:cNvSpPr/>
      </xdr:nvSpPr>
      <xdr:spPr>
        <a:xfrm>
          <a:off x="10426700" y="639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134042</xdr:rowOff>
    </xdr:from>
    <xdr:ext cx="534377" cy="259045"/>
    <xdr:sp macro="" textlink="">
      <xdr:nvSpPr>
        <xdr:cNvPr id="303" name="補助費等該当値テキスト">
          <a:extLst>
            <a:ext uri="{FF2B5EF4-FFF2-40B4-BE49-F238E27FC236}">
              <a16:creationId xmlns:a16="http://schemas.microsoft.com/office/drawing/2014/main" id="{00000000-0008-0000-0600-00002F010000}"/>
            </a:ext>
          </a:extLst>
        </xdr:cNvPr>
        <xdr:cNvSpPr txBox="1"/>
      </xdr:nvSpPr>
      <xdr:spPr>
        <a:xfrm>
          <a:off x="10528300" y="630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51323</xdr:rowOff>
    </xdr:from>
    <xdr:to>
      <xdr:col>50</xdr:col>
      <xdr:colOff>165100</xdr:colOff>
      <xdr:row>37</xdr:row>
      <xdr:rowOff>152923</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9588500" y="639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144049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372111" y="648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84396</xdr:rowOff>
    </xdr:from>
    <xdr:to>
      <xdr:col>46</xdr:col>
      <xdr:colOff>38100</xdr:colOff>
      <xdr:row>38</xdr:row>
      <xdr:rowOff>14546</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8699500" y="642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5673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52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130953</xdr:rowOff>
    </xdr:from>
    <xdr:to>
      <xdr:col>41</xdr:col>
      <xdr:colOff>101600</xdr:colOff>
      <xdr:row>35</xdr:row>
      <xdr:rowOff>61103</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7810500" y="596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52230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6052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103860</xdr:rowOff>
    </xdr:from>
    <xdr:to>
      <xdr:col>36</xdr:col>
      <xdr:colOff>165100</xdr:colOff>
      <xdr:row>38</xdr:row>
      <xdr:rowOff>34010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6921500" y="644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25137</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54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84604</xdr:rowOff>
    </xdr:from>
    <xdr:to>
      <xdr:col>54</xdr:col>
      <xdr:colOff>189865</xdr:colOff>
      <xdr:row>59</xdr:row>
      <xdr:rowOff>61189</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57104"/>
          <a:ext cx="1270" cy="1519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65016</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18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61189</xdr:rowOff>
    </xdr:from>
    <xdr:to>
      <xdr:col>55</xdr:col>
      <xdr:colOff>88900</xdr:colOff>
      <xdr:row>59</xdr:row>
      <xdr:rowOff>61189</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17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31281</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32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84604</xdr:rowOff>
    </xdr:from>
    <xdr:to>
      <xdr:col>55</xdr:col>
      <xdr:colOff>88900</xdr:colOff>
      <xdr:row>50</xdr:row>
      <xdr:rowOff>84604</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57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121569</xdr:rowOff>
    </xdr:from>
    <xdr:to>
      <xdr:col>55</xdr:col>
      <xdr:colOff>0</xdr:colOff>
      <xdr:row>58</xdr:row>
      <xdr:rowOff>131366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10065669"/>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74303</xdr:rowOff>
    </xdr:from>
    <xdr:ext cx="599010"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6755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51426</xdr:rowOff>
    </xdr:from>
    <xdr:to>
      <xdr:col>55</xdr:col>
      <xdr:colOff>50800</xdr:colOff>
      <xdr:row>57</xdr:row>
      <xdr:rowOff>153026</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82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131366</xdr:rowOff>
    </xdr:from>
    <xdr:to>
      <xdr:col>50</xdr:col>
      <xdr:colOff>114300</xdr:colOff>
      <xdr:row>58</xdr:row>
      <xdr:rowOff>155578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8750300" y="10075466"/>
          <a:ext cx="889000" cy="2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92695</xdr:rowOff>
    </xdr:from>
    <xdr:to>
      <xdr:col>50</xdr:col>
      <xdr:colOff>165100</xdr:colOff>
      <xdr:row>58</xdr:row>
      <xdr:rowOff>22845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86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39372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6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63077</xdr:rowOff>
    </xdr:from>
    <xdr:to>
      <xdr:col>45</xdr:col>
      <xdr:colOff>177800</xdr:colOff>
      <xdr:row>58</xdr:row>
      <xdr:rowOff>155578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7861300" y="10007177"/>
          <a:ext cx="889000" cy="92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71729</xdr:rowOff>
    </xdr:from>
    <xdr:to>
      <xdr:col>46</xdr:col>
      <xdr:colOff>38100</xdr:colOff>
      <xdr:row>58</xdr:row>
      <xdr:rowOff>1879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84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18406</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61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26216</xdr:rowOff>
    </xdr:from>
    <xdr:to>
      <xdr:col>41</xdr:col>
      <xdr:colOff>50800</xdr:colOff>
      <xdr:row>58</xdr:row>
      <xdr:rowOff>63077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9970316"/>
          <a:ext cx="889000" cy="3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8126</xdr:rowOff>
    </xdr:from>
    <xdr:to>
      <xdr:col>41</xdr:col>
      <xdr:colOff>101600</xdr:colOff>
      <xdr:row>57</xdr:row>
      <xdr:rowOff>109726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780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126253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61795" y="955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105346</xdr:rowOff>
    </xdr:from>
    <xdr:to>
      <xdr:col>36</xdr:col>
      <xdr:colOff>165100</xdr:colOff>
      <xdr:row>58</xdr:row>
      <xdr:rowOff>35496</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87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52023</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65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70769</xdr:rowOff>
    </xdr:from>
    <xdr:to>
      <xdr:col>55</xdr:col>
      <xdr:colOff>50800</xdr:colOff>
      <xdr:row>59</xdr:row>
      <xdr:rowOff>919</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1001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157146</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92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80566</xdr:rowOff>
    </xdr:from>
    <xdr:to>
      <xdr:col>50</xdr:col>
      <xdr:colOff>165100</xdr:colOff>
      <xdr:row>59</xdr:row>
      <xdr:rowOff>10716</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1002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1843</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1011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104778</xdr:rowOff>
    </xdr:from>
    <xdr:to>
      <xdr:col>46</xdr:col>
      <xdr:colOff>38100</xdr:colOff>
      <xdr:row>59</xdr:row>
      <xdr:rowOff>34928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1004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26055</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1014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12277</xdr:rowOff>
    </xdr:from>
    <xdr:to>
      <xdr:col>41</xdr:col>
      <xdr:colOff>101600</xdr:colOff>
      <xdr:row>58</xdr:row>
      <xdr:rowOff>113877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95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105004</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1004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146866</xdr:rowOff>
    </xdr:from>
    <xdr:to>
      <xdr:col>36</xdr:col>
      <xdr:colOff>165100</xdr:colOff>
      <xdr:row>58</xdr:row>
      <xdr:rowOff>77016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91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68143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1001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97637</xdr:rowOff>
    </xdr:from>
    <xdr:to>
      <xdr:col>54</xdr:col>
      <xdr:colOff>189865</xdr:colOff>
      <xdr:row>79</xdr:row>
      <xdr:rowOff>98879</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099137"/>
          <a:ext cx="1270" cy="1544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44314</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74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97637</xdr:rowOff>
    </xdr:from>
    <xdr:to>
      <xdr:col>55</xdr:col>
      <xdr:colOff>88900</xdr:colOff>
      <xdr:row>70</xdr:row>
      <xdr:rowOff>97637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099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24115</xdr:rowOff>
    </xdr:from>
    <xdr:to>
      <xdr:col>55</xdr:col>
      <xdr:colOff>0</xdr:colOff>
      <xdr:row>79</xdr:row>
      <xdr:rowOff>26031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568665"/>
          <a:ext cx="838200" cy="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143259</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73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120382</xdr:rowOff>
    </xdr:from>
    <xdr:to>
      <xdr:col>55</xdr:col>
      <xdr:colOff>50800</xdr:colOff>
      <xdr:row>78</xdr:row>
      <xdr:rowOff>50532</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322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24115</xdr:rowOff>
    </xdr:from>
    <xdr:to>
      <xdr:col>50</xdr:col>
      <xdr:colOff>114300</xdr:colOff>
      <xdr:row>79</xdr:row>
      <xdr:rowOff>32215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568665"/>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107265</xdr:rowOff>
    </xdr:from>
    <xdr:to>
      <xdr:col>50</xdr:col>
      <xdr:colOff>165100</xdr:colOff>
      <xdr:row>78</xdr:row>
      <xdr:rowOff>37415</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30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53942</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0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96647</xdr:rowOff>
    </xdr:from>
    <xdr:to>
      <xdr:col>45</xdr:col>
      <xdr:colOff>177800</xdr:colOff>
      <xdr:row>79</xdr:row>
      <xdr:rowOff>32215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469747"/>
          <a:ext cx="889000" cy="10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27690</xdr:rowOff>
    </xdr:from>
    <xdr:to>
      <xdr:col>46</xdr:col>
      <xdr:colOff>38100</xdr:colOff>
      <xdr:row>77</xdr:row>
      <xdr:rowOff>129290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2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145817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00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117340</xdr:rowOff>
    </xdr:from>
    <xdr:to>
      <xdr:col>41</xdr:col>
      <xdr:colOff>50800</xdr:colOff>
      <xdr:row>78</xdr:row>
      <xdr:rowOff>96647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147540"/>
          <a:ext cx="889000" cy="322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74008</xdr:rowOff>
    </xdr:from>
    <xdr:to>
      <xdr:col>41</xdr:col>
      <xdr:colOff>101600</xdr:colOff>
      <xdr:row>77</xdr:row>
      <xdr:rowOff>4158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04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20686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879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55513</xdr:rowOff>
    </xdr:from>
    <xdr:to>
      <xdr:col>36</xdr:col>
      <xdr:colOff>165100</xdr:colOff>
      <xdr:row>77</xdr:row>
      <xdr:rowOff>157113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25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148240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34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146681</xdr:rowOff>
    </xdr:from>
    <xdr:to>
      <xdr:col>55</xdr:col>
      <xdr:colOff>50800</xdr:colOff>
      <xdr:row>79</xdr:row>
      <xdr:rowOff>76831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51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61608</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434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144765</xdr:rowOff>
    </xdr:from>
    <xdr:to>
      <xdr:col>50</xdr:col>
      <xdr:colOff>165100</xdr:colOff>
      <xdr:row>79</xdr:row>
      <xdr:rowOff>74915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51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66042</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61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152865</xdr:rowOff>
    </xdr:from>
    <xdr:to>
      <xdr:col>46</xdr:col>
      <xdr:colOff>38100</xdr:colOff>
      <xdr:row>79</xdr:row>
      <xdr:rowOff>83015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52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74142</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618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45847</xdr:rowOff>
    </xdr:from>
    <xdr:to>
      <xdr:col>41</xdr:col>
      <xdr:colOff>101600</xdr:colOff>
      <xdr:row>78</xdr:row>
      <xdr:rowOff>147447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18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138574</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351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66540</xdr:rowOff>
    </xdr:from>
    <xdr:to>
      <xdr:col>36</xdr:col>
      <xdr:colOff>165100</xdr:colOff>
      <xdr:row>76</xdr:row>
      <xdr:rowOff>168140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09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13218</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28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29899</xdr:rowOff>
    </xdr:from>
    <xdr:to>
      <xdr:col>54</xdr:col>
      <xdr:colOff>189865</xdr:colOff>
      <xdr:row>98</xdr:row>
      <xdr:rowOff>106197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460399"/>
          <a:ext cx="1270" cy="1447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110024</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1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106197</xdr:rowOff>
    </xdr:from>
    <xdr:to>
      <xdr:col>55</xdr:col>
      <xdr:colOff>88900</xdr:colOff>
      <xdr:row>98</xdr:row>
      <xdr:rowOff>106197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8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148026</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3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29899</xdr:rowOff>
    </xdr:from>
    <xdr:to>
      <xdr:col>55</xdr:col>
      <xdr:colOff>88900</xdr:colOff>
      <xdr:row>90</xdr:row>
      <xdr:rowOff>29899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460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134530</xdr:rowOff>
    </xdr:from>
    <xdr:to>
      <xdr:col>55</xdr:col>
      <xdr:colOff>0</xdr:colOff>
      <xdr:row>97</xdr:row>
      <xdr:rowOff>153896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765180"/>
          <a:ext cx="838200" cy="1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137037</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24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114160</xdr:rowOff>
    </xdr:from>
    <xdr:to>
      <xdr:col>55</xdr:col>
      <xdr:colOff>50800</xdr:colOff>
      <xdr:row>97</xdr:row>
      <xdr:rowOff>44310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153896</xdr:rowOff>
    </xdr:from>
    <xdr:to>
      <xdr:col>50</xdr:col>
      <xdr:colOff>114300</xdr:colOff>
      <xdr:row>98</xdr:row>
      <xdr:rowOff>7629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784546"/>
          <a:ext cx="889000" cy="2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10024</xdr:rowOff>
    </xdr:from>
    <xdr:to>
      <xdr:col>50</xdr:col>
      <xdr:colOff>165100</xdr:colOff>
      <xdr:row>97</xdr:row>
      <xdr:rowOff>111624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6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128151</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1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94579</xdr:rowOff>
    </xdr:from>
    <xdr:to>
      <xdr:col>45</xdr:col>
      <xdr:colOff>177800</xdr:colOff>
      <xdr:row>98</xdr:row>
      <xdr:rowOff>7629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725229"/>
          <a:ext cx="889000" cy="8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11432</xdr:rowOff>
    </xdr:from>
    <xdr:to>
      <xdr:col>46</xdr:col>
      <xdr:colOff>38100</xdr:colOff>
      <xdr:row>97</xdr:row>
      <xdr:rowOff>113032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4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129559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1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94579</xdr:rowOff>
    </xdr:from>
    <xdr:to>
      <xdr:col>41</xdr:col>
      <xdr:colOff>50800</xdr:colOff>
      <xdr:row>98</xdr:row>
      <xdr:rowOff>9403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725229"/>
          <a:ext cx="889000" cy="8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148893</xdr:rowOff>
    </xdr:from>
    <xdr:to>
      <xdr:col>41</xdr:col>
      <xdr:colOff>101600</xdr:colOff>
      <xdr:row>97</xdr:row>
      <xdr:rowOff>79043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60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95570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38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52805</xdr:rowOff>
    </xdr:from>
    <xdr:to>
      <xdr:col>36</xdr:col>
      <xdr:colOff>165100</xdr:colOff>
      <xdr:row>97</xdr:row>
      <xdr:rowOff>154405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68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170932</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5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83730</xdr:rowOff>
    </xdr:from>
    <xdr:to>
      <xdr:col>55</xdr:col>
      <xdr:colOff>50800</xdr:colOff>
      <xdr:row>98</xdr:row>
      <xdr:rowOff>13880</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71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62157</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69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103096</xdr:rowOff>
    </xdr:from>
    <xdr:to>
      <xdr:col>50</xdr:col>
      <xdr:colOff>165100</xdr:colOff>
      <xdr:row>98</xdr:row>
      <xdr:rowOff>33246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73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24373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826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128279</xdr:rowOff>
    </xdr:from>
    <xdr:to>
      <xdr:col>46</xdr:col>
      <xdr:colOff>38100</xdr:colOff>
      <xdr:row>98</xdr:row>
      <xdr:rowOff>58429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75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49556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85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43779</xdr:rowOff>
    </xdr:from>
    <xdr:to>
      <xdr:col>41</xdr:col>
      <xdr:colOff>101600</xdr:colOff>
      <xdr:row>97</xdr:row>
      <xdr:rowOff>145379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67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136506</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767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130053</xdr:rowOff>
    </xdr:from>
    <xdr:to>
      <xdr:col>36</xdr:col>
      <xdr:colOff>165100</xdr:colOff>
      <xdr:row>98</xdr:row>
      <xdr:rowOff>60203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76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51330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85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20188</xdr:rowOff>
    </xdr:from>
    <xdr:to>
      <xdr:col>85</xdr:col>
      <xdr:colOff>126364</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506588"/>
          <a:ext cx="1269" cy="1148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138315</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28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20188</xdr:rowOff>
    </xdr:from>
    <xdr:to>
      <xdr:col>86</xdr:col>
      <xdr:colOff>25400</xdr:colOff>
      <xdr:row>32</xdr:row>
      <xdr:rowOff>20188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5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155473</xdr:rowOff>
    </xdr:from>
    <xdr:to>
      <xdr:col>85</xdr:col>
      <xdr:colOff>127000</xdr:colOff>
      <xdr:row>38</xdr:row>
      <xdr:rowOff>94735</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5481300" y="6499123"/>
          <a:ext cx="838200" cy="110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134101</xdr:rowOff>
    </xdr:from>
    <xdr:ext cx="469744"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477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155674</xdr:rowOff>
    </xdr:from>
    <xdr:to>
      <xdr:col>85</xdr:col>
      <xdr:colOff>177800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90231</xdr:rowOff>
    </xdr:from>
    <xdr:to>
      <xdr:col>81</xdr:col>
      <xdr:colOff>50800</xdr:colOff>
      <xdr:row>38</xdr:row>
      <xdr:rowOff>94735</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6605331"/>
          <a:ext cx="889000" cy="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103850</xdr:rowOff>
    </xdr:from>
    <xdr:to>
      <xdr:col>81</xdr:col>
      <xdr:colOff>101600</xdr:colOff>
      <xdr:row>38</xdr:row>
      <xdr:rowOff>34000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50527</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46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90231</xdr:rowOff>
    </xdr:from>
    <xdr:to>
      <xdr:col>76</xdr:col>
      <xdr:colOff>114300</xdr:colOff>
      <xdr:row>38</xdr:row>
      <xdr:rowOff>110554</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3703300" y="6605331"/>
          <a:ext cx="889000" cy="20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102342</xdr:rowOff>
    </xdr:from>
    <xdr:to>
      <xdr:col>76</xdr:col>
      <xdr:colOff>165100</xdr:colOff>
      <xdr:row>38</xdr:row>
      <xdr:rowOff>32492</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49019</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357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138488</xdr:rowOff>
    </xdr:from>
    <xdr:to>
      <xdr:col>71</xdr:col>
      <xdr:colOff>177800</xdr:colOff>
      <xdr:row>38</xdr:row>
      <xdr:rowOff>110554</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6482138"/>
          <a:ext cx="889000" cy="14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140381</xdr:rowOff>
    </xdr:from>
    <xdr:to>
      <xdr:col>72</xdr:col>
      <xdr:colOff>38100</xdr:colOff>
      <xdr:row>38</xdr:row>
      <xdr:rowOff>70531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87058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468428" y="6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121613</xdr:rowOff>
    </xdr:from>
    <xdr:to>
      <xdr:col>67</xdr:col>
      <xdr:colOff>101600</xdr:colOff>
      <xdr:row>38</xdr:row>
      <xdr:rowOff>51763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465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42890</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557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104673</xdr:rowOff>
    </xdr:from>
    <xdr:to>
      <xdr:col>85</xdr:col>
      <xdr:colOff>177800</xdr:colOff>
      <xdr:row>38</xdr:row>
      <xdr:rowOff>34823</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44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127550</xdr:rowOff>
    </xdr:from>
    <xdr:ext cx="469744"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2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43935</xdr:rowOff>
    </xdr:from>
    <xdr:to>
      <xdr:col>81</xdr:col>
      <xdr:colOff>101600</xdr:colOff>
      <xdr:row>38</xdr:row>
      <xdr:rowOff>145535</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5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136662</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46428" y="6651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39431</xdr:rowOff>
    </xdr:from>
    <xdr:to>
      <xdr:col>76</xdr:col>
      <xdr:colOff>165100</xdr:colOff>
      <xdr:row>38</xdr:row>
      <xdr:rowOff>141031</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655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132158</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64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59754</xdr:rowOff>
    </xdr:from>
    <xdr:to>
      <xdr:col>72</xdr:col>
      <xdr:colOff>38100</xdr:colOff>
      <xdr:row>38</xdr:row>
      <xdr:rowOff>161354</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57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152481</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66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87688</xdr:rowOff>
    </xdr:from>
    <xdr:to>
      <xdr:col>67</xdr:col>
      <xdr:colOff>101600</xdr:colOff>
      <xdr:row>38</xdr:row>
      <xdr:rowOff>17838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43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34365</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206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102415</xdr:rowOff>
    </xdr:from>
    <xdr:to>
      <xdr:col>85</xdr:col>
      <xdr:colOff>126364</xdr:colOff>
      <xdr:row>77</xdr:row>
      <xdr:rowOff>137522</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103915"/>
          <a:ext cx="1269" cy="123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141349</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34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137522</xdr:rowOff>
    </xdr:from>
    <xdr:to>
      <xdr:col>86</xdr:col>
      <xdr:colOff>25400</xdr:colOff>
      <xdr:row>77</xdr:row>
      <xdr:rowOff>137522</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33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49092</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1879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102415</xdr:rowOff>
    </xdr:from>
    <xdr:to>
      <xdr:col>86</xdr:col>
      <xdr:colOff>25400</xdr:colOff>
      <xdr:row>70</xdr:row>
      <xdr:rowOff>102415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10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90836</xdr:rowOff>
    </xdr:from>
    <xdr:to>
      <xdr:col>85</xdr:col>
      <xdr:colOff>127000</xdr:colOff>
      <xdr:row>76</xdr:row>
      <xdr:rowOff>99671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121036"/>
          <a:ext cx="838200" cy="8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143146</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2830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120269</xdr:rowOff>
    </xdr:from>
    <xdr:to>
      <xdr:col>85</xdr:col>
      <xdr:colOff>177800</xdr:colOff>
      <xdr:row>76</xdr:row>
      <xdr:rowOff>50419</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2979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31195</xdr:rowOff>
    </xdr:from>
    <xdr:to>
      <xdr:col>81</xdr:col>
      <xdr:colOff>50800</xdr:colOff>
      <xdr:row>76</xdr:row>
      <xdr:rowOff>99671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4592300" y="13061395"/>
          <a:ext cx="889000" cy="6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128219</xdr:rowOff>
    </xdr:from>
    <xdr:to>
      <xdr:col>81</xdr:col>
      <xdr:colOff>101600</xdr:colOff>
      <xdr:row>76</xdr:row>
      <xdr:rowOff>58369</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29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74896</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276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31195</xdr:rowOff>
    </xdr:from>
    <xdr:to>
      <xdr:col>76</xdr:col>
      <xdr:colOff>114300</xdr:colOff>
      <xdr:row>76</xdr:row>
      <xdr:rowOff>109993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061395"/>
          <a:ext cx="889000" cy="7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147188</xdr:rowOff>
    </xdr:from>
    <xdr:to>
      <xdr:col>76</xdr:col>
      <xdr:colOff>165100</xdr:colOff>
      <xdr:row>76</xdr:row>
      <xdr:rowOff>77338</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00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93864</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278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109993</xdr:rowOff>
    </xdr:from>
    <xdr:to>
      <xdr:col>71</xdr:col>
      <xdr:colOff>177800</xdr:colOff>
      <xdr:row>76</xdr:row>
      <xdr:rowOff>121258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140193"/>
          <a:ext cx="889000" cy="1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158057</xdr:rowOff>
    </xdr:from>
    <xdr:to>
      <xdr:col>72</xdr:col>
      <xdr:colOff>38100</xdr:colOff>
      <xdr:row>76</xdr:row>
      <xdr:rowOff>88207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01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104734</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279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19079</xdr:rowOff>
    </xdr:from>
    <xdr:to>
      <xdr:col>67</xdr:col>
      <xdr:colOff>101600</xdr:colOff>
      <xdr:row>76</xdr:row>
      <xdr:rowOff>120679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04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137207</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282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40036</xdr:rowOff>
    </xdr:from>
    <xdr:to>
      <xdr:col>85</xdr:col>
      <xdr:colOff>177800</xdr:colOff>
      <xdr:row>76</xdr:row>
      <xdr:rowOff>141636</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07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18463</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048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48871</xdr:rowOff>
    </xdr:from>
    <xdr:to>
      <xdr:col>81</xdr:col>
      <xdr:colOff>101600</xdr:colOff>
      <xdr:row>76</xdr:row>
      <xdr:rowOff>150471</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07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141598</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17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151845</xdr:rowOff>
    </xdr:from>
    <xdr:to>
      <xdr:col>76</xdr:col>
      <xdr:colOff>165100</xdr:colOff>
      <xdr:row>76</xdr:row>
      <xdr:rowOff>81995</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01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73122</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103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59193</xdr:rowOff>
    </xdr:from>
    <xdr:to>
      <xdr:col>72</xdr:col>
      <xdr:colOff>38100</xdr:colOff>
      <xdr:row>76</xdr:row>
      <xdr:rowOff>160793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08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151920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18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70458</xdr:rowOff>
    </xdr:from>
    <xdr:to>
      <xdr:col>67</xdr:col>
      <xdr:colOff>101600</xdr:colOff>
      <xdr:row>77</xdr:row>
      <xdr:rowOff>608</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10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163185</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19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143011</xdr:rowOff>
    </xdr:from>
    <xdr:to>
      <xdr:col>85</xdr:col>
      <xdr:colOff>126364</xdr:colOff>
      <xdr:row>99</xdr:row>
      <xdr:rowOff>39551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44961"/>
          <a:ext cx="1269" cy="1268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43378</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1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39551</xdr:rowOff>
    </xdr:from>
    <xdr:to>
      <xdr:col>86</xdr:col>
      <xdr:colOff>25400</xdr:colOff>
      <xdr:row>99</xdr:row>
      <xdr:rowOff>39551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89688</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20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143011</xdr:rowOff>
    </xdr:from>
    <xdr:to>
      <xdr:col>86</xdr:col>
      <xdr:colOff>25400</xdr:colOff>
      <xdr:row>91</xdr:row>
      <xdr:rowOff>143011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4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125206</xdr:rowOff>
    </xdr:from>
    <xdr:to>
      <xdr:col>85</xdr:col>
      <xdr:colOff>127000</xdr:colOff>
      <xdr:row>98</xdr:row>
      <xdr:rowOff>163066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927306"/>
          <a:ext cx="838200" cy="3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31515</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62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8638</xdr:rowOff>
    </xdr:from>
    <xdr:to>
      <xdr:col>85</xdr:col>
      <xdr:colOff>177800</xdr:colOff>
      <xdr:row>98</xdr:row>
      <xdr:rowOff>110238</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163066</xdr:rowOff>
    </xdr:from>
    <xdr:to>
      <xdr:col>81</xdr:col>
      <xdr:colOff>50800</xdr:colOff>
      <xdr:row>98</xdr:row>
      <xdr:rowOff>170047</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965166"/>
          <a:ext cx="889000" cy="6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4607</xdr:rowOff>
    </xdr:from>
    <xdr:to>
      <xdr:col>81</xdr:col>
      <xdr:colOff>101600</xdr:colOff>
      <xdr:row>98</xdr:row>
      <xdr:rowOff>106207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122734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170047</xdr:rowOff>
    </xdr:from>
    <xdr:to>
      <xdr:col>76</xdr:col>
      <xdr:colOff>114300</xdr:colOff>
      <xdr:row>99</xdr:row>
      <xdr:rowOff>23918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972147"/>
          <a:ext cx="889000" cy="2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160860</xdr:rowOff>
    </xdr:from>
    <xdr:to>
      <xdr:col>76</xdr:col>
      <xdr:colOff>165100</xdr:colOff>
      <xdr:row>98</xdr:row>
      <xdr:rowOff>91010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107537</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23918</xdr:rowOff>
    </xdr:from>
    <xdr:to>
      <xdr:col>71</xdr:col>
      <xdr:colOff>177800</xdr:colOff>
      <xdr:row>99</xdr:row>
      <xdr:rowOff>24470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997468"/>
          <a:ext cx="889000" cy="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60947</xdr:rowOff>
    </xdr:from>
    <xdr:to>
      <xdr:col>72</xdr:col>
      <xdr:colOff>38100</xdr:colOff>
      <xdr:row>98</xdr:row>
      <xdr:rowOff>162547</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7624</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72890</xdr:rowOff>
    </xdr:from>
    <xdr:to>
      <xdr:col>67</xdr:col>
      <xdr:colOff>101600</xdr:colOff>
      <xdr:row>99</xdr:row>
      <xdr:rowOff>3040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7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19567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5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74406</xdr:rowOff>
    </xdr:from>
    <xdr:to>
      <xdr:col>85</xdr:col>
      <xdr:colOff>177800</xdr:colOff>
      <xdr:row>99</xdr:row>
      <xdr:rowOff>4556</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7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160783</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9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112266</xdr:rowOff>
    </xdr:from>
    <xdr:to>
      <xdr:col>81</xdr:col>
      <xdr:colOff>101600</xdr:colOff>
      <xdr:row>99</xdr:row>
      <xdr:rowOff>42416</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91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33543</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700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119247</xdr:rowOff>
    </xdr:from>
    <xdr:to>
      <xdr:col>76</xdr:col>
      <xdr:colOff>165100</xdr:colOff>
      <xdr:row>99</xdr:row>
      <xdr:rowOff>49397</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92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40524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701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144568</xdr:rowOff>
    </xdr:from>
    <xdr:to>
      <xdr:col>72</xdr:col>
      <xdr:colOff>38100</xdr:colOff>
      <xdr:row>99</xdr:row>
      <xdr:rowOff>74718</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94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65845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7039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145120</xdr:rowOff>
    </xdr:from>
    <xdr:to>
      <xdr:col>67</xdr:col>
      <xdr:colOff>101600</xdr:colOff>
      <xdr:row>99</xdr:row>
      <xdr:rowOff>75270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94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66397</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703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86116</xdr:rowOff>
    </xdr:from>
    <xdr:to>
      <xdr:col>116</xdr:col>
      <xdr:colOff>62864</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229616"/>
          <a:ext cx="1269" cy="1425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32793</xdr:rowOff>
    </xdr:from>
    <xdr:ext cx="534377"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500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86116</xdr:rowOff>
    </xdr:from>
    <xdr:to>
      <xdr:col>116</xdr:col>
      <xdr:colOff>152400</xdr:colOff>
      <xdr:row>30</xdr:row>
      <xdr:rowOff>86116</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22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111777</xdr:rowOff>
    </xdr:from>
    <xdr:ext cx="469744"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283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88900</xdr:rowOff>
    </xdr:from>
    <xdr:to>
      <xdr:col>116</xdr:col>
      <xdr:colOff>114300</xdr:colOff>
      <xdr:row>38</xdr:row>
      <xdr:rowOff>19050</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105725</xdr:rowOff>
    </xdr:from>
    <xdr:to>
      <xdr:col>112</xdr:col>
      <xdr:colOff>38100</xdr:colOff>
      <xdr:row>38</xdr:row>
      <xdr:rowOff>35875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44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52402</xdr:rowOff>
    </xdr:from>
    <xdr:ext cx="469744"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428" y="6224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82408</xdr:rowOff>
    </xdr:from>
    <xdr:to>
      <xdr:col>107</xdr:col>
      <xdr:colOff>101600</xdr:colOff>
      <xdr:row>38</xdr:row>
      <xdr:rowOff>12557</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4260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29085</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428" y="620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63754</xdr:rowOff>
    </xdr:from>
    <xdr:to>
      <xdr:col>102</xdr:col>
      <xdr:colOff>165100</xdr:colOff>
      <xdr:row>37</xdr:row>
      <xdr:rowOff>165354</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40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10431</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428" y="618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164064</xdr:rowOff>
    </xdr:from>
    <xdr:to>
      <xdr:col>98</xdr:col>
      <xdr:colOff>38100</xdr:colOff>
      <xdr:row>38</xdr:row>
      <xdr:rowOff>94214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50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110741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28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146215</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547265"/>
          <a:ext cx="1269" cy="161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92892</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32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146215</xdr:rowOff>
    </xdr:from>
    <xdr:to>
      <xdr:col>116</xdr:col>
      <xdr:colOff>152400</xdr:colOff>
      <xdr:row>49</xdr:row>
      <xdr:rowOff>146215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5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93946</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66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71069</xdr:rowOff>
    </xdr:from>
    <xdr:to>
      <xdr:col>116</xdr:col>
      <xdr:colOff>114300</xdr:colOff>
      <xdr:row>59</xdr:row>
      <xdr:rowOff>1219</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55638</xdr:rowOff>
    </xdr:from>
    <xdr:to>
      <xdr:col>112</xdr:col>
      <xdr:colOff>38100</xdr:colOff>
      <xdr:row>58</xdr:row>
      <xdr:rowOff>157238</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55829</xdr:rowOff>
    </xdr:from>
    <xdr:to>
      <xdr:col>107</xdr:col>
      <xdr:colOff>101600</xdr:colOff>
      <xdr:row>58</xdr:row>
      <xdr:rowOff>157429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2506</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58420</xdr:rowOff>
    </xdr:from>
    <xdr:to>
      <xdr:col>102</xdr:col>
      <xdr:colOff>165100</xdr:colOff>
      <xdr:row>58</xdr:row>
      <xdr:rowOff>160020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5097</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99187</xdr:rowOff>
    </xdr:from>
    <xdr:to>
      <xdr:col>98</xdr:col>
      <xdr:colOff>38100</xdr:colOff>
      <xdr:row>59</xdr:row>
      <xdr:rowOff>29337</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4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45864</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818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79317</xdr:rowOff>
    </xdr:from>
    <xdr:to>
      <xdr:col>116</xdr:col>
      <xdr:colOff>62864</xdr:colOff>
      <xdr:row>79</xdr:row>
      <xdr:rowOff>66429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080817"/>
          <a:ext cx="1269" cy="1530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70256</xdr:rowOff>
    </xdr:from>
    <xdr:ext cx="469744"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61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66429</xdr:rowOff>
    </xdr:from>
    <xdr:to>
      <xdr:col>116</xdr:col>
      <xdr:colOff>152400</xdr:colOff>
      <xdr:row>79</xdr:row>
      <xdr:rowOff>66429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61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25994</xdr:rowOff>
    </xdr:from>
    <xdr:ext cx="599010"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85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79317</xdr:rowOff>
    </xdr:from>
    <xdr:to>
      <xdr:col>116</xdr:col>
      <xdr:colOff>152400</xdr:colOff>
      <xdr:row>70</xdr:row>
      <xdr:rowOff>79317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080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109938</xdr:rowOff>
    </xdr:from>
    <xdr:to>
      <xdr:col>116</xdr:col>
      <xdr:colOff>63500</xdr:colOff>
      <xdr:row>73</xdr:row>
      <xdr:rowOff>137589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1323300" y="12625788"/>
          <a:ext cx="838200" cy="27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70604</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929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92177</xdr:rowOff>
    </xdr:from>
    <xdr:to>
      <xdr:col>116</xdr:col>
      <xdr:colOff>114300</xdr:colOff>
      <xdr:row>76</xdr:row>
      <xdr:rowOff>22327</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95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109938</xdr:rowOff>
    </xdr:from>
    <xdr:to>
      <xdr:col>111</xdr:col>
      <xdr:colOff>177800</xdr:colOff>
      <xdr:row>74</xdr:row>
      <xdr:rowOff>74005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0434300" y="12625788"/>
          <a:ext cx="889000" cy="13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69360</xdr:rowOff>
    </xdr:from>
    <xdr:to>
      <xdr:col>112</xdr:col>
      <xdr:colOff>38100</xdr:colOff>
      <xdr:row>75</xdr:row>
      <xdr:rowOff>170960</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9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162087</xdr:rowOff>
    </xdr:from>
    <xdr:ext cx="534377"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56111" y="1302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74005</xdr:rowOff>
    </xdr:from>
    <xdr:to>
      <xdr:col>107</xdr:col>
      <xdr:colOff>50800</xdr:colOff>
      <xdr:row>74</xdr:row>
      <xdr:rowOff>118528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9545300" y="12761305"/>
          <a:ext cx="889000" cy="44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76381</xdr:rowOff>
    </xdr:from>
    <xdr:to>
      <xdr:col>107</xdr:col>
      <xdr:colOff>101600</xdr:colOff>
      <xdr:row>76</xdr:row>
      <xdr:rowOff>6531</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169108</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67111" y="1302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118528</xdr:rowOff>
    </xdr:from>
    <xdr:to>
      <xdr:col>102</xdr:col>
      <xdr:colOff>114300</xdr:colOff>
      <xdr:row>74</xdr:row>
      <xdr:rowOff>150630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8656300" y="12805828"/>
          <a:ext cx="889000" cy="3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73910</xdr:rowOff>
    </xdr:from>
    <xdr:to>
      <xdr:col>102</xdr:col>
      <xdr:colOff>165100</xdr:colOff>
      <xdr:row>76</xdr:row>
      <xdr:rowOff>4060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166637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78111" y="1302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69306</xdr:rowOff>
    </xdr:from>
    <xdr:to>
      <xdr:col>98</xdr:col>
      <xdr:colOff>38100</xdr:colOff>
      <xdr:row>75</xdr:row>
      <xdr:rowOff>170906</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292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162033</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89111" y="1302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86789</xdr:rowOff>
    </xdr:from>
    <xdr:to>
      <xdr:col>116</xdr:col>
      <xdr:colOff>114300</xdr:colOff>
      <xdr:row>74</xdr:row>
      <xdr:rowOff>16939</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26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109666</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245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59138</xdr:rowOff>
    </xdr:from>
    <xdr:to>
      <xdr:col>112</xdr:col>
      <xdr:colOff>38100</xdr:colOff>
      <xdr:row>73</xdr:row>
      <xdr:rowOff>160738</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257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5815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35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23205</xdr:rowOff>
    </xdr:from>
    <xdr:to>
      <xdr:col>107</xdr:col>
      <xdr:colOff>101600</xdr:colOff>
      <xdr:row>74</xdr:row>
      <xdr:rowOff>124805</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27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141332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48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67728</xdr:rowOff>
    </xdr:from>
    <xdr:to>
      <xdr:col>102</xdr:col>
      <xdr:colOff>165100</xdr:colOff>
      <xdr:row>74</xdr:row>
      <xdr:rowOff>169328</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275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14405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53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99830</xdr:rowOff>
    </xdr:from>
    <xdr:to>
      <xdr:col>98</xdr:col>
      <xdr:colOff>38100</xdr:colOff>
      <xdr:row>75</xdr:row>
      <xdr:rowOff>29980</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278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46507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56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88,871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円となっており、類似団体と比較して一人当たりコストが低い状態となっている。また、前年度決算と比較すると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％増となっており、その主な要因は物価高騰の負担感が大きい世帯への支援策として物価高騰重点支援金を給付したためである。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災害復旧費は住民一人当たり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6,810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円となっており、類似団体と比較して一人当たりコストが高い状態となっている。また、前年度決算と比較すると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246.2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％増となっており、その主な要因は多奈川地区多目的公園災害復旧事業が国災害査定の完了に伴い工事に着手したためである。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繰出金は住民一人当たり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90,944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円となっており、類似団体と比較して一人当たりコストが高い状態となっている。また、前年度決算と比較すると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％減となっており、その主な要因は、国民健康保険特別会計への財政安定化支援事業に係る繰出が減少したためである。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14,516
14,293
49.18
8,457,381
8,374,359
80,597
4,560,600
7,284,374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107.0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87693</xdr:rowOff>
    </xdr:from>
    <xdr:to>
      <xdr:col>24</xdr:col>
      <xdr:colOff>62865</xdr:colOff>
      <xdr:row>38</xdr:row>
      <xdr:rowOff>95504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02643"/>
          <a:ext cx="1270" cy="1207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95504</xdr:rowOff>
    </xdr:from>
    <xdr:to>
      <xdr:col>24</xdr:col>
      <xdr:colOff>152400</xdr:colOff>
      <xdr:row>38</xdr:row>
      <xdr:rowOff>95504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10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34370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7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87693</xdr:rowOff>
    </xdr:from>
    <xdr:to>
      <xdr:col>24</xdr:col>
      <xdr:colOff>152400</xdr:colOff>
      <xdr:row>31</xdr:row>
      <xdr:rowOff>87693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0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113221</xdr:rowOff>
    </xdr:from>
    <xdr:to>
      <xdr:col>24</xdr:col>
      <xdr:colOff>63500</xdr:colOff>
      <xdr:row>36</xdr:row>
      <xdr:rowOff>79692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13971"/>
          <a:ext cx="838200" cy="13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108856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96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130429</xdr:rowOff>
    </xdr:from>
    <xdr:to>
      <xdr:col>24</xdr:col>
      <xdr:colOff>114300</xdr:colOff>
      <xdr:row>36</xdr:row>
      <xdr:rowOff>60579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79692</xdr:rowOff>
    </xdr:from>
    <xdr:to>
      <xdr:col>19</xdr:col>
      <xdr:colOff>177800</xdr:colOff>
      <xdr:row>36</xdr:row>
      <xdr:rowOff>103124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51892"/>
          <a:ext cx="889000" cy="2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144716</xdr:rowOff>
    </xdr:from>
    <xdr:to>
      <xdr:col>20</xdr:col>
      <xdr:colOff>38100</xdr:colOff>
      <xdr:row>36</xdr:row>
      <xdr:rowOff>74866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91393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2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72072</xdr:rowOff>
    </xdr:from>
    <xdr:to>
      <xdr:col>15</xdr:col>
      <xdr:colOff>50800</xdr:colOff>
      <xdr:row>36</xdr:row>
      <xdr:rowOff>103124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44272"/>
          <a:ext cx="889000" cy="3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12509</xdr:rowOff>
    </xdr:from>
    <xdr:to>
      <xdr:col>15</xdr:col>
      <xdr:colOff>101600</xdr:colOff>
      <xdr:row>36</xdr:row>
      <xdr:rowOff>114109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130636</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41211</xdr:rowOff>
    </xdr:from>
    <xdr:to>
      <xdr:col>10</xdr:col>
      <xdr:colOff>114300</xdr:colOff>
      <xdr:row>36</xdr:row>
      <xdr:rowOff>72072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13411"/>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12128</xdr:rowOff>
    </xdr:from>
    <xdr:to>
      <xdr:col>10</xdr:col>
      <xdr:colOff>165100</xdr:colOff>
      <xdr:row>36</xdr:row>
      <xdr:rowOff>113728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130255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162242</xdr:rowOff>
    </xdr:from>
    <xdr:to>
      <xdr:col>6</xdr:col>
      <xdr:colOff>38100</xdr:colOff>
      <xdr:row>37</xdr:row>
      <xdr:rowOff>92392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83519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427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62421</xdr:rowOff>
    </xdr:from>
    <xdr:to>
      <xdr:col>24</xdr:col>
      <xdr:colOff>114300</xdr:colOff>
      <xdr:row>35</xdr:row>
      <xdr:rowOff>164021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6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85298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1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28892</xdr:rowOff>
    </xdr:from>
    <xdr:to>
      <xdr:col>20</xdr:col>
      <xdr:colOff>38100</xdr:colOff>
      <xdr:row>36</xdr:row>
      <xdr:rowOff>130492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0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121619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93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52324</xdr:rowOff>
    </xdr:from>
    <xdr:to>
      <xdr:col>15</xdr:col>
      <xdr:colOff>101600</xdr:colOff>
      <xdr:row>36</xdr:row>
      <xdr:rowOff>153924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2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145051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17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21272</xdr:rowOff>
    </xdr:from>
    <xdr:to>
      <xdr:col>10</xdr:col>
      <xdr:colOff>165100</xdr:colOff>
      <xdr:row>36</xdr:row>
      <xdr:rowOff>122872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9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113999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86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161861</xdr:rowOff>
    </xdr:from>
    <xdr:to>
      <xdr:col>6</xdr:col>
      <xdr:colOff>38100</xdr:colOff>
      <xdr:row>36</xdr:row>
      <xdr:rowOff>92011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108538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3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44376</xdr:rowOff>
    </xdr:from>
    <xdr:to>
      <xdr:col>24</xdr:col>
      <xdr:colOff>62865</xdr:colOff>
      <xdr:row>58</xdr:row>
      <xdr:rowOff>14432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16876"/>
          <a:ext cx="1270" cy="13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18259</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6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14432</xdr:rowOff>
    </xdr:from>
    <xdr:to>
      <xdr:col>24</xdr:col>
      <xdr:colOff>152400</xdr:colOff>
      <xdr:row>58</xdr:row>
      <xdr:rowOff>14432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5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162503</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92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641,699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44376</xdr:rowOff>
    </xdr:from>
    <xdr:to>
      <xdr:col>24</xdr:col>
      <xdr:colOff>152400</xdr:colOff>
      <xdr:row>50</xdr:row>
      <xdr:rowOff>44376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1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94535</xdr:rowOff>
    </xdr:from>
    <xdr:to>
      <xdr:col>24</xdr:col>
      <xdr:colOff>63500</xdr:colOff>
      <xdr:row>57</xdr:row>
      <xdr:rowOff>128622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67185"/>
          <a:ext cx="838200" cy="3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131494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61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108617</xdr:rowOff>
    </xdr:from>
    <xdr:to>
      <xdr:col>24</xdr:col>
      <xdr:colOff>114300</xdr:colOff>
      <xdr:row>57</xdr:row>
      <xdr:rowOff>38767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128622</xdr:rowOff>
    </xdr:from>
    <xdr:to>
      <xdr:col>19</xdr:col>
      <xdr:colOff>177800</xdr:colOff>
      <xdr:row>57</xdr:row>
      <xdr:rowOff>151745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901272"/>
          <a:ext cx="889000" cy="23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112485</xdr:rowOff>
    </xdr:from>
    <xdr:to>
      <xdr:col>20</xdr:col>
      <xdr:colOff>38100</xdr:colOff>
      <xdr:row>57</xdr:row>
      <xdr:rowOff>42635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59162</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48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123337</xdr:rowOff>
    </xdr:from>
    <xdr:to>
      <xdr:col>15</xdr:col>
      <xdr:colOff>50800</xdr:colOff>
      <xdr:row>57</xdr:row>
      <xdr:rowOff>151745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724537"/>
          <a:ext cx="889000" cy="199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108665</xdr:rowOff>
    </xdr:from>
    <xdr:to>
      <xdr:col>15</xdr:col>
      <xdr:colOff>101600</xdr:colOff>
      <xdr:row>57</xdr:row>
      <xdr:rowOff>38815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0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55342</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8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123337</xdr:rowOff>
    </xdr:from>
    <xdr:to>
      <xdr:col>10</xdr:col>
      <xdr:colOff>114300</xdr:colOff>
      <xdr:row>58</xdr:row>
      <xdr:rowOff>1884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724537"/>
          <a:ext cx="889000" cy="22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78300</xdr:rowOff>
    </xdr:from>
    <xdr:to>
      <xdr:col>10</xdr:col>
      <xdr:colOff>165100</xdr:colOff>
      <xdr:row>56</xdr:row>
      <xdr:rowOff>8450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0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24977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2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40876</xdr:rowOff>
    </xdr:from>
    <xdr:to>
      <xdr:col>6</xdr:col>
      <xdr:colOff>38100</xdr:colOff>
      <xdr:row>57</xdr:row>
      <xdr:rowOff>142476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81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159003</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8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43735</xdr:rowOff>
    </xdr:from>
    <xdr:to>
      <xdr:col>24</xdr:col>
      <xdr:colOff>114300</xdr:colOff>
      <xdr:row>57</xdr:row>
      <xdr:rowOff>145335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1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130112</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31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77822</xdr:rowOff>
    </xdr:from>
    <xdr:to>
      <xdr:col>20</xdr:col>
      <xdr:colOff>38100</xdr:colOff>
      <xdr:row>58</xdr:row>
      <xdr:rowOff>7972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5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170549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43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100945</xdr:rowOff>
    </xdr:from>
    <xdr:to>
      <xdr:col>15</xdr:col>
      <xdr:colOff>101600</xdr:colOff>
      <xdr:row>58</xdr:row>
      <xdr:rowOff>31095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7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22222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66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72537</xdr:rowOff>
    </xdr:from>
    <xdr:to>
      <xdr:col>10</xdr:col>
      <xdr:colOff>165100</xdr:colOff>
      <xdr:row>57</xdr:row>
      <xdr:rowOff>2687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165264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766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122534</xdr:rowOff>
    </xdr:from>
    <xdr:to>
      <xdr:col>6</xdr:col>
      <xdr:colOff>38100</xdr:colOff>
      <xdr:row>58</xdr:row>
      <xdr:rowOff>52684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95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43811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8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150691</xdr:rowOff>
    </xdr:from>
    <xdr:to>
      <xdr:col>24</xdr:col>
      <xdr:colOff>62865</xdr:colOff>
      <xdr:row>77</xdr:row>
      <xdr:rowOff>168934</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323641"/>
          <a:ext cx="1270" cy="104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1311</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74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168934</xdr:rowOff>
    </xdr:from>
    <xdr:to>
      <xdr:col>24</xdr:col>
      <xdr:colOff>152400</xdr:colOff>
      <xdr:row>77</xdr:row>
      <xdr:rowOff>168934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7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97368</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209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150691</xdr:rowOff>
    </xdr:from>
    <xdr:to>
      <xdr:col>24</xdr:col>
      <xdr:colOff>152400</xdr:colOff>
      <xdr:row>71</xdr:row>
      <xdr:rowOff>150691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323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136193</xdr:rowOff>
    </xdr:from>
    <xdr:to>
      <xdr:col>24</xdr:col>
      <xdr:colOff>63500</xdr:colOff>
      <xdr:row>76</xdr:row>
      <xdr:rowOff>32015</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94943"/>
          <a:ext cx="838200" cy="6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148133</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06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169706</xdr:rowOff>
    </xdr:from>
    <xdr:to>
      <xdr:col>24</xdr:col>
      <xdr:colOff>114300</xdr:colOff>
      <xdr:row>76</xdr:row>
      <xdr:rowOff>99856</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2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32015</xdr:rowOff>
    </xdr:from>
    <xdr:to>
      <xdr:col>19</xdr:col>
      <xdr:colOff>177800</xdr:colOff>
      <xdr:row>76</xdr:row>
      <xdr:rowOff>64390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062215"/>
          <a:ext cx="889000" cy="3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44647</xdr:rowOff>
    </xdr:from>
    <xdr:to>
      <xdr:col>20</xdr:col>
      <xdr:colOff>38100</xdr:colOff>
      <xdr:row>76</xdr:row>
      <xdr:rowOff>146247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74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137374</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16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64390</xdr:rowOff>
    </xdr:from>
    <xdr:to>
      <xdr:col>15</xdr:col>
      <xdr:colOff>50800</xdr:colOff>
      <xdr:row>77</xdr:row>
      <xdr:rowOff>44562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094590"/>
          <a:ext cx="889000" cy="15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14728</xdr:rowOff>
    </xdr:from>
    <xdr:to>
      <xdr:col>15</xdr:col>
      <xdr:colOff>101600</xdr:colOff>
      <xdr:row>76</xdr:row>
      <xdr:rowOff>116328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107455</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137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44562</xdr:rowOff>
    </xdr:from>
    <xdr:to>
      <xdr:col>10</xdr:col>
      <xdr:colOff>114300</xdr:colOff>
      <xdr:row>77</xdr:row>
      <xdr:rowOff>73406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246212"/>
          <a:ext cx="889000" cy="2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131936</xdr:rowOff>
    </xdr:from>
    <xdr:to>
      <xdr:col>10</xdr:col>
      <xdr:colOff>165100</xdr:colOff>
      <xdr:row>77</xdr:row>
      <xdr:rowOff>62086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6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78613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37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34553</xdr:rowOff>
    </xdr:from>
    <xdr:to>
      <xdr:col>6</xdr:col>
      <xdr:colOff>38100</xdr:colOff>
      <xdr:row>77</xdr:row>
      <xdr:rowOff>136153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3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127280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328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85393</xdr:rowOff>
    </xdr:from>
    <xdr:to>
      <xdr:col>24</xdr:col>
      <xdr:colOff>114300</xdr:colOff>
      <xdr:row>76</xdr:row>
      <xdr:rowOff>15543</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94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108270</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79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152665</xdr:rowOff>
    </xdr:from>
    <xdr:to>
      <xdr:col>20</xdr:col>
      <xdr:colOff>38100</xdr:colOff>
      <xdr:row>76</xdr:row>
      <xdr:rowOff>82815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01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99343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786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13590</xdr:rowOff>
    </xdr:from>
    <xdr:to>
      <xdr:col>15</xdr:col>
      <xdr:colOff>101600</xdr:colOff>
      <xdr:row>76</xdr:row>
      <xdr:rowOff>115190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4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131717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1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165212</xdr:rowOff>
    </xdr:from>
    <xdr:to>
      <xdr:col>10</xdr:col>
      <xdr:colOff>165100</xdr:colOff>
      <xdr:row>77</xdr:row>
      <xdr:rowOff>95362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19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86489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28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22606</xdr:rowOff>
    </xdr:from>
    <xdr:to>
      <xdr:col>6</xdr:col>
      <xdr:colOff>38100</xdr:colOff>
      <xdr:row>77</xdr:row>
      <xdr:rowOff>124206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2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140733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999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96527</xdr:rowOff>
    </xdr:from>
    <xdr:to>
      <xdr:col>24</xdr:col>
      <xdr:colOff>62865</xdr:colOff>
      <xdr:row>99</xdr:row>
      <xdr:rowOff>169994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27027"/>
          <a:ext cx="1270" cy="1616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2371</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1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169994</xdr:rowOff>
    </xdr:from>
    <xdr:to>
      <xdr:col>24</xdr:col>
      <xdr:colOff>152400</xdr:colOff>
      <xdr:row>99</xdr:row>
      <xdr:rowOff>169994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143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43204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0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96527</xdr:rowOff>
    </xdr:from>
    <xdr:to>
      <xdr:col>24</xdr:col>
      <xdr:colOff>152400</xdr:colOff>
      <xdr:row>90</xdr:row>
      <xdr:rowOff>96527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27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129566</xdr:rowOff>
    </xdr:from>
    <xdr:to>
      <xdr:col>24</xdr:col>
      <xdr:colOff>63500</xdr:colOff>
      <xdr:row>98</xdr:row>
      <xdr:rowOff>46028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760216"/>
          <a:ext cx="838200" cy="8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163920</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51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141043</xdr:rowOff>
    </xdr:from>
    <xdr:to>
      <xdr:col>24</xdr:col>
      <xdr:colOff>114300</xdr:colOff>
      <xdr:row>97</xdr:row>
      <xdr:rowOff>71193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0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129566</xdr:rowOff>
    </xdr:from>
    <xdr:to>
      <xdr:col>19</xdr:col>
      <xdr:colOff>177800</xdr:colOff>
      <xdr:row>97</xdr:row>
      <xdr:rowOff>158065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760216"/>
          <a:ext cx="889000" cy="2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135818</xdr:rowOff>
    </xdr:from>
    <xdr:to>
      <xdr:col>20</xdr:col>
      <xdr:colOff>38100</xdr:colOff>
      <xdr:row>97</xdr:row>
      <xdr:rowOff>65968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59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82495</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37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158065</xdr:rowOff>
    </xdr:from>
    <xdr:to>
      <xdr:col>15</xdr:col>
      <xdr:colOff>50800</xdr:colOff>
      <xdr:row>98</xdr:row>
      <xdr:rowOff>107282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88715"/>
          <a:ext cx="889000" cy="12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149098</xdr:rowOff>
    </xdr:from>
    <xdr:to>
      <xdr:col>15</xdr:col>
      <xdr:colOff>101600</xdr:colOff>
      <xdr:row>97</xdr:row>
      <xdr:rowOff>79248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95775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8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100653</xdr:rowOff>
    </xdr:from>
    <xdr:to>
      <xdr:col>10</xdr:col>
      <xdr:colOff>114300</xdr:colOff>
      <xdr:row>98</xdr:row>
      <xdr:rowOff>107282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902753"/>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53891</xdr:rowOff>
    </xdr:from>
    <xdr:to>
      <xdr:col>10</xdr:col>
      <xdr:colOff>165100</xdr:colOff>
      <xdr:row>97</xdr:row>
      <xdr:rowOff>155491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568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20940</xdr:rowOff>
    </xdr:from>
    <xdr:to>
      <xdr:col>6</xdr:col>
      <xdr:colOff>38100</xdr:colOff>
      <xdr:row>98</xdr:row>
      <xdr:rowOff>122540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139067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9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166678</xdr:rowOff>
    </xdr:from>
    <xdr:to>
      <xdr:col>24</xdr:col>
      <xdr:colOff>114300</xdr:colOff>
      <xdr:row>98</xdr:row>
      <xdr:rowOff>96828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9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145105</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7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78766</xdr:rowOff>
    </xdr:from>
    <xdr:to>
      <xdr:col>20</xdr:col>
      <xdr:colOff>38100</xdr:colOff>
      <xdr:row>98</xdr:row>
      <xdr:rowOff>8916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0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43</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80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107265</xdr:rowOff>
    </xdr:from>
    <xdr:to>
      <xdr:col>15</xdr:col>
      <xdr:colOff>101600</xdr:colOff>
      <xdr:row>98</xdr:row>
      <xdr:rowOff>37415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3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28542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56482</xdr:rowOff>
    </xdr:from>
    <xdr:to>
      <xdr:col>10</xdr:col>
      <xdr:colOff>165100</xdr:colOff>
      <xdr:row>98</xdr:row>
      <xdr:rowOff>158082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5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149209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5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49853</xdr:rowOff>
    </xdr:from>
    <xdr:to>
      <xdr:col>6</xdr:col>
      <xdr:colOff>38100</xdr:colOff>
      <xdr:row>98</xdr:row>
      <xdr:rowOff>151453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5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142580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4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93327</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36827"/>
          <a:ext cx="1270" cy="1548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40004</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12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93327</xdr:rowOff>
    </xdr:from>
    <xdr:to>
      <xdr:col>55</xdr:col>
      <xdr:colOff>88900</xdr:colOff>
      <xdr:row>30</xdr:row>
      <xdr:rowOff>93327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36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19195</xdr:rowOff>
    </xdr:from>
    <xdr:to>
      <xdr:col>55</xdr:col>
      <xdr:colOff>0</xdr:colOff>
      <xdr:row>39</xdr:row>
      <xdr:rowOff>20501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705745"/>
          <a:ext cx="8382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91856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35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68980</xdr:rowOff>
    </xdr:from>
    <xdr:to>
      <xdr:col>55</xdr:col>
      <xdr:colOff>50800</xdr:colOff>
      <xdr:row>38</xdr:row>
      <xdr:rowOff>170580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20501</xdr:rowOff>
    </xdr:from>
    <xdr:to>
      <xdr:col>50</xdr:col>
      <xdr:colOff>114300</xdr:colOff>
      <xdr:row>39</xdr:row>
      <xdr:rowOff>22134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70705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31424</xdr:rowOff>
    </xdr:from>
    <xdr:to>
      <xdr:col>50</xdr:col>
      <xdr:colOff>165100</xdr:colOff>
      <xdr:row>38</xdr:row>
      <xdr:rowOff>133024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149550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21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22134</xdr:rowOff>
    </xdr:from>
    <xdr:to>
      <xdr:col>45</xdr:col>
      <xdr:colOff>177800</xdr:colOff>
      <xdr:row>39</xdr:row>
      <xdr:rowOff>23767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70868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149969</xdr:rowOff>
    </xdr:from>
    <xdr:to>
      <xdr:col>46</xdr:col>
      <xdr:colOff>38100</xdr:colOff>
      <xdr:row>38</xdr:row>
      <xdr:rowOff>80119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96646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268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23767</xdr:rowOff>
    </xdr:from>
    <xdr:to>
      <xdr:col>41</xdr:col>
      <xdr:colOff>50800</xdr:colOff>
      <xdr:row>39</xdr:row>
      <xdr:rowOff>26053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710317"/>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49058</xdr:rowOff>
    </xdr:from>
    <xdr:to>
      <xdr:col>41</xdr:col>
      <xdr:colOff>101600</xdr:colOff>
      <xdr:row>38</xdr:row>
      <xdr:rowOff>150658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167185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3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59835</xdr:rowOff>
    </xdr:from>
    <xdr:to>
      <xdr:col>36</xdr:col>
      <xdr:colOff>165100</xdr:colOff>
      <xdr:row>38</xdr:row>
      <xdr:rowOff>161435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7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6512</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501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139845</xdr:rowOff>
    </xdr:from>
    <xdr:to>
      <xdr:col>55</xdr:col>
      <xdr:colOff>50800</xdr:colOff>
      <xdr:row>39</xdr:row>
      <xdr:rowOff>69995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5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54772</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69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141151</xdr:rowOff>
    </xdr:from>
    <xdr:to>
      <xdr:col>50</xdr:col>
      <xdr:colOff>165100</xdr:colOff>
      <xdr:row>39</xdr:row>
      <xdr:rowOff>71301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56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62428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748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142784</xdr:rowOff>
    </xdr:from>
    <xdr:to>
      <xdr:col>46</xdr:col>
      <xdr:colOff>38100</xdr:colOff>
      <xdr:row>39</xdr:row>
      <xdr:rowOff>72934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5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64061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750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144417</xdr:rowOff>
    </xdr:from>
    <xdr:to>
      <xdr:col>41</xdr:col>
      <xdr:colOff>101600</xdr:colOff>
      <xdr:row>39</xdr:row>
      <xdr:rowOff>74567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5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65694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7522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146703</xdr:rowOff>
    </xdr:from>
    <xdr:to>
      <xdr:col>36</xdr:col>
      <xdr:colOff>165100</xdr:colOff>
      <xdr:row>39</xdr:row>
      <xdr:rowOff>76853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6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67980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7545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147717</xdr:rowOff>
    </xdr:from>
    <xdr:to>
      <xdr:col>54</xdr:col>
      <xdr:colOff>189865</xdr:colOff>
      <xdr:row>59</xdr:row>
      <xdr:rowOff>24966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91667"/>
          <a:ext cx="1270" cy="124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28793</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4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24966</xdr:rowOff>
    </xdr:from>
    <xdr:to>
      <xdr:col>55</xdr:col>
      <xdr:colOff>88900</xdr:colOff>
      <xdr:row>59</xdr:row>
      <xdr:rowOff>24966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0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94394</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666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147717</xdr:rowOff>
    </xdr:from>
    <xdr:to>
      <xdr:col>55</xdr:col>
      <xdr:colOff>88900</xdr:colOff>
      <xdr:row>51</xdr:row>
      <xdr:rowOff>147717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91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2769</xdr:rowOff>
    </xdr:from>
    <xdr:to>
      <xdr:col>55</xdr:col>
      <xdr:colOff>0</xdr:colOff>
      <xdr:row>59</xdr:row>
      <xdr:rowOff>4933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18319"/>
          <a:ext cx="838200" cy="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125089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102212</xdr:rowOff>
    </xdr:from>
    <xdr:to>
      <xdr:col>55</xdr:col>
      <xdr:colOff>50800</xdr:colOff>
      <xdr:row>58</xdr:row>
      <xdr:rowOff>32362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4933</xdr:rowOff>
    </xdr:from>
    <xdr:to>
      <xdr:col>50</xdr:col>
      <xdr:colOff>114300</xdr:colOff>
      <xdr:row>59</xdr:row>
      <xdr:rowOff>15487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20483"/>
          <a:ext cx="889000" cy="1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98174</xdr:rowOff>
    </xdr:from>
    <xdr:to>
      <xdr:col>50</xdr:col>
      <xdr:colOff>165100</xdr:colOff>
      <xdr:row>58</xdr:row>
      <xdr:rowOff>28324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7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44851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15487</xdr:rowOff>
    </xdr:from>
    <xdr:to>
      <xdr:col>45</xdr:col>
      <xdr:colOff>177800</xdr:colOff>
      <xdr:row>59</xdr:row>
      <xdr:rowOff>16546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31037"/>
          <a:ext cx="889000" cy="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106144</xdr:rowOff>
    </xdr:from>
    <xdr:to>
      <xdr:col>46</xdr:col>
      <xdr:colOff>38100</xdr:colOff>
      <xdr:row>58</xdr:row>
      <xdr:rowOff>36294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52821</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5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12027</xdr:rowOff>
    </xdr:from>
    <xdr:to>
      <xdr:col>41</xdr:col>
      <xdr:colOff>50800</xdr:colOff>
      <xdr:row>59</xdr:row>
      <xdr:rowOff>16546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27577"/>
          <a:ext cx="889000" cy="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84076</xdr:rowOff>
    </xdr:from>
    <xdr:to>
      <xdr:col>41</xdr:col>
      <xdr:colOff>101600</xdr:colOff>
      <xdr:row>58</xdr:row>
      <xdr:rowOff>14226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30753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149082</xdr:rowOff>
    </xdr:from>
    <xdr:to>
      <xdr:col>36</xdr:col>
      <xdr:colOff>165100</xdr:colOff>
      <xdr:row>58</xdr:row>
      <xdr:rowOff>79232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2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95759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9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123419</xdr:rowOff>
    </xdr:from>
    <xdr:to>
      <xdr:col>55</xdr:col>
      <xdr:colOff>50800</xdr:colOff>
      <xdr:row>59</xdr:row>
      <xdr:rowOff>53569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6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38346</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8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125583</xdr:rowOff>
    </xdr:from>
    <xdr:to>
      <xdr:col>50</xdr:col>
      <xdr:colOff>165100</xdr:colOff>
      <xdr:row>59</xdr:row>
      <xdr:rowOff>55733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6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46860</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62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136137</xdr:rowOff>
    </xdr:from>
    <xdr:to>
      <xdr:col>46</xdr:col>
      <xdr:colOff>38100</xdr:colOff>
      <xdr:row>59</xdr:row>
      <xdr:rowOff>66287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8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57414</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7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137196</xdr:rowOff>
    </xdr:from>
    <xdr:to>
      <xdr:col>41</xdr:col>
      <xdr:colOff>101600</xdr:colOff>
      <xdr:row>59</xdr:row>
      <xdr:rowOff>67346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8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58473</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7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132677</xdr:rowOff>
    </xdr:from>
    <xdr:to>
      <xdr:col>36</xdr:col>
      <xdr:colOff>165100</xdr:colOff>
      <xdr:row>59</xdr:row>
      <xdr:rowOff>62827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7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53954</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69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131021</xdr:rowOff>
    </xdr:from>
    <xdr:to>
      <xdr:col>54</xdr:col>
      <xdr:colOff>189865</xdr:colOff>
      <xdr:row>79</xdr:row>
      <xdr:rowOff>38438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32521"/>
          <a:ext cx="1270" cy="1450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42265</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6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38438</xdr:rowOff>
    </xdr:from>
    <xdr:to>
      <xdr:col>55</xdr:col>
      <xdr:colOff>88900</xdr:colOff>
      <xdr:row>79</xdr:row>
      <xdr:rowOff>38438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2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77698</xdr:rowOff>
    </xdr:from>
    <xdr:ext cx="599010"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131021</xdr:rowOff>
    </xdr:from>
    <xdr:to>
      <xdr:col>55</xdr:col>
      <xdr:colOff>88900</xdr:colOff>
      <xdr:row>70</xdr:row>
      <xdr:rowOff>131021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3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110508</xdr:rowOff>
    </xdr:from>
    <xdr:to>
      <xdr:col>55</xdr:col>
      <xdr:colOff>0</xdr:colOff>
      <xdr:row>78</xdr:row>
      <xdr:rowOff>135638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483608"/>
          <a:ext cx="838200" cy="25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30433</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32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7556</xdr:rowOff>
    </xdr:from>
    <xdr:to>
      <xdr:col>55</xdr:col>
      <xdr:colOff>50800</xdr:colOff>
      <xdr:row>78</xdr:row>
      <xdr:rowOff>109156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110508</xdr:rowOff>
    </xdr:from>
    <xdr:to>
      <xdr:col>50</xdr:col>
      <xdr:colOff>114300</xdr:colOff>
      <xdr:row>78</xdr:row>
      <xdr:rowOff>157874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83608"/>
          <a:ext cx="889000" cy="47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128067</xdr:rowOff>
    </xdr:from>
    <xdr:to>
      <xdr:col>50</xdr:col>
      <xdr:colOff>165100</xdr:colOff>
      <xdr:row>78</xdr:row>
      <xdr:rowOff>58217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2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74744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10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111956</xdr:rowOff>
    </xdr:from>
    <xdr:to>
      <xdr:col>45</xdr:col>
      <xdr:colOff>177800</xdr:colOff>
      <xdr:row>78</xdr:row>
      <xdr:rowOff>157874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485056"/>
          <a:ext cx="889000" cy="4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135626</xdr:rowOff>
    </xdr:from>
    <xdr:to>
      <xdr:col>46</xdr:col>
      <xdr:colOff>38100</xdr:colOff>
      <xdr:row>78</xdr:row>
      <xdr:rowOff>65776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3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82303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11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111956</xdr:rowOff>
    </xdr:from>
    <xdr:to>
      <xdr:col>41</xdr:col>
      <xdr:colOff>50800</xdr:colOff>
      <xdr:row>78</xdr:row>
      <xdr:rowOff>166270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85056"/>
          <a:ext cx="889000" cy="5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116858</xdr:rowOff>
    </xdr:from>
    <xdr:to>
      <xdr:col>41</xdr:col>
      <xdr:colOff>101600</xdr:colOff>
      <xdr:row>78</xdr:row>
      <xdr:rowOff>47008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1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63535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09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53414</xdr:rowOff>
    </xdr:from>
    <xdr:to>
      <xdr:col>36</xdr:col>
      <xdr:colOff>165100</xdr:colOff>
      <xdr:row>78</xdr:row>
      <xdr:rowOff>155014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26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20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84838</xdr:rowOff>
    </xdr:from>
    <xdr:to>
      <xdr:col>55</xdr:col>
      <xdr:colOff>50800</xdr:colOff>
      <xdr:row>79</xdr:row>
      <xdr:rowOff>14988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5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171215</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7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59708</xdr:rowOff>
    </xdr:from>
    <xdr:to>
      <xdr:col>50</xdr:col>
      <xdr:colOff>165100</xdr:colOff>
      <xdr:row>78</xdr:row>
      <xdr:rowOff>161308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152435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52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107074</xdr:rowOff>
    </xdr:from>
    <xdr:to>
      <xdr:col>46</xdr:col>
      <xdr:colOff>38100</xdr:colOff>
      <xdr:row>79</xdr:row>
      <xdr:rowOff>37224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8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28351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7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61156</xdr:rowOff>
    </xdr:from>
    <xdr:to>
      <xdr:col>41</xdr:col>
      <xdr:colOff>101600</xdr:colOff>
      <xdr:row>78</xdr:row>
      <xdr:rowOff>162756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3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153883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52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115470</xdr:rowOff>
    </xdr:from>
    <xdr:to>
      <xdr:col>36</xdr:col>
      <xdr:colOff>165100</xdr:colOff>
      <xdr:row>79</xdr:row>
      <xdr:rowOff>45620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8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36747</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8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146718</xdr:rowOff>
    </xdr:from>
    <xdr:to>
      <xdr:col>54</xdr:col>
      <xdr:colOff>189865</xdr:colOff>
      <xdr:row>98</xdr:row>
      <xdr:rowOff>58054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48668"/>
          <a:ext cx="1270" cy="111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61881</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58054</xdr:rowOff>
    </xdr:from>
    <xdr:to>
      <xdr:col>55</xdr:col>
      <xdr:colOff>88900</xdr:colOff>
      <xdr:row>98</xdr:row>
      <xdr:rowOff>58054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6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93395</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23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260,965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146718</xdr:rowOff>
    </xdr:from>
    <xdr:to>
      <xdr:col>55</xdr:col>
      <xdr:colOff>88900</xdr:colOff>
      <xdr:row>91</xdr:row>
      <xdr:rowOff>146718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48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135365</xdr:rowOff>
    </xdr:from>
    <xdr:to>
      <xdr:col>55</xdr:col>
      <xdr:colOff>0</xdr:colOff>
      <xdr:row>96</xdr:row>
      <xdr:rowOff>141419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94565"/>
          <a:ext cx="838200" cy="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101013</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60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122586</xdr:rowOff>
    </xdr:from>
    <xdr:to>
      <xdr:col>55</xdr:col>
      <xdr:colOff>50800</xdr:colOff>
      <xdr:row>97</xdr:row>
      <xdr:rowOff>52736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141419</xdr:rowOff>
    </xdr:from>
    <xdr:to>
      <xdr:col>50</xdr:col>
      <xdr:colOff>114300</xdr:colOff>
      <xdr:row>97</xdr:row>
      <xdr:rowOff>54254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600619"/>
          <a:ext cx="889000" cy="8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140491</xdr:rowOff>
    </xdr:from>
    <xdr:to>
      <xdr:col>50</xdr:col>
      <xdr:colOff>165100</xdr:colOff>
      <xdr:row>97</xdr:row>
      <xdr:rowOff>70641</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61768</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9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124489</xdr:rowOff>
    </xdr:from>
    <xdr:to>
      <xdr:col>45</xdr:col>
      <xdr:colOff>177800</xdr:colOff>
      <xdr:row>97</xdr:row>
      <xdr:rowOff>54254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583689"/>
          <a:ext cx="889000" cy="10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154175</xdr:rowOff>
    </xdr:from>
    <xdr:to>
      <xdr:col>46</xdr:col>
      <xdr:colOff>38100</xdr:colOff>
      <xdr:row>97</xdr:row>
      <xdr:rowOff>84325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100852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8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73118</xdr:rowOff>
    </xdr:from>
    <xdr:to>
      <xdr:col>41</xdr:col>
      <xdr:colOff>50800</xdr:colOff>
      <xdr:row>96</xdr:row>
      <xdr:rowOff>124489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532318"/>
          <a:ext cx="889000" cy="5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143151</xdr:rowOff>
    </xdr:from>
    <xdr:to>
      <xdr:col>41</xdr:col>
      <xdr:colOff>101600</xdr:colOff>
      <xdr:row>97</xdr:row>
      <xdr:rowOff>73301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64428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9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158714</xdr:rowOff>
    </xdr:from>
    <xdr:to>
      <xdr:col>36</xdr:col>
      <xdr:colOff>165100</xdr:colOff>
      <xdr:row>97</xdr:row>
      <xdr:rowOff>88864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1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79991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1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84565</xdr:rowOff>
    </xdr:from>
    <xdr:to>
      <xdr:col>55</xdr:col>
      <xdr:colOff>50800</xdr:colOff>
      <xdr:row>97</xdr:row>
      <xdr:rowOff>14715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4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107442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9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90619</xdr:rowOff>
    </xdr:from>
    <xdr:to>
      <xdr:col>50</xdr:col>
      <xdr:colOff>165100</xdr:colOff>
      <xdr:row>97</xdr:row>
      <xdr:rowOff>20769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4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37296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32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3454</xdr:rowOff>
    </xdr:from>
    <xdr:to>
      <xdr:col>46</xdr:col>
      <xdr:colOff>38100</xdr:colOff>
      <xdr:row>97</xdr:row>
      <xdr:rowOff>105054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3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96181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2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73689</xdr:rowOff>
    </xdr:from>
    <xdr:to>
      <xdr:col>41</xdr:col>
      <xdr:colOff>101600</xdr:colOff>
      <xdr:row>97</xdr:row>
      <xdr:rowOff>3839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20366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0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22318</xdr:rowOff>
    </xdr:from>
    <xdr:to>
      <xdr:col>36</xdr:col>
      <xdr:colOff>165100</xdr:colOff>
      <xdr:row>96</xdr:row>
      <xdr:rowOff>123918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48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140445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25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162154</xdr:rowOff>
    </xdr:from>
    <xdr:to>
      <xdr:col>85</xdr:col>
      <xdr:colOff>126364</xdr:colOff>
      <xdr:row>38</xdr:row>
      <xdr:rowOff>30886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134204"/>
          <a:ext cx="1269" cy="1411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34713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30886</xdr:rowOff>
    </xdr:from>
    <xdr:to>
      <xdr:col>86</xdr:col>
      <xdr:colOff>25400</xdr:colOff>
      <xdr:row>38</xdr:row>
      <xdr:rowOff>30886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4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108831</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490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162154</xdr:rowOff>
    </xdr:from>
    <xdr:to>
      <xdr:col>86</xdr:col>
      <xdr:colOff>25400</xdr:colOff>
      <xdr:row>29</xdr:row>
      <xdr:rowOff>162154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134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93066</xdr:rowOff>
    </xdr:from>
    <xdr:to>
      <xdr:col>85</xdr:col>
      <xdr:colOff>127000</xdr:colOff>
      <xdr:row>37</xdr:row>
      <xdr:rowOff>104915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36716"/>
          <a:ext cx="8382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160812</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61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137935</xdr:rowOff>
    </xdr:from>
    <xdr:to>
      <xdr:col>85</xdr:col>
      <xdr:colOff>177800</xdr:colOff>
      <xdr:row>37</xdr:row>
      <xdr:rowOff>68085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82524</xdr:rowOff>
    </xdr:from>
    <xdr:to>
      <xdr:col>81</xdr:col>
      <xdr:colOff>50800</xdr:colOff>
      <xdr:row>37</xdr:row>
      <xdr:rowOff>104915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26174"/>
          <a:ext cx="889000" cy="2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162395</xdr:rowOff>
    </xdr:from>
    <xdr:to>
      <xdr:col>81</xdr:col>
      <xdr:colOff>101600</xdr:colOff>
      <xdr:row>37</xdr:row>
      <xdr:rowOff>92545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3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109072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0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120574</xdr:rowOff>
    </xdr:from>
    <xdr:to>
      <xdr:col>76</xdr:col>
      <xdr:colOff>114300</xdr:colOff>
      <xdr:row>37</xdr:row>
      <xdr:rowOff>82524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292774"/>
          <a:ext cx="889000" cy="1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143383</xdr:rowOff>
    </xdr:from>
    <xdr:to>
      <xdr:col>76</xdr:col>
      <xdr:colOff>165100</xdr:colOff>
      <xdr:row>37</xdr:row>
      <xdr:rowOff>73533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1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90060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9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120574</xdr:rowOff>
    </xdr:from>
    <xdr:to>
      <xdr:col>71</xdr:col>
      <xdr:colOff>177800</xdr:colOff>
      <xdr:row>36</xdr:row>
      <xdr:rowOff>133883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292774"/>
          <a:ext cx="889000" cy="1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98920</xdr:rowOff>
    </xdr:from>
    <xdr:to>
      <xdr:col>72</xdr:col>
      <xdr:colOff>38100</xdr:colOff>
      <xdr:row>37</xdr:row>
      <xdr:rowOff>29070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20197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36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19126</xdr:rowOff>
    </xdr:from>
    <xdr:to>
      <xdr:col>67</xdr:col>
      <xdr:colOff>101600</xdr:colOff>
      <xdr:row>37</xdr:row>
      <xdr:rowOff>120726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111853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5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42266</xdr:rowOff>
    </xdr:from>
    <xdr:to>
      <xdr:col>85</xdr:col>
      <xdr:colOff>177800</xdr:colOff>
      <xdr:row>37</xdr:row>
      <xdr:rowOff>143866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8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128643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0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54115</xdr:rowOff>
    </xdr:from>
    <xdr:to>
      <xdr:col>81</xdr:col>
      <xdr:colOff>101600</xdr:colOff>
      <xdr:row>37</xdr:row>
      <xdr:rowOff>155715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9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146842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9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31724</xdr:rowOff>
    </xdr:from>
    <xdr:to>
      <xdr:col>76</xdr:col>
      <xdr:colOff>165100</xdr:colOff>
      <xdr:row>37</xdr:row>
      <xdr:rowOff>133324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124451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46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69774</xdr:rowOff>
    </xdr:from>
    <xdr:to>
      <xdr:col>72</xdr:col>
      <xdr:colOff>38100</xdr:colOff>
      <xdr:row>36</xdr:row>
      <xdr:rowOff>171374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24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16451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0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83083</xdr:rowOff>
    </xdr:from>
    <xdr:to>
      <xdr:col>67</xdr:col>
      <xdr:colOff>101600</xdr:colOff>
      <xdr:row>37</xdr:row>
      <xdr:rowOff>13233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25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29760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03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57972</xdr:rowOff>
    </xdr:from>
    <xdr:to>
      <xdr:col>85</xdr:col>
      <xdr:colOff>126364</xdr:colOff>
      <xdr:row>58</xdr:row>
      <xdr:rowOff>157514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30472"/>
          <a:ext cx="1269" cy="1471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161341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10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157514</xdr:rowOff>
    </xdr:from>
    <xdr:to>
      <xdr:col>86</xdr:col>
      <xdr:colOff>25400</xdr:colOff>
      <xdr:row>58</xdr:row>
      <xdr:rowOff>157514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10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4649</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0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485,026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57972</xdr:rowOff>
    </xdr:from>
    <xdr:to>
      <xdr:col>86</xdr:col>
      <xdr:colOff>25400</xdr:colOff>
      <xdr:row>50</xdr:row>
      <xdr:rowOff>57972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30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138681</xdr:rowOff>
    </xdr:from>
    <xdr:to>
      <xdr:col>85</xdr:col>
      <xdr:colOff>127000</xdr:colOff>
      <xdr:row>58</xdr:row>
      <xdr:rowOff>148220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10082781"/>
          <a:ext cx="838200" cy="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151471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52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128594</xdr:rowOff>
    </xdr:from>
    <xdr:to>
      <xdr:col>85</xdr:col>
      <xdr:colOff>177800</xdr:colOff>
      <xdr:row>58</xdr:row>
      <xdr:rowOff>58744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122728</xdr:rowOff>
    </xdr:from>
    <xdr:to>
      <xdr:col>81</xdr:col>
      <xdr:colOff>50800</xdr:colOff>
      <xdr:row>58</xdr:row>
      <xdr:rowOff>148220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10066828"/>
          <a:ext cx="889000" cy="2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162970</xdr:rowOff>
    </xdr:from>
    <xdr:to>
      <xdr:col>81</xdr:col>
      <xdr:colOff>101600</xdr:colOff>
      <xdr:row>58</xdr:row>
      <xdr:rowOff>93120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3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109647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1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122728</xdr:rowOff>
    </xdr:from>
    <xdr:to>
      <xdr:col>76</xdr:col>
      <xdr:colOff>114300</xdr:colOff>
      <xdr:row>58</xdr:row>
      <xdr:rowOff>136992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10066828"/>
          <a:ext cx="889000" cy="1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164805</xdr:rowOff>
    </xdr:from>
    <xdr:to>
      <xdr:col>76</xdr:col>
      <xdr:colOff>165100</xdr:colOff>
      <xdr:row>58</xdr:row>
      <xdr:rowOff>94955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111482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71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136992</xdr:rowOff>
    </xdr:from>
    <xdr:to>
      <xdr:col>71</xdr:col>
      <xdr:colOff>177800</xdr:colOff>
      <xdr:row>59</xdr:row>
      <xdr:rowOff>6420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10081092"/>
          <a:ext cx="889000" cy="40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129415</xdr:rowOff>
    </xdr:from>
    <xdr:to>
      <xdr:col>72</xdr:col>
      <xdr:colOff>38100</xdr:colOff>
      <xdr:row>58</xdr:row>
      <xdr:rowOff>59565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0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76092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7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14625</xdr:rowOff>
    </xdr:from>
    <xdr:to>
      <xdr:col>67</xdr:col>
      <xdr:colOff>101600</xdr:colOff>
      <xdr:row>58</xdr:row>
      <xdr:rowOff>116225</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132752</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3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87881</xdr:rowOff>
    </xdr:from>
    <xdr:to>
      <xdr:col>85</xdr:col>
      <xdr:colOff>177800</xdr:colOff>
      <xdr:row>59</xdr:row>
      <xdr:rowOff>18031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1003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2808</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4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97420</xdr:rowOff>
    </xdr:from>
    <xdr:to>
      <xdr:col>81</xdr:col>
      <xdr:colOff>101600</xdr:colOff>
      <xdr:row>59</xdr:row>
      <xdr:rowOff>27570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1004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18697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13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71928</xdr:rowOff>
    </xdr:from>
    <xdr:to>
      <xdr:col>76</xdr:col>
      <xdr:colOff>165100</xdr:colOff>
      <xdr:row>59</xdr:row>
      <xdr:rowOff>2078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1001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164655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10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86192</xdr:rowOff>
    </xdr:from>
    <xdr:to>
      <xdr:col>72</xdr:col>
      <xdr:colOff>38100</xdr:colOff>
      <xdr:row>59</xdr:row>
      <xdr:rowOff>16342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1003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7469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12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127070</xdr:rowOff>
    </xdr:from>
    <xdr:to>
      <xdr:col>67</xdr:col>
      <xdr:colOff>101600</xdr:colOff>
      <xdr:row>59</xdr:row>
      <xdr:rowOff>57220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100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48347</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16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20188</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364588"/>
          <a:ext cx="1269" cy="1148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138315</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13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20188</xdr:rowOff>
    </xdr:from>
    <xdr:to>
      <xdr:col>86</xdr:col>
      <xdr:colOff>25400</xdr:colOff>
      <xdr:row>72</xdr:row>
      <xdr:rowOff>20188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36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155473</xdr:rowOff>
    </xdr:from>
    <xdr:to>
      <xdr:col>85</xdr:col>
      <xdr:colOff>127000</xdr:colOff>
      <xdr:row>78</xdr:row>
      <xdr:rowOff>94734</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5481300" y="13357123"/>
          <a:ext cx="838200" cy="11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134101</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35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155674</xdr:rowOff>
    </xdr:from>
    <xdr:to>
      <xdr:col>85</xdr:col>
      <xdr:colOff>177800</xdr:colOff>
      <xdr:row>78</xdr:row>
      <xdr:rowOff>85824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90232</xdr:rowOff>
    </xdr:from>
    <xdr:to>
      <xdr:col>81</xdr:col>
      <xdr:colOff>50800</xdr:colOff>
      <xdr:row>78</xdr:row>
      <xdr:rowOff>94734</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463332"/>
          <a:ext cx="889000" cy="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102960</xdr:rowOff>
    </xdr:from>
    <xdr:to>
      <xdr:col>81</xdr:col>
      <xdr:colOff>101600</xdr:colOff>
      <xdr:row>78</xdr:row>
      <xdr:rowOff>33110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49637</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90232</xdr:rowOff>
    </xdr:from>
    <xdr:to>
      <xdr:col>76</xdr:col>
      <xdr:colOff>114300</xdr:colOff>
      <xdr:row>78</xdr:row>
      <xdr:rowOff>110553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463332"/>
          <a:ext cx="889000" cy="2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102319</xdr:rowOff>
    </xdr:from>
    <xdr:to>
      <xdr:col>76</xdr:col>
      <xdr:colOff>165100</xdr:colOff>
      <xdr:row>78</xdr:row>
      <xdr:rowOff>32469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48996</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57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138488</xdr:rowOff>
    </xdr:from>
    <xdr:to>
      <xdr:col>71</xdr:col>
      <xdr:colOff>177800</xdr:colOff>
      <xdr:row>78</xdr:row>
      <xdr:rowOff>110553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340138"/>
          <a:ext cx="889000" cy="14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140357</xdr:rowOff>
    </xdr:from>
    <xdr:to>
      <xdr:col>72</xdr:col>
      <xdr:colOff>38100</xdr:colOff>
      <xdr:row>78</xdr:row>
      <xdr:rowOff>70507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87034</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121613</xdr:rowOff>
    </xdr:from>
    <xdr:to>
      <xdr:col>67</xdr:col>
      <xdr:colOff>101600</xdr:colOff>
      <xdr:row>78</xdr:row>
      <xdr:rowOff>51763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23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42890</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41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104673</xdr:rowOff>
    </xdr:from>
    <xdr:to>
      <xdr:col>85</xdr:col>
      <xdr:colOff>177800</xdr:colOff>
      <xdr:row>78</xdr:row>
      <xdr:rowOff>34823</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30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127550</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15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43934</xdr:rowOff>
    </xdr:from>
    <xdr:to>
      <xdr:col>81</xdr:col>
      <xdr:colOff>101600</xdr:colOff>
      <xdr:row>78</xdr:row>
      <xdr:rowOff>145534</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1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136661</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509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39432</xdr:rowOff>
    </xdr:from>
    <xdr:to>
      <xdr:col>76</xdr:col>
      <xdr:colOff>165100</xdr:colOff>
      <xdr:row>78</xdr:row>
      <xdr:rowOff>141032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1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132159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505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59753</xdr:rowOff>
    </xdr:from>
    <xdr:to>
      <xdr:col>72</xdr:col>
      <xdr:colOff>38100</xdr:colOff>
      <xdr:row>78</xdr:row>
      <xdr:rowOff>161353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3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152480</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525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87688</xdr:rowOff>
    </xdr:from>
    <xdr:to>
      <xdr:col>67</xdr:col>
      <xdr:colOff>101600</xdr:colOff>
      <xdr:row>78</xdr:row>
      <xdr:rowOff>17838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28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34365</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064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101764</xdr:rowOff>
    </xdr:from>
    <xdr:to>
      <xdr:col>85</xdr:col>
      <xdr:colOff>126364</xdr:colOff>
      <xdr:row>97</xdr:row>
      <xdr:rowOff>137522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532264"/>
          <a:ext cx="1269" cy="123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141349</xdr:rowOff>
    </xdr:from>
    <xdr:ext cx="534377"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77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137522</xdr:rowOff>
    </xdr:from>
    <xdr:to>
      <xdr:col>86</xdr:col>
      <xdr:colOff>25400</xdr:colOff>
      <xdr:row>97</xdr:row>
      <xdr:rowOff>137522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76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48441</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307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101764</xdr:rowOff>
    </xdr:from>
    <xdr:to>
      <xdr:col>86</xdr:col>
      <xdr:colOff>25400</xdr:colOff>
      <xdr:row>90</xdr:row>
      <xdr:rowOff>101764</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53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90836</xdr:rowOff>
    </xdr:from>
    <xdr:to>
      <xdr:col>85</xdr:col>
      <xdr:colOff>127000</xdr:colOff>
      <xdr:row>96</xdr:row>
      <xdr:rowOff>99671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550036"/>
          <a:ext cx="838200" cy="8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143124</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259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120247</xdr:rowOff>
    </xdr:from>
    <xdr:to>
      <xdr:col>85</xdr:col>
      <xdr:colOff>177800</xdr:colOff>
      <xdr:row>96</xdr:row>
      <xdr:rowOff>50397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0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31195</xdr:rowOff>
    </xdr:from>
    <xdr:to>
      <xdr:col>81</xdr:col>
      <xdr:colOff>50800</xdr:colOff>
      <xdr:row>96</xdr:row>
      <xdr:rowOff>99671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4592300" y="16490395"/>
          <a:ext cx="889000" cy="6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128184</xdr:rowOff>
    </xdr:from>
    <xdr:to>
      <xdr:col>81</xdr:col>
      <xdr:colOff>101600</xdr:colOff>
      <xdr:row>96</xdr:row>
      <xdr:rowOff>58334</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41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74861</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19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31195</xdr:rowOff>
    </xdr:from>
    <xdr:to>
      <xdr:col>76</xdr:col>
      <xdr:colOff>114300</xdr:colOff>
      <xdr:row>96</xdr:row>
      <xdr:rowOff>109993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490395"/>
          <a:ext cx="889000" cy="7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147188</xdr:rowOff>
    </xdr:from>
    <xdr:to>
      <xdr:col>76</xdr:col>
      <xdr:colOff>165100</xdr:colOff>
      <xdr:row>96</xdr:row>
      <xdr:rowOff>77338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43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93865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21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109993</xdr:rowOff>
    </xdr:from>
    <xdr:to>
      <xdr:col>71</xdr:col>
      <xdr:colOff>177800</xdr:colOff>
      <xdr:row>96</xdr:row>
      <xdr:rowOff>121258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569193"/>
          <a:ext cx="889000" cy="1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158057</xdr:rowOff>
    </xdr:from>
    <xdr:to>
      <xdr:col>72</xdr:col>
      <xdr:colOff>38100</xdr:colOff>
      <xdr:row>96</xdr:row>
      <xdr:rowOff>88207</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44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104734</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22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19075</xdr:rowOff>
    </xdr:from>
    <xdr:to>
      <xdr:col>67</xdr:col>
      <xdr:colOff>101600</xdr:colOff>
      <xdr:row>96</xdr:row>
      <xdr:rowOff>120675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47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137202</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25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40036</xdr:rowOff>
    </xdr:from>
    <xdr:to>
      <xdr:col>85</xdr:col>
      <xdr:colOff>177800</xdr:colOff>
      <xdr:row>96</xdr:row>
      <xdr:rowOff>141636</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49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18463</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477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48871</xdr:rowOff>
    </xdr:from>
    <xdr:to>
      <xdr:col>81</xdr:col>
      <xdr:colOff>101600</xdr:colOff>
      <xdr:row>96</xdr:row>
      <xdr:rowOff>150471</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50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141598</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60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151845</xdr:rowOff>
    </xdr:from>
    <xdr:to>
      <xdr:col>76</xdr:col>
      <xdr:colOff>165100</xdr:colOff>
      <xdr:row>96</xdr:row>
      <xdr:rowOff>81995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43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73122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53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59193</xdr:rowOff>
    </xdr:from>
    <xdr:to>
      <xdr:col>72</xdr:col>
      <xdr:colOff>38100</xdr:colOff>
      <xdr:row>96</xdr:row>
      <xdr:rowOff>160793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51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151920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1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70458</xdr:rowOff>
    </xdr:from>
    <xdr:to>
      <xdr:col>67</xdr:col>
      <xdr:colOff>101600</xdr:colOff>
      <xdr:row>97</xdr:row>
      <xdr:rowOff>608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52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163185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62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57404</xdr:rowOff>
    </xdr:from>
    <xdr:to>
      <xdr:col>116</xdr:col>
      <xdr:colOff>62864</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flipV="1">
          <a:off x="22159595" y="5372354"/>
          <a:ext cx="1269"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41165</xdr:rowOff>
    </xdr:from>
    <xdr:ext cx="249299" cy="259045"/>
    <xdr:sp macro="" textlink="">
      <xdr:nvSpPr>
        <xdr:cNvPr id="733" name="諸支出金最小値テキスト">
          <a:extLst>
            <a:ext uri="{FF2B5EF4-FFF2-40B4-BE49-F238E27FC236}">
              <a16:creationId xmlns:a16="http://schemas.microsoft.com/office/drawing/2014/main" id="{00000000-0008-0000-0700-0000DD020000}"/>
            </a:ext>
          </a:extLst>
        </xdr:cNvPr>
        <xdr:cNvSpPr txBox="1"/>
      </xdr:nvSpPr>
      <xdr:spPr>
        <a:xfrm>
          <a:off x="22212300" y="6556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4081</xdr:rowOff>
    </xdr:from>
    <xdr:ext cx="469744" cy="259045"/>
    <xdr:sp macro="" textlink="">
      <xdr:nvSpPr>
        <xdr:cNvPr id="735" name="諸支出金最大値テキスト">
          <a:extLst>
            <a:ext uri="{FF2B5EF4-FFF2-40B4-BE49-F238E27FC236}">
              <a16:creationId xmlns:a16="http://schemas.microsoft.com/office/drawing/2014/main" id="{00000000-0008-0000-0700-0000DF020000}"/>
            </a:ext>
          </a:extLst>
        </xdr:cNvPr>
        <xdr:cNvSpPr txBox="1"/>
      </xdr:nvSpPr>
      <xdr:spPr>
        <a:xfrm>
          <a:off x="22212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57404</xdr:rowOff>
    </xdr:from>
    <xdr:to>
      <xdr:col>116</xdr:col>
      <xdr:colOff>152400</xdr:colOff>
      <xdr:row>31</xdr:row>
      <xdr:rowOff>57404</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130065</xdr:rowOff>
    </xdr:from>
    <xdr:ext cx="313932" cy="259045"/>
    <xdr:sp macro="" textlink="">
      <xdr:nvSpPr>
        <xdr:cNvPr id="738" name="諸支出金平均値テキスト">
          <a:extLst>
            <a:ext uri="{FF2B5EF4-FFF2-40B4-BE49-F238E27FC236}">
              <a16:creationId xmlns:a16="http://schemas.microsoft.com/office/drawing/2014/main" id="{00000000-0008-0000-0700-0000E2020000}"/>
            </a:ext>
          </a:extLst>
        </xdr:cNvPr>
        <xdr:cNvSpPr txBox="1"/>
      </xdr:nvSpPr>
      <xdr:spPr>
        <a:xfrm>
          <a:off x="22212300" y="63022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107188</xdr:rowOff>
    </xdr:from>
    <xdr:to>
      <xdr:col>116</xdr:col>
      <xdr:colOff>114300</xdr:colOff>
      <xdr:row>38</xdr:row>
      <xdr:rowOff>37338</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21107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110046</xdr:rowOff>
    </xdr:from>
    <xdr:to>
      <xdr:col>112</xdr:col>
      <xdr:colOff>38100</xdr:colOff>
      <xdr:row>38</xdr:row>
      <xdr:rowOff>40196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1272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56723</xdr:rowOff>
    </xdr:from>
    <xdr:ext cx="313932"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66333" y="62289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80328</xdr:rowOff>
    </xdr:from>
    <xdr:to>
      <xdr:col>107</xdr:col>
      <xdr:colOff>101600</xdr:colOff>
      <xdr:row>38</xdr:row>
      <xdr:rowOff>10478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0383500" y="642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27005</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5017" y="6199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120904</xdr:rowOff>
    </xdr:from>
    <xdr:to>
      <xdr:col>102</xdr:col>
      <xdr:colOff>165100</xdr:colOff>
      <xdr:row>38</xdr:row>
      <xdr:rowOff>51054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19494500" y="64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67581</xdr:rowOff>
    </xdr:from>
    <xdr:ext cx="313932"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88333" y="62397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138049</xdr:rowOff>
    </xdr:from>
    <xdr:to>
      <xdr:col>98</xdr:col>
      <xdr:colOff>38100</xdr:colOff>
      <xdr:row>38</xdr:row>
      <xdr:rowOff>68199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8605500" y="648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84726</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99333" y="6256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85615</xdr:rowOff>
    </xdr:from>
    <xdr:ext cx="249299" cy="259045"/>
    <xdr:sp macro="" textlink="">
      <xdr:nvSpPr>
        <xdr:cNvPr id="757" name="諸支出金該当値テキスト">
          <a:extLst>
            <a:ext uri="{FF2B5EF4-FFF2-40B4-BE49-F238E27FC236}">
              <a16:creationId xmlns:a16="http://schemas.microsoft.com/office/drawing/2014/main" id="{00000000-0008-0000-0700-0000F5020000}"/>
            </a:ext>
          </a:extLst>
        </xdr:cNvPr>
        <xdr:cNvSpPr txBox="1"/>
      </xdr:nvSpPr>
      <xdr:spPr>
        <a:xfrm>
          <a:off x="22212300" y="6429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総務費は住民一人当たり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94,757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円となっており、類似団体と比較して一人当たりコストが低い状態となっている。また、前年度決算と比較すると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％増となっており、その主な要因は、デジタル田園都市国家構想交付金を活用したインフラ情報のデジタル化及び住民票の写しや税証明書をコンビニ等で交付出来るシステム構築などを行ったためである。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213,267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円となっており、類似団体と比較して一人当たりコストが高い状態となっている。また、前年度決算と比較する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％増となっており、その主な要因は、物価高騰の負担感が大きい世帯への支援策として物価高騰重点支援金を給付したためである。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商工費は住民一人当たり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10,533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円となっており、類似団体と比較して一人当たりコストが低い状態となっている。また、前年度決算と比較すると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％減となっており、その主な要因は、令和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年度にコロナ禍における物価高騰対策として暮らし応援商品券交付事業を実施し、町民全員へ商品券の配布を行ったためである。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大阪府岬町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a:t>
          </a:r>
          <a:r>
            <a:rPr kumimoji="1" lang="ja-JP" altLang="en-US" sz="1300">
              <a:solidFill>
                <a:sysClr val="windowText" lastClr="000000"/>
              </a:solidFill>
              <a:latin typeface="ＭＳ ゴシック" pitchFamily="49" charset="-128"/>
              <a:ea typeface="ＭＳ ゴシック" pitchFamily="49" charset="-128"/>
            </a:rPr>
            <a:t>令和</a:t>
          </a:r>
          <a:r>
            <a:rPr kumimoji="1" lang="en-US" altLang="ja-JP" sz="1300">
              <a:solidFill>
                <a:sysClr val="windowText" lastClr="000000"/>
              </a:solidFill>
              <a:latin typeface="ＭＳ ゴシック" pitchFamily="49" charset="-128"/>
              <a:ea typeface="ＭＳ ゴシック" pitchFamily="49" charset="-128"/>
            </a:rPr>
            <a:t>5</a:t>
          </a:r>
          <a:r>
            <a:rPr kumimoji="1" lang="ja-JP" altLang="en-US" sz="1300">
              <a:solidFill>
                <a:sysClr val="windowText" lastClr="000000"/>
              </a:solidFill>
              <a:latin typeface="ＭＳ ゴシック" pitchFamily="49" charset="-128"/>
              <a:ea typeface="ＭＳ ゴシック" pitchFamily="49" charset="-128"/>
            </a:rPr>
            <a:t>年度については、国の支援措置による物価高騰重点支援交付金の増加等の影響により実質単年度収支は赤字となっているが、財政調整基金の取崩しにより、実質収支は黒字となっている。なお、令和</a:t>
          </a:r>
          <a:r>
            <a:rPr kumimoji="1" lang="en-US" altLang="ja-JP" sz="1300">
              <a:solidFill>
                <a:sysClr val="windowText" lastClr="000000"/>
              </a:solidFill>
              <a:latin typeface="ＭＳ ゴシック" pitchFamily="49" charset="-128"/>
              <a:ea typeface="ＭＳ ゴシック" pitchFamily="49" charset="-128"/>
            </a:rPr>
            <a:t>5</a:t>
          </a:r>
          <a:r>
            <a:rPr kumimoji="1" lang="ja-JP" altLang="en-US" sz="1300">
              <a:solidFill>
                <a:sysClr val="windowText" lastClr="000000"/>
              </a:solidFill>
              <a:latin typeface="ＭＳ ゴシック" pitchFamily="49" charset="-128"/>
              <a:ea typeface="ＭＳ ゴシック" pitchFamily="49" charset="-128"/>
            </a:rPr>
            <a:t>年度の財政調整基金残高については減少しており、標準財政規模比は</a:t>
          </a:r>
          <a:r>
            <a:rPr kumimoji="1" lang="en-US" altLang="ja-JP" sz="1300">
              <a:solidFill>
                <a:sysClr val="windowText" lastClr="000000"/>
              </a:solidFill>
              <a:latin typeface="ＭＳ ゴシック" pitchFamily="49" charset="-128"/>
              <a:ea typeface="ＭＳ ゴシック" pitchFamily="49" charset="-128"/>
            </a:rPr>
            <a:t>8.31</a:t>
          </a:r>
          <a:r>
            <a:rPr kumimoji="1" lang="ja-JP" altLang="en-US" sz="1300">
              <a:solidFill>
                <a:sysClr val="windowText" lastClr="000000"/>
              </a:solidFill>
              <a:latin typeface="ＭＳ ゴシック" pitchFamily="49" charset="-128"/>
              <a:ea typeface="ＭＳ ゴシック" pitchFamily="49" charset="-128"/>
            </a:rPr>
            <a:t>％となっている。今後は、策定予定の新たな「岬町行財政集中改革計画」による取組みを通じて経常経費の削減を行い、黒字確保に努める</a:t>
          </a:r>
          <a:r>
            <a:rPr kumimoji="1" lang="ja-JP" altLang="en-US" sz="1300">
              <a:latin typeface="ＭＳ ゴシック" pitchFamily="49" charset="-128"/>
              <a:ea typeface="ＭＳ ゴシック" pitchFamily="49"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大阪府岬町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において、国民健康保険特別会計は一般会計からの法定内繰入不足や低い保険料収納率により、赤字となった。介護保険特別会計、後期高齢者医療特別会計については黒字で推移したが、今後も少子高齢化の進展による影響が懸念される。　　</a:t>
          </a:r>
        </a:p>
        <a:p>
          <a:r>
            <a:rPr kumimoji="1" lang="ja-JP" altLang="en-US" sz="1400">
              <a:solidFill>
                <a:sysClr val="windowText" lastClr="000000"/>
              </a:solidFill>
              <a:latin typeface="ＭＳ ゴシック" pitchFamily="49" charset="-128"/>
              <a:ea typeface="ＭＳ ゴシック" pitchFamily="49" charset="-128"/>
            </a:rPr>
            <a:t>　また、下水道事業、漁業集落排水事業の各特別会計については、繰出基準以上に一般会計から繰出すことにより収支均衡を保っている状況にある。今後は、企業会計</a:t>
          </a:r>
          <a:r>
            <a:rPr kumimoji="1" lang="ja-JP" altLang="en-US" sz="1400">
              <a:latin typeface="ＭＳ ゴシック" pitchFamily="49" charset="-128"/>
              <a:ea typeface="ＭＳ ゴシック" pitchFamily="49" charset="-128"/>
            </a:rPr>
            <a:t>の独立採算の原則に基づく繰出基準を厳格に適用するとともに、適正な料金の改定などを検討することで更なる適正化に努める。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3660_&#23724;&#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117.4</v>
          </cell>
          <cell r="BX51">
            <v>109.9</v>
          </cell>
          <cell r="CF51">
            <v>100.9</v>
          </cell>
          <cell r="CN51">
            <v>105.8</v>
          </cell>
          <cell r="CV51">
            <v>107</v>
          </cell>
        </row>
        <row r="53">
          <cell r="BP53">
            <v>66.8</v>
          </cell>
          <cell r="BX53">
            <v>64.7</v>
          </cell>
          <cell r="CF53">
            <v>66.400000000000006</v>
          </cell>
          <cell r="CN53">
            <v>62.9</v>
          </cell>
          <cell r="CV53">
            <v>63.8</v>
          </cell>
        </row>
        <row r="55">
          <cell r="AN55" t="str">
            <v>類似団体内平均値</v>
          </cell>
          <cell r="BP55">
            <v>21.4</v>
          </cell>
          <cell r="BX55">
            <v>13.7</v>
          </cell>
          <cell r="CF55">
            <v>6.9</v>
          </cell>
          <cell r="CN55">
            <v>0</v>
          </cell>
          <cell r="CV55">
            <v>0</v>
          </cell>
        </row>
        <row r="57">
          <cell r="BP57">
            <v>60.8</v>
          </cell>
          <cell r="BX57">
            <v>62</v>
          </cell>
          <cell r="CF57">
            <v>62.9</v>
          </cell>
          <cell r="CN57">
            <v>63.3</v>
          </cell>
          <cell r="CV57">
            <v>64.400000000000006</v>
          </cell>
        </row>
        <row r="72">
          <cell r="BP72" t="str">
            <v>R01</v>
          </cell>
          <cell r="BX72" t="str">
            <v>R02</v>
          </cell>
          <cell r="CF72" t="str">
            <v>R03</v>
          </cell>
          <cell r="CN72" t="str">
            <v>R04</v>
          </cell>
          <cell r="CV72" t="str">
            <v>R05</v>
          </cell>
        </row>
        <row r="73">
          <cell r="AN73" t="str">
            <v>当該団体値</v>
          </cell>
          <cell r="BP73">
            <v>117.4</v>
          </cell>
          <cell r="BX73">
            <v>109.9</v>
          </cell>
          <cell r="CF73">
            <v>100.9</v>
          </cell>
          <cell r="CN73">
            <v>105.8</v>
          </cell>
          <cell r="CV73">
            <v>107</v>
          </cell>
        </row>
        <row r="75">
          <cell r="BP75">
            <v>11.3</v>
          </cell>
          <cell r="BX75">
            <v>10.6</v>
          </cell>
          <cell r="CF75">
            <v>10.5</v>
          </cell>
          <cell r="CN75">
            <v>11.1</v>
          </cell>
          <cell r="CV75">
            <v>11.6</v>
          </cell>
        </row>
        <row r="77">
          <cell r="AN77" t="str">
            <v>類似団体内平均値</v>
          </cell>
          <cell r="BP77">
            <v>21.4</v>
          </cell>
          <cell r="BX77">
            <v>13.7</v>
          </cell>
          <cell r="CF77">
            <v>6.9</v>
          </cell>
          <cell r="CN77">
            <v>0</v>
          </cell>
          <cell r="CV77">
            <v>0</v>
          </cell>
        </row>
        <row r="79">
          <cell r="BP79">
            <v>7.7</v>
          </cell>
          <cell r="BX79">
            <v>7.9</v>
          </cell>
          <cell r="CF79">
            <v>8</v>
          </cell>
          <cell r="CN79">
            <v>8</v>
          </cell>
          <cell r="CV79">
            <v>8.1</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M14" sqref="AM14:AT14"/>
    </sheetView>
  </sheetViews>
  <sheetFormatPr defaultColWidth="0" defaultRowHeight="11" zeroHeight="1" x14ac:dyDescent="0.2"/>
  <cols>
    <col min="1" max="11" width="2.08984375" style="180" customWidth="1"/>
    <col min="12" max="12" width="2.1796875" style="180" customWidth="1"/>
    <col min="13" max="17" width="2.36328125" style="180" customWidth="1"/>
    <col min="18" max="119" width="2.08984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8457381</v>
      </c>
      <c r="BO4" s="371"/>
      <c r="BP4" s="371"/>
      <c r="BQ4" s="371"/>
      <c r="BR4" s="371"/>
      <c r="BS4" s="371"/>
      <c r="BT4" s="371"/>
      <c r="BU4" s="372"/>
      <c r="BV4" s="370">
        <v>8200456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1.8</v>
      </c>
      <c r="CU4" s="377"/>
      <c r="CV4" s="377"/>
      <c r="CW4" s="377"/>
      <c r="CX4" s="377"/>
      <c r="CY4" s="377"/>
      <c r="CZ4" s="377"/>
      <c r="DA4" s="378"/>
      <c r="DB4" s="376">
        <v>1.7</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8374359</v>
      </c>
      <c r="BO5" s="408"/>
      <c r="BP5" s="408"/>
      <c r="BQ5" s="408"/>
      <c r="BR5" s="408"/>
      <c r="BS5" s="408"/>
      <c r="BT5" s="408"/>
      <c r="BU5" s="409"/>
      <c r="BV5" s="407">
        <v>8078125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94.6</v>
      </c>
      <c r="CU5" s="405"/>
      <c r="CV5" s="405"/>
      <c r="CW5" s="405"/>
      <c r="CX5" s="405"/>
      <c r="CY5" s="405"/>
      <c r="CZ5" s="405"/>
      <c r="DA5" s="406"/>
      <c r="DB5" s="404">
        <v>94.9</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83022</v>
      </c>
      <c r="BO6" s="408"/>
      <c r="BP6" s="408"/>
      <c r="BQ6" s="408"/>
      <c r="BR6" s="408"/>
      <c r="BS6" s="408"/>
      <c r="BT6" s="408"/>
      <c r="BU6" s="409"/>
      <c r="BV6" s="407">
        <v>122331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95.2</v>
      </c>
      <c r="CU6" s="445"/>
      <c r="CV6" s="445"/>
      <c r="CW6" s="445"/>
      <c r="CX6" s="445"/>
      <c r="CY6" s="445"/>
      <c r="CZ6" s="445"/>
      <c r="DA6" s="446"/>
      <c r="DB6" s="444">
        <v>96.5</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2425</v>
      </c>
      <c r="BO7" s="408"/>
      <c r="BP7" s="408"/>
      <c r="BQ7" s="408"/>
      <c r="BR7" s="408"/>
      <c r="BS7" s="408"/>
      <c r="BT7" s="408"/>
      <c r="BU7" s="409"/>
      <c r="BV7" s="407">
        <v>45646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4560600</v>
      </c>
      <c r="CU7" s="408"/>
      <c r="CV7" s="408"/>
      <c r="CW7" s="408"/>
      <c r="CX7" s="408"/>
      <c r="CY7" s="408"/>
      <c r="CZ7" s="408"/>
      <c r="DA7" s="409"/>
      <c r="DB7" s="407">
        <v>4512149</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80597</v>
      </c>
      <c r="BO8" s="408"/>
      <c r="BP8" s="408"/>
      <c r="BQ8" s="408"/>
      <c r="BR8" s="408"/>
      <c r="BS8" s="408"/>
      <c r="BT8" s="408"/>
      <c r="BU8" s="409"/>
      <c r="BV8" s="407">
        <v>76685</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0.45</v>
      </c>
      <c r="CU8" s="448"/>
      <c r="CV8" s="448"/>
      <c r="CW8" s="448"/>
      <c r="CX8" s="448"/>
      <c r="CY8" s="448"/>
      <c r="CZ8" s="448"/>
      <c r="DA8" s="449"/>
      <c r="DB8" s="447">
        <v>0.47</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14741</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3912</v>
      </c>
      <c r="BO9" s="408"/>
      <c r="BP9" s="408"/>
      <c r="BQ9" s="408"/>
      <c r="BR9" s="408"/>
      <c r="BS9" s="408"/>
      <c r="BT9" s="408"/>
      <c r="BU9" s="409"/>
      <c r="BV9" s="407">
        <v>4902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12.5</v>
      </c>
      <c r="CU9" s="405"/>
      <c r="CV9" s="405"/>
      <c r="CW9" s="405"/>
      <c r="CX9" s="405"/>
      <c r="CY9" s="405"/>
      <c r="CZ9" s="405"/>
      <c r="DA9" s="406"/>
      <c r="DB9" s="404">
        <v>12.3</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15938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57021</v>
      </c>
      <c r="BO10" s="408"/>
      <c r="BP10" s="408"/>
      <c r="BQ10" s="408"/>
      <c r="BR10" s="408"/>
      <c r="BS10" s="408"/>
      <c r="BT10" s="408"/>
      <c r="BU10" s="409"/>
      <c r="BV10" s="407">
        <v>20030</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14516</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198000</v>
      </c>
      <c r="BO12" s="408"/>
      <c r="BP12" s="408"/>
      <c r="BQ12" s="408"/>
      <c r="BR12" s="408"/>
      <c r="BS12" s="408"/>
      <c r="BT12" s="408"/>
      <c r="BU12" s="409"/>
      <c r="BV12" s="407">
        <v>336000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14293</v>
      </c>
      <c r="S13" s="492"/>
      <c r="T13" s="492"/>
      <c r="U13" s="492"/>
      <c r="V13" s="493"/>
      <c r="W13" s="423" t="s">
        <v>131</v>
      </c>
      <c r="X13" s="424"/>
      <c r="Y13" s="424"/>
      <c r="Z13" s="424"/>
      <c r="AA13" s="424"/>
      <c r="AB13" s="414"/>
      <c r="AC13" s="458">
        <v>129</v>
      </c>
      <c r="AD13" s="459"/>
      <c r="AE13" s="459"/>
      <c r="AF13" s="459"/>
      <c r="AG13" s="501"/>
      <c r="AH13" s="458">
        <v>168</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-137067</v>
      </c>
      <c r="BO13" s="408"/>
      <c r="BP13" s="408"/>
      <c r="BQ13" s="408"/>
      <c r="BR13" s="408"/>
      <c r="BS13" s="408"/>
      <c r="BT13" s="408"/>
      <c r="BU13" s="409"/>
      <c r="BV13" s="407">
        <v>-311068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11.6</v>
      </c>
      <c r="CU13" s="405"/>
      <c r="CV13" s="405"/>
      <c r="CW13" s="405"/>
      <c r="CX13" s="405"/>
      <c r="CY13" s="405"/>
      <c r="CZ13" s="405"/>
      <c r="DA13" s="406"/>
      <c r="DB13" s="404">
        <v>11.1</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14793</v>
      </c>
      <c r="S14" s="492"/>
      <c r="T14" s="492"/>
      <c r="U14" s="492"/>
      <c r="V14" s="493"/>
      <c r="W14" s="397"/>
      <c r="X14" s="398"/>
      <c r="Y14" s="398"/>
      <c r="Z14" s="398"/>
      <c r="AA14" s="398"/>
      <c r="AB14" s="387"/>
      <c r="AC14" s="494">
        <v>2.4</v>
      </c>
      <c r="AD14" s="495"/>
      <c r="AE14" s="495"/>
      <c r="AF14" s="495"/>
      <c r="AG14" s="496"/>
      <c r="AH14" s="494">
        <v>2.6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107</v>
      </c>
      <c r="CU14" s="506"/>
      <c r="CV14" s="506"/>
      <c r="CW14" s="506"/>
      <c r="CX14" s="506"/>
      <c r="CY14" s="506"/>
      <c r="CZ14" s="506"/>
      <c r="DA14" s="507"/>
      <c r="DB14" s="505">
        <v>105.8</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14575</v>
      </c>
      <c r="S15" s="492"/>
      <c r="T15" s="492"/>
      <c r="U15" s="492"/>
      <c r="V15" s="493"/>
      <c r="W15" s="423" t="s">
        <v>137</v>
      </c>
      <c r="X15" s="424"/>
      <c r="Y15" s="424"/>
      <c r="Z15" s="424"/>
      <c r="AA15" s="424"/>
      <c r="AB15" s="414"/>
      <c r="AC15" s="458">
        <v>1099</v>
      </c>
      <c r="AD15" s="459"/>
      <c r="AE15" s="459"/>
      <c r="AF15" s="459"/>
      <c r="AG15" s="501"/>
      <c r="AH15" s="458">
        <v>1366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1828600</v>
      </c>
      <c r="BO15" s="371"/>
      <c r="BP15" s="371"/>
      <c r="BQ15" s="371"/>
      <c r="BR15" s="371"/>
      <c r="BS15" s="371"/>
      <c r="BT15" s="371"/>
      <c r="BU15" s="372"/>
      <c r="BV15" s="370">
        <v>1799122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20.399999999999999</v>
      </c>
      <c r="AD16" s="495"/>
      <c r="AE16" s="495"/>
      <c r="AF16" s="495"/>
      <c r="AG16" s="496"/>
      <c r="AH16" s="494">
        <v>21.5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4034189</v>
      </c>
      <c r="BO16" s="408"/>
      <c r="BP16" s="408"/>
      <c r="BQ16" s="408"/>
      <c r="BR16" s="408"/>
      <c r="BS16" s="408"/>
      <c r="BT16" s="408"/>
      <c r="BU16" s="409"/>
      <c r="BV16" s="407">
        <v>3959578</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141</v>
      </c>
      <c r="S17" s="514"/>
      <c r="T17" s="514"/>
      <c r="U17" s="514"/>
      <c r="V17" s="515"/>
      <c r="W17" s="423" t="s">
        <v>144</v>
      </c>
      <c r="X17" s="424"/>
      <c r="Y17" s="424"/>
      <c r="Z17" s="424"/>
      <c r="AA17" s="424"/>
      <c r="AB17" s="414"/>
      <c r="AC17" s="458">
        <v>4149</v>
      </c>
      <c r="AD17" s="459"/>
      <c r="AE17" s="459"/>
      <c r="AF17" s="459"/>
      <c r="AG17" s="501"/>
      <c r="AH17" s="458">
        <v>4806</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2313353</v>
      </c>
      <c r="BO17" s="408"/>
      <c r="BP17" s="408"/>
      <c r="BQ17" s="408"/>
      <c r="BR17" s="408"/>
      <c r="BS17" s="408"/>
      <c r="BT17" s="408"/>
      <c r="BU17" s="409"/>
      <c r="BV17" s="407">
        <v>2277116</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146</v>
      </c>
      <c r="C18" s="450"/>
      <c r="D18" s="450"/>
      <c r="E18" s="530"/>
      <c r="F18" s="530"/>
      <c r="G18" s="530"/>
      <c r="H18" s="530"/>
      <c r="I18" s="530"/>
      <c r="J18" s="530"/>
      <c r="K18" s="530"/>
      <c r="L18" s="531">
        <v>49.18</v>
      </c>
      <c r="M18" s="531"/>
      <c r="N18" s="531"/>
      <c r="O18" s="531"/>
      <c r="P18" s="531"/>
      <c r="Q18" s="531"/>
      <c r="R18" s="532"/>
      <c r="S18" s="532"/>
      <c r="T18" s="532"/>
      <c r="U18" s="532"/>
      <c r="V18" s="533"/>
      <c r="W18" s="425"/>
      <c r="X18" s="426"/>
      <c r="Y18" s="426"/>
      <c r="Z18" s="426"/>
      <c r="AA18" s="426"/>
      <c r="AB18" s="417"/>
      <c r="AC18" s="534">
        <v>77.2</v>
      </c>
      <c r="AD18" s="535"/>
      <c r="AE18" s="535"/>
      <c r="AF18" s="535"/>
      <c r="AG18" s="536"/>
      <c r="AH18" s="534">
        <v>75.8</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4377275</v>
      </c>
      <c r="BO18" s="408"/>
      <c r="BP18" s="408"/>
      <c r="BQ18" s="408"/>
      <c r="BR18" s="408"/>
      <c r="BS18" s="408"/>
      <c r="BT18" s="408"/>
      <c r="BU18" s="409"/>
      <c r="BV18" s="407">
        <v>4372589</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148</v>
      </c>
      <c r="C19" s="450"/>
      <c r="D19" s="450"/>
      <c r="E19" s="530"/>
      <c r="F19" s="530"/>
      <c r="G19" s="530"/>
      <c r="H19" s="530"/>
      <c r="I19" s="530"/>
      <c r="J19" s="530"/>
      <c r="K19" s="530"/>
      <c r="L19" s="538">
        <v>300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5650512</v>
      </c>
      <c r="BO19" s="408"/>
      <c r="BP19" s="408"/>
      <c r="BQ19" s="408"/>
      <c r="BR19" s="408"/>
      <c r="BS19" s="408"/>
      <c r="BT19" s="408"/>
      <c r="BU19" s="409"/>
      <c r="BV19" s="407">
        <v>5635262</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150</v>
      </c>
      <c r="C20" s="450"/>
      <c r="D20" s="450"/>
      <c r="E20" s="530"/>
      <c r="F20" s="530"/>
      <c r="G20" s="530"/>
      <c r="H20" s="530"/>
      <c r="I20" s="530"/>
      <c r="J20" s="530"/>
      <c r="K20" s="530"/>
      <c r="L20" s="538">
        <v>6273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7284374</v>
      </c>
      <c r="BO22" s="371"/>
      <c r="BP22" s="371"/>
      <c r="BQ22" s="371"/>
      <c r="BR22" s="371"/>
      <c r="BS22" s="371"/>
      <c r="BT22" s="371"/>
      <c r="BU22" s="372"/>
      <c r="BV22" s="370">
        <v>7586093</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5895602</v>
      </c>
      <c r="BO23" s="408"/>
      <c r="BP23" s="408"/>
      <c r="BQ23" s="408"/>
      <c r="BR23" s="408"/>
      <c r="BS23" s="408"/>
      <c r="BT23" s="408"/>
      <c r="BU23" s="409"/>
      <c r="BV23" s="407">
        <v>6051364</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160</v>
      </c>
      <c r="F24" s="437"/>
      <c r="G24" s="437"/>
      <c r="H24" s="437"/>
      <c r="I24" s="437"/>
      <c r="J24" s="437"/>
      <c r="K24" s="438"/>
      <c r="L24" s="458">
        <v>1</v>
      </c>
      <c r="M24" s="459"/>
      <c r="N24" s="459"/>
      <c r="O24" s="459"/>
      <c r="P24" s="501"/>
      <c r="Q24" s="458">
        <v>6540</v>
      </c>
      <c r="R24" s="459"/>
      <c r="S24" s="459"/>
      <c r="T24" s="459"/>
      <c r="U24" s="459"/>
      <c r="V24" s="501"/>
      <c r="W24" s="553"/>
      <c r="X24" s="554"/>
      <c r="Y24" s="555"/>
      <c r="Z24" s="457" t="s">
        <v>161</v>
      </c>
      <c r="AA24" s="437"/>
      <c r="AB24" s="437"/>
      <c r="AC24" s="437"/>
      <c r="AD24" s="437"/>
      <c r="AE24" s="437"/>
      <c r="AF24" s="437"/>
      <c r="AG24" s="438"/>
      <c r="AH24" s="458">
        <v>155</v>
      </c>
      <c r="AI24" s="459"/>
      <c r="AJ24" s="459"/>
      <c r="AK24" s="459"/>
      <c r="AL24" s="501"/>
      <c r="AM24" s="458">
        <v>460970</v>
      </c>
      <c r="AN24" s="459"/>
      <c r="AO24" s="459"/>
      <c r="AP24" s="459"/>
      <c r="AQ24" s="459"/>
      <c r="AR24" s="501"/>
      <c r="AS24" s="458">
        <v>2974</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4272281</v>
      </c>
      <c r="BO24" s="408"/>
      <c r="BP24" s="408"/>
      <c r="BQ24" s="408"/>
      <c r="BR24" s="408"/>
      <c r="BS24" s="408"/>
      <c r="BT24" s="408"/>
      <c r="BU24" s="409"/>
      <c r="BV24" s="407">
        <v>4289296</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163</v>
      </c>
      <c r="F25" s="437"/>
      <c r="G25" s="437"/>
      <c r="H25" s="437"/>
      <c r="I25" s="437"/>
      <c r="J25" s="437"/>
      <c r="K25" s="438"/>
      <c r="L25" s="458">
        <v>2</v>
      </c>
      <c r="M25" s="459"/>
      <c r="N25" s="459"/>
      <c r="O25" s="459"/>
      <c r="P25" s="501"/>
      <c r="Q25" s="458">
        <v>5440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1225794</v>
      </c>
      <c r="BO25" s="371"/>
      <c r="BP25" s="371"/>
      <c r="BQ25" s="371"/>
      <c r="BR25" s="371"/>
      <c r="BS25" s="371"/>
      <c r="BT25" s="371"/>
      <c r="BU25" s="372"/>
      <c r="BV25" s="370">
        <v>459231</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166</v>
      </c>
      <c r="F26" s="437"/>
      <c r="G26" s="437"/>
      <c r="H26" s="437"/>
      <c r="I26" s="437"/>
      <c r="J26" s="437"/>
      <c r="K26" s="438"/>
      <c r="L26" s="458">
        <v>1</v>
      </c>
      <c r="M26" s="459"/>
      <c r="N26" s="459"/>
      <c r="O26" s="459"/>
      <c r="P26" s="501"/>
      <c r="Q26" s="458">
        <v>5100</v>
      </c>
      <c r="R26" s="459"/>
      <c r="S26" s="459"/>
      <c r="T26" s="459"/>
      <c r="U26" s="459"/>
      <c r="V26" s="501"/>
      <c r="W26" s="553"/>
      <c r="X26" s="554"/>
      <c r="Y26" s="555"/>
      <c r="Z26" s="457" t="s">
        <v>167</v>
      </c>
      <c r="AA26" s="559"/>
      <c r="AB26" s="559"/>
      <c r="AC26" s="559"/>
      <c r="AD26" s="559"/>
      <c r="AE26" s="559"/>
      <c r="AF26" s="559"/>
      <c r="AG26" s="560"/>
      <c r="AH26" s="458">
        <v>8</v>
      </c>
      <c r="AI26" s="459"/>
      <c r="AJ26" s="459"/>
      <c r="AK26" s="459"/>
      <c r="AL26" s="501"/>
      <c r="AM26" s="458">
        <v>25368</v>
      </c>
      <c r="AN26" s="459"/>
      <c r="AO26" s="459"/>
      <c r="AP26" s="459"/>
      <c r="AQ26" s="459"/>
      <c r="AR26" s="501"/>
      <c r="AS26" s="458">
        <v>3171</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169</v>
      </c>
      <c r="F27" s="437"/>
      <c r="G27" s="437"/>
      <c r="H27" s="437"/>
      <c r="I27" s="437"/>
      <c r="J27" s="437"/>
      <c r="K27" s="438"/>
      <c r="L27" s="458">
        <v>1</v>
      </c>
      <c r="M27" s="459"/>
      <c r="N27" s="459"/>
      <c r="O27" s="459"/>
      <c r="P27" s="501"/>
      <c r="Q27" s="458">
        <v>3400</v>
      </c>
      <c r="R27" s="459"/>
      <c r="S27" s="459"/>
      <c r="T27" s="459"/>
      <c r="U27" s="459"/>
      <c r="V27" s="501"/>
      <c r="W27" s="553"/>
      <c r="X27" s="554"/>
      <c r="Y27" s="555"/>
      <c r="Z27" s="457" t="s">
        <v>170</v>
      </c>
      <c r="AA27" s="437"/>
      <c r="AB27" s="437"/>
      <c r="AC27" s="437"/>
      <c r="AD27" s="437"/>
      <c r="AE27" s="437"/>
      <c r="AF27" s="437"/>
      <c r="AG27" s="438"/>
      <c r="AH27" s="458">
        <v>7</v>
      </c>
      <c r="AI27" s="459"/>
      <c r="AJ27" s="459"/>
      <c r="AK27" s="459"/>
      <c r="AL27" s="501"/>
      <c r="AM27" s="458">
        <v>21486</v>
      </c>
      <c r="AN27" s="459"/>
      <c r="AO27" s="459"/>
      <c r="AP27" s="459"/>
      <c r="AQ27" s="459"/>
      <c r="AR27" s="501"/>
      <c r="AS27" s="458">
        <v>3069</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172</v>
      </c>
      <c r="F28" s="437"/>
      <c r="G28" s="437"/>
      <c r="H28" s="437"/>
      <c r="I28" s="437"/>
      <c r="J28" s="437"/>
      <c r="K28" s="438"/>
      <c r="L28" s="458">
        <v>1</v>
      </c>
      <c r="M28" s="459"/>
      <c r="N28" s="459"/>
      <c r="O28" s="459"/>
      <c r="P28" s="501"/>
      <c r="Q28" s="458">
        <v>3100</v>
      </c>
      <c r="R28" s="459"/>
      <c r="S28" s="459"/>
      <c r="T28" s="459"/>
      <c r="U28" s="459"/>
      <c r="V28" s="501"/>
      <c r="W28" s="553"/>
      <c r="X28" s="554"/>
      <c r="Y28" s="555"/>
      <c r="Z28" s="457" t="s">
        <v>173</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378825</v>
      </c>
      <c r="BO28" s="371"/>
      <c r="BP28" s="371"/>
      <c r="BQ28" s="371"/>
      <c r="BR28" s="371"/>
      <c r="BS28" s="371"/>
      <c r="BT28" s="371"/>
      <c r="BU28" s="372"/>
      <c r="BV28" s="370">
        <v>519804</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175</v>
      </c>
      <c r="F29" s="437"/>
      <c r="G29" s="437"/>
      <c r="H29" s="437"/>
      <c r="I29" s="437"/>
      <c r="J29" s="437"/>
      <c r="K29" s="438"/>
      <c r="L29" s="458">
        <v>10</v>
      </c>
      <c r="M29" s="459"/>
      <c r="N29" s="459"/>
      <c r="O29" s="459"/>
      <c r="P29" s="501"/>
      <c r="Q29" s="458">
        <v>3000</v>
      </c>
      <c r="R29" s="459"/>
      <c r="S29" s="459"/>
      <c r="T29" s="459"/>
      <c r="U29" s="459"/>
      <c r="V29" s="501"/>
      <c r="W29" s="556"/>
      <c r="X29" s="557"/>
      <c r="Y29" s="558"/>
      <c r="Z29" s="457" t="s">
        <v>176</v>
      </c>
      <c r="AA29" s="437"/>
      <c r="AB29" s="437"/>
      <c r="AC29" s="437"/>
      <c r="AD29" s="437"/>
      <c r="AE29" s="437"/>
      <c r="AF29" s="437"/>
      <c r="AG29" s="438"/>
      <c r="AH29" s="458">
        <v>162</v>
      </c>
      <c r="AI29" s="459"/>
      <c r="AJ29" s="459"/>
      <c r="AK29" s="459"/>
      <c r="AL29" s="501"/>
      <c r="AM29" s="458">
        <v>482456</v>
      </c>
      <c r="AN29" s="459"/>
      <c r="AO29" s="459"/>
      <c r="AP29" s="459"/>
      <c r="AQ29" s="459"/>
      <c r="AR29" s="501"/>
      <c r="AS29" s="458">
        <v>2978</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38473</v>
      </c>
      <c r="BO29" s="408"/>
      <c r="BP29" s="408"/>
      <c r="BQ29" s="408"/>
      <c r="BR29" s="408"/>
      <c r="BS29" s="408"/>
      <c r="BT29" s="408"/>
      <c r="BU29" s="409"/>
      <c r="BV29" s="407">
        <v>38472</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4">
        <v>99.5</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456083</v>
      </c>
      <c r="BO30" s="527"/>
      <c r="BP30" s="527"/>
      <c r="BQ30" s="527"/>
      <c r="BR30" s="527"/>
      <c r="BS30" s="527"/>
      <c r="BT30" s="527"/>
      <c r="BU30" s="528"/>
      <c r="BV30" s="526">
        <v>513538</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185</v>
      </c>
      <c r="D33" s="431"/>
      <c r="E33" s="396" t="s">
        <v>186</v>
      </c>
      <c r="F33" s="396"/>
      <c r="G33" s="396"/>
      <c r="H33" s="396"/>
      <c r="I33" s="396"/>
      <c r="J33" s="396"/>
      <c r="K33" s="396"/>
      <c r="L33" s="396"/>
      <c r="M33" s="396"/>
      <c r="N33" s="396"/>
      <c r="O33" s="396"/>
      <c r="P33" s="396"/>
      <c r="Q33" s="396"/>
      <c r="R33" s="396"/>
      <c r="S33" s="396"/>
      <c r="T33" s="206"/>
      <c r="U33" s="431" t="s">
        <v>185</v>
      </c>
      <c r="V33" s="431"/>
      <c r="W33" s="396" t="s">
        <v>186</v>
      </c>
      <c r="X33" s="396"/>
      <c r="Y33" s="396"/>
      <c r="Z33" s="396"/>
      <c r="AA33" s="396"/>
      <c r="AB33" s="396"/>
      <c r="AC33" s="396"/>
      <c r="AD33" s="396"/>
      <c r="AE33" s="396"/>
      <c r="AF33" s="396"/>
      <c r="AG33" s="396"/>
      <c r="AH33" s="396"/>
      <c r="AI33" s="396"/>
      <c r="AJ33" s="396"/>
      <c r="AK33" s="396"/>
      <c r="AL33" s="206"/>
      <c r="AM33" s="431" t="s">
        <v>185</v>
      </c>
      <c r="AN33" s="431"/>
      <c r="AO33" s="396" t="s">
        <v>186</v>
      </c>
      <c r="AP33" s="396"/>
      <c r="AQ33" s="396"/>
      <c r="AR33" s="396"/>
      <c r="AS33" s="396"/>
      <c r="AT33" s="396"/>
      <c r="AU33" s="396"/>
      <c r="AV33" s="396"/>
      <c r="AW33" s="396"/>
      <c r="AX33" s="396"/>
      <c r="AY33" s="396"/>
      <c r="AZ33" s="396"/>
      <c r="BA33" s="396"/>
      <c r="BB33" s="396"/>
      <c r="BC33" s="396"/>
      <c r="BD33" s="207"/>
      <c r="BE33" s="396" t="s">
        <v>187</v>
      </c>
      <c r="BF33" s="396"/>
      <c r="BG33" s="396" t="s">
        <v>188</v>
      </c>
      <c r="BH33" s="396"/>
      <c r="BI33" s="396"/>
      <c r="BJ33" s="396"/>
      <c r="BK33" s="396"/>
      <c r="BL33" s="396"/>
      <c r="BM33" s="396"/>
      <c r="BN33" s="396"/>
      <c r="BO33" s="396"/>
      <c r="BP33" s="396"/>
      <c r="BQ33" s="396"/>
      <c r="BR33" s="396"/>
      <c r="BS33" s="396"/>
      <c r="BT33" s="396"/>
      <c r="BU33" s="396"/>
      <c r="BV33" s="207"/>
      <c r="BW33" s="431" t="s">
        <v>187</v>
      </c>
      <c r="BX33" s="431"/>
      <c r="BY33" s="396" t="s">
        <v>189</v>
      </c>
      <c r="BZ33" s="396"/>
      <c r="CA33" s="396"/>
      <c r="CB33" s="396"/>
      <c r="CC33" s="396"/>
      <c r="CD33" s="396"/>
      <c r="CE33" s="396"/>
      <c r="CF33" s="396"/>
      <c r="CG33" s="396"/>
      <c r="CH33" s="396"/>
      <c r="CI33" s="396"/>
      <c r="CJ33" s="396"/>
      <c r="CK33" s="396"/>
      <c r="CL33" s="396"/>
      <c r="CM33" s="396"/>
      <c r="CN33" s="206"/>
      <c r="CO33" s="431" t="s">
        <v>185</v>
      </c>
      <c r="CP33" s="431"/>
      <c r="CQ33" s="396" t="s">
        <v>190</v>
      </c>
      <c r="CR33" s="396"/>
      <c r="CS33" s="396"/>
      <c r="CT33" s="396"/>
      <c r="CU33" s="396"/>
      <c r="CV33" s="396"/>
      <c r="CW33" s="396"/>
      <c r="CX33" s="396"/>
      <c r="CY33" s="396"/>
      <c r="CZ33" s="396"/>
      <c r="DA33" s="396"/>
      <c r="DB33" s="396"/>
      <c r="DC33" s="396"/>
      <c r="DD33" s="396"/>
      <c r="DE33" s="396"/>
      <c r="DF33" s="206"/>
      <c r="DG33" s="596" t="s">
        <v>191</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f>IF(BG34="","",MAX(C34:D43,U34:V43,AM34:AN43)+1)</f>
        <v>5</v>
      </c>
      <c r="BF34" s="597"/>
      <c r="BG34" s="598" t="str">
        <f>IF('各会計、関係団体の財政状況及び健全化判断比率'!B31="","",'各会計、関係団体の財政状況及び健全化判断比率'!B31)</f>
        <v>下水道事業特別会計</v>
      </c>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泉州南消防組合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f t="shared" ref="BE35:BE43" si="1">IF(BG35="","",BE34+1)</f>
        <v>6</v>
      </c>
      <c r="BF35" s="597"/>
      <c r="BG35" s="598" t="str">
        <f>IF('各会計、関係団体の財政状況及び健全化判断比率'!B32="","",'各会計、関係団体の財政状況及び健全化判断比率'!B32)</f>
        <v>漁業集落排水事業特別会計</v>
      </c>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大阪府後期高齢者医療広域連合（一般会計）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大阪府後期高齢者医療広域連合（後期高齢者医療特別会計）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10</v>
      </c>
      <c r="BX37" s="597"/>
      <c r="BY37" s="598" t="str">
        <f>IF('各会計、関係団体の財政状況及び健全化判断比率'!B71="","",'各会計、関係団体の財政状況及び健全化判断比率'!B71)</f>
        <v>大阪広域水道企業団水道事業会計（水道用水供給事業）</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11</v>
      </c>
      <c r="BX38" s="597"/>
      <c r="BY38" s="598" t="str">
        <f>IF('各会計、関係団体の財政状況及び健全化判断比率'!B72="","",'各会計、関係団体の財政状況及び健全化判断比率'!B72)</f>
        <v>大阪広域水道企業団水道事業会計（市町村域水道事業）岬水道事業</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12</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hklaRvNoAd/2C8U/VS7AN45/K+IUaFH6wtSgRhrLynuksF3RMa7UdZvYI/n0WQZGACcq0d5NfgLgPU0WZZvCRg==" saltValue="eq0tWczBmuM4mmMLqC9Fq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1" t="s">
        <v>530</v>
      </c>
      <c r="D34" s="1151"/>
      <c r="E34" s="1152"/>
      <c r="F34" s="32">
        <v>0.44</v>
      </c>
      <c r="G34" s="33">
        <v>0</v>
      </c>
      <c r="H34" s="33">
        <v>0</v>
      </c>
      <c r="I34" s="33">
        <v>0.01</v>
      </c>
      <c r="J34" s="34" t="s">
        <v>531</v>
      </c>
      <c r="K34" s="22"/>
      <c r="L34" s="22"/>
      <c r="M34" s="22"/>
      <c r="N34" s="22"/>
      <c r="O34" s="22"/>
      <c r="P34" s="22"/>
    </row>
    <row r="35" spans="1:16" ht="39" customHeight="1" x14ac:dyDescent="0.2">
      <c r="A35" s="22"/>
      <c r="B35" s="35"/>
      <c r="C35" s="1145" t="s">
        <v>532</v>
      </c>
      <c r="D35" s="1146"/>
      <c r="E35" s="1147"/>
      <c r="F35" s="36">
        <v>1.48</v>
      </c>
      <c r="G35" s="37">
        <v>1.49</v>
      </c>
      <c r="H35" s="37">
        <v>1.52</v>
      </c>
      <c r="I35" s="37">
        <v>1.69</v>
      </c>
      <c r="J35" s="38">
        <v>1.76</v>
      </c>
      <c r="K35" s="22"/>
      <c r="L35" s="22"/>
      <c r="M35" s="22"/>
      <c r="N35" s="22"/>
      <c r="O35" s="22"/>
      <c r="P35" s="22"/>
    </row>
    <row r="36" spans="1:16" ht="39" customHeight="1" x14ac:dyDescent="0.2">
      <c r="A36" s="22"/>
      <c r="B36" s="35"/>
      <c r="C36" s="1145" t="s">
        <v>533</v>
      </c>
      <c r="D36" s="1146"/>
      <c r="E36" s="1147"/>
      <c r="F36" s="36">
        <v>1.51</v>
      </c>
      <c r="G36" s="37">
        <v>1.52</v>
      </c>
      <c r="H36" s="37">
        <v>1.91</v>
      </c>
      <c r="I36" s="37">
        <v>1.57</v>
      </c>
      <c r="J36" s="38">
        <v>1.68</v>
      </c>
      <c r="K36" s="22"/>
      <c r="L36" s="22"/>
      <c r="M36" s="22"/>
      <c r="N36" s="22"/>
      <c r="O36" s="22"/>
      <c r="P36" s="22"/>
    </row>
    <row r="37" spans="1:16" ht="39" customHeight="1" x14ac:dyDescent="0.2">
      <c r="A37" s="22"/>
      <c r="B37" s="35"/>
      <c r="C37" s="1145" t="s">
        <v>534</v>
      </c>
      <c r="D37" s="1146"/>
      <c r="E37" s="1147"/>
      <c r="F37" s="36">
        <v>0</v>
      </c>
      <c r="G37" s="37">
        <v>0</v>
      </c>
      <c r="H37" s="37">
        <v>0</v>
      </c>
      <c r="I37" s="37">
        <v>0</v>
      </c>
      <c r="J37" s="38">
        <v>1.26</v>
      </c>
      <c r="K37" s="22"/>
      <c r="L37" s="22"/>
      <c r="M37" s="22"/>
      <c r="N37" s="22"/>
      <c r="O37" s="22"/>
      <c r="P37" s="22"/>
    </row>
    <row r="38" spans="1:16" ht="39" customHeight="1" x14ac:dyDescent="0.2">
      <c r="A38" s="22"/>
      <c r="B38" s="35"/>
      <c r="C38" s="1145" t="s">
        <v>535</v>
      </c>
      <c r="D38" s="1146"/>
      <c r="E38" s="1147"/>
      <c r="F38" s="36">
        <v>0.05</v>
      </c>
      <c r="G38" s="37">
        <v>0.11</v>
      </c>
      <c r="H38" s="37">
        <v>7.0000000000000007E-2</v>
      </c>
      <c r="I38" s="37">
        <v>0.14000000000000001</v>
      </c>
      <c r="J38" s="38">
        <v>0.11</v>
      </c>
      <c r="K38" s="22"/>
      <c r="L38" s="22"/>
      <c r="M38" s="22"/>
      <c r="N38" s="22"/>
      <c r="O38" s="22"/>
      <c r="P38" s="22"/>
    </row>
    <row r="39" spans="1:16" ht="39" customHeight="1" x14ac:dyDescent="0.2">
      <c r="A39" s="22"/>
      <c r="B39" s="35"/>
      <c r="C39" s="1145" t="s">
        <v>536</v>
      </c>
      <c r="D39" s="1146"/>
      <c r="E39" s="1147"/>
      <c r="F39" s="36">
        <v>0</v>
      </c>
      <c r="G39" s="37">
        <v>0</v>
      </c>
      <c r="H39" s="37">
        <v>0</v>
      </c>
      <c r="I39" s="37">
        <v>0</v>
      </c>
      <c r="J39" s="38">
        <v>0.06</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484</v>
      </c>
      <c r="G42" s="37" t="s">
        <v>484</v>
      </c>
      <c r="H42" s="37" t="s">
        <v>484</v>
      </c>
      <c r="I42" s="37" t="s">
        <v>484</v>
      </c>
      <c r="J42" s="38" t="s">
        <v>484</v>
      </c>
      <c r="K42" s="22"/>
      <c r="L42" s="22"/>
      <c r="M42" s="22"/>
      <c r="N42" s="22"/>
      <c r="O42" s="22"/>
      <c r="P42" s="22"/>
    </row>
    <row r="43" spans="1:16" ht="39" customHeight="1" thickBot="1" x14ac:dyDescent="0.25">
      <c r="A43" s="22"/>
      <c r="B43" s="40"/>
      <c r="C43" s="1148" t="s">
        <v>538</v>
      </c>
      <c r="D43" s="1149"/>
      <c r="E43" s="1150"/>
      <c r="F43" s="41" t="s">
        <v>484</v>
      </c>
      <c r="G43" s="42" t="s">
        <v>484</v>
      </c>
      <c r="H43" s="42" t="s">
        <v>484</v>
      </c>
      <c r="I43" s="42" t="s">
        <v>484</v>
      </c>
      <c r="J43" s="43" t="s">
        <v>484</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Orq82Vgl5R1Dw5SZrBQrdBF5Ycbx2R2IGrtmKNz0vuk3N8dE2aVUx7/bAP0YybajzG0phwR1xGXM5bXro+E9qQ==" saltValue="3UH3dFelfJ5gHbSvJ5bb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676</v>
      </c>
      <c r="L45" s="60">
        <v>697</v>
      </c>
      <c r="M45" s="60">
        <v>887</v>
      </c>
      <c r="N45" s="60">
        <v>695</v>
      </c>
      <c r="O45" s="61">
        <v>705</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484</v>
      </c>
      <c r="L46" s="64" t="s">
        <v>484</v>
      </c>
      <c r="M46" s="64" t="s">
        <v>484</v>
      </c>
      <c r="N46" s="64" t="s">
        <v>484</v>
      </c>
      <c r="O46" s="65" t="s">
        <v>484</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484</v>
      </c>
      <c r="L47" s="64" t="s">
        <v>484</v>
      </c>
      <c r="M47" s="64" t="s">
        <v>484</v>
      </c>
      <c r="N47" s="64" t="s">
        <v>484</v>
      </c>
      <c r="O47" s="65" t="s">
        <v>484</v>
      </c>
      <c r="P47" s="48"/>
      <c r="Q47" s="48"/>
      <c r="R47" s="48"/>
      <c r="S47" s="48"/>
      <c r="T47" s="48"/>
      <c r="U47" s="48"/>
    </row>
    <row r="48" spans="1:21" ht="30.75" customHeight="1" x14ac:dyDescent="0.2">
      <c r="A48" s="48"/>
      <c r="B48" s="1155"/>
      <c r="C48" s="1156"/>
      <c r="D48" s="62"/>
      <c r="E48" s="1161" t="s">
        <v>13</v>
      </c>
      <c r="F48" s="1161"/>
      <c r="G48" s="1161"/>
      <c r="H48" s="1161"/>
      <c r="I48" s="1161"/>
      <c r="J48" s="1162"/>
      <c r="K48" s="63">
        <v>252</v>
      </c>
      <c r="L48" s="64">
        <v>259</v>
      </c>
      <c r="M48" s="64">
        <v>270</v>
      </c>
      <c r="N48" s="64">
        <v>273</v>
      </c>
      <c r="O48" s="65">
        <v>265</v>
      </c>
      <c r="P48" s="48"/>
      <c r="Q48" s="48"/>
      <c r="R48" s="48"/>
      <c r="S48" s="48"/>
      <c r="T48" s="48"/>
      <c r="U48" s="48"/>
    </row>
    <row r="49" spans="1:21" ht="30.75" customHeight="1" x14ac:dyDescent="0.2">
      <c r="A49" s="48"/>
      <c r="B49" s="1155"/>
      <c r="C49" s="1156"/>
      <c r="D49" s="62"/>
      <c r="E49" s="1161" t="s">
        <v>14</v>
      </c>
      <c r="F49" s="1161"/>
      <c r="G49" s="1161"/>
      <c r="H49" s="1161"/>
      <c r="I49" s="1161"/>
      <c r="J49" s="1162"/>
      <c r="K49" s="63">
        <v>29</v>
      </c>
      <c r="L49" s="64">
        <v>23</v>
      </c>
      <c r="M49" s="64">
        <v>24</v>
      </c>
      <c r="N49" s="64">
        <v>20</v>
      </c>
      <c r="O49" s="65">
        <v>20</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484</v>
      </c>
      <c r="L50" s="64" t="s">
        <v>484</v>
      </c>
      <c r="M50" s="64" t="s">
        <v>484</v>
      </c>
      <c r="N50" s="64" t="s">
        <v>484</v>
      </c>
      <c r="O50" s="65" t="s">
        <v>484</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484</v>
      </c>
      <c r="L51" s="64" t="s">
        <v>484</v>
      </c>
      <c r="M51" s="64" t="s">
        <v>484</v>
      </c>
      <c r="N51" s="64" t="s">
        <v>484</v>
      </c>
      <c r="O51" s="65" t="s">
        <v>484</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587</v>
      </c>
      <c r="L52" s="64">
        <v>573</v>
      </c>
      <c r="M52" s="64">
        <v>714</v>
      </c>
      <c r="N52" s="64">
        <v>516</v>
      </c>
      <c r="O52" s="65">
        <v>514</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370</v>
      </c>
      <c r="L53" s="69">
        <v>406</v>
      </c>
      <c r="M53" s="69">
        <v>467</v>
      </c>
      <c r="N53" s="69">
        <v>472</v>
      </c>
      <c r="O53" s="70">
        <v>476</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9" t="s">
        <v>24</v>
      </c>
      <c r="C58" s="1170"/>
      <c r="D58" s="1175" t="s">
        <v>25</v>
      </c>
      <c r="E58" s="1176"/>
      <c r="F58" s="1176"/>
      <c r="G58" s="1176"/>
      <c r="H58" s="1176"/>
      <c r="I58" s="1176"/>
      <c r="J58" s="1177"/>
      <c r="K58" s="83" t="s">
        <v>557</v>
      </c>
      <c r="L58" s="84" t="s">
        <v>557</v>
      </c>
      <c r="M58" s="84" t="s">
        <v>557</v>
      </c>
      <c r="N58" s="84" t="s">
        <v>558</v>
      </c>
      <c r="O58" s="85" t="s">
        <v>559</v>
      </c>
    </row>
    <row r="59" spans="1:21" ht="31.5" customHeight="1" x14ac:dyDescent="0.2">
      <c r="B59" s="1171"/>
      <c r="C59" s="1172"/>
      <c r="D59" s="1178" t="s">
        <v>26</v>
      </c>
      <c r="E59" s="1179"/>
      <c r="F59" s="1179"/>
      <c r="G59" s="1179"/>
      <c r="H59" s="1179"/>
      <c r="I59" s="1179"/>
      <c r="J59" s="1180"/>
      <c r="K59" s="86" t="s">
        <v>557</v>
      </c>
      <c r="L59" s="87" t="s">
        <v>557</v>
      </c>
      <c r="M59" s="87" t="s">
        <v>557</v>
      </c>
      <c r="N59" s="87" t="s">
        <v>558</v>
      </c>
      <c r="O59" s="88" t="s">
        <v>557</v>
      </c>
    </row>
    <row r="60" spans="1:21" ht="31.5" customHeight="1" thickBot="1" x14ac:dyDescent="0.25">
      <c r="B60" s="1173"/>
      <c r="C60" s="1174"/>
      <c r="D60" s="1181" t="s">
        <v>27</v>
      </c>
      <c r="E60" s="1182"/>
      <c r="F60" s="1182"/>
      <c r="G60" s="1182"/>
      <c r="H60" s="1182"/>
      <c r="I60" s="1182"/>
      <c r="J60" s="1183"/>
      <c r="K60" s="89" t="s">
        <v>557</v>
      </c>
      <c r="L60" s="90" t="s">
        <v>557</v>
      </c>
      <c r="M60" s="90" t="s">
        <v>557</v>
      </c>
      <c r="N60" s="90" t="s">
        <v>558</v>
      </c>
      <c r="O60" s="91" t="s">
        <v>557</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oOVVp6C8NaD1owVo3qAJc6lRj5sXAIoL6nA2+bBDAe2QLRQWjx9o2/PVUPDppL7hQYjRTnUAhZ7AWMRr2k7QQ==" saltValue="JGQw12JN2fy1JAM8SunEc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84" t="s">
        <v>30</v>
      </c>
      <c r="C41" s="1185"/>
      <c r="D41" s="105"/>
      <c r="E41" s="1190" t="s">
        <v>31</v>
      </c>
      <c r="F41" s="1190"/>
      <c r="G41" s="1190"/>
      <c r="H41" s="1191"/>
      <c r="I41" s="355">
        <v>8007</v>
      </c>
      <c r="J41" s="356">
        <v>8171</v>
      </c>
      <c r="K41" s="356">
        <v>7871</v>
      </c>
      <c r="L41" s="356">
        <v>7586</v>
      </c>
      <c r="M41" s="357">
        <v>7284</v>
      </c>
    </row>
    <row r="42" spans="2:13" ht="27.75" customHeight="1" x14ac:dyDescent="0.2">
      <c r="B42" s="1186"/>
      <c r="C42" s="1187"/>
      <c r="D42" s="106"/>
      <c r="E42" s="1192" t="s">
        <v>32</v>
      </c>
      <c r="F42" s="1192"/>
      <c r="G42" s="1192"/>
      <c r="H42" s="1193"/>
      <c r="I42" s="358" t="s">
        <v>484</v>
      </c>
      <c r="J42" s="359" t="s">
        <v>484</v>
      </c>
      <c r="K42" s="359" t="s">
        <v>484</v>
      </c>
      <c r="L42" s="359" t="s">
        <v>484</v>
      </c>
      <c r="M42" s="360" t="s">
        <v>484</v>
      </c>
    </row>
    <row r="43" spans="2:13" ht="27.75" customHeight="1" x14ac:dyDescent="0.2">
      <c r="B43" s="1186"/>
      <c r="C43" s="1187"/>
      <c r="D43" s="106"/>
      <c r="E43" s="1192" t="s">
        <v>33</v>
      </c>
      <c r="F43" s="1192"/>
      <c r="G43" s="1192"/>
      <c r="H43" s="1193"/>
      <c r="I43" s="358">
        <v>3300</v>
      </c>
      <c r="J43" s="359">
        <v>3051</v>
      </c>
      <c r="K43" s="359">
        <v>2936</v>
      </c>
      <c r="L43" s="359">
        <v>2844</v>
      </c>
      <c r="M43" s="360">
        <v>2791</v>
      </c>
    </row>
    <row r="44" spans="2:13" ht="27.75" customHeight="1" x14ac:dyDescent="0.2">
      <c r="B44" s="1186"/>
      <c r="C44" s="1187"/>
      <c r="D44" s="106"/>
      <c r="E44" s="1192" t="s">
        <v>34</v>
      </c>
      <c r="F44" s="1192"/>
      <c r="G44" s="1192"/>
      <c r="H44" s="1193"/>
      <c r="I44" s="358">
        <v>191</v>
      </c>
      <c r="J44" s="359">
        <v>168</v>
      </c>
      <c r="K44" s="359">
        <v>140</v>
      </c>
      <c r="L44" s="359">
        <v>109</v>
      </c>
      <c r="M44" s="360">
        <v>93</v>
      </c>
    </row>
    <row r="45" spans="2:13" ht="27.75" customHeight="1" x14ac:dyDescent="0.2">
      <c r="B45" s="1186"/>
      <c r="C45" s="1187"/>
      <c r="D45" s="106"/>
      <c r="E45" s="1192" t="s">
        <v>35</v>
      </c>
      <c r="F45" s="1192"/>
      <c r="G45" s="1192"/>
      <c r="H45" s="1193"/>
      <c r="I45" s="358">
        <v>987</v>
      </c>
      <c r="J45" s="359">
        <v>980</v>
      </c>
      <c r="K45" s="359">
        <v>926</v>
      </c>
      <c r="L45" s="359">
        <v>853</v>
      </c>
      <c r="M45" s="360">
        <v>912</v>
      </c>
    </row>
    <row r="46" spans="2:13" ht="27.75" customHeight="1" x14ac:dyDescent="0.2">
      <c r="B46" s="1186"/>
      <c r="C46" s="1187"/>
      <c r="D46" s="107"/>
      <c r="E46" s="1192" t="s">
        <v>36</v>
      </c>
      <c r="F46" s="1192"/>
      <c r="G46" s="1192"/>
      <c r="H46" s="1193"/>
      <c r="I46" s="358" t="s">
        <v>484</v>
      </c>
      <c r="J46" s="359" t="s">
        <v>484</v>
      </c>
      <c r="K46" s="359" t="s">
        <v>484</v>
      </c>
      <c r="L46" s="359" t="s">
        <v>484</v>
      </c>
      <c r="M46" s="360" t="s">
        <v>484</v>
      </c>
    </row>
    <row r="47" spans="2:13" ht="27.75" customHeight="1" x14ac:dyDescent="0.2">
      <c r="B47" s="1186"/>
      <c r="C47" s="1187"/>
      <c r="D47" s="108"/>
      <c r="E47" s="1194" t="s">
        <v>37</v>
      </c>
      <c r="F47" s="1195"/>
      <c r="G47" s="1195"/>
      <c r="H47" s="1196"/>
      <c r="I47" s="358" t="s">
        <v>484</v>
      </c>
      <c r="J47" s="359" t="s">
        <v>484</v>
      </c>
      <c r="K47" s="359" t="s">
        <v>484</v>
      </c>
      <c r="L47" s="359" t="s">
        <v>484</v>
      </c>
      <c r="M47" s="360" t="s">
        <v>484</v>
      </c>
    </row>
    <row r="48" spans="2:13" ht="27.75" customHeight="1" x14ac:dyDescent="0.2">
      <c r="B48" s="1186"/>
      <c r="C48" s="1187"/>
      <c r="D48" s="106"/>
      <c r="E48" s="1192" t="s">
        <v>38</v>
      </c>
      <c r="F48" s="1192"/>
      <c r="G48" s="1192"/>
      <c r="H48" s="1193"/>
      <c r="I48" s="358" t="s">
        <v>484</v>
      </c>
      <c r="J48" s="359" t="s">
        <v>484</v>
      </c>
      <c r="K48" s="359" t="s">
        <v>484</v>
      </c>
      <c r="L48" s="359" t="s">
        <v>484</v>
      </c>
      <c r="M48" s="360" t="s">
        <v>484</v>
      </c>
    </row>
    <row r="49" spans="2:13" ht="27.75" customHeight="1" x14ac:dyDescent="0.2">
      <c r="B49" s="1188"/>
      <c r="C49" s="1189"/>
      <c r="D49" s="106"/>
      <c r="E49" s="1192" t="s">
        <v>39</v>
      </c>
      <c r="F49" s="1192"/>
      <c r="G49" s="1192"/>
      <c r="H49" s="1193"/>
      <c r="I49" s="358" t="s">
        <v>484</v>
      </c>
      <c r="J49" s="359" t="s">
        <v>484</v>
      </c>
      <c r="K49" s="359" t="s">
        <v>484</v>
      </c>
      <c r="L49" s="359" t="s">
        <v>484</v>
      </c>
      <c r="M49" s="360" t="s">
        <v>484</v>
      </c>
    </row>
    <row r="50" spans="2:13" ht="27.75" customHeight="1" x14ac:dyDescent="0.2">
      <c r="B50" s="1197" t="s">
        <v>40</v>
      </c>
      <c r="C50" s="1198"/>
      <c r="D50" s="109"/>
      <c r="E50" s="1192" t="s">
        <v>41</v>
      </c>
      <c r="F50" s="1192"/>
      <c r="G50" s="1192"/>
      <c r="H50" s="1193"/>
      <c r="I50" s="358">
        <v>1716</v>
      </c>
      <c r="J50" s="359">
        <v>1616</v>
      </c>
      <c r="K50" s="359">
        <v>1610</v>
      </c>
      <c r="L50" s="359">
        <v>1261</v>
      </c>
      <c r="M50" s="360">
        <v>1063</v>
      </c>
    </row>
    <row r="51" spans="2:13" ht="27.75" customHeight="1" x14ac:dyDescent="0.2">
      <c r="B51" s="1186"/>
      <c r="C51" s="1187"/>
      <c r="D51" s="106"/>
      <c r="E51" s="1192" t="s">
        <v>42</v>
      </c>
      <c r="F51" s="1192"/>
      <c r="G51" s="1192"/>
      <c r="H51" s="1193"/>
      <c r="I51" s="358" t="s">
        <v>484</v>
      </c>
      <c r="J51" s="359">
        <v>165</v>
      </c>
      <c r="K51" s="359" t="s">
        <v>484</v>
      </c>
      <c r="L51" s="359" t="s">
        <v>484</v>
      </c>
      <c r="M51" s="360" t="s">
        <v>484</v>
      </c>
    </row>
    <row r="52" spans="2:13" ht="27.75" customHeight="1" x14ac:dyDescent="0.2">
      <c r="B52" s="1188"/>
      <c r="C52" s="1189"/>
      <c r="D52" s="106"/>
      <c r="E52" s="1192" t="s">
        <v>43</v>
      </c>
      <c r="F52" s="1192"/>
      <c r="G52" s="1192"/>
      <c r="H52" s="1193"/>
      <c r="I52" s="358">
        <v>6402</v>
      </c>
      <c r="J52" s="359">
        <v>6267</v>
      </c>
      <c r="K52" s="359">
        <v>6067</v>
      </c>
      <c r="L52" s="359">
        <v>5899</v>
      </c>
      <c r="M52" s="360">
        <v>5685</v>
      </c>
    </row>
    <row r="53" spans="2:13" ht="27.75" customHeight="1" thickBot="1" x14ac:dyDescent="0.25">
      <c r="B53" s="1199" t="s">
        <v>19</v>
      </c>
      <c r="C53" s="1200"/>
      <c r="D53" s="110"/>
      <c r="E53" s="1201" t="s">
        <v>44</v>
      </c>
      <c r="F53" s="1201"/>
      <c r="G53" s="1201"/>
      <c r="H53" s="1202"/>
      <c r="I53" s="361">
        <v>4368</v>
      </c>
      <c r="J53" s="362">
        <v>4323</v>
      </c>
      <c r="K53" s="362">
        <v>4195</v>
      </c>
      <c r="L53" s="362">
        <v>4232</v>
      </c>
      <c r="M53" s="363">
        <v>4332</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zmK/KixQm4aysRjKXCo/egNEHYbWZbIhV6IU5N0RRmGu+biRp9XFenOoUCh5wIcOVs04ZVNeJA/vsi/7CviQ1A==" saltValue="KsyVIRgRaSQ1XNfO6eS+x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525</v>
      </c>
      <c r="G54" s="119" t="s">
        <v>526</v>
      </c>
      <c r="H54" s="120" t="s">
        <v>527</v>
      </c>
    </row>
    <row r="55" spans="2:8" ht="52.5" customHeight="1" x14ac:dyDescent="0.2">
      <c r="B55" s="121"/>
      <c r="C55" s="1211" t="s">
        <v>46</v>
      </c>
      <c r="D55" s="1211"/>
      <c r="E55" s="1212"/>
      <c r="F55" s="122">
        <v>836</v>
      </c>
      <c r="G55" s="122">
        <v>520</v>
      </c>
      <c r="H55" s="123">
        <v>379</v>
      </c>
    </row>
    <row r="56" spans="2:8" ht="52.5" customHeight="1" x14ac:dyDescent="0.2">
      <c r="B56" s="124"/>
      <c r="C56" s="1213" t="s">
        <v>47</v>
      </c>
      <c r="D56" s="1213"/>
      <c r="E56" s="1214"/>
      <c r="F56" s="125">
        <v>38</v>
      </c>
      <c r="G56" s="125">
        <v>38</v>
      </c>
      <c r="H56" s="126">
        <v>38</v>
      </c>
    </row>
    <row r="57" spans="2:8" ht="53.25" customHeight="1" x14ac:dyDescent="0.2">
      <c r="B57" s="124"/>
      <c r="C57" s="1215" t="s">
        <v>48</v>
      </c>
      <c r="D57" s="1215"/>
      <c r="E57" s="1216"/>
      <c r="F57" s="127">
        <v>522</v>
      </c>
      <c r="G57" s="127">
        <v>514</v>
      </c>
      <c r="H57" s="128">
        <v>456</v>
      </c>
    </row>
    <row r="58" spans="2:8" ht="45.75" customHeight="1" x14ac:dyDescent="0.2">
      <c r="B58" s="129"/>
      <c r="C58" s="1203" t="s">
        <v>560</v>
      </c>
      <c r="D58" s="1204"/>
      <c r="E58" s="1205"/>
      <c r="F58" s="130">
        <v>147</v>
      </c>
      <c r="G58" s="130">
        <v>151</v>
      </c>
      <c r="H58" s="131">
        <v>165</v>
      </c>
    </row>
    <row r="59" spans="2:8" ht="45.75" customHeight="1" x14ac:dyDescent="0.2">
      <c r="B59" s="129"/>
      <c r="C59" s="1203" t="s">
        <v>561</v>
      </c>
      <c r="D59" s="1204"/>
      <c r="E59" s="1205"/>
      <c r="F59" s="130">
        <v>50</v>
      </c>
      <c r="G59" s="130">
        <v>86</v>
      </c>
      <c r="H59" s="131">
        <v>88</v>
      </c>
    </row>
    <row r="60" spans="2:8" ht="45.75" customHeight="1" x14ac:dyDescent="0.2">
      <c r="B60" s="129"/>
      <c r="C60" s="1203" t="s">
        <v>562</v>
      </c>
      <c r="D60" s="1204"/>
      <c r="E60" s="1205"/>
      <c r="F60" s="130">
        <v>137</v>
      </c>
      <c r="G60" s="130">
        <v>137</v>
      </c>
      <c r="H60" s="131">
        <v>85</v>
      </c>
    </row>
    <row r="61" spans="2:8" ht="45.75" customHeight="1" x14ac:dyDescent="0.2">
      <c r="B61" s="129"/>
      <c r="C61" s="1203" t="s">
        <v>563</v>
      </c>
      <c r="D61" s="1204"/>
      <c r="E61" s="1205"/>
      <c r="F61" s="130">
        <v>151</v>
      </c>
      <c r="G61" s="130">
        <v>99</v>
      </c>
      <c r="H61" s="131">
        <v>78</v>
      </c>
    </row>
    <row r="62" spans="2:8" ht="45.75" customHeight="1" thickBot="1" x14ac:dyDescent="0.25">
      <c r="B62" s="132"/>
      <c r="C62" s="1206" t="s">
        <v>564</v>
      </c>
      <c r="D62" s="1207"/>
      <c r="E62" s="1208"/>
      <c r="F62" s="133">
        <v>29</v>
      </c>
      <c r="G62" s="133">
        <v>30</v>
      </c>
      <c r="H62" s="134">
        <v>30</v>
      </c>
    </row>
    <row r="63" spans="2:8" ht="52.5" customHeight="1" thickBot="1" x14ac:dyDescent="0.25">
      <c r="B63" s="135"/>
      <c r="C63" s="1209" t="s">
        <v>49</v>
      </c>
      <c r="D63" s="1209"/>
      <c r="E63" s="1210"/>
      <c r="F63" s="136">
        <v>1396</v>
      </c>
      <c r="G63" s="136">
        <v>1072</v>
      </c>
      <c r="H63" s="137">
        <v>873</v>
      </c>
    </row>
    <row r="64" spans="2:8" ht="13" x14ac:dyDescent="0.2"/>
  </sheetData>
  <sheetProtection algorithmName="SHA-512" hashValue="TxUb3LwNZL05zKZ0cTXTHM6Ot7tnBrGlw17y7MOdm+ogfAV87OOpo/RFhMEqU5j9EIRnWILfe6Cn19UdW2PZDw==" saltValue="p1r7Xs9GSZFUo/1QhtqAl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7168-5687-4FE9-AE14-D615CFC2B1E1}">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1219" customWidth="1"/>
    <col min="2" max="107" width="2.453125" style="1219" customWidth="1"/>
    <col min="108" max="108" width="6.08984375" style="1226" customWidth="1"/>
    <col min="109" max="109" width="5.90625" style="1225" customWidth="1"/>
    <col min="110" max="16384" width="8.63281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 x14ac:dyDescent="0.2">
      <c r="DD19" s="1219"/>
      <c r="DE19" s="1219"/>
    </row>
    <row r="20" spans="1:109" ht="13"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 x14ac:dyDescent="0.2">
      <c r="B23" s="1225"/>
    </row>
    <row r="24" spans="1:109" ht="13" x14ac:dyDescent="0.2">
      <c r="B24" s="1225"/>
    </row>
    <row r="25" spans="1:109" ht="13" x14ac:dyDescent="0.2">
      <c r="B25" s="1225"/>
    </row>
    <row r="26" spans="1:109" ht="13" x14ac:dyDescent="0.2">
      <c r="B26" s="1225"/>
    </row>
    <row r="27" spans="1:109" ht="13" x14ac:dyDescent="0.2">
      <c r="B27" s="1225"/>
    </row>
    <row r="28" spans="1:109" ht="13" x14ac:dyDescent="0.2">
      <c r="B28" s="1225"/>
    </row>
    <row r="29" spans="1:109" ht="13" x14ac:dyDescent="0.2">
      <c r="B29" s="1225"/>
    </row>
    <row r="30" spans="1:109" ht="13" x14ac:dyDescent="0.2">
      <c r="B30" s="1225"/>
    </row>
    <row r="31" spans="1:109" ht="13" x14ac:dyDescent="0.2">
      <c r="B31" s="1225"/>
    </row>
    <row r="32" spans="1:109" ht="13" x14ac:dyDescent="0.2">
      <c r="B32" s="1225"/>
    </row>
    <row r="33" spans="2:109" ht="13" x14ac:dyDescent="0.2">
      <c r="B33" s="1225"/>
    </row>
    <row r="34" spans="2:109" ht="13" x14ac:dyDescent="0.2">
      <c r="B34" s="1225"/>
    </row>
    <row r="35" spans="2:109" ht="13" x14ac:dyDescent="0.2">
      <c r="B35" s="1225"/>
    </row>
    <row r="36" spans="2:109" ht="13" x14ac:dyDescent="0.2">
      <c r="B36" s="1225"/>
    </row>
    <row r="37" spans="2:109" ht="13" x14ac:dyDescent="0.2">
      <c r="B37" s="1225"/>
    </row>
    <row r="38" spans="2:109" ht="13" x14ac:dyDescent="0.2">
      <c r="B38" s="1225"/>
    </row>
    <row r="39" spans="2:109" ht="13"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 x14ac:dyDescent="0.2">
      <c r="B40" s="1230"/>
      <c r="DD40" s="1230"/>
      <c r="DE40" s="1219"/>
    </row>
    <row r="41" spans="2:109" ht="16.5" x14ac:dyDescent="0.2">
      <c r="B41" s="1231" t="s">
        <v>565</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 x14ac:dyDescent="0.2">
      <c r="B42" s="1225"/>
      <c r="G42" s="1232"/>
      <c r="I42" s="1233"/>
      <c r="J42" s="1233"/>
      <c r="K42" s="1233"/>
      <c r="AM42" s="1232"/>
      <c r="AN42" s="1232" t="s">
        <v>566</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567</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 x14ac:dyDescent="0.2">
      <c r="B49" s="1225"/>
      <c r="AN49" s="1219" t="s">
        <v>568</v>
      </c>
    </row>
    <row r="50" spans="1:109" ht="13"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523</v>
      </c>
      <c r="BQ50" s="1250"/>
      <c r="BR50" s="1250"/>
      <c r="BS50" s="1250"/>
      <c r="BT50" s="1250"/>
      <c r="BU50" s="1250"/>
      <c r="BV50" s="1250"/>
      <c r="BW50" s="1250"/>
      <c r="BX50" s="1250" t="s">
        <v>524</v>
      </c>
      <c r="BY50" s="1250"/>
      <c r="BZ50" s="1250"/>
      <c r="CA50" s="1250"/>
      <c r="CB50" s="1250"/>
      <c r="CC50" s="1250"/>
      <c r="CD50" s="1250"/>
      <c r="CE50" s="1250"/>
      <c r="CF50" s="1250" t="s">
        <v>525</v>
      </c>
      <c r="CG50" s="1250"/>
      <c r="CH50" s="1250"/>
      <c r="CI50" s="1250"/>
      <c r="CJ50" s="1250"/>
      <c r="CK50" s="1250"/>
      <c r="CL50" s="1250"/>
      <c r="CM50" s="1250"/>
      <c r="CN50" s="1250" t="s">
        <v>526</v>
      </c>
      <c r="CO50" s="1250"/>
      <c r="CP50" s="1250"/>
      <c r="CQ50" s="1250"/>
      <c r="CR50" s="1250"/>
      <c r="CS50" s="1250"/>
      <c r="CT50" s="1250"/>
      <c r="CU50" s="1250"/>
      <c r="CV50" s="1250" t="s">
        <v>527</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569</v>
      </c>
      <c r="AO51" s="1254"/>
      <c r="AP51" s="1254"/>
      <c r="AQ51" s="1254"/>
      <c r="AR51" s="1254"/>
      <c r="AS51" s="1254"/>
      <c r="AT51" s="1254"/>
      <c r="AU51" s="1254"/>
      <c r="AV51" s="1254"/>
      <c r="AW51" s="1254"/>
      <c r="AX51" s="1254"/>
      <c r="AY51" s="1254"/>
      <c r="AZ51" s="1254"/>
      <c r="BA51" s="1254"/>
      <c r="BB51" s="1254" t="s">
        <v>570</v>
      </c>
      <c r="BC51" s="1254"/>
      <c r="BD51" s="1254"/>
      <c r="BE51" s="1254"/>
      <c r="BF51" s="1254"/>
      <c r="BG51" s="1254"/>
      <c r="BH51" s="1254"/>
      <c r="BI51" s="1254"/>
      <c r="BJ51" s="1254"/>
      <c r="BK51" s="1254"/>
      <c r="BL51" s="1254"/>
      <c r="BM51" s="1254"/>
      <c r="BN51" s="1254"/>
      <c r="BO51" s="1254"/>
      <c r="BP51" s="1255">
        <v>117.4</v>
      </c>
      <c r="BQ51" s="1255"/>
      <c r="BR51" s="1255"/>
      <c r="BS51" s="1255"/>
      <c r="BT51" s="1255"/>
      <c r="BU51" s="1255"/>
      <c r="BV51" s="1255"/>
      <c r="BW51" s="1255"/>
      <c r="BX51" s="1255">
        <v>109.9</v>
      </c>
      <c r="BY51" s="1255"/>
      <c r="BZ51" s="1255"/>
      <c r="CA51" s="1255"/>
      <c r="CB51" s="1255"/>
      <c r="CC51" s="1255"/>
      <c r="CD51" s="1255"/>
      <c r="CE51" s="1255"/>
      <c r="CF51" s="1255">
        <v>100.9</v>
      </c>
      <c r="CG51" s="1255"/>
      <c r="CH51" s="1255"/>
      <c r="CI51" s="1255"/>
      <c r="CJ51" s="1255"/>
      <c r="CK51" s="1255"/>
      <c r="CL51" s="1255"/>
      <c r="CM51" s="1255"/>
      <c r="CN51" s="1255">
        <v>105.8</v>
      </c>
      <c r="CO51" s="1255"/>
      <c r="CP51" s="1255"/>
      <c r="CQ51" s="1255"/>
      <c r="CR51" s="1255"/>
      <c r="CS51" s="1255"/>
      <c r="CT51" s="1255"/>
      <c r="CU51" s="1255"/>
      <c r="CV51" s="1255">
        <v>107</v>
      </c>
      <c r="CW51" s="1255"/>
      <c r="CX51" s="1255"/>
      <c r="CY51" s="1255"/>
      <c r="CZ51" s="1255"/>
      <c r="DA51" s="1255"/>
      <c r="DB51" s="1255"/>
      <c r="DC51" s="1255"/>
    </row>
    <row r="52" spans="1:109" ht="13"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571</v>
      </c>
      <c r="BC53" s="1254"/>
      <c r="BD53" s="1254"/>
      <c r="BE53" s="1254"/>
      <c r="BF53" s="1254"/>
      <c r="BG53" s="1254"/>
      <c r="BH53" s="1254"/>
      <c r="BI53" s="1254"/>
      <c r="BJ53" s="1254"/>
      <c r="BK53" s="1254"/>
      <c r="BL53" s="1254"/>
      <c r="BM53" s="1254"/>
      <c r="BN53" s="1254"/>
      <c r="BO53" s="1254"/>
      <c r="BP53" s="1255">
        <v>66.8</v>
      </c>
      <c r="BQ53" s="1255"/>
      <c r="BR53" s="1255"/>
      <c r="BS53" s="1255"/>
      <c r="BT53" s="1255"/>
      <c r="BU53" s="1255"/>
      <c r="BV53" s="1255"/>
      <c r="BW53" s="1255"/>
      <c r="BX53" s="1255">
        <v>64.7</v>
      </c>
      <c r="BY53" s="1255"/>
      <c r="BZ53" s="1255"/>
      <c r="CA53" s="1255"/>
      <c r="CB53" s="1255"/>
      <c r="CC53" s="1255"/>
      <c r="CD53" s="1255"/>
      <c r="CE53" s="1255"/>
      <c r="CF53" s="1255">
        <v>66.400000000000006</v>
      </c>
      <c r="CG53" s="1255"/>
      <c r="CH53" s="1255"/>
      <c r="CI53" s="1255"/>
      <c r="CJ53" s="1255"/>
      <c r="CK53" s="1255"/>
      <c r="CL53" s="1255"/>
      <c r="CM53" s="1255"/>
      <c r="CN53" s="1255">
        <v>62.9</v>
      </c>
      <c r="CO53" s="1255"/>
      <c r="CP53" s="1255"/>
      <c r="CQ53" s="1255"/>
      <c r="CR53" s="1255"/>
      <c r="CS53" s="1255"/>
      <c r="CT53" s="1255"/>
      <c r="CU53" s="1255"/>
      <c r="CV53" s="1255">
        <v>63.8</v>
      </c>
      <c r="CW53" s="1255"/>
      <c r="CX53" s="1255"/>
      <c r="CY53" s="1255"/>
      <c r="CZ53" s="1255"/>
      <c r="DA53" s="1255"/>
      <c r="DB53" s="1255"/>
      <c r="DC53" s="1255"/>
    </row>
    <row r="54" spans="1:109" ht="13"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 x14ac:dyDescent="0.2">
      <c r="A55" s="1233"/>
      <c r="B55" s="1225"/>
      <c r="G55" s="1244"/>
      <c r="H55" s="1244"/>
      <c r="I55" s="1244"/>
      <c r="J55" s="1244"/>
      <c r="K55" s="1253"/>
      <c r="L55" s="1253"/>
      <c r="M55" s="1253"/>
      <c r="N55" s="1253"/>
      <c r="AN55" s="1250" t="s">
        <v>572</v>
      </c>
      <c r="AO55" s="1250"/>
      <c r="AP55" s="1250"/>
      <c r="AQ55" s="1250"/>
      <c r="AR55" s="1250"/>
      <c r="AS55" s="1250"/>
      <c r="AT55" s="1250"/>
      <c r="AU55" s="1250"/>
      <c r="AV55" s="1250"/>
      <c r="AW55" s="1250"/>
      <c r="AX55" s="1250"/>
      <c r="AY55" s="1250"/>
      <c r="AZ55" s="1250"/>
      <c r="BA55" s="1250"/>
      <c r="BB55" s="1254" t="s">
        <v>570</v>
      </c>
      <c r="BC55" s="1254"/>
      <c r="BD55" s="1254"/>
      <c r="BE55" s="1254"/>
      <c r="BF55" s="1254"/>
      <c r="BG55" s="1254"/>
      <c r="BH55" s="1254"/>
      <c r="BI55" s="1254"/>
      <c r="BJ55" s="1254"/>
      <c r="BK55" s="1254"/>
      <c r="BL55" s="1254"/>
      <c r="BM55" s="1254"/>
      <c r="BN55" s="1254"/>
      <c r="BO55" s="1254"/>
      <c r="BP55" s="1255">
        <v>21.4</v>
      </c>
      <c r="BQ55" s="1255"/>
      <c r="BR55" s="1255"/>
      <c r="BS55" s="1255"/>
      <c r="BT55" s="1255"/>
      <c r="BU55" s="1255"/>
      <c r="BV55" s="1255"/>
      <c r="BW55" s="1255"/>
      <c r="BX55" s="1255">
        <v>13.7</v>
      </c>
      <c r="BY55" s="1255"/>
      <c r="BZ55" s="1255"/>
      <c r="CA55" s="1255"/>
      <c r="CB55" s="1255"/>
      <c r="CC55" s="1255"/>
      <c r="CD55" s="1255"/>
      <c r="CE55" s="1255"/>
      <c r="CF55" s="1255">
        <v>6.9</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571</v>
      </c>
      <c r="BC57" s="1254"/>
      <c r="BD57" s="1254"/>
      <c r="BE57" s="1254"/>
      <c r="BF57" s="1254"/>
      <c r="BG57" s="1254"/>
      <c r="BH57" s="1254"/>
      <c r="BI57" s="1254"/>
      <c r="BJ57" s="1254"/>
      <c r="BK57" s="1254"/>
      <c r="BL57" s="1254"/>
      <c r="BM57" s="1254"/>
      <c r="BN57" s="1254"/>
      <c r="BO57" s="1254"/>
      <c r="BP57" s="1255">
        <v>60.8</v>
      </c>
      <c r="BQ57" s="1255"/>
      <c r="BR57" s="1255"/>
      <c r="BS57" s="1255"/>
      <c r="BT57" s="1255"/>
      <c r="BU57" s="1255"/>
      <c r="BV57" s="1255"/>
      <c r="BW57" s="1255"/>
      <c r="BX57" s="1255">
        <v>62</v>
      </c>
      <c r="BY57" s="1255"/>
      <c r="BZ57" s="1255"/>
      <c r="CA57" s="1255"/>
      <c r="CB57" s="1255"/>
      <c r="CC57" s="1255"/>
      <c r="CD57" s="1255"/>
      <c r="CE57" s="1255"/>
      <c r="CF57" s="1255">
        <v>62.9</v>
      </c>
      <c r="CG57" s="1255"/>
      <c r="CH57" s="1255"/>
      <c r="CI57" s="1255"/>
      <c r="CJ57" s="1255"/>
      <c r="CK57" s="1255"/>
      <c r="CL57" s="1255"/>
      <c r="CM57" s="1255"/>
      <c r="CN57" s="1255">
        <v>63.3</v>
      </c>
      <c r="CO57" s="1255"/>
      <c r="CP57" s="1255"/>
      <c r="CQ57" s="1255"/>
      <c r="CR57" s="1255"/>
      <c r="CS57" s="1255"/>
      <c r="CT57" s="1255"/>
      <c r="CU57" s="1255"/>
      <c r="CV57" s="1255">
        <v>64.400000000000006</v>
      </c>
      <c r="CW57" s="1255"/>
      <c r="CX57" s="1255"/>
      <c r="CY57" s="1255"/>
      <c r="CZ57" s="1255"/>
      <c r="DA57" s="1255"/>
      <c r="DB57" s="1255"/>
      <c r="DC57" s="1255"/>
      <c r="DD57" s="1258"/>
      <c r="DE57" s="1256"/>
    </row>
    <row r="58" spans="1:109" s="1233" customFormat="1" ht="13"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5" x14ac:dyDescent="0.2">
      <c r="B63" s="1264" t="s">
        <v>573</v>
      </c>
    </row>
    <row r="64" spans="1:109" ht="13" x14ac:dyDescent="0.2">
      <c r="B64" s="1225"/>
      <c r="G64" s="1232"/>
      <c r="I64" s="1265"/>
      <c r="J64" s="1265"/>
      <c r="K64" s="1265"/>
      <c r="L64" s="1265"/>
      <c r="M64" s="1265"/>
      <c r="N64" s="1266"/>
      <c r="AM64" s="1232"/>
      <c r="AN64" s="1232" t="s">
        <v>566</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 x14ac:dyDescent="0.2">
      <c r="B65" s="1225"/>
      <c r="AN65" s="1267" t="s">
        <v>574</v>
      </c>
      <c r="AO65" s="1268"/>
      <c r="AP65" s="1268"/>
      <c r="AQ65" s="1268"/>
      <c r="AR65" s="1268"/>
      <c r="AS65" s="1268"/>
      <c r="AT65" s="1268"/>
      <c r="AU65" s="1268"/>
      <c r="AV65" s="1268"/>
      <c r="AW65" s="1268"/>
      <c r="AX65" s="1268"/>
      <c r="AY65" s="1268"/>
      <c r="AZ65" s="1268"/>
      <c r="BA65" s="1268"/>
      <c r="BB65" s="1268"/>
      <c r="BC65" s="1268"/>
      <c r="BD65" s="1268"/>
      <c r="BE65" s="1268"/>
      <c r="BF65" s="1268"/>
      <c r="BG65" s="1268"/>
      <c r="BH65" s="1268"/>
      <c r="BI65" s="1268"/>
      <c r="BJ65" s="1268"/>
      <c r="BK65" s="1268"/>
      <c r="BL65" s="1268"/>
      <c r="BM65" s="1268"/>
      <c r="BN65" s="1268"/>
      <c r="BO65" s="1268"/>
      <c r="BP65" s="1268"/>
      <c r="BQ65" s="1268"/>
      <c r="BR65" s="1268"/>
      <c r="BS65" s="1268"/>
      <c r="BT65" s="1268"/>
      <c r="BU65" s="1268"/>
      <c r="BV65" s="1268"/>
      <c r="BW65" s="1268"/>
      <c r="BX65" s="1268"/>
      <c r="BY65" s="1268"/>
      <c r="BZ65" s="1268"/>
      <c r="CA65" s="1268"/>
      <c r="CB65" s="1268"/>
      <c r="CC65" s="1268"/>
      <c r="CD65" s="1268"/>
      <c r="CE65" s="1268"/>
      <c r="CF65" s="1268"/>
      <c r="CG65" s="1268"/>
      <c r="CH65" s="1268"/>
      <c r="CI65" s="1268"/>
      <c r="CJ65" s="1268"/>
      <c r="CK65" s="1268"/>
      <c r="CL65" s="1268"/>
      <c r="CM65" s="1268"/>
      <c r="CN65" s="1268"/>
      <c r="CO65" s="1268"/>
      <c r="CP65" s="1268"/>
      <c r="CQ65" s="1268"/>
      <c r="CR65" s="1268"/>
      <c r="CS65" s="1268"/>
      <c r="CT65" s="1268"/>
      <c r="CU65" s="1268"/>
      <c r="CV65" s="1268"/>
      <c r="CW65" s="1268"/>
      <c r="CX65" s="1268"/>
      <c r="CY65" s="1268"/>
      <c r="CZ65" s="1268"/>
      <c r="DA65" s="1268"/>
      <c r="DB65" s="1268"/>
      <c r="DC65" s="1269"/>
    </row>
    <row r="66" spans="2:107" ht="13" x14ac:dyDescent="0.2">
      <c r="B66" s="1225"/>
      <c r="AN66" s="1270"/>
      <c r="AO66" s="1271"/>
      <c r="AP66" s="1271"/>
      <c r="AQ66" s="1271"/>
      <c r="AR66" s="1271"/>
      <c r="AS66" s="1271"/>
      <c r="AT66" s="1271"/>
      <c r="AU66" s="1271"/>
      <c r="AV66" s="1271"/>
      <c r="AW66" s="1271"/>
      <c r="AX66" s="1271"/>
      <c r="AY66" s="1271"/>
      <c r="AZ66" s="1271"/>
      <c r="BA66" s="1271"/>
      <c r="BB66" s="1271"/>
      <c r="BC66" s="1271"/>
      <c r="BD66" s="1271"/>
      <c r="BE66" s="1271"/>
      <c r="BF66" s="1271"/>
      <c r="BG66" s="1271"/>
      <c r="BH66" s="1271"/>
      <c r="BI66" s="1271"/>
      <c r="BJ66" s="1271"/>
      <c r="BK66" s="1271"/>
      <c r="BL66" s="1271"/>
      <c r="BM66" s="1271"/>
      <c r="BN66" s="1271"/>
      <c r="BO66" s="1271"/>
      <c r="BP66" s="1271"/>
      <c r="BQ66" s="1271"/>
      <c r="BR66" s="1271"/>
      <c r="BS66" s="1271"/>
      <c r="BT66" s="1271"/>
      <c r="BU66" s="1271"/>
      <c r="BV66" s="1271"/>
      <c r="BW66" s="1271"/>
      <c r="BX66" s="1271"/>
      <c r="BY66" s="1271"/>
      <c r="BZ66" s="1271"/>
      <c r="CA66" s="1271"/>
      <c r="CB66" s="1271"/>
      <c r="CC66" s="1271"/>
      <c r="CD66" s="1271"/>
      <c r="CE66" s="1271"/>
      <c r="CF66" s="1271"/>
      <c r="CG66" s="1271"/>
      <c r="CH66" s="1271"/>
      <c r="CI66" s="1271"/>
      <c r="CJ66" s="1271"/>
      <c r="CK66" s="1271"/>
      <c r="CL66" s="1271"/>
      <c r="CM66" s="1271"/>
      <c r="CN66" s="1271"/>
      <c r="CO66" s="1271"/>
      <c r="CP66" s="1271"/>
      <c r="CQ66" s="1271"/>
      <c r="CR66" s="1271"/>
      <c r="CS66" s="1271"/>
      <c r="CT66" s="1271"/>
      <c r="CU66" s="1271"/>
      <c r="CV66" s="1271"/>
      <c r="CW66" s="1271"/>
      <c r="CX66" s="1271"/>
      <c r="CY66" s="1271"/>
      <c r="CZ66" s="1271"/>
      <c r="DA66" s="1271"/>
      <c r="DB66" s="1271"/>
      <c r="DC66" s="1272"/>
    </row>
    <row r="67" spans="2:107" ht="13" x14ac:dyDescent="0.2">
      <c r="B67" s="1225"/>
      <c r="AN67" s="1270"/>
      <c r="AO67" s="1271"/>
      <c r="AP67" s="1271"/>
      <c r="AQ67" s="1271"/>
      <c r="AR67" s="1271"/>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1"/>
      <c r="CB67" s="1271"/>
      <c r="CC67" s="1271"/>
      <c r="CD67" s="1271"/>
      <c r="CE67" s="1271"/>
      <c r="CF67" s="1271"/>
      <c r="CG67" s="1271"/>
      <c r="CH67" s="1271"/>
      <c r="CI67" s="1271"/>
      <c r="CJ67" s="1271"/>
      <c r="CK67" s="1271"/>
      <c r="CL67" s="1271"/>
      <c r="CM67" s="1271"/>
      <c r="CN67" s="1271"/>
      <c r="CO67" s="1271"/>
      <c r="CP67" s="1271"/>
      <c r="CQ67" s="1271"/>
      <c r="CR67" s="1271"/>
      <c r="CS67" s="1271"/>
      <c r="CT67" s="1271"/>
      <c r="CU67" s="1271"/>
      <c r="CV67" s="1271"/>
      <c r="CW67" s="1271"/>
      <c r="CX67" s="1271"/>
      <c r="CY67" s="1271"/>
      <c r="CZ67" s="1271"/>
      <c r="DA67" s="1271"/>
      <c r="DB67" s="1271"/>
      <c r="DC67" s="1272"/>
    </row>
    <row r="68" spans="2:107" ht="13" x14ac:dyDescent="0.2">
      <c r="B68" s="1225"/>
      <c r="AN68" s="1270"/>
      <c r="AO68" s="1271"/>
      <c r="AP68" s="1271"/>
      <c r="AQ68" s="1271"/>
      <c r="AR68" s="1271"/>
      <c r="AS68" s="1271"/>
      <c r="AT68" s="1271"/>
      <c r="AU68" s="1271"/>
      <c r="AV68" s="1271"/>
      <c r="AW68" s="1271"/>
      <c r="AX68" s="1271"/>
      <c r="AY68" s="1271"/>
      <c r="AZ68" s="1271"/>
      <c r="BA68" s="1271"/>
      <c r="BB68" s="1271"/>
      <c r="BC68" s="1271"/>
      <c r="BD68" s="1271"/>
      <c r="BE68" s="1271"/>
      <c r="BF68" s="1271"/>
      <c r="BG68" s="1271"/>
      <c r="BH68" s="1271"/>
      <c r="BI68" s="1271"/>
      <c r="BJ68" s="1271"/>
      <c r="BK68" s="1271"/>
      <c r="BL68" s="1271"/>
      <c r="BM68" s="1271"/>
      <c r="BN68" s="1271"/>
      <c r="BO68" s="1271"/>
      <c r="BP68" s="1271"/>
      <c r="BQ68" s="1271"/>
      <c r="BR68" s="1271"/>
      <c r="BS68" s="1271"/>
      <c r="BT68" s="1271"/>
      <c r="BU68" s="1271"/>
      <c r="BV68" s="1271"/>
      <c r="BW68" s="1271"/>
      <c r="BX68" s="1271"/>
      <c r="BY68" s="1271"/>
      <c r="BZ68" s="1271"/>
      <c r="CA68" s="1271"/>
      <c r="CB68" s="1271"/>
      <c r="CC68" s="1271"/>
      <c r="CD68" s="1271"/>
      <c r="CE68" s="1271"/>
      <c r="CF68" s="1271"/>
      <c r="CG68" s="1271"/>
      <c r="CH68" s="1271"/>
      <c r="CI68" s="1271"/>
      <c r="CJ68" s="1271"/>
      <c r="CK68" s="1271"/>
      <c r="CL68" s="1271"/>
      <c r="CM68" s="1271"/>
      <c r="CN68" s="1271"/>
      <c r="CO68" s="1271"/>
      <c r="CP68" s="1271"/>
      <c r="CQ68" s="1271"/>
      <c r="CR68" s="1271"/>
      <c r="CS68" s="1271"/>
      <c r="CT68" s="1271"/>
      <c r="CU68" s="1271"/>
      <c r="CV68" s="1271"/>
      <c r="CW68" s="1271"/>
      <c r="CX68" s="1271"/>
      <c r="CY68" s="1271"/>
      <c r="CZ68" s="1271"/>
      <c r="DA68" s="1271"/>
      <c r="DB68" s="1271"/>
      <c r="DC68" s="1272"/>
    </row>
    <row r="69" spans="2:107" ht="13" x14ac:dyDescent="0.2">
      <c r="B69" s="1225"/>
      <c r="AN69" s="1273"/>
      <c r="AO69" s="1274"/>
      <c r="AP69" s="1274"/>
      <c r="AQ69" s="1274"/>
      <c r="AR69" s="1274"/>
      <c r="AS69" s="1274"/>
      <c r="AT69" s="1274"/>
      <c r="AU69" s="1274"/>
      <c r="AV69" s="1274"/>
      <c r="AW69" s="1274"/>
      <c r="AX69" s="1274"/>
      <c r="AY69" s="1274"/>
      <c r="AZ69" s="1274"/>
      <c r="BA69" s="1274"/>
      <c r="BB69" s="1274"/>
      <c r="BC69" s="1274"/>
      <c r="BD69" s="1274"/>
      <c r="BE69" s="1274"/>
      <c r="BF69" s="1274"/>
      <c r="BG69" s="1274"/>
      <c r="BH69" s="1274"/>
      <c r="BI69" s="1274"/>
      <c r="BJ69" s="1274"/>
      <c r="BK69" s="1274"/>
      <c r="BL69" s="1274"/>
      <c r="BM69" s="1274"/>
      <c r="BN69" s="1274"/>
      <c r="BO69" s="1274"/>
      <c r="BP69" s="1274"/>
      <c r="BQ69" s="1274"/>
      <c r="BR69" s="1274"/>
      <c r="BS69" s="1274"/>
      <c r="BT69" s="1274"/>
      <c r="BU69" s="1274"/>
      <c r="BV69" s="1274"/>
      <c r="BW69" s="1274"/>
      <c r="BX69" s="1274"/>
      <c r="BY69" s="1274"/>
      <c r="BZ69" s="1274"/>
      <c r="CA69" s="1274"/>
      <c r="CB69" s="1274"/>
      <c r="CC69" s="1274"/>
      <c r="CD69" s="1274"/>
      <c r="CE69" s="1274"/>
      <c r="CF69" s="1274"/>
      <c r="CG69" s="1274"/>
      <c r="CH69" s="1274"/>
      <c r="CI69" s="1274"/>
      <c r="CJ69" s="1274"/>
      <c r="CK69" s="1274"/>
      <c r="CL69" s="1274"/>
      <c r="CM69" s="1274"/>
      <c r="CN69" s="1274"/>
      <c r="CO69" s="1274"/>
      <c r="CP69" s="1274"/>
      <c r="CQ69" s="1274"/>
      <c r="CR69" s="1274"/>
      <c r="CS69" s="1274"/>
      <c r="CT69" s="1274"/>
      <c r="CU69" s="1274"/>
      <c r="CV69" s="1274"/>
      <c r="CW69" s="1274"/>
      <c r="CX69" s="1274"/>
      <c r="CY69" s="1274"/>
      <c r="CZ69" s="1274"/>
      <c r="DA69" s="1274"/>
      <c r="DB69" s="1274"/>
      <c r="DC69" s="1275"/>
    </row>
    <row r="70" spans="2:107" ht="13" x14ac:dyDescent="0.2">
      <c r="B70" s="1225"/>
      <c r="H70" s="1276"/>
      <c r="I70" s="1276"/>
      <c r="J70" s="1277"/>
      <c r="K70" s="1277"/>
      <c r="L70" s="1278"/>
      <c r="M70" s="1277"/>
      <c r="N70" s="1278"/>
      <c r="AN70" s="1243"/>
      <c r="AO70" s="1243"/>
      <c r="AP70" s="1243"/>
      <c r="AZ70" s="1243"/>
      <c r="BA70" s="1243"/>
      <c r="BB70" s="1243"/>
      <c r="BL70" s="1243"/>
      <c r="BM70" s="1243"/>
      <c r="BN70" s="1243"/>
      <c r="BX70" s="1243"/>
      <c r="BY70" s="1243"/>
      <c r="BZ70" s="1243"/>
      <c r="CJ70" s="1243"/>
      <c r="CK70" s="1243"/>
      <c r="CL70" s="1243"/>
      <c r="CV70" s="1243"/>
      <c r="CW70" s="1243"/>
      <c r="CX70" s="1243"/>
    </row>
    <row r="71" spans="2:107" ht="13" x14ac:dyDescent="0.2">
      <c r="B71" s="1225"/>
      <c r="G71" s="1279"/>
      <c r="I71" s="1280"/>
      <c r="J71" s="1277"/>
      <c r="K71" s="1277"/>
      <c r="L71" s="1278"/>
      <c r="M71" s="1277"/>
      <c r="N71" s="1278"/>
      <c r="AM71" s="1279"/>
      <c r="AN71" s="1219" t="s">
        <v>568</v>
      </c>
    </row>
    <row r="72" spans="2:107" ht="13"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523</v>
      </c>
      <c r="BQ72" s="1250"/>
      <c r="BR72" s="1250"/>
      <c r="BS72" s="1250"/>
      <c r="BT72" s="1250"/>
      <c r="BU72" s="1250"/>
      <c r="BV72" s="1250"/>
      <c r="BW72" s="1250"/>
      <c r="BX72" s="1250" t="s">
        <v>524</v>
      </c>
      <c r="BY72" s="1250"/>
      <c r="BZ72" s="1250"/>
      <c r="CA72" s="1250"/>
      <c r="CB72" s="1250"/>
      <c r="CC72" s="1250"/>
      <c r="CD72" s="1250"/>
      <c r="CE72" s="1250"/>
      <c r="CF72" s="1250" t="s">
        <v>525</v>
      </c>
      <c r="CG72" s="1250"/>
      <c r="CH72" s="1250"/>
      <c r="CI72" s="1250"/>
      <c r="CJ72" s="1250"/>
      <c r="CK72" s="1250"/>
      <c r="CL72" s="1250"/>
      <c r="CM72" s="1250"/>
      <c r="CN72" s="1250" t="s">
        <v>526</v>
      </c>
      <c r="CO72" s="1250"/>
      <c r="CP72" s="1250"/>
      <c r="CQ72" s="1250"/>
      <c r="CR72" s="1250"/>
      <c r="CS72" s="1250"/>
      <c r="CT72" s="1250"/>
      <c r="CU72" s="1250"/>
      <c r="CV72" s="1250" t="s">
        <v>527</v>
      </c>
      <c r="CW72" s="1250"/>
      <c r="CX72" s="1250"/>
      <c r="CY72" s="1250"/>
      <c r="CZ72" s="1250"/>
      <c r="DA72" s="1250"/>
      <c r="DB72" s="1250"/>
      <c r="DC72" s="1250"/>
    </row>
    <row r="73" spans="2:107" ht="13" x14ac:dyDescent="0.2">
      <c r="B73" s="1225"/>
      <c r="G73" s="1251"/>
      <c r="H73" s="1251"/>
      <c r="I73" s="1251"/>
      <c r="J73" s="1251"/>
      <c r="K73" s="1281"/>
      <c r="L73" s="1281"/>
      <c r="M73" s="1281"/>
      <c r="N73" s="1281"/>
      <c r="AM73" s="1243"/>
      <c r="AN73" s="1254" t="s">
        <v>569</v>
      </c>
      <c r="AO73" s="1254"/>
      <c r="AP73" s="1254"/>
      <c r="AQ73" s="1254"/>
      <c r="AR73" s="1254"/>
      <c r="AS73" s="1254"/>
      <c r="AT73" s="1254"/>
      <c r="AU73" s="1254"/>
      <c r="AV73" s="1254"/>
      <c r="AW73" s="1254"/>
      <c r="AX73" s="1254"/>
      <c r="AY73" s="1254"/>
      <c r="AZ73" s="1254"/>
      <c r="BA73" s="1254"/>
      <c r="BB73" s="1254" t="s">
        <v>570</v>
      </c>
      <c r="BC73" s="1254"/>
      <c r="BD73" s="1254"/>
      <c r="BE73" s="1254"/>
      <c r="BF73" s="1254"/>
      <c r="BG73" s="1254"/>
      <c r="BH73" s="1254"/>
      <c r="BI73" s="1254"/>
      <c r="BJ73" s="1254"/>
      <c r="BK73" s="1254"/>
      <c r="BL73" s="1254"/>
      <c r="BM73" s="1254"/>
      <c r="BN73" s="1254"/>
      <c r="BO73" s="1254"/>
      <c r="BP73" s="1255">
        <v>117.4</v>
      </c>
      <c r="BQ73" s="1255"/>
      <c r="BR73" s="1255"/>
      <c r="BS73" s="1255"/>
      <c r="BT73" s="1255"/>
      <c r="BU73" s="1255"/>
      <c r="BV73" s="1255"/>
      <c r="BW73" s="1255"/>
      <c r="BX73" s="1255">
        <v>109.9</v>
      </c>
      <c r="BY73" s="1255"/>
      <c r="BZ73" s="1255"/>
      <c r="CA73" s="1255"/>
      <c r="CB73" s="1255"/>
      <c r="CC73" s="1255"/>
      <c r="CD73" s="1255"/>
      <c r="CE73" s="1255"/>
      <c r="CF73" s="1255">
        <v>100.9</v>
      </c>
      <c r="CG73" s="1255"/>
      <c r="CH73" s="1255"/>
      <c r="CI73" s="1255"/>
      <c r="CJ73" s="1255"/>
      <c r="CK73" s="1255"/>
      <c r="CL73" s="1255"/>
      <c r="CM73" s="1255"/>
      <c r="CN73" s="1255">
        <v>105.8</v>
      </c>
      <c r="CO73" s="1255"/>
      <c r="CP73" s="1255"/>
      <c r="CQ73" s="1255"/>
      <c r="CR73" s="1255"/>
      <c r="CS73" s="1255"/>
      <c r="CT73" s="1255"/>
      <c r="CU73" s="1255"/>
      <c r="CV73" s="1255">
        <v>107</v>
      </c>
      <c r="CW73" s="1255"/>
      <c r="CX73" s="1255"/>
      <c r="CY73" s="1255"/>
      <c r="CZ73" s="1255"/>
      <c r="DA73" s="1255"/>
      <c r="DB73" s="1255"/>
      <c r="DC73" s="1255"/>
    </row>
    <row r="74" spans="2:107" ht="13" x14ac:dyDescent="0.2">
      <c r="B74" s="1225"/>
      <c r="G74" s="1251"/>
      <c r="H74" s="1251"/>
      <c r="I74" s="1251"/>
      <c r="J74" s="1251"/>
      <c r="K74" s="1281"/>
      <c r="L74" s="1281"/>
      <c r="M74" s="1281"/>
      <c r="N74" s="1281"/>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575</v>
      </c>
      <c r="BC75" s="1254"/>
      <c r="BD75" s="1254"/>
      <c r="BE75" s="1254"/>
      <c r="BF75" s="1254"/>
      <c r="BG75" s="1254"/>
      <c r="BH75" s="1254"/>
      <c r="BI75" s="1254"/>
      <c r="BJ75" s="1254"/>
      <c r="BK75" s="1254"/>
      <c r="BL75" s="1254"/>
      <c r="BM75" s="1254"/>
      <c r="BN75" s="1254"/>
      <c r="BO75" s="1254"/>
      <c r="BP75" s="1255">
        <v>11.3</v>
      </c>
      <c r="BQ75" s="1255"/>
      <c r="BR75" s="1255"/>
      <c r="BS75" s="1255"/>
      <c r="BT75" s="1255"/>
      <c r="BU75" s="1255"/>
      <c r="BV75" s="1255"/>
      <c r="BW75" s="1255"/>
      <c r="BX75" s="1255">
        <v>10.6</v>
      </c>
      <c r="BY75" s="1255"/>
      <c r="BZ75" s="1255"/>
      <c r="CA75" s="1255"/>
      <c r="CB75" s="1255"/>
      <c r="CC75" s="1255"/>
      <c r="CD75" s="1255"/>
      <c r="CE75" s="1255"/>
      <c r="CF75" s="1255">
        <v>10.5</v>
      </c>
      <c r="CG75" s="1255"/>
      <c r="CH75" s="1255"/>
      <c r="CI75" s="1255"/>
      <c r="CJ75" s="1255"/>
      <c r="CK75" s="1255"/>
      <c r="CL75" s="1255"/>
      <c r="CM75" s="1255"/>
      <c r="CN75" s="1255">
        <v>11.1</v>
      </c>
      <c r="CO75" s="1255"/>
      <c r="CP75" s="1255"/>
      <c r="CQ75" s="1255"/>
      <c r="CR75" s="1255"/>
      <c r="CS75" s="1255"/>
      <c r="CT75" s="1255"/>
      <c r="CU75" s="1255"/>
      <c r="CV75" s="1255">
        <v>11.6</v>
      </c>
      <c r="CW75" s="1255"/>
      <c r="CX75" s="1255"/>
      <c r="CY75" s="1255"/>
      <c r="CZ75" s="1255"/>
      <c r="DA75" s="1255"/>
      <c r="DB75" s="1255"/>
      <c r="DC75" s="1255"/>
    </row>
    <row r="76" spans="2:107" ht="13"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 x14ac:dyDescent="0.2">
      <c r="B77" s="1225"/>
      <c r="G77" s="1244"/>
      <c r="H77" s="1244"/>
      <c r="I77" s="1244"/>
      <c r="J77" s="1244"/>
      <c r="K77" s="1281"/>
      <c r="L77" s="1281"/>
      <c r="M77" s="1281"/>
      <c r="N77" s="1281"/>
      <c r="AN77" s="1250" t="s">
        <v>572</v>
      </c>
      <c r="AO77" s="1250"/>
      <c r="AP77" s="1250"/>
      <c r="AQ77" s="1250"/>
      <c r="AR77" s="1250"/>
      <c r="AS77" s="1250"/>
      <c r="AT77" s="1250"/>
      <c r="AU77" s="1250"/>
      <c r="AV77" s="1250"/>
      <c r="AW77" s="1250"/>
      <c r="AX77" s="1250"/>
      <c r="AY77" s="1250"/>
      <c r="AZ77" s="1250"/>
      <c r="BA77" s="1250"/>
      <c r="BB77" s="1254" t="s">
        <v>570</v>
      </c>
      <c r="BC77" s="1254"/>
      <c r="BD77" s="1254"/>
      <c r="BE77" s="1254"/>
      <c r="BF77" s="1254"/>
      <c r="BG77" s="1254"/>
      <c r="BH77" s="1254"/>
      <c r="BI77" s="1254"/>
      <c r="BJ77" s="1254"/>
      <c r="BK77" s="1254"/>
      <c r="BL77" s="1254"/>
      <c r="BM77" s="1254"/>
      <c r="BN77" s="1254"/>
      <c r="BO77" s="1254"/>
      <c r="BP77" s="1255">
        <v>21.4</v>
      </c>
      <c r="BQ77" s="1255"/>
      <c r="BR77" s="1255"/>
      <c r="BS77" s="1255"/>
      <c r="BT77" s="1255"/>
      <c r="BU77" s="1255"/>
      <c r="BV77" s="1255"/>
      <c r="BW77" s="1255"/>
      <c r="BX77" s="1255">
        <v>13.7</v>
      </c>
      <c r="BY77" s="1255"/>
      <c r="BZ77" s="1255"/>
      <c r="CA77" s="1255"/>
      <c r="CB77" s="1255"/>
      <c r="CC77" s="1255"/>
      <c r="CD77" s="1255"/>
      <c r="CE77" s="1255"/>
      <c r="CF77" s="1255">
        <v>6.9</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 x14ac:dyDescent="0.2">
      <c r="B78" s="1225"/>
      <c r="G78" s="1244"/>
      <c r="H78" s="1244"/>
      <c r="I78" s="1244"/>
      <c r="J78" s="1244"/>
      <c r="K78" s="1281"/>
      <c r="L78" s="1281"/>
      <c r="M78" s="1281"/>
      <c r="N78" s="1281"/>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 x14ac:dyDescent="0.2">
      <c r="B79" s="1225"/>
      <c r="G79" s="1244"/>
      <c r="H79" s="1244"/>
      <c r="I79" s="1257"/>
      <c r="J79" s="1257"/>
      <c r="K79" s="1282"/>
      <c r="L79" s="1282"/>
      <c r="M79" s="1282"/>
      <c r="N79" s="1282"/>
      <c r="AN79" s="1250"/>
      <c r="AO79" s="1250"/>
      <c r="AP79" s="1250"/>
      <c r="AQ79" s="1250"/>
      <c r="AR79" s="1250"/>
      <c r="AS79" s="1250"/>
      <c r="AT79" s="1250"/>
      <c r="AU79" s="1250"/>
      <c r="AV79" s="1250"/>
      <c r="AW79" s="1250"/>
      <c r="AX79" s="1250"/>
      <c r="AY79" s="1250"/>
      <c r="AZ79" s="1250"/>
      <c r="BA79" s="1250"/>
      <c r="BB79" s="1254" t="s">
        <v>575</v>
      </c>
      <c r="BC79" s="1254"/>
      <c r="BD79" s="1254"/>
      <c r="BE79" s="1254"/>
      <c r="BF79" s="1254"/>
      <c r="BG79" s="1254"/>
      <c r="BH79" s="1254"/>
      <c r="BI79" s="1254"/>
      <c r="BJ79" s="1254"/>
      <c r="BK79" s="1254"/>
      <c r="BL79" s="1254"/>
      <c r="BM79" s="1254"/>
      <c r="BN79" s="1254"/>
      <c r="BO79" s="1254"/>
      <c r="BP79" s="1255">
        <v>7.7</v>
      </c>
      <c r="BQ79" s="1255"/>
      <c r="BR79" s="1255"/>
      <c r="BS79" s="1255"/>
      <c r="BT79" s="1255"/>
      <c r="BU79" s="1255"/>
      <c r="BV79" s="1255"/>
      <c r="BW79" s="1255"/>
      <c r="BX79" s="1255">
        <v>7.9</v>
      </c>
      <c r="BY79" s="1255"/>
      <c r="BZ79" s="1255"/>
      <c r="CA79" s="1255"/>
      <c r="CB79" s="1255"/>
      <c r="CC79" s="1255"/>
      <c r="CD79" s="1255"/>
      <c r="CE79" s="1255"/>
      <c r="CF79" s="1255">
        <v>8</v>
      </c>
      <c r="CG79" s="1255"/>
      <c r="CH79" s="1255"/>
      <c r="CI79" s="1255"/>
      <c r="CJ79" s="1255"/>
      <c r="CK79" s="1255"/>
      <c r="CL79" s="1255"/>
      <c r="CM79" s="1255"/>
      <c r="CN79" s="1255">
        <v>8</v>
      </c>
      <c r="CO79" s="1255"/>
      <c r="CP79" s="1255"/>
      <c r="CQ79" s="1255"/>
      <c r="CR79" s="1255"/>
      <c r="CS79" s="1255"/>
      <c r="CT79" s="1255"/>
      <c r="CU79" s="1255"/>
      <c r="CV79" s="1255">
        <v>8.1</v>
      </c>
      <c r="CW79" s="1255"/>
      <c r="CX79" s="1255"/>
      <c r="CY79" s="1255"/>
      <c r="CZ79" s="1255"/>
      <c r="DA79" s="1255"/>
      <c r="DB79" s="1255"/>
      <c r="DC79" s="1255"/>
    </row>
    <row r="80" spans="2:107" ht="13" x14ac:dyDescent="0.2">
      <c r="B80" s="1225"/>
      <c r="G80" s="1244"/>
      <c r="H80" s="1244"/>
      <c r="I80" s="1257"/>
      <c r="J80" s="1257"/>
      <c r="K80" s="1282"/>
      <c r="L80" s="1282"/>
      <c r="M80" s="1282"/>
      <c r="N80" s="1282"/>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 x14ac:dyDescent="0.2">
      <c r="B81" s="1225"/>
    </row>
    <row r="82" spans="2:109" ht="16.5" x14ac:dyDescent="0.2">
      <c r="B82" s="1225"/>
      <c r="K82" s="1283"/>
      <c r="L82" s="1283"/>
      <c r="M82" s="1283"/>
      <c r="N82" s="1283"/>
      <c r="AQ82" s="1283"/>
      <c r="AR82" s="1283"/>
      <c r="AS82" s="1283"/>
      <c r="AT82" s="1283"/>
      <c r="BC82" s="1283"/>
      <c r="BD82" s="1283"/>
      <c r="BE82" s="1283"/>
      <c r="BF82" s="1283"/>
      <c r="BO82" s="1283"/>
      <c r="BP82" s="1283"/>
      <c r="BQ82" s="1283"/>
      <c r="BR82" s="1283"/>
      <c r="CA82" s="1283"/>
      <c r="CB82" s="1283"/>
      <c r="CC82" s="1283"/>
      <c r="CD82" s="1283"/>
      <c r="CM82" s="1283"/>
      <c r="CN82" s="1283"/>
      <c r="CO82" s="1283"/>
      <c r="CP82" s="1283"/>
      <c r="CY82" s="1283"/>
      <c r="CZ82" s="1283"/>
      <c r="DA82" s="1283"/>
      <c r="DB82" s="1283"/>
      <c r="DC82" s="1283"/>
    </row>
    <row r="83" spans="2:109" ht="13"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 x14ac:dyDescent="0.2">
      <c r="DD84" s="1219"/>
      <c r="DE84" s="1219"/>
    </row>
    <row r="85" spans="2:109" ht="13" x14ac:dyDescent="0.2">
      <c r="DD85" s="1219"/>
      <c r="DE85" s="1219"/>
    </row>
  </sheetData>
  <sheetProtection algorithmName="SHA-512" hashValue="zRkxuoGX8Ko8EFvZxEjeE68zvFDQnF/7vkIdwSriS9eJGz5uPm4XcKoUKM3bhn8rLIex59He/yU2V6tdv8tsFw==" saltValue="c9cFwQOrcXZv0W/8IOoE1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299FC-07A9-4DF8-A77E-37552E853381}">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473</v>
      </c>
    </row>
  </sheetData>
  <sheetProtection algorithmName="SHA-512" hashValue="iP+eCTT2eXFlRy5gsaIjH/Wz4LM2BQ09DnMtOWjOD3o5McsRZPwzZl3cI+dMztoSp85lqhf2HAW3Twc9p2tNQA==" saltValue="dbZyV+pbF4MpZBdkaBEGu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9A823-3AB0-47A4-A50D-5795CDECDF59}">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473</v>
      </c>
    </row>
  </sheetData>
  <sheetProtection algorithmName="SHA-512" hashValue="XrsWu0cIMwuVYfOdeOgV8qsAoe0EhJ0zRnkf6gTJRBWqqOFGbncORuei1ms+iTOnoYNWdcerZq5lfwvhUuWykg==" saltValue="GgW362WOqxRBbjIgHsWea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522</v>
      </c>
      <c r="G2" s="151"/>
      <c r="H2" s="152"/>
    </row>
    <row r="3" spans="1:8" x14ac:dyDescent="0.2">
      <c r="A3" s="148" t="s">
        <v>515</v>
      </c>
      <c r="B3" s="153"/>
      <c r="C3" s="154"/>
      <c r="D3" s="155">
        <v>74750</v>
      </c>
      <c r="E3" s="156"/>
      <c r="F3" s="157">
        <v>87464</v>
      </c>
      <c r="G3" s="158"/>
      <c r="H3" s="159"/>
    </row>
    <row r="4" spans="1:8" x14ac:dyDescent="0.2">
      <c r="A4" s="160"/>
      <c r="B4" s="161"/>
      <c r="C4" s="162"/>
      <c r="D4" s="163">
        <v>27445</v>
      </c>
      <c r="E4" s="164"/>
      <c r="F4" s="165">
        <v>47479</v>
      </c>
      <c r="G4" s="166"/>
      <c r="H4" s="167"/>
    </row>
    <row r="5" spans="1:8" x14ac:dyDescent="0.2">
      <c r="A5" s="148" t="s">
        <v>517</v>
      </c>
      <c r="B5" s="153"/>
      <c r="C5" s="154"/>
      <c r="D5" s="155">
        <v>63463</v>
      </c>
      <c r="E5" s="156"/>
      <c r="F5" s="157">
        <v>117234</v>
      </c>
      <c r="G5" s="158"/>
      <c r="H5" s="159"/>
    </row>
    <row r="6" spans="1:8" x14ac:dyDescent="0.2">
      <c r="A6" s="160"/>
      <c r="B6" s="161"/>
      <c r="C6" s="162"/>
      <c r="D6" s="163">
        <v>25457</v>
      </c>
      <c r="E6" s="164"/>
      <c r="F6" s="165">
        <v>59796</v>
      </c>
      <c r="G6" s="166"/>
      <c r="H6" s="167"/>
    </row>
    <row r="7" spans="1:8" x14ac:dyDescent="0.2">
      <c r="A7" s="148" t="s">
        <v>518</v>
      </c>
      <c r="B7" s="153"/>
      <c r="C7" s="154"/>
      <c r="D7" s="155">
        <v>35138</v>
      </c>
      <c r="E7" s="156"/>
      <c r="F7" s="157">
        <v>97758</v>
      </c>
      <c r="G7" s="158"/>
      <c r="H7" s="159"/>
    </row>
    <row r="8" spans="1:8" x14ac:dyDescent="0.2">
      <c r="A8" s="160"/>
      <c r="B8" s="161"/>
      <c r="C8" s="162"/>
      <c r="D8" s="163">
        <v>22192</v>
      </c>
      <c r="E8" s="164"/>
      <c r="F8" s="165">
        <v>45946</v>
      </c>
      <c r="G8" s="166"/>
      <c r="H8" s="167"/>
    </row>
    <row r="9" spans="1:8" x14ac:dyDescent="0.2">
      <c r="A9" s="148" t="s">
        <v>519</v>
      </c>
      <c r="B9" s="153"/>
      <c r="C9" s="154"/>
      <c r="D9" s="155">
        <v>42552</v>
      </c>
      <c r="E9" s="156"/>
      <c r="F9" s="157">
        <v>91338</v>
      </c>
      <c r="G9" s="158"/>
      <c r="H9" s="159"/>
    </row>
    <row r="10" spans="1:8" x14ac:dyDescent="0.2">
      <c r="A10" s="160"/>
      <c r="B10" s="161"/>
      <c r="C10" s="162"/>
      <c r="D10" s="163">
        <v>13136</v>
      </c>
      <c r="E10" s="164"/>
      <c r="F10" s="165">
        <v>43989</v>
      </c>
      <c r="G10" s="166"/>
      <c r="H10" s="167"/>
    </row>
    <row r="11" spans="1:8" x14ac:dyDescent="0.2">
      <c r="A11" s="148" t="s">
        <v>520</v>
      </c>
      <c r="B11" s="153"/>
      <c r="C11" s="154"/>
      <c r="D11" s="155">
        <v>45552</v>
      </c>
      <c r="E11" s="156"/>
      <c r="F11" s="157">
        <v>103975</v>
      </c>
      <c r="G11" s="158"/>
      <c r="H11" s="159"/>
    </row>
    <row r="12" spans="1:8" x14ac:dyDescent="0.2">
      <c r="A12" s="160"/>
      <c r="B12" s="161"/>
      <c r="C12" s="168"/>
      <c r="D12" s="163">
        <v>14166</v>
      </c>
      <c r="E12" s="164"/>
      <c r="F12" s="165">
        <v>52698</v>
      </c>
      <c r="G12" s="166"/>
      <c r="H12" s="167"/>
    </row>
    <row r="13" spans="1:8" x14ac:dyDescent="0.2">
      <c r="A13" s="148"/>
      <c r="B13" s="153"/>
      <c r="C13" s="169"/>
      <c r="D13" s="170">
        <v>52291</v>
      </c>
      <c r="E13" s="171"/>
      <c r="F13" s="172">
        <v>99554</v>
      </c>
      <c r="G13" s="173"/>
      <c r="H13" s="159"/>
    </row>
    <row r="14" spans="1:8" x14ac:dyDescent="0.2">
      <c r="A14" s="160"/>
      <c r="B14" s="161"/>
      <c r="C14" s="162"/>
      <c r="D14" s="163">
        <v>20479</v>
      </c>
      <c r="E14" s="164"/>
      <c r="F14" s="165">
        <v>49982</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1.48</v>
      </c>
      <c r="C19" s="174">
        <f>ROUND(VALUE(SUBSTITUTE(実質収支比率等に係る経年分析!G$48,"▲","-")),2)</f>
        <v>1.5</v>
      </c>
      <c r="D19" s="174">
        <f>ROUND(VALUE(SUBSTITUTE(実質収支比率等に係る経年分析!H$48,"▲","-")),2)</f>
        <v>1.53</v>
      </c>
      <c r="E19" s="174">
        <f>ROUND(VALUE(SUBSTITUTE(実質収支比率等に係る経年分析!I$48,"▲","-")),2)</f>
        <v>1.7</v>
      </c>
      <c r="F19" s="174">
        <f>ROUND(VALUE(SUBSTITUTE(実質収支比率等に係る経年分析!J$48,"▲","-")),2)</f>
        <v>1.77</v>
      </c>
    </row>
    <row r="20" spans="1:11" x14ac:dyDescent="0.2">
      <c r="A20" s="174" t="s">
        <v>53</v>
      </c>
      <c r="B20" s="174">
        <f>ROUND(VALUE(SUBSTITUTE(実質収支比率等に係る経年分析!F$47,"▲","-")),2)</f>
        <v>15.97</v>
      </c>
      <c r="C20" s="174">
        <f>ROUND(VALUE(SUBSTITUTE(実質収支比率等に係る経年分析!G$47,"▲","-")),2)</f>
        <v>16.43</v>
      </c>
      <c r="D20" s="174">
        <f>ROUND(VALUE(SUBSTITUTE(実質収支比率等に係る経年分析!H$47,"▲","-")),2)</f>
        <v>17.77</v>
      </c>
      <c r="E20" s="174">
        <f>ROUND(VALUE(SUBSTITUTE(実質収支比率等に係る経年分析!I$47,"▲","-")),2)</f>
        <v>11.52</v>
      </c>
      <c r="F20" s="174">
        <f>ROUND(VALUE(SUBSTITUTE(実質収支比率等に係る経年分析!J$47,"▲","-")),2)</f>
        <v>8.31</v>
      </c>
    </row>
    <row r="21" spans="1:11" x14ac:dyDescent="0.2">
      <c r="A21" s="174" t="s">
        <v>54</v>
      </c>
      <c r="B21" s="174">
        <f>IF(ISNUMBER(VALUE(SUBSTITUTE(実質収支比率等に係る経年分析!F$49,"▲","-"))),ROUND(VALUE(SUBSTITUTE(実質収支比率等に係る経年分析!F$49,"▲","-")),2),NA())</f>
        <v>1.1399999999999999</v>
      </c>
      <c r="C21" s="174">
        <f>IF(ISNUMBER(VALUE(SUBSTITUTE(実質収支比率等に係る経年分析!G$49,"▲","-"))),ROUND(VALUE(SUBSTITUTE(実質収支比率等に係る経年分析!G$49,"▲","-")),2),NA())</f>
        <v>1.24</v>
      </c>
      <c r="D21" s="174">
        <f>IF(ISNUMBER(VALUE(SUBSTITUTE(実質収支比率等に係る経年分析!H$49,"▲","-"))),ROUND(VALUE(SUBSTITUTE(実質収支比率等に係る経年分析!H$49,"▲","-")),2),NA())</f>
        <v>2.13</v>
      </c>
      <c r="E21" s="174">
        <f>IF(ISNUMBER(VALUE(SUBSTITUTE(実質収支比率等に係る経年分析!I$49,"▲","-"))),ROUND(VALUE(SUBSTITUTE(実質収支比率等に係る経年分析!I$49,"▲","-")),2),NA())</f>
        <v>-6.89</v>
      </c>
      <c r="F21" s="174">
        <f>IF(ISNUMBER(VALUE(SUBSTITUTE(実質収支比率等に係る経年分析!J$49,"▲","-"))),ROUND(VALUE(SUBSTITUTE(実質収支比率等に係る経年分析!J$49,"▲","-")),2),NA())</f>
        <v>-3.01</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漁業集落排水事業特別会計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0.06</v>
      </c>
    </row>
    <row r="32" spans="1:11" x14ac:dyDescent="0.2">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7.0000000000000007E-2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0.14000000000000001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0.11</v>
      </c>
    </row>
    <row r="33" spans="1:16" x14ac:dyDescent="0.2">
      <c r="A33" s="175" t="str">
        <f>IF(連結実質赤字比率に係る赤字・黒字の構成分析!C$37="",NA(),連結実質赤字比率に係る赤字・黒字の構成分析!C$37)</f>
        <v>下水道事業特別会計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1.26</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1.51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1.52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1.91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1.57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1.68</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1.48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1.49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1.52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1.69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1.76</v>
      </c>
    </row>
    <row r="36" spans="1:16" x14ac:dyDescent="0.2">
      <c r="A36" s="175" t="str">
        <f>IF(連結実質赤字比率に係る赤字・黒字の構成分析!C$34="",NA(),連結実質赤字比率に係る赤字・黒字の構成分析!C$34)</f>
        <v>国民健康保険特別会計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0.44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0</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0</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0.01</v>
      </c>
      <c r="J36" s="175">
        <f>IF(ROUND(VALUE(SUBSTITUTE(連結実質赤字比率に係る赤字・黒字の構成分析!J$34,"▲", "-")), 2) &lt; 0, ABS(ROUND(VALUE(SUBSTITUTE(連結実質赤字比率に係る赤字・黒字の構成分析!J$34,"▲", "-")), 2)), NA())</f>
        <v>0.54</v>
      </c>
      <c r="K36" s="175" t="e">
        <f>IF(ROUND(VALUE(SUBSTITUTE(連結実質赤字比率に係る赤字・黒字の構成分析!J$34,"▲", "-")), 2) &gt;= 0, ABS(ROUND(VALUE(SUBSTITUTE(連結実質赤字比率に係る赤字・黒字の構成分析!J$34,"▲", "-")), 2)), NA())</f>
        <v>#N/A</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587</v>
      </c>
      <c r="E42" s="176"/>
      <c r="F42" s="176"/>
      <c r="G42" s="176">
        <f>'実質公債費比率（分子）の構造'!L$52</f>
        <v>573</v>
      </c>
      <c r="H42" s="176"/>
      <c r="I42" s="176"/>
      <c r="J42" s="176">
        <f>'実質公債費比率（分子）の構造'!M$52</f>
        <v>714</v>
      </c>
      <c r="K42" s="176"/>
      <c r="L42" s="176"/>
      <c r="M42" s="176">
        <f>'実質公債費比率（分子）の構造'!N$52</f>
        <v>516</v>
      </c>
      <c r="N42" s="176"/>
      <c r="O42" s="176"/>
      <c r="P42" s="176">
        <f>'実質公債費比率（分子）の構造'!O$52</f>
        <v>514</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29</v>
      </c>
      <c r="C45" s="176"/>
      <c r="D45" s="176"/>
      <c r="E45" s="176">
        <f>'実質公債費比率（分子）の構造'!L$49</f>
        <v>23</v>
      </c>
      <c r="F45" s="176"/>
      <c r="G45" s="176"/>
      <c r="H45" s="176">
        <f>'実質公債費比率（分子）の構造'!M$49</f>
        <v>24</v>
      </c>
      <c r="I45" s="176"/>
      <c r="J45" s="176"/>
      <c r="K45" s="176">
        <f>'実質公債費比率（分子）の構造'!N$49</f>
        <v>20</v>
      </c>
      <c r="L45" s="176"/>
      <c r="M45" s="176"/>
      <c r="N45" s="176">
        <f>'実質公債費比率（分子）の構造'!O$49</f>
        <v>20</v>
      </c>
      <c r="O45" s="176"/>
      <c r="P45" s="176"/>
    </row>
    <row r="46" spans="1:16" x14ac:dyDescent="0.2">
      <c r="A46" s="176" t="s">
        <v>64</v>
      </c>
      <c r="B46" s="176">
        <f>'実質公債費比率（分子）の構造'!K$48</f>
        <v>252</v>
      </c>
      <c r="C46" s="176"/>
      <c r="D46" s="176"/>
      <c r="E46" s="176">
        <f>'実質公債費比率（分子）の構造'!L$48</f>
        <v>259</v>
      </c>
      <c r="F46" s="176"/>
      <c r="G46" s="176"/>
      <c r="H46" s="176">
        <f>'実質公債費比率（分子）の構造'!M$48</f>
        <v>270</v>
      </c>
      <c r="I46" s="176"/>
      <c r="J46" s="176"/>
      <c r="K46" s="176">
        <f>'実質公債費比率（分子）の構造'!N$48</f>
        <v>273</v>
      </c>
      <c r="L46" s="176"/>
      <c r="M46" s="176"/>
      <c r="N46" s="176">
        <f>'実質公債費比率（分子）の構造'!O$48</f>
        <v>265</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676</v>
      </c>
      <c r="C49" s="176"/>
      <c r="D49" s="176"/>
      <c r="E49" s="176">
        <f>'実質公債費比率（分子）の構造'!L$45</f>
        <v>697</v>
      </c>
      <c r="F49" s="176"/>
      <c r="G49" s="176"/>
      <c r="H49" s="176">
        <f>'実質公債費比率（分子）の構造'!M$45</f>
        <v>887</v>
      </c>
      <c r="I49" s="176"/>
      <c r="J49" s="176"/>
      <c r="K49" s="176">
        <f>'実質公債費比率（分子）の構造'!N$45</f>
        <v>695</v>
      </c>
      <c r="L49" s="176"/>
      <c r="M49" s="176"/>
      <c r="N49" s="176">
        <f>'実質公債費比率（分子）の構造'!O$45</f>
        <v>705</v>
      </c>
      <c r="O49" s="176"/>
      <c r="P49" s="176"/>
    </row>
    <row r="50" spans="1:16" x14ac:dyDescent="0.2">
      <c r="A50" s="176" t="s">
        <v>67</v>
      </c>
      <c r="B50" s="176" t="e">
        <f>NA()</f>
        <v>#N/A</v>
      </c>
      <c r="C50" s="176">
        <f>IF(ISNUMBER('実質公債費比率（分子）の構造'!K$53),'実質公債費比率（分子）の構造'!K$53,NA())</f>
        <v>370</v>
      </c>
      <c r="D50" s="176" t="e">
        <f>NA()</f>
        <v>#N/A</v>
      </c>
      <c r="E50" s="176" t="e">
        <f>NA()</f>
        <v>#N/A</v>
      </c>
      <c r="F50" s="176">
        <f>IF(ISNUMBER('実質公債費比率（分子）の構造'!L$53),'実質公債費比率（分子）の構造'!L$53,NA())</f>
        <v>406</v>
      </c>
      <c r="G50" s="176" t="e">
        <f>NA()</f>
        <v>#N/A</v>
      </c>
      <c r="H50" s="176" t="e">
        <f>NA()</f>
        <v>#N/A</v>
      </c>
      <c r="I50" s="176">
        <f>IF(ISNUMBER('実質公債費比率（分子）の構造'!M$53),'実質公債費比率（分子）の構造'!M$53,NA())</f>
        <v>467</v>
      </c>
      <c r="J50" s="176" t="e">
        <f>NA()</f>
        <v>#N/A</v>
      </c>
      <c r="K50" s="176" t="e">
        <f>NA()</f>
        <v>#N/A</v>
      </c>
      <c r="L50" s="176">
        <f>IF(ISNUMBER('実質公債費比率（分子）の構造'!N$53),'実質公債費比率（分子）の構造'!N$53,NA())</f>
        <v>472</v>
      </c>
      <c r="M50" s="176" t="e">
        <f>NA()</f>
        <v>#N/A</v>
      </c>
      <c r="N50" s="176" t="e">
        <f>NA()</f>
        <v>#N/A</v>
      </c>
      <c r="O50" s="176">
        <f>IF(ISNUMBER('実質公債費比率（分子）の構造'!O$53),'実質公債費比率（分子）の構造'!O$53,NA())</f>
        <v>476</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6402</v>
      </c>
      <c r="E56" s="175"/>
      <c r="F56" s="175"/>
      <c r="G56" s="175">
        <f>'将来負担比率（分子）の構造'!J$52</f>
        <v>6267</v>
      </c>
      <c r="H56" s="175"/>
      <c r="I56" s="175"/>
      <c r="J56" s="175">
        <f>'将来負担比率（分子）の構造'!K$52</f>
        <v>6067</v>
      </c>
      <c r="K56" s="175"/>
      <c r="L56" s="175"/>
      <c r="M56" s="175">
        <f>'将来負担比率（分子）の構造'!L$52</f>
        <v>5899</v>
      </c>
      <c r="N56" s="175"/>
      <c r="O56" s="175"/>
      <c r="P56" s="175">
        <f>'将来負担比率（分子）の構造'!M$52</f>
        <v>5685</v>
      </c>
    </row>
    <row r="57" spans="1:16" x14ac:dyDescent="0.2">
      <c r="A57" s="175" t="s">
        <v>42</v>
      </c>
      <c r="B57" s="175"/>
      <c r="C57" s="175"/>
      <c r="D57" s="175" t="str">
        <f>'将来負担比率（分子）の構造'!I$51</f>
        <v>-</v>
      </c>
      <c r="E57" s="175"/>
      <c r="F57" s="175"/>
      <c r="G57" s="175">
        <f>'将来負担比率（分子）の構造'!J$51</f>
        <v>165</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41</v>
      </c>
      <c r="B58" s="175"/>
      <c r="C58" s="175"/>
      <c r="D58" s="175">
        <f>'将来負担比率（分子）の構造'!I$50</f>
        <v>1716</v>
      </c>
      <c r="E58" s="175"/>
      <c r="F58" s="175"/>
      <c r="G58" s="175">
        <f>'将来負担比率（分子）の構造'!J$50</f>
        <v>1616</v>
      </c>
      <c r="H58" s="175"/>
      <c r="I58" s="175"/>
      <c r="J58" s="175">
        <f>'将来負担比率（分子）の構造'!K$50</f>
        <v>1610</v>
      </c>
      <c r="K58" s="175"/>
      <c r="L58" s="175"/>
      <c r="M58" s="175">
        <f>'将来負担比率（分子）の構造'!L$50</f>
        <v>1261</v>
      </c>
      <c r="N58" s="175"/>
      <c r="O58" s="175"/>
      <c r="P58" s="175">
        <f>'将来負担比率（分子）の構造'!M$50</f>
        <v>1063</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987</v>
      </c>
      <c r="C62" s="175"/>
      <c r="D62" s="175"/>
      <c r="E62" s="175">
        <f>'将来負担比率（分子）の構造'!J$45</f>
        <v>980</v>
      </c>
      <c r="F62" s="175"/>
      <c r="G62" s="175"/>
      <c r="H62" s="175">
        <f>'将来負担比率（分子）の構造'!K$45</f>
        <v>926</v>
      </c>
      <c r="I62" s="175"/>
      <c r="J62" s="175"/>
      <c r="K62" s="175">
        <f>'将来負担比率（分子）の構造'!L$45</f>
        <v>853</v>
      </c>
      <c r="L62" s="175"/>
      <c r="M62" s="175"/>
      <c r="N62" s="175">
        <f>'将来負担比率（分子）の構造'!M$45</f>
        <v>912</v>
      </c>
      <c r="O62" s="175"/>
      <c r="P62" s="175"/>
    </row>
    <row r="63" spans="1:16" x14ac:dyDescent="0.2">
      <c r="A63" s="175" t="s">
        <v>34</v>
      </c>
      <c r="B63" s="175">
        <f>'将来負担比率（分子）の構造'!I$44</f>
        <v>191</v>
      </c>
      <c r="C63" s="175"/>
      <c r="D63" s="175"/>
      <c r="E63" s="175">
        <f>'将来負担比率（分子）の構造'!J$44</f>
        <v>168</v>
      </c>
      <c r="F63" s="175"/>
      <c r="G63" s="175"/>
      <c r="H63" s="175">
        <f>'将来負担比率（分子）の構造'!K$44</f>
        <v>140</v>
      </c>
      <c r="I63" s="175"/>
      <c r="J63" s="175"/>
      <c r="K63" s="175">
        <f>'将来負担比率（分子）の構造'!L$44</f>
        <v>109</v>
      </c>
      <c r="L63" s="175"/>
      <c r="M63" s="175"/>
      <c r="N63" s="175">
        <f>'将来負担比率（分子）の構造'!M$44</f>
        <v>93</v>
      </c>
      <c r="O63" s="175"/>
      <c r="P63" s="175"/>
    </row>
    <row r="64" spans="1:16" x14ac:dyDescent="0.2">
      <c r="A64" s="175" t="s">
        <v>33</v>
      </c>
      <c r="B64" s="175">
        <f>'将来負担比率（分子）の構造'!I$43</f>
        <v>3300</v>
      </c>
      <c r="C64" s="175"/>
      <c r="D64" s="175"/>
      <c r="E64" s="175">
        <f>'将来負担比率（分子）の構造'!J$43</f>
        <v>3051</v>
      </c>
      <c r="F64" s="175"/>
      <c r="G64" s="175"/>
      <c r="H64" s="175">
        <f>'将来負担比率（分子）の構造'!K$43</f>
        <v>2936</v>
      </c>
      <c r="I64" s="175"/>
      <c r="J64" s="175"/>
      <c r="K64" s="175">
        <f>'将来負担比率（分子）の構造'!L$43</f>
        <v>2844</v>
      </c>
      <c r="L64" s="175"/>
      <c r="M64" s="175"/>
      <c r="N64" s="175">
        <f>'将来負担比率（分子）の構造'!M$43</f>
        <v>2791</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8007</v>
      </c>
      <c r="C66" s="175"/>
      <c r="D66" s="175"/>
      <c r="E66" s="175">
        <f>'将来負担比率（分子）の構造'!J$41</f>
        <v>8171</v>
      </c>
      <c r="F66" s="175"/>
      <c r="G66" s="175"/>
      <c r="H66" s="175">
        <f>'将来負担比率（分子）の構造'!K$41</f>
        <v>7871</v>
      </c>
      <c r="I66" s="175"/>
      <c r="J66" s="175"/>
      <c r="K66" s="175">
        <f>'将来負担比率（分子）の構造'!L$41</f>
        <v>7586</v>
      </c>
      <c r="L66" s="175"/>
      <c r="M66" s="175"/>
      <c r="N66" s="175">
        <f>'将来負担比率（分子）の構造'!M$41</f>
        <v>7284</v>
      </c>
      <c r="O66" s="175"/>
      <c r="P66" s="175"/>
    </row>
    <row r="67" spans="1:16" x14ac:dyDescent="0.2">
      <c r="A67" s="175" t="s">
        <v>71</v>
      </c>
      <c r="B67" s="175" t="e">
        <f>NA()</f>
        <v>#N/A</v>
      </c>
      <c r="C67" s="175">
        <f>IF(ISNUMBER('将来負担比率（分子）の構造'!I$53), IF('将来負担比率（分子）の構造'!I$53 &lt; 0, 0, '将来負担比率（分子）の構造'!I$53), NA())</f>
        <v>4368</v>
      </c>
      <c r="D67" s="175" t="e">
        <f>NA()</f>
        <v>#N/A</v>
      </c>
      <c r="E67" s="175" t="e">
        <f>NA()</f>
        <v>#N/A</v>
      </c>
      <c r="F67" s="175">
        <f>IF(ISNUMBER('将来負担比率（分子）の構造'!J$53), IF('将来負担比率（分子）の構造'!J$53 &lt; 0, 0, '将来負担比率（分子）の構造'!J$53), NA())</f>
        <v>4323</v>
      </c>
      <c r="G67" s="175" t="e">
        <f>NA()</f>
        <v>#N/A</v>
      </c>
      <c r="H67" s="175" t="e">
        <f>NA()</f>
        <v>#N/A</v>
      </c>
      <c r="I67" s="175">
        <f>IF(ISNUMBER('将来負担比率（分子）の構造'!K$53), IF('将来負担比率（分子）の構造'!K$53 &lt; 0, 0, '将来負担比率（分子）の構造'!K$53), NA())</f>
        <v>4195</v>
      </c>
      <c r="J67" s="175" t="e">
        <f>NA()</f>
        <v>#N/A</v>
      </c>
      <c r="K67" s="175" t="e">
        <f>NA()</f>
        <v>#N/A</v>
      </c>
      <c r="L67" s="175">
        <f>IF(ISNUMBER('将来負担比率（分子）の構造'!L$53), IF('将来負担比率（分子）の構造'!L$53 &lt; 0, 0, '将来負担比率（分子）の構造'!L$53), NA())</f>
        <v>4232</v>
      </c>
      <c r="M67" s="175" t="e">
        <f>NA()</f>
        <v>#N/A</v>
      </c>
      <c r="N67" s="175" t="e">
        <f>NA()</f>
        <v>#N/A</v>
      </c>
      <c r="O67" s="175">
        <f>IF(ISNUMBER('将来負担比率（分子）の構造'!M$53), IF('将来負担比率（分子）の構造'!M$53 &lt; 0, 0, '将来負担比率（分子）の構造'!M$53), NA())</f>
        <v>4332</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836</v>
      </c>
      <c r="C72" s="179">
        <f>基金残高に係る経年分析!G55</f>
        <v>520</v>
      </c>
      <c r="D72" s="179">
        <f>基金残高に係る経年分析!H55</f>
        <v>379</v>
      </c>
    </row>
    <row r="73" spans="1:16" x14ac:dyDescent="0.2">
      <c r="A73" s="178" t="s">
        <v>74</v>
      </c>
      <c r="B73" s="179">
        <f>基金残高に係る経年分析!F56</f>
        <v>38</v>
      </c>
      <c r="C73" s="179">
        <f>基金残高に係る経年分析!G56</f>
        <v>38</v>
      </c>
      <c r="D73" s="179">
        <f>基金残高に係る経年分析!H56</f>
        <v>38</v>
      </c>
    </row>
    <row r="74" spans="1:16" x14ac:dyDescent="0.2">
      <c r="A74" s="178" t="s">
        <v>75</v>
      </c>
      <c r="B74" s="179">
        <f>基金残高に係る経年分析!F57</f>
        <v>522</v>
      </c>
      <c r="C74" s="179">
        <f>基金残高に係る経年分析!G57</f>
        <v>514</v>
      </c>
      <c r="D74" s="179">
        <f>基金残高に係る経年分析!H57</f>
        <v>456</v>
      </c>
    </row>
  </sheetData>
  <sheetProtection algorithmName="SHA-512" hashValue="KjNNhY48ecP264/tIdcqyp+i0mldIa2ueb9NppVlSgZbwTjIXRBIgDvrUSpP0eKaY8UJM+JHdOm/1eL3aHwHZQ==" saltValue="CEMXdCePs2HhPbe1tWFcX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201</v>
      </c>
      <c r="DI1" s="603"/>
      <c r="DJ1" s="603"/>
      <c r="DK1" s="603"/>
      <c r="DL1" s="603"/>
      <c r="DM1" s="603"/>
      <c r="DN1" s="604"/>
      <c r="DO1" s="214"/>
      <c r="DP1" s="602" t="s">
        <v>202</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214</v>
      </c>
      <c r="C5" s="610"/>
      <c r="D5" s="610"/>
      <c r="E5" s="610"/>
      <c r="F5" s="610"/>
      <c r="G5" s="610"/>
      <c r="H5" s="610"/>
      <c r="I5" s="610"/>
      <c r="J5" s="610"/>
      <c r="K5" s="610"/>
      <c r="L5" s="610"/>
      <c r="M5" s="610"/>
      <c r="N5" s="610"/>
      <c r="O5" s="610"/>
      <c r="P5" s="610"/>
      <c r="Q5" s="611"/>
      <c r="R5" s="612">
        <v>1841403</v>
      </c>
      <c r="S5" s="613"/>
      <c r="T5" s="613"/>
      <c r="U5" s="613"/>
      <c r="V5" s="613"/>
      <c r="W5" s="613"/>
      <c r="X5" s="613"/>
      <c r="Y5" s="614"/>
      <c r="Z5" s="615">
        <v>21.8</v>
      </c>
      <c r="AA5" s="615"/>
      <c r="AB5" s="615"/>
      <c r="AC5" s="615"/>
      <c r="AD5" s="616">
        <v>1841403</v>
      </c>
      <c r="AE5" s="616"/>
      <c r="AF5" s="616"/>
      <c r="AG5" s="616"/>
      <c r="AH5" s="616"/>
      <c r="AI5" s="616"/>
      <c r="AJ5" s="616"/>
      <c r="AK5" s="616"/>
      <c r="AL5" s="617">
        <v>40.1</v>
      </c>
      <c r="AM5" s="618"/>
      <c r="AN5" s="618"/>
      <c r="AO5" s="619"/>
      <c r="AP5" s="609" t="s">
        <v>215</v>
      </c>
      <c r="AQ5" s="610"/>
      <c r="AR5" s="610"/>
      <c r="AS5" s="610"/>
      <c r="AT5" s="610"/>
      <c r="AU5" s="610"/>
      <c r="AV5" s="610"/>
      <c r="AW5" s="610"/>
      <c r="AX5" s="610"/>
      <c r="AY5" s="610"/>
      <c r="AZ5" s="610"/>
      <c r="BA5" s="610"/>
      <c r="BB5" s="610"/>
      <c r="BC5" s="610"/>
      <c r="BD5" s="610"/>
      <c r="BE5" s="610"/>
      <c r="BF5" s="611"/>
      <c r="BG5" s="623">
        <v>1841403</v>
      </c>
      <c r="BH5" s="624"/>
      <c r="BI5" s="624"/>
      <c r="BJ5" s="624"/>
      <c r="BK5" s="624"/>
      <c r="BL5" s="624"/>
      <c r="BM5" s="624"/>
      <c r="BN5" s="625"/>
      <c r="BO5" s="626">
        <v>100</v>
      </c>
      <c r="BP5" s="626"/>
      <c r="BQ5" s="626"/>
      <c r="BR5" s="626"/>
      <c r="BS5" s="627">
        <v>12952</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2">
      <c r="B6" s="620" t="s">
        <v>219</v>
      </c>
      <c r="C6" s="621"/>
      <c r="D6" s="621"/>
      <c r="E6" s="621"/>
      <c r="F6" s="621"/>
      <c r="G6" s="621"/>
      <c r="H6" s="621"/>
      <c r="I6" s="621"/>
      <c r="J6" s="621"/>
      <c r="K6" s="621"/>
      <c r="L6" s="621"/>
      <c r="M6" s="621"/>
      <c r="N6" s="621"/>
      <c r="O6" s="621"/>
      <c r="P6" s="621"/>
      <c r="Q6" s="622"/>
      <c r="R6" s="623">
        <v>49703</v>
      </c>
      <c r="S6" s="624"/>
      <c r="T6" s="624"/>
      <c r="U6" s="624"/>
      <c r="V6" s="624"/>
      <c r="W6" s="624"/>
      <c r="X6" s="624"/>
      <c r="Y6" s="625"/>
      <c r="Z6" s="626">
        <v>0.6</v>
      </c>
      <c r="AA6" s="626"/>
      <c r="AB6" s="626"/>
      <c r="AC6" s="626"/>
      <c r="AD6" s="627">
        <v>49703</v>
      </c>
      <c r="AE6" s="627"/>
      <c r="AF6" s="627"/>
      <c r="AG6" s="627"/>
      <c r="AH6" s="627"/>
      <c r="AI6" s="627"/>
      <c r="AJ6" s="627"/>
      <c r="AK6" s="627"/>
      <c r="AL6" s="628">
        <v>1.1000000000000001</v>
      </c>
      <c r="AM6" s="629"/>
      <c r="AN6" s="629"/>
      <c r="AO6" s="630"/>
      <c r="AP6" s="620" t="s">
        <v>220</v>
      </c>
      <c r="AQ6" s="621"/>
      <c r="AR6" s="621"/>
      <c r="AS6" s="621"/>
      <c r="AT6" s="621"/>
      <c r="AU6" s="621"/>
      <c r="AV6" s="621"/>
      <c r="AW6" s="621"/>
      <c r="AX6" s="621"/>
      <c r="AY6" s="621"/>
      <c r="AZ6" s="621"/>
      <c r="BA6" s="621"/>
      <c r="BB6" s="621"/>
      <c r="BC6" s="621"/>
      <c r="BD6" s="621"/>
      <c r="BE6" s="621"/>
      <c r="BF6" s="622"/>
      <c r="BG6" s="623">
        <v>1841403</v>
      </c>
      <c r="BH6" s="624"/>
      <c r="BI6" s="624"/>
      <c r="BJ6" s="624"/>
      <c r="BK6" s="624"/>
      <c r="BL6" s="624"/>
      <c r="BM6" s="624"/>
      <c r="BN6" s="625"/>
      <c r="BO6" s="626">
        <v>100</v>
      </c>
      <c r="BP6" s="626"/>
      <c r="BQ6" s="626"/>
      <c r="BR6" s="626"/>
      <c r="BS6" s="627">
        <v>12952</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105085</v>
      </c>
      <c r="CS6" s="624"/>
      <c r="CT6" s="624"/>
      <c r="CU6" s="624"/>
      <c r="CV6" s="624"/>
      <c r="CW6" s="624"/>
      <c r="CX6" s="624"/>
      <c r="CY6" s="625"/>
      <c r="CZ6" s="617">
        <v>1.3</v>
      </c>
      <c r="DA6" s="618"/>
      <c r="DB6" s="618"/>
      <c r="DC6" s="634"/>
      <c r="DD6" s="632" t="s">
        <v>122</v>
      </c>
      <c r="DE6" s="624"/>
      <c r="DF6" s="624"/>
      <c r="DG6" s="624"/>
      <c r="DH6" s="624"/>
      <c r="DI6" s="624"/>
      <c r="DJ6" s="624"/>
      <c r="DK6" s="624"/>
      <c r="DL6" s="624"/>
      <c r="DM6" s="624"/>
      <c r="DN6" s="624"/>
      <c r="DO6" s="624"/>
      <c r="DP6" s="625"/>
      <c r="DQ6" s="632">
        <v>105022</v>
      </c>
      <c r="DR6" s="624"/>
      <c r="DS6" s="624"/>
      <c r="DT6" s="624"/>
      <c r="DU6" s="624"/>
      <c r="DV6" s="624"/>
      <c r="DW6" s="624"/>
      <c r="DX6" s="624"/>
      <c r="DY6" s="624"/>
      <c r="DZ6" s="624"/>
      <c r="EA6" s="624"/>
      <c r="EB6" s="624"/>
      <c r="EC6" s="633"/>
    </row>
    <row r="7" spans="2:143" ht="11.25" customHeight="1" x14ac:dyDescent="0.2">
      <c r="B7" s="620" t="s">
        <v>222</v>
      </c>
      <c r="C7" s="621"/>
      <c r="D7" s="621"/>
      <c r="E7" s="621"/>
      <c r="F7" s="621"/>
      <c r="G7" s="621"/>
      <c r="H7" s="621"/>
      <c r="I7" s="621"/>
      <c r="J7" s="621"/>
      <c r="K7" s="621"/>
      <c r="L7" s="621"/>
      <c r="M7" s="621"/>
      <c r="N7" s="621"/>
      <c r="O7" s="621"/>
      <c r="P7" s="621"/>
      <c r="Q7" s="622"/>
      <c r="R7" s="623">
        <v>1510</v>
      </c>
      <c r="S7" s="624"/>
      <c r="T7" s="624"/>
      <c r="U7" s="624"/>
      <c r="V7" s="624"/>
      <c r="W7" s="624"/>
      <c r="X7" s="624"/>
      <c r="Y7" s="625"/>
      <c r="Z7" s="626">
        <v>0</v>
      </c>
      <c r="AA7" s="626"/>
      <c r="AB7" s="626"/>
      <c r="AC7" s="626"/>
      <c r="AD7" s="627">
        <v>1510</v>
      </c>
      <c r="AE7" s="627"/>
      <c r="AF7" s="627"/>
      <c r="AG7" s="627"/>
      <c r="AH7" s="627"/>
      <c r="AI7" s="627"/>
      <c r="AJ7" s="627"/>
      <c r="AK7" s="627"/>
      <c r="AL7" s="628">
        <v>0</v>
      </c>
      <c r="AM7" s="629"/>
      <c r="AN7" s="629"/>
      <c r="AO7" s="630"/>
      <c r="AP7" s="620" t="s">
        <v>223</v>
      </c>
      <c r="AQ7" s="621"/>
      <c r="AR7" s="621"/>
      <c r="AS7" s="621"/>
      <c r="AT7" s="621"/>
      <c r="AU7" s="621"/>
      <c r="AV7" s="621"/>
      <c r="AW7" s="621"/>
      <c r="AX7" s="621"/>
      <c r="AY7" s="621"/>
      <c r="AZ7" s="621"/>
      <c r="BA7" s="621"/>
      <c r="BB7" s="621"/>
      <c r="BC7" s="621"/>
      <c r="BD7" s="621"/>
      <c r="BE7" s="621"/>
      <c r="BF7" s="622"/>
      <c r="BG7" s="623">
        <v>734907</v>
      </c>
      <c r="BH7" s="624"/>
      <c r="BI7" s="624"/>
      <c r="BJ7" s="624"/>
      <c r="BK7" s="624"/>
      <c r="BL7" s="624"/>
      <c r="BM7" s="624"/>
      <c r="BN7" s="625"/>
      <c r="BO7" s="626">
        <v>39.9</v>
      </c>
      <c r="BP7" s="626"/>
      <c r="BQ7" s="626"/>
      <c r="BR7" s="626"/>
      <c r="BS7" s="627">
        <v>12952</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1375494</v>
      </c>
      <c r="CS7" s="624"/>
      <c r="CT7" s="624"/>
      <c r="CU7" s="624"/>
      <c r="CV7" s="624"/>
      <c r="CW7" s="624"/>
      <c r="CX7" s="624"/>
      <c r="CY7" s="625"/>
      <c r="CZ7" s="626">
        <v>16.399999999999999</v>
      </c>
      <c r="DA7" s="626"/>
      <c r="DB7" s="626"/>
      <c r="DC7" s="626"/>
      <c r="DD7" s="632">
        <v>22203</v>
      </c>
      <c r="DE7" s="624"/>
      <c r="DF7" s="624"/>
      <c r="DG7" s="624"/>
      <c r="DH7" s="624"/>
      <c r="DI7" s="624"/>
      <c r="DJ7" s="624"/>
      <c r="DK7" s="624"/>
      <c r="DL7" s="624"/>
      <c r="DM7" s="624"/>
      <c r="DN7" s="624"/>
      <c r="DO7" s="624"/>
      <c r="DP7" s="625"/>
      <c r="DQ7" s="632">
        <v>735245</v>
      </c>
      <c r="DR7" s="624"/>
      <c r="DS7" s="624"/>
      <c r="DT7" s="624"/>
      <c r="DU7" s="624"/>
      <c r="DV7" s="624"/>
      <c r="DW7" s="624"/>
      <c r="DX7" s="624"/>
      <c r="DY7" s="624"/>
      <c r="DZ7" s="624"/>
      <c r="EA7" s="624"/>
      <c r="EB7" s="624"/>
      <c r="EC7" s="633"/>
    </row>
    <row r="8" spans="2:143" ht="11.25" customHeight="1" x14ac:dyDescent="0.2">
      <c r="B8" s="620" t="s">
        <v>225</v>
      </c>
      <c r="C8" s="621"/>
      <c r="D8" s="621"/>
      <c r="E8" s="621"/>
      <c r="F8" s="621"/>
      <c r="G8" s="621"/>
      <c r="H8" s="621"/>
      <c r="I8" s="621"/>
      <c r="J8" s="621"/>
      <c r="K8" s="621"/>
      <c r="L8" s="621"/>
      <c r="M8" s="621"/>
      <c r="N8" s="621"/>
      <c r="O8" s="621"/>
      <c r="P8" s="621"/>
      <c r="Q8" s="622"/>
      <c r="R8" s="623">
        <v>15075</v>
      </c>
      <c r="S8" s="624"/>
      <c r="T8" s="624"/>
      <c r="U8" s="624"/>
      <c r="V8" s="624"/>
      <c r="W8" s="624"/>
      <c r="X8" s="624"/>
      <c r="Y8" s="625"/>
      <c r="Z8" s="626">
        <v>0.2</v>
      </c>
      <c r="AA8" s="626"/>
      <c r="AB8" s="626"/>
      <c r="AC8" s="626"/>
      <c r="AD8" s="627">
        <v>15075</v>
      </c>
      <c r="AE8" s="627"/>
      <c r="AF8" s="627"/>
      <c r="AG8" s="627"/>
      <c r="AH8" s="627"/>
      <c r="AI8" s="627"/>
      <c r="AJ8" s="627"/>
      <c r="AK8" s="627"/>
      <c r="AL8" s="628">
        <v>0.3</v>
      </c>
      <c r="AM8" s="629"/>
      <c r="AN8" s="629"/>
      <c r="AO8" s="630"/>
      <c r="AP8" s="620" t="s">
        <v>226</v>
      </c>
      <c r="AQ8" s="621"/>
      <c r="AR8" s="621"/>
      <c r="AS8" s="621"/>
      <c r="AT8" s="621"/>
      <c r="AU8" s="621"/>
      <c r="AV8" s="621"/>
      <c r="AW8" s="621"/>
      <c r="AX8" s="621"/>
      <c r="AY8" s="621"/>
      <c r="AZ8" s="621"/>
      <c r="BA8" s="621"/>
      <c r="BB8" s="621"/>
      <c r="BC8" s="621"/>
      <c r="BD8" s="621"/>
      <c r="BE8" s="621"/>
      <c r="BF8" s="622"/>
      <c r="BG8" s="623">
        <v>24964</v>
      </c>
      <c r="BH8" s="624"/>
      <c r="BI8" s="624"/>
      <c r="BJ8" s="624"/>
      <c r="BK8" s="624"/>
      <c r="BL8" s="624"/>
      <c r="BM8" s="624"/>
      <c r="BN8" s="625"/>
      <c r="BO8" s="626">
        <v>1.4</v>
      </c>
      <c r="BP8" s="626"/>
      <c r="BQ8" s="626"/>
      <c r="BR8" s="626"/>
      <c r="BS8" s="627" t="s">
        <v>122</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3095786</v>
      </c>
      <c r="CS8" s="624"/>
      <c r="CT8" s="624"/>
      <c r="CU8" s="624"/>
      <c r="CV8" s="624"/>
      <c r="CW8" s="624"/>
      <c r="CX8" s="624"/>
      <c r="CY8" s="625"/>
      <c r="CZ8" s="626">
        <v>37</v>
      </c>
      <c r="DA8" s="626"/>
      <c r="DB8" s="626"/>
      <c r="DC8" s="626"/>
      <c r="DD8" s="632">
        <v>9684</v>
      </c>
      <c r="DE8" s="624"/>
      <c r="DF8" s="624"/>
      <c r="DG8" s="624"/>
      <c r="DH8" s="624"/>
      <c r="DI8" s="624"/>
      <c r="DJ8" s="624"/>
      <c r="DK8" s="624"/>
      <c r="DL8" s="624"/>
      <c r="DM8" s="624"/>
      <c r="DN8" s="624"/>
      <c r="DO8" s="624"/>
      <c r="DP8" s="625"/>
      <c r="DQ8" s="632">
        <v>1980279</v>
      </c>
      <c r="DR8" s="624"/>
      <c r="DS8" s="624"/>
      <c r="DT8" s="624"/>
      <c r="DU8" s="624"/>
      <c r="DV8" s="624"/>
      <c r="DW8" s="624"/>
      <c r="DX8" s="624"/>
      <c r="DY8" s="624"/>
      <c r="DZ8" s="624"/>
      <c r="EA8" s="624"/>
      <c r="EB8" s="624"/>
      <c r="EC8" s="633"/>
    </row>
    <row r="9" spans="2:143" ht="11.25" customHeight="1" x14ac:dyDescent="0.2">
      <c r="B9" s="620" t="s">
        <v>228</v>
      </c>
      <c r="C9" s="621"/>
      <c r="D9" s="621"/>
      <c r="E9" s="621"/>
      <c r="F9" s="621"/>
      <c r="G9" s="621"/>
      <c r="H9" s="621"/>
      <c r="I9" s="621"/>
      <c r="J9" s="621"/>
      <c r="K9" s="621"/>
      <c r="L9" s="621"/>
      <c r="M9" s="621"/>
      <c r="N9" s="621"/>
      <c r="O9" s="621"/>
      <c r="P9" s="621"/>
      <c r="Q9" s="622"/>
      <c r="R9" s="623">
        <v>16178</v>
      </c>
      <c r="S9" s="624"/>
      <c r="T9" s="624"/>
      <c r="U9" s="624"/>
      <c r="V9" s="624"/>
      <c r="W9" s="624"/>
      <c r="X9" s="624"/>
      <c r="Y9" s="625"/>
      <c r="Z9" s="626">
        <v>0.2</v>
      </c>
      <c r="AA9" s="626"/>
      <c r="AB9" s="626"/>
      <c r="AC9" s="626"/>
      <c r="AD9" s="627">
        <v>16178</v>
      </c>
      <c r="AE9" s="627"/>
      <c r="AF9" s="627"/>
      <c r="AG9" s="627"/>
      <c r="AH9" s="627"/>
      <c r="AI9" s="627"/>
      <c r="AJ9" s="627"/>
      <c r="AK9" s="627"/>
      <c r="AL9" s="628">
        <v>0.4</v>
      </c>
      <c r="AM9" s="629"/>
      <c r="AN9" s="629"/>
      <c r="AO9" s="630"/>
      <c r="AP9" s="620" t="s">
        <v>229</v>
      </c>
      <c r="AQ9" s="621"/>
      <c r="AR9" s="621"/>
      <c r="AS9" s="621"/>
      <c r="AT9" s="621"/>
      <c r="AU9" s="621"/>
      <c r="AV9" s="621"/>
      <c r="AW9" s="621"/>
      <c r="AX9" s="621"/>
      <c r="AY9" s="621"/>
      <c r="AZ9" s="621"/>
      <c r="BA9" s="621"/>
      <c r="BB9" s="621"/>
      <c r="BC9" s="621"/>
      <c r="BD9" s="621"/>
      <c r="BE9" s="621"/>
      <c r="BF9" s="622"/>
      <c r="BG9" s="623">
        <v>639442</v>
      </c>
      <c r="BH9" s="624"/>
      <c r="BI9" s="624"/>
      <c r="BJ9" s="624"/>
      <c r="BK9" s="624"/>
      <c r="BL9" s="624"/>
      <c r="BM9" s="624"/>
      <c r="BN9" s="625"/>
      <c r="BO9" s="626">
        <v>34.700000000000003</v>
      </c>
      <c r="BP9" s="626"/>
      <c r="BQ9" s="626"/>
      <c r="BR9" s="626"/>
      <c r="BS9" s="627" t="s">
        <v>122</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734583</v>
      </c>
      <c r="CS9" s="624"/>
      <c r="CT9" s="624"/>
      <c r="CU9" s="624"/>
      <c r="CV9" s="624"/>
      <c r="CW9" s="624"/>
      <c r="CX9" s="624"/>
      <c r="CY9" s="625"/>
      <c r="CZ9" s="626">
        <v>8.8000000000000007</v>
      </c>
      <c r="DA9" s="626"/>
      <c r="DB9" s="626"/>
      <c r="DC9" s="626"/>
      <c r="DD9" s="632">
        <v>23878</v>
      </c>
      <c r="DE9" s="624"/>
      <c r="DF9" s="624"/>
      <c r="DG9" s="624"/>
      <c r="DH9" s="624"/>
      <c r="DI9" s="624"/>
      <c r="DJ9" s="624"/>
      <c r="DK9" s="624"/>
      <c r="DL9" s="624"/>
      <c r="DM9" s="624"/>
      <c r="DN9" s="624"/>
      <c r="DO9" s="624"/>
      <c r="DP9" s="625"/>
      <c r="DQ9" s="632">
        <v>582356</v>
      </c>
      <c r="DR9" s="624"/>
      <c r="DS9" s="624"/>
      <c r="DT9" s="624"/>
      <c r="DU9" s="624"/>
      <c r="DV9" s="624"/>
      <c r="DW9" s="624"/>
      <c r="DX9" s="624"/>
      <c r="DY9" s="624"/>
      <c r="DZ9" s="624"/>
      <c r="EA9" s="624"/>
      <c r="EB9" s="624"/>
      <c r="EC9" s="633"/>
    </row>
    <row r="10" spans="2:143" ht="11.25" customHeight="1" x14ac:dyDescent="0.2">
      <c r="B10" s="620" t="s">
        <v>231</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31831</v>
      </c>
      <c r="BH10" s="624"/>
      <c r="BI10" s="624"/>
      <c r="BJ10" s="624"/>
      <c r="BK10" s="624"/>
      <c r="BL10" s="624"/>
      <c r="BM10" s="624"/>
      <c r="BN10" s="625"/>
      <c r="BO10" s="626">
        <v>1.7</v>
      </c>
      <c r="BP10" s="626"/>
      <c r="BQ10" s="626"/>
      <c r="BR10" s="626"/>
      <c r="BS10" s="627">
        <v>5295</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v>3540</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3047</v>
      </c>
      <c r="DR10" s="624"/>
      <c r="DS10" s="624"/>
      <c r="DT10" s="624"/>
      <c r="DU10" s="624"/>
      <c r="DV10" s="624"/>
      <c r="DW10" s="624"/>
      <c r="DX10" s="624"/>
      <c r="DY10" s="624"/>
      <c r="DZ10" s="624"/>
      <c r="EA10" s="624"/>
      <c r="EB10" s="624"/>
      <c r="EC10" s="633"/>
    </row>
    <row r="11" spans="2:143" ht="11.25" customHeight="1" x14ac:dyDescent="0.2">
      <c r="B11" s="620" t="s">
        <v>234</v>
      </c>
      <c r="C11" s="621"/>
      <c r="D11" s="621"/>
      <c r="E11" s="621"/>
      <c r="F11" s="621"/>
      <c r="G11" s="621"/>
      <c r="H11" s="621"/>
      <c r="I11" s="621"/>
      <c r="J11" s="621"/>
      <c r="K11" s="621"/>
      <c r="L11" s="621"/>
      <c r="M11" s="621"/>
      <c r="N11" s="621"/>
      <c r="O11" s="621"/>
      <c r="P11" s="621"/>
      <c r="Q11" s="622"/>
      <c r="R11" s="623">
        <v>319794</v>
      </c>
      <c r="S11" s="624"/>
      <c r="T11" s="624"/>
      <c r="U11" s="624"/>
      <c r="V11" s="624"/>
      <c r="W11" s="624"/>
      <c r="X11" s="624"/>
      <c r="Y11" s="625"/>
      <c r="Z11" s="628">
        <v>3.8</v>
      </c>
      <c r="AA11" s="629"/>
      <c r="AB11" s="629"/>
      <c r="AC11" s="635"/>
      <c r="AD11" s="632">
        <v>319794</v>
      </c>
      <c r="AE11" s="624"/>
      <c r="AF11" s="624"/>
      <c r="AG11" s="624"/>
      <c r="AH11" s="624"/>
      <c r="AI11" s="624"/>
      <c r="AJ11" s="624"/>
      <c r="AK11" s="625"/>
      <c r="AL11" s="628">
        <v>7</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38670</v>
      </c>
      <c r="BH11" s="624"/>
      <c r="BI11" s="624"/>
      <c r="BJ11" s="624"/>
      <c r="BK11" s="624"/>
      <c r="BL11" s="624"/>
      <c r="BM11" s="624"/>
      <c r="BN11" s="625"/>
      <c r="BO11" s="626">
        <v>2.1</v>
      </c>
      <c r="BP11" s="626"/>
      <c r="BQ11" s="626"/>
      <c r="BR11" s="626"/>
      <c r="BS11" s="627">
        <v>7657</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79397</v>
      </c>
      <c r="CS11" s="624"/>
      <c r="CT11" s="624"/>
      <c r="CU11" s="624"/>
      <c r="CV11" s="624"/>
      <c r="CW11" s="624"/>
      <c r="CX11" s="624"/>
      <c r="CY11" s="625"/>
      <c r="CZ11" s="626">
        <v>0.9</v>
      </c>
      <c r="DA11" s="626"/>
      <c r="DB11" s="626"/>
      <c r="DC11" s="626"/>
      <c r="DD11" s="632">
        <v>19267</v>
      </c>
      <c r="DE11" s="624"/>
      <c r="DF11" s="624"/>
      <c r="DG11" s="624"/>
      <c r="DH11" s="624"/>
      <c r="DI11" s="624"/>
      <c r="DJ11" s="624"/>
      <c r="DK11" s="624"/>
      <c r="DL11" s="624"/>
      <c r="DM11" s="624"/>
      <c r="DN11" s="624"/>
      <c r="DO11" s="624"/>
      <c r="DP11" s="625"/>
      <c r="DQ11" s="632">
        <v>53152</v>
      </c>
      <c r="DR11" s="624"/>
      <c r="DS11" s="624"/>
      <c r="DT11" s="624"/>
      <c r="DU11" s="624"/>
      <c r="DV11" s="624"/>
      <c r="DW11" s="624"/>
      <c r="DX11" s="624"/>
      <c r="DY11" s="624"/>
      <c r="DZ11" s="624"/>
      <c r="EA11" s="624"/>
      <c r="EB11" s="624"/>
      <c r="EC11" s="633"/>
    </row>
    <row r="12" spans="2:143" ht="11.25" customHeight="1" x14ac:dyDescent="0.2">
      <c r="B12" s="620" t="s">
        <v>237</v>
      </c>
      <c r="C12" s="621"/>
      <c r="D12" s="621"/>
      <c r="E12" s="621"/>
      <c r="F12" s="621"/>
      <c r="G12" s="621"/>
      <c r="H12" s="621"/>
      <c r="I12" s="621"/>
      <c r="J12" s="621"/>
      <c r="K12" s="621"/>
      <c r="L12" s="621"/>
      <c r="M12" s="621"/>
      <c r="N12" s="621"/>
      <c r="O12" s="621"/>
      <c r="P12" s="621"/>
      <c r="Q12" s="622"/>
      <c r="R12" s="623">
        <v>51185</v>
      </c>
      <c r="S12" s="624"/>
      <c r="T12" s="624"/>
      <c r="U12" s="624"/>
      <c r="V12" s="624"/>
      <c r="W12" s="624"/>
      <c r="X12" s="624"/>
      <c r="Y12" s="625"/>
      <c r="Z12" s="626">
        <v>0.6</v>
      </c>
      <c r="AA12" s="626"/>
      <c r="AB12" s="626"/>
      <c r="AC12" s="626"/>
      <c r="AD12" s="627">
        <v>51185</v>
      </c>
      <c r="AE12" s="627"/>
      <c r="AF12" s="627"/>
      <c r="AG12" s="627"/>
      <c r="AH12" s="627"/>
      <c r="AI12" s="627"/>
      <c r="AJ12" s="627"/>
      <c r="AK12" s="627"/>
      <c r="AL12" s="628">
        <v>1.1000000000000001</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984566</v>
      </c>
      <c r="BH12" s="624"/>
      <c r="BI12" s="624"/>
      <c r="BJ12" s="624"/>
      <c r="BK12" s="624"/>
      <c r="BL12" s="624"/>
      <c r="BM12" s="624"/>
      <c r="BN12" s="625"/>
      <c r="BO12" s="626">
        <v>53.5</v>
      </c>
      <c r="BP12" s="626"/>
      <c r="BQ12" s="626"/>
      <c r="BR12" s="626"/>
      <c r="BS12" s="627" t="s">
        <v>122</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152891</v>
      </c>
      <c r="CS12" s="624"/>
      <c r="CT12" s="624"/>
      <c r="CU12" s="624"/>
      <c r="CV12" s="624"/>
      <c r="CW12" s="624"/>
      <c r="CX12" s="624"/>
      <c r="CY12" s="625"/>
      <c r="CZ12" s="626">
        <v>1.8</v>
      </c>
      <c r="DA12" s="626"/>
      <c r="DB12" s="626"/>
      <c r="DC12" s="626"/>
      <c r="DD12" s="632">
        <v>6377</v>
      </c>
      <c r="DE12" s="624"/>
      <c r="DF12" s="624"/>
      <c r="DG12" s="624"/>
      <c r="DH12" s="624"/>
      <c r="DI12" s="624"/>
      <c r="DJ12" s="624"/>
      <c r="DK12" s="624"/>
      <c r="DL12" s="624"/>
      <c r="DM12" s="624"/>
      <c r="DN12" s="624"/>
      <c r="DO12" s="624"/>
      <c r="DP12" s="625"/>
      <c r="DQ12" s="632">
        <v>113443</v>
      </c>
      <c r="DR12" s="624"/>
      <c r="DS12" s="624"/>
      <c r="DT12" s="624"/>
      <c r="DU12" s="624"/>
      <c r="DV12" s="624"/>
      <c r="DW12" s="624"/>
      <c r="DX12" s="624"/>
      <c r="DY12" s="624"/>
      <c r="DZ12" s="624"/>
      <c r="EA12" s="624"/>
      <c r="EB12" s="624"/>
      <c r="EC12" s="633"/>
    </row>
    <row r="13" spans="2:143" ht="11.25" customHeight="1" x14ac:dyDescent="0.2">
      <c r="B13" s="620" t="s">
        <v>240</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980552</v>
      </c>
      <c r="BH13" s="624"/>
      <c r="BI13" s="624"/>
      <c r="BJ13" s="624"/>
      <c r="BK13" s="624"/>
      <c r="BL13" s="624"/>
      <c r="BM13" s="624"/>
      <c r="BN13" s="625"/>
      <c r="BO13" s="626">
        <v>53.3</v>
      </c>
      <c r="BP13" s="626"/>
      <c r="BQ13" s="626"/>
      <c r="BR13" s="626"/>
      <c r="BS13" s="627" t="s">
        <v>122</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1102454</v>
      </c>
      <c r="CS13" s="624"/>
      <c r="CT13" s="624"/>
      <c r="CU13" s="624"/>
      <c r="CV13" s="624"/>
      <c r="CW13" s="624"/>
      <c r="CX13" s="624"/>
      <c r="CY13" s="625"/>
      <c r="CZ13" s="626">
        <v>13.2</v>
      </c>
      <c r="DA13" s="626"/>
      <c r="DB13" s="626"/>
      <c r="DC13" s="626"/>
      <c r="DD13" s="632">
        <v>482265</v>
      </c>
      <c r="DE13" s="624"/>
      <c r="DF13" s="624"/>
      <c r="DG13" s="624"/>
      <c r="DH13" s="624"/>
      <c r="DI13" s="624"/>
      <c r="DJ13" s="624"/>
      <c r="DK13" s="624"/>
      <c r="DL13" s="624"/>
      <c r="DM13" s="624"/>
      <c r="DN13" s="624"/>
      <c r="DO13" s="624"/>
      <c r="DP13" s="625"/>
      <c r="DQ13" s="632">
        <v>501515</v>
      </c>
      <c r="DR13" s="624"/>
      <c r="DS13" s="624"/>
      <c r="DT13" s="624"/>
      <c r="DU13" s="624"/>
      <c r="DV13" s="624"/>
      <c r="DW13" s="624"/>
      <c r="DX13" s="624"/>
      <c r="DY13" s="624"/>
      <c r="DZ13" s="624"/>
      <c r="EA13" s="624"/>
      <c r="EB13" s="624"/>
      <c r="EC13" s="633"/>
    </row>
    <row r="14" spans="2:143" ht="11.25" customHeight="1" x14ac:dyDescent="0.2">
      <c r="B14" s="620" t="s">
        <v>243</v>
      </c>
      <c r="C14" s="621"/>
      <c r="D14" s="621"/>
      <c r="E14" s="621"/>
      <c r="F14" s="621"/>
      <c r="G14" s="621"/>
      <c r="H14" s="621"/>
      <c r="I14" s="621"/>
      <c r="J14" s="621"/>
      <c r="K14" s="621"/>
      <c r="L14" s="621"/>
      <c r="M14" s="621"/>
      <c r="N14" s="621"/>
      <c r="O14" s="621"/>
      <c r="P14" s="621"/>
      <c r="Q14" s="622"/>
      <c r="R14" s="623">
        <v>574</v>
      </c>
      <c r="S14" s="624"/>
      <c r="T14" s="624"/>
      <c r="U14" s="624"/>
      <c r="V14" s="624"/>
      <c r="W14" s="624"/>
      <c r="X14" s="624"/>
      <c r="Y14" s="625"/>
      <c r="Z14" s="626">
        <v>0</v>
      </c>
      <c r="AA14" s="626"/>
      <c r="AB14" s="626"/>
      <c r="AC14" s="626"/>
      <c r="AD14" s="627">
        <v>574</v>
      </c>
      <c r="AE14" s="627"/>
      <c r="AF14" s="627"/>
      <c r="AG14" s="627"/>
      <c r="AH14" s="627"/>
      <c r="AI14" s="627"/>
      <c r="AJ14" s="627"/>
      <c r="AK14" s="627"/>
      <c r="AL14" s="628">
        <v>0</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48493</v>
      </c>
      <c r="BH14" s="624"/>
      <c r="BI14" s="624"/>
      <c r="BJ14" s="624"/>
      <c r="BK14" s="624"/>
      <c r="BL14" s="624"/>
      <c r="BM14" s="624"/>
      <c r="BN14" s="625"/>
      <c r="BO14" s="626">
        <v>2.6</v>
      </c>
      <c r="BP14" s="626"/>
      <c r="BQ14" s="626"/>
      <c r="BR14" s="626"/>
      <c r="BS14" s="627" t="s">
        <v>122</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336360</v>
      </c>
      <c r="CS14" s="624"/>
      <c r="CT14" s="624"/>
      <c r="CU14" s="624"/>
      <c r="CV14" s="624"/>
      <c r="CW14" s="624"/>
      <c r="CX14" s="624"/>
      <c r="CY14" s="625"/>
      <c r="CZ14" s="626">
        <v>4</v>
      </c>
      <c r="DA14" s="626"/>
      <c r="DB14" s="626"/>
      <c r="DC14" s="626"/>
      <c r="DD14" s="632">
        <v>3553</v>
      </c>
      <c r="DE14" s="624"/>
      <c r="DF14" s="624"/>
      <c r="DG14" s="624"/>
      <c r="DH14" s="624"/>
      <c r="DI14" s="624"/>
      <c r="DJ14" s="624"/>
      <c r="DK14" s="624"/>
      <c r="DL14" s="624"/>
      <c r="DM14" s="624"/>
      <c r="DN14" s="624"/>
      <c r="DO14" s="624"/>
      <c r="DP14" s="625"/>
      <c r="DQ14" s="632">
        <v>333080</v>
      </c>
      <c r="DR14" s="624"/>
      <c r="DS14" s="624"/>
      <c r="DT14" s="624"/>
      <c r="DU14" s="624"/>
      <c r="DV14" s="624"/>
      <c r="DW14" s="624"/>
      <c r="DX14" s="624"/>
      <c r="DY14" s="624"/>
      <c r="DZ14" s="624"/>
      <c r="EA14" s="624"/>
      <c r="EB14" s="624"/>
      <c r="EC14" s="633"/>
    </row>
    <row r="15" spans="2:143" ht="11.25" customHeight="1" x14ac:dyDescent="0.2">
      <c r="B15" s="620" t="s">
        <v>246</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73437</v>
      </c>
      <c r="BH15" s="624"/>
      <c r="BI15" s="624"/>
      <c r="BJ15" s="624"/>
      <c r="BK15" s="624"/>
      <c r="BL15" s="624"/>
      <c r="BM15" s="624"/>
      <c r="BN15" s="625"/>
      <c r="BO15" s="626">
        <v>4</v>
      </c>
      <c r="BP15" s="626"/>
      <c r="BQ15" s="626"/>
      <c r="BR15" s="626"/>
      <c r="BS15" s="627" t="s">
        <v>122</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585167</v>
      </c>
      <c r="CS15" s="624"/>
      <c r="CT15" s="624"/>
      <c r="CU15" s="624"/>
      <c r="CV15" s="624"/>
      <c r="CW15" s="624"/>
      <c r="CX15" s="624"/>
      <c r="CY15" s="625"/>
      <c r="CZ15" s="626">
        <v>7</v>
      </c>
      <c r="DA15" s="626"/>
      <c r="DB15" s="626"/>
      <c r="DC15" s="626"/>
      <c r="DD15" s="632">
        <v>94004</v>
      </c>
      <c r="DE15" s="624"/>
      <c r="DF15" s="624"/>
      <c r="DG15" s="624"/>
      <c r="DH15" s="624"/>
      <c r="DI15" s="624"/>
      <c r="DJ15" s="624"/>
      <c r="DK15" s="624"/>
      <c r="DL15" s="624"/>
      <c r="DM15" s="624"/>
      <c r="DN15" s="624"/>
      <c r="DO15" s="624"/>
      <c r="DP15" s="625"/>
      <c r="DQ15" s="632">
        <v>448241</v>
      </c>
      <c r="DR15" s="624"/>
      <c r="DS15" s="624"/>
      <c r="DT15" s="624"/>
      <c r="DU15" s="624"/>
      <c r="DV15" s="624"/>
      <c r="DW15" s="624"/>
      <c r="DX15" s="624"/>
      <c r="DY15" s="624"/>
      <c r="DZ15" s="624"/>
      <c r="EA15" s="624"/>
      <c r="EB15" s="624"/>
      <c r="EC15" s="633"/>
    </row>
    <row r="16" spans="2:143" ht="11.25" customHeight="1" x14ac:dyDescent="0.2">
      <c r="B16" s="620" t="s">
        <v>249</v>
      </c>
      <c r="C16" s="621"/>
      <c r="D16" s="621"/>
      <c r="E16" s="621"/>
      <c r="F16" s="621"/>
      <c r="G16" s="621"/>
      <c r="H16" s="621"/>
      <c r="I16" s="621"/>
      <c r="J16" s="621"/>
      <c r="K16" s="621"/>
      <c r="L16" s="621"/>
      <c r="M16" s="621"/>
      <c r="N16" s="621"/>
      <c r="O16" s="621"/>
      <c r="P16" s="621"/>
      <c r="Q16" s="622"/>
      <c r="R16" s="623">
        <v>12603</v>
      </c>
      <c r="S16" s="624"/>
      <c r="T16" s="624"/>
      <c r="U16" s="624"/>
      <c r="V16" s="624"/>
      <c r="W16" s="624"/>
      <c r="X16" s="624"/>
      <c r="Y16" s="625"/>
      <c r="Z16" s="626">
        <v>0.1</v>
      </c>
      <c r="AA16" s="626"/>
      <c r="AB16" s="626"/>
      <c r="AC16" s="626"/>
      <c r="AD16" s="627">
        <v>12603</v>
      </c>
      <c r="AE16" s="627"/>
      <c r="AF16" s="627"/>
      <c r="AG16" s="627"/>
      <c r="AH16" s="627"/>
      <c r="AI16" s="627"/>
      <c r="AJ16" s="627"/>
      <c r="AK16" s="627"/>
      <c r="AL16" s="628">
        <v>0.3</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v>98853</v>
      </c>
      <c r="CS16" s="624"/>
      <c r="CT16" s="624"/>
      <c r="CU16" s="624"/>
      <c r="CV16" s="624"/>
      <c r="CW16" s="624"/>
      <c r="CX16" s="624"/>
      <c r="CY16" s="625"/>
      <c r="CZ16" s="626">
        <v>1.2</v>
      </c>
      <c r="DA16" s="626"/>
      <c r="DB16" s="626"/>
      <c r="DC16" s="626"/>
      <c r="DD16" s="632" t="s">
        <v>122</v>
      </c>
      <c r="DE16" s="624"/>
      <c r="DF16" s="624"/>
      <c r="DG16" s="624"/>
      <c r="DH16" s="624"/>
      <c r="DI16" s="624"/>
      <c r="DJ16" s="624"/>
      <c r="DK16" s="624"/>
      <c r="DL16" s="624"/>
      <c r="DM16" s="624"/>
      <c r="DN16" s="624"/>
      <c r="DO16" s="624"/>
      <c r="DP16" s="625"/>
      <c r="DQ16" s="632">
        <v>7361</v>
      </c>
      <c r="DR16" s="624"/>
      <c r="DS16" s="624"/>
      <c r="DT16" s="624"/>
      <c r="DU16" s="624"/>
      <c r="DV16" s="624"/>
      <c r="DW16" s="624"/>
      <c r="DX16" s="624"/>
      <c r="DY16" s="624"/>
      <c r="DZ16" s="624"/>
      <c r="EA16" s="624"/>
      <c r="EB16" s="624"/>
      <c r="EC16" s="633"/>
    </row>
    <row r="17" spans="2:133" ht="11.25" customHeight="1" x14ac:dyDescent="0.2">
      <c r="B17" s="620" t="s">
        <v>252</v>
      </c>
      <c r="C17" s="621"/>
      <c r="D17" s="621"/>
      <c r="E17" s="621"/>
      <c r="F17" s="621"/>
      <c r="G17" s="621"/>
      <c r="H17" s="621"/>
      <c r="I17" s="621"/>
      <c r="J17" s="621"/>
      <c r="K17" s="621"/>
      <c r="L17" s="621"/>
      <c r="M17" s="621"/>
      <c r="N17" s="621"/>
      <c r="O17" s="621"/>
      <c r="P17" s="621"/>
      <c r="Q17" s="622"/>
      <c r="R17" s="623">
        <v>25890</v>
      </c>
      <c r="S17" s="624"/>
      <c r="T17" s="624"/>
      <c r="U17" s="624"/>
      <c r="V17" s="624"/>
      <c r="W17" s="624"/>
      <c r="X17" s="624"/>
      <c r="Y17" s="625"/>
      <c r="Z17" s="626">
        <v>0.3</v>
      </c>
      <c r="AA17" s="626"/>
      <c r="AB17" s="626"/>
      <c r="AC17" s="626"/>
      <c r="AD17" s="627">
        <v>25890</v>
      </c>
      <c r="AE17" s="627"/>
      <c r="AF17" s="627"/>
      <c r="AG17" s="627"/>
      <c r="AH17" s="627"/>
      <c r="AI17" s="627"/>
      <c r="AJ17" s="627"/>
      <c r="AK17" s="627"/>
      <c r="AL17" s="628">
        <v>0.6</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704749</v>
      </c>
      <c r="CS17" s="624"/>
      <c r="CT17" s="624"/>
      <c r="CU17" s="624"/>
      <c r="CV17" s="624"/>
      <c r="CW17" s="624"/>
      <c r="CX17" s="624"/>
      <c r="CY17" s="625"/>
      <c r="CZ17" s="626">
        <v>8.4</v>
      </c>
      <c r="DA17" s="626"/>
      <c r="DB17" s="626"/>
      <c r="DC17" s="626"/>
      <c r="DD17" s="632" t="s">
        <v>122</v>
      </c>
      <c r="DE17" s="624"/>
      <c r="DF17" s="624"/>
      <c r="DG17" s="624"/>
      <c r="DH17" s="624"/>
      <c r="DI17" s="624"/>
      <c r="DJ17" s="624"/>
      <c r="DK17" s="624"/>
      <c r="DL17" s="624"/>
      <c r="DM17" s="624"/>
      <c r="DN17" s="624"/>
      <c r="DO17" s="624"/>
      <c r="DP17" s="625"/>
      <c r="DQ17" s="632">
        <v>704749</v>
      </c>
      <c r="DR17" s="624"/>
      <c r="DS17" s="624"/>
      <c r="DT17" s="624"/>
      <c r="DU17" s="624"/>
      <c r="DV17" s="624"/>
      <c r="DW17" s="624"/>
      <c r="DX17" s="624"/>
      <c r="DY17" s="624"/>
      <c r="DZ17" s="624"/>
      <c r="EA17" s="624"/>
      <c r="EB17" s="624"/>
      <c r="EC17" s="633"/>
    </row>
    <row r="18" spans="2:133" ht="11.25" customHeight="1" x14ac:dyDescent="0.2">
      <c r="B18" s="620" t="s">
        <v>255</v>
      </c>
      <c r="C18" s="621"/>
      <c r="D18" s="621"/>
      <c r="E18" s="621"/>
      <c r="F18" s="621"/>
      <c r="G18" s="621"/>
      <c r="H18" s="621"/>
      <c r="I18" s="621"/>
      <c r="J18" s="621"/>
      <c r="K18" s="621"/>
      <c r="L18" s="621"/>
      <c r="M18" s="621"/>
      <c r="N18" s="621"/>
      <c r="O18" s="621"/>
      <c r="P18" s="621"/>
      <c r="Q18" s="622"/>
      <c r="R18" s="623">
        <v>10911</v>
      </c>
      <c r="S18" s="624"/>
      <c r="T18" s="624"/>
      <c r="U18" s="624"/>
      <c r="V18" s="624"/>
      <c r="W18" s="624"/>
      <c r="X18" s="624"/>
      <c r="Y18" s="625"/>
      <c r="Z18" s="626">
        <v>0.1</v>
      </c>
      <c r="AA18" s="626"/>
      <c r="AB18" s="626"/>
      <c r="AC18" s="626"/>
      <c r="AD18" s="627">
        <v>10911</v>
      </c>
      <c r="AE18" s="627"/>
      <c r="AF18" s="627"/>
      <c r="AG18" s="627"/>
      <c r="AH18" s="627"/>
      <c r="AI18" s="627"/>
      <c r="AJ18" s="627"/>
      <c r="AK18" s="627"/>
      <c r="AL18" s="628">
        <v>0.2</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258</v>
      </c>
      <c r="C19" s="621"/>
      <c r="D19" s="621"/>
      <c r="E19" s="621"/>
      <c r="F19" s="621"/>
      <c r="G19" s="621"/>
      <c r="H19" s="621"/>
      <c r="I19" s="621"/>
      <c r="J19" s="621"/>
      <c r="K19" s="621"/>
      <c r="L19" s="621"/>
      <c r="M19" s="621"/>
      <c r="N19" s="621"/>
      <c r="O19" s="621"/>
      <c r="P19" s="621"/>
      <c r="Q19" s="622"/>
      <c r="R19" s="623">
        <v>9540</v>
      </c>
      <c r="S19" s="624"/>
      <c r="T19" s="624"/>
      <c r="U19" s="624"/>
      <c r="V19" s="624"/>
      <c r="W19" s="624"/>
      <c r="X19" s="624"/>
      <c r="Y19" s="625"/>
      <c r="Z19" s="626">
        <v>0.1</v>
      </c>
      <c r="AA19" s="626"/>
      <c r="AB19" s="626"/>
      <c r="AC19" s="626"/>
      <c r="AD19" s="627">
        <v>9540</v>
      </c>
      <c r="AE19" s="627"/>
      <c r="AF19" s="627"/>
      <c r="AG19" s="627"/>
      <c r="AH19" s="627"/>
      <c r="AI19" s="627"/>
      <c r="AJ19" s="627"/>
      <c r="AK19" s="627"/>
      <c r="AL19" s="628">
        <v>0.2</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261</v>
      </c>
      <c r="C20" s="637"/>
      <c r="D20" s="637"/>
      <c r="E20" s="637"/>
      <c r="F20" s="637"/>
      <c r="G20" s="637"/>
      <c r="H20" s="637"/>
      <c r="I20" s="637"/>
      <c r="J20" s="637"/>
      <c r="K20" s="637"/>
      <c r="L20" s="637"/>
      <c r="M20" s="637"/>
      <c r="N20" s="637"/>
      <c r="O20" s="637"/>
      <c r="P20" s="637"/>
      <c r="Q20" s="638"/>
      <c r="R20" s="623">
        <v>1371</v>
      </c>
      <c r="S20" s="624"/>
      <c r="T20" s="624"/>
      <c r="U20" s="624"/>
      <c r="V20" s="624"/>
      <c r="W20" s="624"/>
      <c r="X20" s="624"/>
      <c r="Y20" s="625"/>
      <c r="Z20" s="626">
        <v>0</v>
      </c>
      <c r="AA20" s="626"/>
      <c r="AB20" s="626"/>
      <c r="AC20" s="626"/>
      <c r="AD20" s="627">
        <v>1371</v>
      </c>
      <c r="AE20" s="627"/>
      <c r="AF20" s="627"/>
      <c r="AG20" s="627"/>
      <c r="AH20" s="627"/>
      <c r="AI20" s="627"/>
      <c r="AJ20" s="627"/>
      <c r="AK20" s="627"/>
      <c r="AL20" s="628">
        <v>0</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8374359</v>
      </c>
      <c r="CS20" s="624"/>
      <c r="CT20" s="624"/>
      <c r="CU20" s="624"/>
      <c r="CV20" s="624"/>
      <c r="CW20" s="624"/>
      <c r="CX20" s="624"/>
      <c r="CY20" s="625"/>
      <c r="CZ20" s="626">
        <v>100</v>
      </c>
      <c r="DA20" s="626"/>
      <c r="DB20" s="626"/>
      <c r="DC20" s="626"/>
      <c r="DD20" s="632">
        <v>661231</v>
      </c>
      <c r="DE20" s="624"/>
      <c r="DF20" s="624"/>
      <c r="DG20" s="624"/>
      <c r="DH20" s="624"/>
      <c r="DI20" s="624"/>
      <c r="DJ20" s="624"/>
      <c r="DK20" s="624"/>
      <c r="DL20" s="624"/>
      <c r="DM20" s="624"/>
      <c r="DN20" s="624"/>
      <c r="DO20" s="624"/>
      <c r="DP20" s="625"/>
      <c r="DQ20" s="632">
        <v>5567490</v>
      </c>
      <c r="DR20" s="624"/>
      <c r="DS20" s="624"/>
      <c r="DT20" s="624"/>
      <c r="DU20" s="624"/>
      <c r="DV20" s="624"/>
      <c r="DW20" s="624"/>
      <c r="DX20" s="624"/>
      <c r="DY20" s="624"/>
      <c r="DZ20" s="624"/>
      <c r="EA20" s="624"/>
      <c r="EB20" s="624"/>
      <c r="EC20" s="633"/>
    </row>
    <row r="21" spans="2:133" ht="11.25" customHeight="1" x14ac:dyDescent="0.2">
      <c r="B21" s="620" t="s">
        <v>264</v>
      </c>
      <c r="C21" s="621"/>
      <c r="D21" s="621"/>
      <c r="E21" s="621"/>
      <c r="F21" s="621"/>
      <c r="G21" s="621"/>
      <c r="H21" s="621"/>
      <c r="I21" s="621"/>
      <c r="J21" s="621"/>
      <c r="K21" s="621"/>
      <c r="L21" s="621"/>
      <c r="M21" s="621"/>
      <c r="N21" s="621"/>
      <c r="O21" s="621"/>
      <c r="P21" s="621"/>
      <c r="Q21" s="622"/>
      <c r="R21" s="623">
        <v>2489269</v>
      </c>
      <c r="S21" s="624"/>
      <c r="T21" s="624"/>
      <c r="U21" s="624"/>
      <c r="V21" s="624"/>
      <c r="W21" s="624"/>
      <c r="X21" s="624"/>
      <c r="Y21" s="625"/>
      <c r="Z21" s="626">
        <v>29.4</v>
      </c>
      <c r="AA21" s="626"/>
      <c r="AB21" s="626"/>
      <c r="AC21" s="626"/>
      <c r="AD21" s="627">
        <v>2214478</v>
      </c>
      <c r="AE21" s="627"/>
      <c r="AF21" s="627"/>
      <c r="AG21" s="627"/>
      <c r="AH21" s="627"/>
      <c r="AI21" s="627"/>
      <c r="AJ21" s="627"/>
      <c r="AK21" s="627"/>
      <c r="AL21" s="628">
        <v>48.2</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266</v>
      </c>
      <c r="C22" s="621"/>
      <c r="D22" s="621"/>
      <c r="E22" s="621"/>
      <c r="F22" s="621"/>
      <c r="G22" s="621"/>
      <c r="H22" s="621"/>
      <c r="I22" s="621"/>
      <c r="J22" s="621"/>
      <c r="K22" s="621"/>
      <c r="L22" s="621"/>
      <c r="M22" s="621"/>
      <c r="N22" s="621"/>
      <c r="O22" s="621"/>
      <c r="P22" s="621"/>
      <c r="Q22" s="622"/>
      <c r="R22" s="623">
        <v>2214478</v>
      </c>
      <c r="S22" s="624"/>
      <c r="T22" s="624"/>
      <c r="U22" s="624"/>
      <c r="V22" s="624"/>
      <c r="W22" s="624"/>
      <c r="X22" s="624"/>
      <c r="Y22" s="625"/>
      <c r="Z22" s="626">
        <v>26.2</v>
      </c>
      <c r="AA22" s="626"/>
      <c r="AB22" s="626"/>
      <c r="AC22" s="626"/>
      <c r="AD22" s="627">
        <v>2214478</v>
      </c>
      <c r="AE22" s="627"/>
      <c r="AF22" s="627"/>
      <c r="AG22" s="627"/>
      <c r="AH22" s="627"/>
      <c r="AI22" s="627"/>
      <c r="AJ22" s="627"/>
      <c r="AK22" s="627"/>
      <c r="AL22" s="628">
        <v>48.2</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269</v>
      </c>
      <c r="C23" s="621"/>
      <c r="D23" s="621"/>
      <c r="E23" s="621"/>
      <c r="F23" s="621"/>
      <c r="G23" s="621"/>
      <c r="H23" s="621"/>
      <c r="I23" s="621"/>
      <c r="J23" s="621"/>
      <c r="K23" s="621"/>
      <c r="L23" s="621"/>
      <c r="M23" s="621"/>
      <c r="N23" s="621"/>
      <c r="O23" s="621"/>
      <c r="P23" s="621"/>
      <c r="Q23" s="622"/>
      <c r="R23" s="623">
        <v>274791</v>
      </c>
      <c r="S23" s="624"/>
      <c r="T23" s="624"/>
      <c r="U23" s="624"/>
      <c r="V23" s="624"/>
      <c r="W23" s="624"/>
      <c r="X23" s="624"/>
      <c r="Y23" s="625"/>
      <c r="Z23" s="626">
        <v>3.2</v>
      </c>
      <c r="AA23" s="626"/>
      <c r="AB23" s="626"/>
      <c r="AC23" s="626"/>
      <c r="AD23" s="627" t="s">
        <v>122</v>
      </c>
      <c r="AE23" s="627"/>
      <c r="AF23" s="627"/>
      <c r="AG23" s="627"/>
      <c r="AH23" s="627"/>
      <c r="AI23" s="627"/>
      <c r="AJ23" s="627"/>
      <c r="AK23" s="627"/>
      <c r="AL23" s="628" t="s">
        <v>122</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0" t="s">
        <v>274</v>
      </c>
      <c r="DM23" s="651"/>
      <c r="DN23" s="651"/>
      <c r="DO23" s="651"/>
      <c r="DP23" s="651"/>
      <c r="DQ23" s="651"/>
      <c r="DR23" s="651"/>
      <c r="DS23" s="651"/>
      <c r="DT23" s="651"/>
      <c r="DU23" s="651"/>
      <c r="DV23" s="652"/>
      <c r="DW23" s="605" t="s">
        <v>275</v>
      </c>
      <c r="DX23" s="606"/>
      <c r="DY23" s="606"/>
      <c r="DZ23" s="606"/>
      <c r="EA23" s="606"/>
      <c r="EB23" s="606"/>
      <c r="EC23" s="607"/>
    </row>
    <row r="24" spans="2:133" ht="11.25" customHeight="1" x14ac:dyDescent="0.2">
      <c r="B24" s="620" t="s">
        <v>276</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3772664</v>
      </c>
      <c r="CS24" s="613"/>
      <c r="CT24" s="613"/>
      <c r="CU24" s="613"/>
      <c r="CV24" s="613"/>
      <c r="CW24" s="613"/>
      <c r="CX24" s="613"/>
      <c r="CY24" s="614"/>
      <c r="CZ24" s="617">
        <v>45.1</v>
      </c>
      <c r="DA24" s="618"/>
      <c r="DB24" s="618"/>
      <c r="DC24" s="634"/>
      <c r="DD24" s="658">
        <v>2877962</v>
      </c>
      <c r="DE24" s="613"/>
      <c r="DF24" s="613"/>
      <c r="DG24" s="613"/>
      <c r="DH24" s="613"/>
      <c r="DI24" s="613"/>
      <c r="DJ24" s="613"/>
      <c r="DK24" s="614"/>
      <c r="DL24" s="658">
        <v>2397163</v>
      </c>
      <c r="DM24" s="613"/>
      <c r="DN24" s="613"/>
      <c r="DO24" s="613"/>
      <c r="DP24" s="613"/>
      <c r="DQ24" s="613"/>
      <c r="DR24" s="613"/>
      <c r="DS24" s="613"/>
      <c r="DT24" s="613"/>
      <c r="DU24" s="613"/>
      <c r="DV24" s="614"/>
      <c r="DW24" s="617">
        <v>51.8</v>
      </c>
      <c r="DX24" s="618"/>
      <c r="DY24" s="618"/>
      <c r="DZ24" s="618"/>
      <c r="EA24" s="618"/>
      <c r="EB24" s="618"/>
      <c r="EC24" s="619"/>
    </row>
    <row r="25" spans="2:133" ht="11.25" customHeight="1" x14ac:dyDescent="0.2">
      <c r="B25" s="620" t="s">
        <v>279</v>
      </c>
      <c r="C25" s="621"/>
      <c r="D25" s="621"/>
      <c r="E25" s="621"/>
      <c r="F25" s="621"/>
      <c r="G25" s="621"/>
      <c r="H25" s="621"/>
      <c r="I25" s="621"/>
      <c r="J25" s="621"/>
      <c r="K25" s="621"/>
      <c r="L25" s="621"/>
      <c r="M25" s="621"/>
      <c r="N25" s="621"/>
      <c r="O25" s="621"/>
      <c r="P25" s="621"/>
      <c r="Q25" s="622"/>
      <c r="R25" s="623">
        <v>4834095</v>
      </c>
      <c r="S25" s="624"/>
      <c r="T25" s="624"/>
      <c r="U25" s="624"/>
      <c r="V25" s="624"/>
      <c r="W25" s="624"/>
      <c r="X25" s="624"/>
      <c r="Y25" s="625"/>
      <c r="Z25" s="626">
        <v>57.2</v>
      </c>
      <c r="AA25" s="626"/>
      <c r="AB25" s="626"/>
      <c r="AC25" s="626"/>
      <c r="AD25" s="627">
        <v>4559304</v>
      </c>
      <c r="AE25" s="627"/>
      <c r="AF25" s="627"/>
      <c r="AG25" s="627"/>
      <c r="AH25" s="627"/>
      <c r="AI25" s="627"/>
      <c r="AJ25" s="627"/>
      <c r="AK25" s="627"/>
      <c r="AL25" s="628">
        <v>99.2</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1777861</v>
      </c>
      <c r="CS25" s="655"/>
      <c r="CT25" s="655"/>
      <c r="CU25" s="655"/>
      <c r="CV25" s="655"/>
      <c r="CW25" s="655"/>
      <c r="CX25" s="655"/>
      <c r="CY25" s="656"/>
      <c r="CZ25" s="628">
        <v>21.2</v>
      </c>
      <c r="DA25" s="653"/>
      <c r="DB25" s="653"/>
      <c r="DC25" s="657"/>
      <c r="DD25" s="632">
        <v>1613727</v>
      </c>
      <c r="DE25" s="655"/>
      <c r="DF25" s="655"/>
      <c r="DG25" s="655"/>
      <c r="DH25" s="655"/>
      <c r="DI25" s="655"/>
      <c r="DJ25" s="655"/>
      <c r="DK25" s="656"/>
      <c r="DL25" s="632">
        <v>1396692</v>
      </c>
      <c r="DM25" s="655"/>
      <c r="DN25" s="655"/>
      <c r="DO25" s="655"/>
      <c r="DP25" s="655"/>
      <c r="DQ25" s="655"/>
      <c r="DR25" s="655"/>
      <c r="DS25" s="655"/>
      <c r="DT25" s="655"/>
      <c r="DU25" s="655"/>
      <c r="DV25" s="656"/>
      <c r="DW25" s="628">
        <v>30.2</v>
      </c>
      <c r="DX25" s="653"/>
      <c r="DY25" s="653"/>
      <c r="DZ25" s="653"/>
      <c r="EA25" s="653"/>
      <c r="EB25" s="653"/>
      <c r="EC25" s="654"/>
    </row>
    <row r="26" spans="2:133" ht="11.25" customHeight="1" x14ac:dyDescent="0.2">
      <c r="B26" s="620" t="s">
        <v>282</v>
      </c>
      <c r="C26" s="621"/>
      <c r="D26" s="621"/>
      <c r="E26" s="621"/>
      <c r="F26" s="621"/>
      <c r="G26" s="621"/>
      <c r="H26" s="621"/>
      <c r="I26" s="621"/>
      <c r="J26" s="621"/>
      <c r="K26" s="621"/>
      <c r="L26" s="621"/>
      <c r="M26" s="621"/>
      <c r="N26" s="621"/>
      <c r="O26" s="621"/>
      <c r="P26" s="621"/>
      <c r="Q26" s="622"/>
      <c r="R26" s="623">
        <v>1771</v>
      </c>
      <c r="S26" s="624"/>
      <c r="T26" s="624"/>
      <c r="U26" s="624"/>
      <c r="V26" s="624"/>
      <c r="W26" s="624"/>
      <c r="X26" s="624"/>
      <c r="Y26" s="625"/>
      <c r="Z26" s="626">
        <v>0</v>
      </c>
      <c r="AA26" s="626"/>
      <c r="AB26" s="626"/>
      <c r="AC26" s="626"/>
      <c r="AD26" s="627">
        <v>1771</v>
      </c>
      <c r="AE26" s="627"/>
      <c r="AF26" s="627"/>
      <c r="AG26" s="627"/>
      <c r="AH26" s="627"/>
      <c r="AI26" s="627"/>
      <c r="AJ26" s="627"/>
      <c r="AK26" s="627"/>
      <c r="AL26" s="628">
        <v>0</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982964</v>
      </c>
      <c r="CS26" s="624"/>
      <c r="CT26" s="624"/>
      <c r="CU26" s="624"/>
      <c r="CV26" s="624"/>
      <c r="CW26" s="624"/>
      <c r="CX26" s="624"/>
      <c r="CY26" s="625"/>
      <c r="CZ26" s="628">
        <v>11.7</v>
      </c>
      <c r="DA26" s="653"/>
      <c r="DB26" s="653"/>
      <c r="DC26" s="657"/>
      <c r="DD26" s="632">
        <v>912685</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285</v>
      </c>
      <c r="C27" s="621"/>
      <c r="D27" s="621"/>
      <c r="E27" s="621"/>
      <c r="F27" s="621"/>
      <c r="G27" s="621"/>
      <c r="H27" s="621"/>
      <c r="I27" s="621"/>
      <c r="J27" s="621"/>
      <c r="K27" s="621"/>
      <c r="L27" s="621"/>
      <c r="M27" s="621"/>
      <c r="N27" s="621"/>
      <c r="O27" s="621"/>
      <c r="P27" s="621"/>
      <c r="Q27" s="622"/>
      <c r="R27" s="623">
        <v>15693</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1841403</v>
      </c>
      <c r="BH27" s="624"/>
      <c r="BI27" s="624"/>
      <c r="BJ27" s="624"/>
      <c r="BK27" s="624"/>
      <c r="BL27" s="624"/>
      <c r="BM27" s="624"/>
      <c r="BN27" s="625"/>
      <c r="BO27" s="626">
        <v>100</v>
      </c>
      <c r="BP27" s="626"/>
      <c r="BQ27" s="626"/>
      <c r="BR27" s="626"/>
      <c r="BS27" s="627">
        <v>12952</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1290054</v>
      </c>
      <c r="CS27" s="655"/>
      <c r="CT27" s="655"/>
      <c r="CU27" s="655"/>
      <c r="CV27" s="655"/>
      <c r="CW27" s="655"/>
      <c r="CX27" s="655"/>
      <c r="CY27" s="656"/>
      <c r="CZ27" s="628">
        <v>15.4</v>
      </c>
      <c r="DA27" s="653"/>
      <c r="DB27" s="653"/>
      <c r="DC27" s="657"/>
      <c r="DD27" s="632">
        <v>559486</v>
      </c>
      <c r="DE27" s="655"/>
      <c r="DF27" s="655"/>
      <c r="DG27" s="655"/>
      <c r="DH27" s="655"/>
      <c r="DI27" s="655"/>
      <c r="DJ27" s="655"/>
      <c r="DK27" s="656"/>
      <c r="DL27" s="632">
        <v>295722</v>
      </c>
      <c r="DM27" s="655"/>
      <c r="DN27" s="655"/>
      <c r="DO27" s="655"/>
      <c r="DP27" s="655"/>
      <c r="DQ27" s="655"/>
      <c r="DR27" s="655"/>
      <c r="DS27" s="655"/>
      <c r="DT27" s="655"/>
      <c r="DU27" s="655"/>
      <c r="DV27" s="656"/>
      <c r="DW27" s="628">
        <v>6.4</v>
      </c>
      <c r="DX27" s="653"/>
      <c r="DY27" s="653"/>
      <c r="DZ27" s="653"/>
      <c r="EA27" s="653"/>
      <c r="EB27" s="653"/>
      <c r="EC27" s="654"/>
    </row>
    <row r="28" spans="2:133" ht="11.25" customHeight="1" x14ac:dyDescent="0.2">
      <c r="B28" s="620" t="s">
        <v>288</v>
      </c>
      <c r="C28" s="621"/>
      <c r="D28" s="621"/>
      <c r="E28" s="621"/>
      <c r="F28" s="621"/>
      <c r="G28" s="621"/>
      <c r="H28" s="621"/>
      <c r="I28" s="621"/>
      <c r="J28" s="621"/>
      <c r="K28" s="621"/>
      <c r="L28" s="621"/>
      <c r="M28" s="621"/>
      <c r="N28" s="621"/>
      <c r="O28" s="621"/>
      <c r="P28" s="621"/>
      <c r="Q28" s="622"/>
      <c r="R28" s="623">
        <v>85830</v>
      </c>
      <c r="S28" s="624"/>
      <c r="T28" s="624"/>
      <c r="U28" s="624"/>
      <c r="V28" s="624"/>
      <c r="W28" s="624"/>
      <c r="X28" s="624"/>
      <c r="Y28" s="625"/>
      <c r="Z28" s="626">
        <v>1</v>
      </c>
      <c r="AA28" s="626"/>
      <c r="AB28" s="626"/>
      <c r="AC28" s="626"/>
      <c r="AD28" s="627">
        <v>15833</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704749</v>
      </c>
      <c r="CS28" s="624"/>
      <c r="CT28" s="624"/>
      <c r="CU28" s="624"/>
      <c r="CV28" s="624"/>
      <c r="CW28" s="624"/>
      <c r="CX28" s="624"/>
      <c r="CY28" s="625"/>
      <c r="CZ28" s="628">
        <v>8.4</v>
      </c>
      <c r="DA28" s="653"/>
      <c r="DB28" s="653"/>
      <c r="DC28" s="657"/>
      <c r="DD28" s="632">
        <v>704749</v>
      </c>
      <c r="DE28" s="624"/>
      <c r="DF28" s="624"/>
      <c r="DG28" s="624"/>
      <c r="DH28" s="624"/>
      <c r="DI28" s="624"/>
      <c r="DJ28" s="624"/>
      <c r="DK28" s="625"/>
      <c r="DL28" s="632">
        <v>704749</v>
      </c>
      <c r="DM28" s="624"/>
      <c r="DN28" s="624"/>
      <c r="DO28" s="624"/>
      <c r="DP28" s="624"/>
      <c r="DQ28" s="624"/>
      <c r="DR28" s="624"/>
      <c r="DS28" s="624"/>
      <c r="DT28" s="624"/>
      <c r="DU28" s="624"/>
      <c r="DV28" s="625"/>
      <c r="DW28" s="628">
        <v>15.2</v>
      </c>
      <c r="DX28" s="653"/>
      <c r="DY28" s="653"/>
      <c r="DZ28" s="653"/>
      <c r="EA28" s="653"/>
      <c r="EB28" s="653"/>
      <c r="EC28" s="654"/>
    </row>
    <row r="29" spans="2:133" ht="11.25" customHeight="1" x14ac:dyDescent="0.2">
      <c r="B29" s="620" t="s">
        <v>290</v>
      </c>
      <c r="C29" s="621"/>
      <c r="D29" s="621"/>
      <c r="E29" s="621"/>
      <c r="F29" s="621"/>
      <c r="G29" s="621"/>
      <c r="H29" s="621"/>
      <c r="I29" s="621"/>
      <c r="J29" s="621"/>
      <c r="K29" s="621"/>
      <c r="L29" s="621"/>
      <c r="M29" s="621"/>
      <c r="N29" s="621"/>
      <c r="O29" s="621"/>
      <c r="P29" s="621"/>
      <c r="Q29" s="622"/>
      <c r="R29" s="623">
        <v>17179</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291</v>
      </c>
      <c r="CE29" s="660"/>
      <c r="CF29" s="620" t="s">
        <v>66</v>
      </c>
      <c r="CG29" s="621"/>
      <c r="CH29" s="621"/>
      <c r="CI29" s="621"/>
      <c r="CJ29" s="621"/>
      <c r="CK29" s="621"/>
      <c r="CL29" s="621"/>
      <c r="CM29" s="621"/>
      <c r="CN29" s="621"/>
      <c r="CO29" s="621"/>
      <c r="CP29" s="621"/>
      <c r="CQ29" s="622"/>
      <c r="CR29" s="623">
        <v>704741</v>
      </c>
      <c r="CS29" s="655"/>
      <c r="CT29" s="655"/>
      <c r="CU29" s="655"/>
      <c r="CV29" s="655"/>
      <c r="CW29" s="655"/>
      <c r="CX29" s="655"/>
      <c r="CY29" s="656"/>
      <c r="CZ29" s="628">
        <v>8.4</v>
      </c>
      <c r="DA29" s="653"/>
      <c r="DB29" s="653"/>
      <c r="DC29" s="657"/>
      <c r="DD29" s="632">
        <v>704741</v>
      </c>
      <c r="DE29" s="655"/>
      <c r="DF29" s="655"/>
      <c r="DG29" s="655"/>
      <c r="DH29" s="655"/>
      <c r="DI29" s="655"/>
      <c r="DJ29" s="655"/>
      <c r="DK29" s="656"/>
      <c r="DL29" s="632">
        <v>704741</v>
      </c>
      <c r="DM29" s="655"/>
      <c r="DN29" s="655"/>
      <c r="DO29" s="655"/>
      <c r="DP29" s="655"/>
      <c r="DQ29" s="655"/>
      <c r="DR29" s="655"/>
      <c r="DS29" s="655"/>
      <c r="DT29" s="655"/>
      <c r="DU29" s="655"/>
      <c r="DV29" s="656"/>
      <c r="DW29" s="628">
        <v>15.2</v>
      </c>
      <c r="DX29" s="653"/>
      <c r="DY29" s="653"/>
      <c r="DZ29" s="653"/>
      <c r="EA29" s="653"/>
      <c r="EB29" s="653"/>
      <c r="EC29" s="654"/>
    </row>
    <row r="30" spans="2:133" ht="11.25" customHeight="1" x14ac:dyDescent="0.2">
      <c r="B30" s="620" t="s">
        <v>292</v>
      </c>
      <c r="C30" s="621"/>
      <c r="D30" s="621"/>
      <c r="E30" s="621"/>
      <c r="F30" s="621"/>
      <c r="G30" s="621"/>
      <c r="H30" s="621"/>
      <c r="I30" s="621"/>
      <c r="J30" s="621"/>
      <c r="K30" s="621"/>
      <c r="L30" s="621"/>
      <c r="M30" s="621"/>
      <c r="N30" s="621"/>
      <c r="O30" s="621"/>
      <c r="P30" s="621"/>
      <c r="Q30" s="622"/>
      <c r="R30" s="623">
        <v>1368977</v>
      </c>
      <c r="S30" s="624"/>
      <c r="T30" s="624"/>
      <c r="U30" s="624"/>
      <c r="V30" s="624"/>
      <c r="W30" s="624"/>
      <c r="X30" s="624"/>
      <c r="Y30" s="625"/>
      <c r="Z30" s="626">
        <v>16.2</v>
      </c>
      <c r="AA30" s="626"/>
      <c r="AB30" s="626"/>
      <c r="AC30" s="626"/>
      <c r="AD30" s="627" t="s">
        <v>122</v>
      </c>
      <c r="AE30" s="627"/>
      <c r="AF30" s="627"/>
      <c r="AG30" s="627"/>
      <c r="AH30" s="627"/>
      <c r="AI30" s="627"/>
      <c r="AJ30" s="627"/>
      <c r="AK30" s="627"/>
      <c r="AL30" s="628" t="s">
        <v>122</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65"/>
      <c r="BI30" s="665"/>
      <c r="BJ30" s="665"/>
      <c r="BK30" s="665"/>
      <c r="BL30" s="665"/>
      <c r="BM30" s="665"/>
      <c r="BN30" s="665"/>
      <c r="BO30" s="665"/>
      <c r="BP30" s="665"/>
      <c r="BQ30" s="666"/>
      <c r="BR30" s="605" t="s">
        <v>294</v>
      </c>
      <c r="BS30" s="665"/>
      <c r="BT30" s="665"/>
      <c r="BU30" s="665"/>
      <c r="BV30" s="665"/>
      <c r="BW30" s="665"/>
      <c r="BX30" s="665"/>
      <c r="BY30" s="665"/>
      <c r="BZ30" s="665"/>
      <c r="CA30" s="665"/>
      <c r="CB30" s="666"/>
      <c r="CD30" s="661"/>
      <c r="CE30" s="662"/>
      <c r="CF30" s="620" t="s">
        <v>295</v>
      </c>
      <c r="CG30" s="621"/>
      <c r="CH30" s="621"/>
      <c r="CI30" s="621"/>
      <c r="CJ30" s="621"/>
      <c r="CK30" s="621"/>
      <c r="CL30" s="621"/>
      <c r="CM30" s="621"/>
      <c r="CN30" s="621"/>
      <c r="CO30" s="621"/>
      <c r="CP30" s="621"/>
      <c r="CQ30" s="622"/>
      <c r="CR30" s="623">
        <v>681188</v>
      </c>
      <c r="CS30" s="624"/>
      <c r="CT30" s="624"/>
      <c r="CU30" s="624"/>
      <c r="CV30" s="624"/>
      <c r="CW30" s="624"/>
      <c r="CX30" s="624"/>
      <c r="CY30" s="625"/>
      <c r="CZ30" s="628">
        <v>8.1</v>
      </c>
      <c r="DA30" s="653"/>
      <c r="DB30" s="653"/>
      <c r="DC30" s="657"/>
      <c r="DD30" s="632">
        <v>681188</v>
      </c>
      <c r="DE30" s="624"/>
      <c r="DF30" s="624"/>
      <c r="DG30" s="624"/>
      <c r="DH30" s="624"/>
      <c r="DI30" s="624"/>
      <c r="DJ30" s="624"/>
      <c r="DK30" s="625"/>
      <c r="DL30" s="632">
        <v>681188</v>
      </c>
      <c r="DM30" s="624"/>
      <c r="DN30" s="624"/>
      <c r="DO30" s="624"/>
      <c r="DP30" s="624"/>
      <c r="DQ30" s="624"/>
      <c r="DR30" s="624"/>
      <c r="DS30" s="624"/>
      <c r="DT30" s="624"/>
      <c r="DU30" s="624"/>
      <c r="DV30" s="625"/>
      <c r="DW30" s="628">
        <v>14.7</v>
      </c>
      <c r="DX30" s="653"/>
      <c r="DY30" s="653"/>
      <c r="DZ30" s="653"/>
      <c r="EA30" s="653"/>
      <c r="EB30" s="653"/>
      <c r="EC30" s="654"/>
    </row>
    <row r="31" spans="2:133" ht="11.25" customHeight="1" x14ac:dyDescent="0.2">
      <c r="B31" s="636" t="s">
        <v>296</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297</v>
      </c>
      <c r="AQ31" s="670"/>
      <c r="AR31" s="670"/>
      <c r="AS31" s="670"/>
      <c r="AT31" s="675" t="s">
        <v>298</v>
      </c>
      <c r="AU31" s="218"/>
      <c r="AV31" s="218"/>
      <c r="AW31" s="218"/>
      <c r="AX31" s="609" t="s">
        <v>176</v>
      </c>
      <c r="AY31" s="610"/>
      <c r="AZ31" s="610"/>
      <c r="BA31" s="610"/>
      <c r="BB31" s="610"/>
      <c r="BC31" s="610"/>
      <c r="BD31" s="610"/>
      <c r="BE31" s="610"/>
      <c r="BF31" s="611"/>
      <c r="BG31" s="679">
        <v>99.1</v>
      </c>
      <c r="BH31" s="667"/>
      <c r="BI31" s="667"/>
      <c r="BJ31" s="667"/>
      <c r="BK31" s="667"/>
      <c r="BL31" s="667"/>
      <c r="BM31" s="618">
        <v>95</v>
      </c>
      <c r="BN31" s="667"/>
      <c r="BO31" s="667"/>
      <c r="BP31" s="667"/>
      <c r="BQ31" s="668"/>
      <c r="BR31" s="679">
        <v>99.3</v>
      </c>
      <c r="BS31" s="667"/>
      <c r="BT31" s="667"/>
      <c r="BU31" s="667"/>
      <c r="BV31" s="667"/>
      <c r="BW31" s="667"/>
      <c r="BX31" s="618">
        <v>95.1</v>
      </c>
      <c r="BY31" s="667"/>
      <c r="BZ31" s="667"/>
      <c r="CA31" s="667"/>
      <c r="CB31" s="668"/>
      <c r="CD31" s="661"/>
      <c r="CE31" s="662"/>
      <c r="CF31" s="620" t="s">
        <v>299</v>
      </c>
      <c r="CG31" s="621"/>
      <c r="CH31" s="621"/>
      <c r="CI31" s="621"/>
      <c r="CJ31" s="621"/>
      <c r="CK31" s="621"/>
      <c r="CL31" s="621"/>
      <c r="CM31" s="621"/>
      <c r="CN31" s="621"/>
      <c r="CO31" s="621"/>
      <c r="CP31" s="621"/>
      <c r="CQ31" s="622"/>
      <c r="CR31" s="623">
        <v>23553</v>
      </c>
      <c r="CS31" s="655"/>
      <c r="CT31" s="655"/>
      <c r="CU31" s="655"/>
      <c r="CV31" s="655"/>
      <c r="CW31" s="655"/>
      <c r="CX31" s="655"/>
      <c r="CY31" s="656"/>
      <c r="CZ31" s="628">
        <v>0.3</v>
      </c>
      <c r="DA31" s="653"/>
      <c r="DB31" s="653"/>
      <c r="DC31" s="657"/>
      <c r="DD31" s="632">
        <v>23553</v>
      </c>
      <c r="DE31" s="655"/>
      <c r="DF31" s="655"/>
      <c r="DG31" s="655"/>
      <c r="DH31" s="655"/>
      <c r="DI31" s="655"/>
      <c r="DJ31" s="655"/>
      <c r="DK31" s="656"/>
      <c r="DL31" s="632">
        <v>23553</v>
      </c>
      <c r="DM31" s="655"/>
      <c r="DN31" s="655"/>
      <c r="DO31" s="655"/>
      <c r="DP31" s="655"/>
      <c r="DQ31" s="655"/>
      <c r="DR31" s="655"/>
      <c r="DS31" s="655"/>
      <c r="DT31" s="655"/>
      <c r="DU31" s="655"/>
      <c r="DV31" s="656"/>
      <c r="DW31" s="628">
        <v>0.5</v>
      </c>
      <c r="DX31" s="653"/>
      <c r="DY31" s="653"/>
      <c r="DZ31" s="653"/>
      <c r="EA31" s="653"/>
      <c r="EB31" s="653"/>
      <c r="EC31" s="654"/>
    </row>
    <row r="32" spans="2:133" ht="11.25" customHeight="1" x14ac:dyDescent="0.2">
      <c r="B32" s="620" t="s">
        <v>300</v>
      </c>
      <c r="C32" s="621"/>
      <c r="D32" s="621"/>
      <c r="E32" s="621"/>
      <c r="F32" s="621"/>
      <c r="G32" s="621"/>
      <c r="H32" s="621"/>
      <c r="I32" s="621"/>
      <c r="J32" s="621"/>
      <c r="K32" s="621"/>
      <c r="L32" s="621"/>
      <c r="M32" s="621"/>
      <c r="N32" s="621"/>
      <c r="O32" s="621"/>
      <c r="P32" s="621"/>
      <c r="Q32" s="622"/>
      <c r="R32" s="623">
        <v>585657</v>
      </c>
      <c r="S32" s="624"/>
      <c r="T32" s="624"/>
      <c r="U32" s="624"/>
      <c r="V32" s="624"/>
      <c r="W32" s="624"/>
      <c r="X32" s="624"/>
      <c r="Y32" s="625"/>
      <c r="Z32" s="626">
        <v>6.9</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301</v>
      </c>
      <c r="AX32" s="620" t="s">
        <v>302</v>
      </c>
      <c r="AY32" s="621"/>
      <c r="AZ32" s="621"/>
      <c r="BA32" s="621"/>
      <c r="BB32" s="621"/>
      <c r="BC32" s="621"/>
      <c r="BD32" s="621"/>
      <c r="BE32" s="621"/>
      <c r="BF32" s="622"/>
      <c r="BG32" s="680">
        <v>98.8</v>
      </c>
      <c r="BH32" s="655"/>
      <c r="BI32" s="655"/>
      <c r="BJ32" s="655"/>
      <c r="BK32" s="655"/>
      <c r="BL32" s="655"/>
      <c r="BM32" s="629">
        <v>96.6</v>
      </c>
      <c r="BN32" s="655"/>
      <c r="BO32" s="655"/>
      <c r="BP32" s="655"/>
      <c r="BQ32" s="678"/>
      <c r="BR32" s="680">
        <v>99.3</v>
      </c>
      <c r="BS32" s="655"/>
      <c r="BT32" s="655"/>
      <c r="BU32" s="655"/>
      <c r="BV32" s="655"/>
      <c r="BW32" s="655"/>
      <c r="BX32" s="629">
        <v>96.8</v>
      </c>
      <c r="BY32" s="655"/>
      <c r="BZ32" s="655"/>
      <c r="CA32" s="655"/>
      <c r="CB32" s="678"/>
      <c r="CD32" s="663"/>
      <c r="CE32" s="664"/>
      <c r="CF32" s="620" t="s">
        <v>303</v>
      </c>
      <c r="CG32" s="621"/>
      <c r="CH32" s="621"/>
      <c r="CI32" s="621"/>
      <c r="CJ32" s="621"/>
      <c r="CK32" s="621"/>
      <c r="CL32" s="621"/>
      <c r="CM32" s="621"/>
      <c r="CN32" s="621"/>
      <c r="CO32" s="621"/>
      <c r="CP32" s="621"/>
      <c r="CQ32" s="622"/>
      <c r="CR32" s="623">
        <v>8</v>
      </c>
      <c r="CS32" s="624"/>
      <c r="CT32" s="624"/>
      <c r="CU32" s="624"/>
      <c r="CV32" s="624"/>
      <c r="CW32" s="624"/>
      <c r="CX32" s="624"/>
      <c r="CY32" s="625"/>
      <c r="CZ32" s="628">
        <v>0</v>
      </c>
      <c r="DA32" s="653"/>
      <c r="DB32" s="653"/>
      <c r="DC32" s="657"/>
      <c r="DD32" s="632">
        <v>8</v>
      </c>
      <c r="DE32" s="624"/>
      <c r="DF32" s="624"/>
      <c r="DG32" s="624"/>
      <c r="DH32" s="624"/>
      <c r="DI32" s="624"/>
      <c r="DJ32" s="624"/>
      <c r="DK32" s="625"/>
      <c r="DL32" s="632">
        <v>8</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304</v>
      </c>
      <c r="C33" s="621"/>
      <c r="D33" s="621"/>
      <c r="E33" s="621"/>
      <c r="F33" s="621"/>
      <c r="G33" s="621"/>
      <c r="H33" s="621"/>
      <c r="I33" s="621"/>
      <c r="J33" s="621"/>
      <c r="K33" s="621"/>
      <c r="L33" s="621"/>
      <c r="M33" s="621"/>
      <c r="N33" s="621"/>
      <c r="O33" s="621"/>
      <c r="P33" s="621"/>
      <c r="Q33" s="622"/>
      <c r="R33" s="623">
        <v>44875</v>
      </c>
      <c r="S33" s="624"/>
      <c r="T33" s="624"/>
      <c r="U33" s="624"/>
      <c r="V33" s="624"/>
      <c r="W33" s="624"/>
      <c r="X33" s="624"/>
      <c r="Y33" s="625"/>
      <c r="Z33" s="626">
        <v>0.5</v>
      </c>
      <c r="AA33" s="626"/>
      <c r="AB33" s="626"/>
      <c r="AC33" s="626"/>
      <c r="AD33" s="627">
        <v>18867</v>
      </c>
      <c r="AE33" s="627"/>
      <c r="AF33" s="627"/>
      <c r="AG33" s="627"/>
      <c r="AH33" s="627"/>
      <c r="AI33" s="627"/>
      <c r="AJ33" s="627"/>
      <c r="AK33" s="627"/>
      <c r="AL33" s="628">
        <v>0.4</v>
      </c>
      <c r="AM33" s="629"/>
      <c r="AN33" s="629"/>
      <c r="AO33" s="630"/>
      <c r="AP33" s="673"/>
      <c r="AQ33" s="674"/>
      <c r="AR33" s="674"/>
      <c r="AS33" s="674"/>
      <c r="AT33" s="677"/>
      <c r="AU33" s="219"/>
      <c r="AV33" s="219"/>
      <c r="AW33" s="219"/>
      <c r="AX33" s="644" t="s">
        <v>305</v>
      </c>
      <c r="AY33" s="645"/>
      <c r="AZ33" s="645"/>
      <c r="BA33" s="645"/>
      <c r="BB33" s="645"/>
      <c r="BC33" s="645"/>
      <c r="BD33" s="645"/>
      <c r="BE33" s="645"/>
      <c r="BF33" s="646"/>
      <c r="BG33" s="681">
        <v>99.3</v>
      </c>
      <c r="BH33" s="682"/>
      <c r="BI33" s="682"/>
      <c r="BJ33" s="682"/>
      <c r="BK33" s="682"/>
      <c r="BL33" s="682"/>
      <c r="BM33" s="683">
        <v>93.6</v>
      </c>
      <c r="BN33" s="682"/>
      <c r="BO33" s="682"/>
      <c r="BP33" s="682"/>
      <c r="BQ33" s="684"/>
      <c r="BR33" s="681">
        <v>99.3</v>
      </c>
      <c r="BS33" s="682"/>
      <c r="BT33" s="682"/>
      <c r="BU33" s="682"/>
      <c r="BV33" s="682"/>
      <c r="BW33" s="682"/>
      <c r="BX33" s="683">
        <v>93.5</v>
      </c>
      <c r="BY33" s="682"/>
      <c r="BZ33" s="682"/>
      <c r="CA33" s="682"/>
      <c r="CB33" s="684"/>
      <c r="CD33" s="620" t="s">
        <v>306</v>
      </c>
      <c r="CE33" s="621"/>
      <c r="CF33" s="621"/>
      <c r="CG33" s="621"/>
      <c r="CH33" s="621"/>
      <c r="CI33" s="621"/>
      <c r="CJ33" s="621"/>
      <c r="CK33" s="621"/>
      <c r="CL33" s="621"/>
      <c r="CM33" s="621"/>
      <c r="CN33" s="621"/>
      <c r="CO33" s="621"/>
      <c r="CP33" s="621"/>
      <c r="CQ33" s="622"/>
      <c r="CR33" s="623">
        <v>3841611</v>
      </c>
      <c r="CS33" s="655"/>
      <c r="CT33" s="655"/>
      <c r="CU33" s="655"/>
      <c r="CV33" s="655"/>
      <c r="CW33" s="655"/>
      <c r="CX33" s="655"/>
      <c r="CY33" s="656"/>
      <c r="CZ33" s="628">
        <v>45.9</v>
      </c>
      <c r="DA33" s="653"/>
      <c r="DB33" s="653"/>
      <c r="DC33" s="657"/>
      <c r="DD33" s="632">
        <v>2618251</v>
      </c>
      <c r="DE33" s="655"/>
      <c r="DF33" s="655"/>
      <c r="DG33" s="655"/>
      <c r="DH33" s="655"/>
      <c r="DI33" s="655"/>
      <c r="DJ33" s="655"/>
      <c r="DK33" s="656"/>
      <c r="DL33" s="632">
        <v>1980112</v>
      </c>
      <c r="DM33" s="655"/>
      <c r="DN33" s="655"/>
      <c r="DO33" s="655"/>
      <c r="DP33" s="655"/>
      <c r="DQ33" s="655"/>
      <c r="DR33" s="655"/>
      <c r="DS33" s="655"/>
      <c r="DT33" s="655"/>
      <c r="DU33" s="655"/>
      <c r="DV33" s="656"/>
      <c r="DW33" s="628">
        <v>42.8</v>
      </c>
      <c r="DX33" s="653"/>
      <c r="DY33" s="653"/>
      <c r="DZ33" s="653"/>
      <c r="EA33" s="653"/>
      <c r="EB33" s="653"/>
      <c r="EC33" s="654"/>
    </row>
    <row r="34" spans="2:133" ht="11.25" customHeight="1" x14ac:dyDescent="0.2">
      <c r="B34" s="620" t="s">
        <v>307</v>
      </c>
      <c r="C34" s="621"/>
      <c r="D34" s="621"/>
      <c r="E34" s="621"/>
      <c r="F34" s="621"/>
      <c r="G34" s="621"/>
      <c r="H34" s="621"/>
      <c r="I34" s="621"/>
      <c r="J34" s="621"/>
      <c r="K34" s="621"/>
      <c r="L34" s="621"/>
      <c r="M34" s="621"/>
      <c r="N34" s="621"/>
      <c r="O34" s="621"/>
      <c r="P34" s="621"/>
      <c r="Q34" s="622"/>
      <c r="R34" s="623">
        <v>249009</v>
      </c>
      <c r="S34" s="624"/>
      <c r="T34" s="624"/>
      <c r="U34" s="624"/>
      <c r="V34" s="624"/>
      <c r="W34" s="624"/>
      <c r="X34" s="624"/>
      <c r="Y34" s="625"/>
      <c r="Z34" s="626">
        <v>2.9</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308</v>
      </c>
      <c r="CE34" s="621"/>
      <c r="CF34" s="621"/>
      <c r="CG34" s="621"/>
      <c r="CH34" s="621"/>
      <c r="CI34" s="621"/>
      <c r="CJ34" s="621"/>
      <c r="CK34" s="621"/>
      <c r="CL34" s="621"/>
      <c r="CM34" s="621"/>
      <c r="CN34" s="621"/>
      <c r="CO34" s="621"/>
      <c r="CP34" s="621"/>
      <c r="CQ34" s="622"/>
      <c r="CR34" s="623">
        <v>1369512</v>
      </c>
      <c r="CS34" s="624"/>
      <c r="CT34" s="624"/>
      <c r="CU34" s="624"/>
      <c r="CV34" s="624"/>
      <c r="CW34" s="624"/>
      <c r="CX34" s="624"/>
      <c r="CY34" s="625"/>
      <c r="CZ34" s="628">
        <v>16.399999999999999</v>
      </c>
      <c r="DA34" s="653"/>
      <c r="DB34" s="653"/>
      <c r="DC34" s="657"/>
      <c r="DD34" s="632">
        <v>833049</v>
      </c>
      <c r="DE34" s="624"/>
      <c r="DF34" s="624"/>
      <c r="DG34" s="624"/>
      <c r="DH34" s="624"/>
      <c r="DI34" s="624"/>
      <c r="DJ34" s="624"/>
      <c r="DK34" s="625"/>
      <c r="DL34" s="632">
        <v>700417</v>
      </c>
      <c r="DM34" s="624"/>
      <c r="DN34" s="624"/>
      <c r="DO34" s="624"/>
      <c r="DP34" s="624"/>
      <c r="DQ34" s="624"/>
      <c r="DR34" s="624"/>
      <c r="DS34" s="624"/>
      <c r="DT34" s="624"/>
      <c r="DU34" s="624"/>
      <c r="DV34" s="625"/>
      <c r="DW34" s="628">
        <v>15.1</v>
      </c>
      <c r="DX34" s="653"/>
      <c r="DY34" s="653"/>
      <c r="DZ34" s="653"/>
      <c r="EA34" s="653"/>
      <c r="EB34" s="653"/>
      <c r="EC34" s="654"/>
    </row>
    <row r="35" spans="2:133" ht="11.25" customHeight="1" x14ac:dyDescent="0.2">
      <c r="B35" s="620" t="s">
        <v>309</v>
      </c>
      <c r="C35" s="621"/>
      <c r="D35" s="621"/>
      <c r="E35" s="621"/>
      <c r="F35" s="621"/>
      <c r="G35" s="621"/>
      <c r="H35" s="621"/>
      <c r="I35" s="621"/>
      <c r="J35" s="621"/>
      <c r="K35" s="621"/>
      <c r="L35" s="621"/>
      <c r="M35" s="621"/>
      <c r="N35" s="621"/>
      <c r="O35" s="621"/>
      <c r="P35" s="621"/>
      <c r="Q35" s="622"/>
      <c r="R35" s="623">
        <v>588825</v>
      </c>
      <c r="S35" s="624"/>
      <c r="T35" s="624"/>
      <c r="U35" s="624"/>
      <c r="V35" s="624"/>
      <c r="W35" s="624"/>
      <c r="X35" s="624"/>
      <c r="Y35" s="625"/>
      <c r="Z35" s="626">
        <v>7</v>
      </c>
      <c r="AA35" s="626"/>
      <c r="AB35" s="626"/>
      <c r="AC35" s="626"/>
      <c r="AD35" s="627" t="s">
        <v>122</v>
      </c>
      <c r="AE35" s="627"/>
      <c r="AF35" s="627"/>
      <c r="AG35" s="627"/>
      <c r="AH35" s="627"/>
      <c r="AI35" s="627"/>
      <c r="AJ35" s="627"/>
      <c r="AK35" s="627"/>
      <c r="AL35" s="628" t="s">
        <v>122</v>
      </c>
      <c r="AM35" s="629"/>
      <c r="AN35" s="629"/>
      <c r="AO35" s="630"/>
      <c r="AP35" s="222"/>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131153</v>
      </c>
      <c r="CS35" s="655"/>
      <c r="CT35" s="655"/>
      <c r="CU35" s="655"/>
      <c r="CV35" s="655"/>
      <c r="CW35" s="655"/>
      <c r="CX35" s="655"/>
      <c r="CY35" s="656"/>
      <c r="CZ35" s="628">
        <v>1.6</v>
      </c>
      <c r="DA35" s="653"/>
      <c r="DB35" s="653"/>
      <c r="DC35" s="657"/>
      <c r="DD35" s="632">
        <v>77026</v>
      </c>
      <c r="DE35" s="655"/>
      <c r="DF35" s="655"/>
      <c r="DG35" s="655"/>
      <c r="DH35" s="655"/>
      <c r="DI35" s="655"/>
      <c r="DJ35" s="655"/>
      <c r="DK35" s="656"/>
      <c r="DL35" s="632">
        <v>77026</v>
      </c>
      <c r="DM35" s="655"/>
      <c r="DN35" s="655"/>
      <c r="DO35" s="655"/>
      <c r="DP35" s="655"/>
      <c r="DQ35" s="655"/>
      <c r="DR35" s="655"/>
      <c r="DS35" s="655"/>
      <c r="DT35" s="655"/>
      <c r="DU35" s="655"/>
      <c r="DV35" s="656"/>
      <c r="DW35" s="628">
        <v>1.7</v>
      </c>
      <c r="DX35" s="653"/>
      <c r="DY35" s="653"/>
      <c r="DZ35" s="653"/>
      <c r="EA35" s="653"/>
      <c r="EB35" s="653"/>
      <c r="EC35" s="654"/>
    </row>
    <row r="36" spans="2:133" ht="11.25" customHeight="1" x14ac:dyDescent="0.2">
      <c r="B36" s="620" t="s">
        <v>313</v>
      </c>
      <c r="C36" s="621"/>
      <c r="D36" s="621"/>
      <c r="E36" s="621"/>
      <c r="F36" s="621"/>
      <c r="G36" s="621"/>
      <c r="H36" s="621"/>
      <c r="I36" s="621"/>
      <c r="J36" s="621"/>
      <c r="K36" s="621"/>
      <c r="L36" s="621"/>
      <c r="M36" s="621"/>
      <c r="N36" s="621"/>
      <c r="O36" s="621"/>
      <c r="P36" s="621"/>
      <c r="Q36" s="622"/>
      <c r="R36" s="623">
        <v>122331</v>
      </c>
      <c r="S36" s="624"/>
      <c r="T36" s="624"/>
      <c r="U36" s="624"/>
      <c r="V36" s="624"/>
      <c r="W36" s="624"/>
      <c r="X36" s="624"/>
      <c r="Y36" s="625"/>
      <c r="Z36" s="626">
        <v>1.4</v>
      </c>
      <c r="AA36" s="626"/>
      <c r="AB36" s="626"/>
      <c r="AC36" s="626"/>
      <c r="AD36" s="627" t="s">
        <v>122</v>
      </c>
      <c r="AE36" s="627"/>
      <c r="AF36" s="627"/>
      <c r="AG36" s="627"/>
      <c r="AH36" s="627"/>
      <c r="AI36" s="627"/>
      <c r="AJ36" s="627"/>
      <c r="AK36" s="627"/>
      <c r="AL36" s="628" t="s">
        <v>122</v>
      </c>
      <c r="AM36" s="629"/>
      <c r="AN36" s="629"/>
      <c r="AO36" s="630"/>
      <c r="AP36" s="222"/>
      <c r="AQ36" s="689" t="s">
        <v>314</v>
      </c>
      <c r="AR36" s="690"/>
      <c r="AS36" s="690"/>
      <c r="AT36" s="690"/>
      <c r="AU36" s="690"/>
      <c r="AV36" s="690"/>
      <c r="AW36" s="690"/>
      <c r="AX36" s="690"/>
      <c r="AY36" s="691"/>
      <c r="AZ36" s="612">
        <v>1320139</v>
      </c>
      <c r="BA36" s="613"/>
      <c r="BB36" s="613"/>
      <c r="BC36" s="613"/>
      <c r="BD36" s="613"/>
      <c r="BE36" s="613"/>
      <c r="BF36" s="685"/>
      <c r="BG36" s="609" t="s">
        <v>315</v>
      </c>
      <c r="BH36" s="610"/>
      <c r="BI36" s="610"/>
      <c r="BJ36" s="610"/>
      <c r="BK36" s="610"/>
      <c r="BL36" s="610"/>
      <c r="BM36" s="610"/>
      <c r="BN36" s="610"/>
      <c r="BO36" s="610"/>
      <c r="BP36" s="610"/>
      <c r="BQ36" s="610"/>
      <c r="BR36" s="610"/>
      <c r="BS36" s="610"/>
      <c r="BT36" s="610"/>
      <c r="BU36" s="611"/>
      <c r="BV36" s="612">
        <v>-24778</v>
      </c>
      <c r="BW36" s="613"/>
      <c r="BX36" s="613"/>
      <c r="BY36" s="613"/>
      <c r="BZ36" s="613"/>
      <c r="CA36" s="613"/>
      <c r="CB36" s="685"/>
      <c r="CD36" s="620" t="s">
        <v>316</v>
      </c>
      <c r="CE36" s="621"/>
      <c r="CF36" s="621"/>
      <c r="CG36" s="621"/>
      <c r="CH36" s="621"/>
      <c r="CI36" s="621"/>
      <c r="CJ36" s="621"/>
      <c r="CK36" s="621"/>
      <c r="CL36" s="621"/>
      <c r="CM36" s="621"/>
      <c r="CN36" s="621"/>
      <c r="CO36" s="621"/>
      <c r="CP36" s="621"/>
      <c r="CQ36" s="622"/>
      <c r="CR36" s="623">
        <v>675271</v>
      </c>
      <c r="CS36" s="624"/>
      <c r="CT36" s="624"/>
      <c r="CU36" s="624"/>
      <c r="CV36" s="624"/>
      <c r="CW36" s="624"/>
      <c r="CX36" s="624"/>
      <c r="CY36" s="625"/>
      <c r="CZ36" s="628">
        <v>8.1</v>
      </c>
      <c r="DA36" s="653"/>
      <c r="DB36" s="653"/>
      <c r="DC36" s="657"/>
      <c r="DD36" s="632">
        <v>521600</v>
      </c>
      <c r="DE36" s="624"/>
      <c r="DF36" s="624"/>
      <c r="DG36" s="624"/>
      <c r="DH36" s="624"/>
      <c r="DI36" s="624"/>
      <c r="DJ36" s="624"/>
      <c r="DK36" s="625"/>
      <c r="DL36" s="632">
        <v>386492</v>
      </c>
      <c r="DM36" s="624"/>
      <c r="DN36" s="624"/>
      <c r="DO36" s="624"/>
      <c r="DP36" s="624"/>
      <c r="DQ36" s="624"/>
      <c r="DR36" s="624"/>
      <c r="DS36" s="624"/>
      <c r="DT36" s="624"/>
      <c r="DU36" s="624"/>
      <c r="DV36" s="625"/>
      <c r="DW36" s="628">
        <v>8.4</v>
      </c>
      <c r="DX36" s="653"/>
      <c r="DY36" s="653"/>
      <c r="DZ36" s="653"/>
      <c r="EA36" s="653"/>
      <c r="EB36" s="653"/>
      <c r="EC36" s="654"/>
    </row>
    <row r="37" spans="2:133" ht="11.25" customHeight="1" x14ac:dyDescent="0.2">
      <c r="B37" s="620" t="s">
        <v>317</v>
      </c>
      <c r="C37" s="621"/>
      <c r="D37" s="621"/>
      <c r="E37" s="621"/>
      <c r="F37" s="621"/>
      <c r="G37" s="621"/>
      <c r="H37" s="621"/>
      <c r="I37" s="621"/>
      <c r="J37" s="621"/>
      <c r="K37" s="621"/>
      <c r="L37" s="621"/>
      <c r="M37" s="621"/>
      <c r="N37" s="621"/>
      <c r="O37" s="621"/>
      <c r="P37" s="621"/>
      <c r="Q37" s="622"/>
      <c r="R37" s="623">
        <v>163670</v>
      </c>
      <c r="S37" s="624"/>
      <c r="T37" s="624"/>
      <c r="U37" s="624"/>
      <c r="V37" s="624"/>
      <c r="W37" s="624"/>
      <c r="X37" s="624"/>
      <c r="Y37" s="625"/>
      <c r="Z37" s="626">
        <v>1.9</v>
      </c>
      <c r="AA37" s="626"/>
      <c r="AB37" s="626"/>
      <c r="AC37" s="626"/>
      <c r="AD37" s="627">
        <v>3</v>
      </c>
      <c r="AE37" s="627"/>
      <c r="AF37" s="627"/>
      <c r="AG37" s="627"/>
      <c r="AH37" s="627"/>
      <c r="AI37" s="627"/>
      <c r="AJ37" s="627"/>
      <c r="AK37" s="627"/>
      <c r="AL37" s="628">
        <v>0</v>
      </c>
      <c r="AM37" s="629"/>
      <c r="AN37" s="629"/>
      <c r="AO37" s="630"/>
      <c r="AQ37" s="686" t="s">
        <v>318</v>
      </c>
      <c r="AR37" s="687"/>
      <c r="AS37" s="687"/>
      <c r="AT37" s="687"/>
      <c r="AU37" s="687"/>
      <c r="AV37" s="687"/>
      <c r="AW37" s="687"/>
      <c r="AX37" s="687"/>
      <c r="AY37" s="688"/>
      <c r="AZ37" s="623">
        <v>328551</v>
      </c>
      <c r="BA37" s="624"/>
      <c r="BB37" s="624"/>
      <c r="BC37" s="624"/>
      <c r="BD37" s="655"/>
      <c r="BE37" s="655"/>
      <c r="BF37" s="678"/>
      <c r="BG37" s="620" t="s">
        <v>319</v>
      </c>
      <c r="BH37" s="621"/>
      <c r="BI37" s="621"/>
      <c r="BJ37" s="621"/>
      <c r="BK37" s="621"/>
      <c r="BL37" s="621"/>
      <c r="BM37" s="621"/>
      <c r="BN37" s="621"/>
      <c r="BO37" s="621"/>
      <c r="BP37" s="621"/>
      <c r="BQ37" s="621"/>
      <c r="BR37" s="621"/>
      <c r="BS37" s="621"/>
      <c r="BT37" s="621"/>
      <c r="BU37" s="622"/>
      <c r="BV37" s="623">
        <v>-102693</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289173</v>
      </c>
      <c r="CS37" s="655"/>
      <c r="CT37" s="655"/>
      <c r="CU37" s="655"/>
      <c r="CV37" s="655"/>
      <c r="CW37" s="655"/>
      <c r="CX37" s="655"/>
      <c r="CY37" s="656"/>
      <c r="CZ37" s="628">
        <v>3.5</v>
      </c>
      <c r="DA37" s="653"/>
      <c r="DB37" s="653"/>
      <c r="DC37" s="657"/>
      <c r="DD37" s="632">
        <v>288702</v>
      </c>
      <c r="DE37" s="655"/>
      <c r="DF37" s="655"/>
      <c r="DG37" s="655"/>
      <c r="DH37" s="655"/>
      <c r="DI37" s="655"/>
      <c r="DJ37" s="655"/>
      <c r="DK37" s="656"/>
      <c r="DL37" s="632">
        <v>284366</v>
      </c>
      <c r="DM37" s="655"/>
      <c r="DN37" s="655"/>
      <c r="DO37" s="655"/>
      <c r="DP37" s="655"/>
      <c r="DQ37" s="655"/>
      <c r="DR37" s="655"/>
      <c r="DS37" s="655"/>
      <c r="DT37" s="655"/>
      <c r="DU37" s="655"/>
      <c r="DV37" s="656"/>
      <c r="DW37" s="628">
        <v>6.1</v>
      </c>
      <c r="DX37" s="653"/>
      <c r="DY37" s="653"/>
      <c r="DZ37" s="653"/>
      <c r="EA37" s="653"/>
      <c r="EB37" s="653"/>
      <c r="EC37" s="654"/>
    </row>
    <row r="38" spans="2:133" ht="11.25" customHeight="1" x14ac:dyDescent="0.2">
      <c r="B38" s="620" t="s">
        <v>321</v>
      </c>
      <c r="C38" s="621"/>
      <c r="D38" s="621"/>
      <c r="E38" s="621"/>
      <c r="F38" s="621"/>
      <c r="G38" s="621"/>
      <c r="H38" s="621"/>
      <c r="I38" s="621"/>
      <c r="J38" s="621"/>
      <c r="K38" s="621"/>
      <c r="L38" s="621"/>
      <c r="M38" s="621"/>
      <c r="N38" s="621"/>
      <c r="O38" s="621"/>
      <c r="P38" s="621"/>
      <c r="Q38" s="622"/>
      <c r="R38" s="623">
        <v>379469</v>
      </c>
      <c r="S38" s="624"/>
      <c r="T38" s="624"/>
      <c r="U38" s="624"/>
      <c r="V38" s="624"/>
      <c r="W38" s="624"/>
      <c r="X38" s="624"/>
      <c r="Y38" s="625"/>
      <c r="Z38" s="626">
        <v>4.5</v>
      </c>
      <c r="AA38" s="626"/>
      <c r="AB38" s="626"/>
      <c r="AC38" s="626"/>
      <c r="AD38" s="627" t="s">
        <v>122</v>
      </c>
      <c r="AE38" s="627"/>
      <c r="AF38" s="627"/>
      <c r="AG38" s="627"/>
      <c r="AH38" s="627"/>
      <c r="AI38" s="627"/>
      <c r="AJ38" s="627"/>
      <c r="AK38" s="627"/>
      <c r="AL38" s="628" t="s">
        <v>122</v>
      </c>
      <c r="AM38" s="629"/>
      <c r="AN38" s="629"/>
      <c r="AO38" s="630"/>
      <c r="AQ38" s="686" t="s">
        <v>322</v>
      </c>
      <c r="AR38" s="687"/>
      <c r="AS38" s="687"/>
      <c r="AT38" s="687"/>
      <c r="AU38" s="687"/>
      <c r="AV38" s="687"/>
      <c r="AW38" s="687"/>
      <c r="AX38" s="687"/>
      <c r="AY38" s="688"/>
      <c r="AZ38" s="623" t="s">
        <v>122</v>
      </c>
      <c r="BA38" s="624"/>
      <c r="BB38" s="624"/>
      <c r="BC38" s="624"/>
      <c r="BD38" s="655"/>
      <c r="BE38" s="655"/>
      <c r="BF38" s="678"/>
      <c r="BG38" s="620" t="s">
        <v>323</v>
      </c>
      <c r="BH38" s="621"/>
      <c r="BI38" s="621"/>
      <c r="BJ38" s="621"/>
      <c r="BK38" s="621"/>
      <c r="BL38" s="621"/>
      <c r="BM38" s="621"/>
      <c r="BN38" s="621"/>
      <c r="BO38" s="621"/>
      <c r="BP38" s="621"/>
      <c r="BQ38" s="621"/>
      <c r="BR38" s="621"/>
      <c r="BS38" s="621"/>
      <c r="BT38" s="621"/>
      <c r="BU38" s="622"/>
      <c r="BV38" s="623">
        <v>2333</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1320139</v>
      </c>
      <c r="CS38" s="624"/>
      <c r="CT38" s="624"/>
      <c r="CU38" s="624"/>
      <c r="CV38" s="624"/>
      <c r="CW38" s="624"/>
      <c r="CX38" s="624"/>
      <c r="CY38" s="625"/>
      <c r="CZ38" s="628">
        <v>15.8</v>
      </c>
      <c r="DA38" s="653"/>
      <c r="DB38" s="653"/>
      <c r="DC38" s="657"/>
      <c r="DD38" s="632">
        <v>1122600</v>
      </c>
      <c r="DE38" s="624"/>
      <c r="DF38" s="624"/>
      <c r="DG38" s="624"/>
      <c r="DH38" s="624"/>
      <c r="DI38" s="624"/>
      <c r="DJ38" s="624"/>
      <c r="DK38" s="625"/>
      <c r="DL38" s="632">
        <v>816177</v>
      </c>
      <c r="DM38" s="624"/>
      <c r="DN38" s="624"/>
      <c r="DO38" s="624"/>
      <c r="DP38" s="624"/>
      <c r="DQ38" s="624"/>
      <c r="DR38" s="624"/>
      <c r="DS38" s="624"/>
      <c r="DT38" s="624"/>
      <c r="DU38" s="624"/>
      <c r="DV38" s="625"/>
      <c r="DW38" s="628">
        <v>17.600000000000001</v>
      </c>
      <c r="DX38" s="653"/>
      <c r="DY38" s="653"/>
      <c r="DZ38" s="653"/>
      <c r="EA38" s="653"/>
      <c r="EB38" s="653"/>
      <c r="EC38" s="654"/>
    </row>
    <row r="39" spans="2:133" ht="11.25" customHeight="1" x14ac:dyDescent="0.2">
      <c r="B39" s="620" t="s">
        <v>325</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326</v>
      </c>
      <c r="AR39" s="687"/>
      <c r="AS39" s="687"/>
      <c r="AT39" s="687"/>
      <c r="AU39" s="687"/>
      <c r="AV39" s="687"/>
      <c r="AW39" s="687"/>
      <c r="AX39" s="687"/>
      <c r="AY39" s="688"/>
      <c r="AZ39" s="623" t="s">
        <v>122</v>
      </c>
      <c r="BA39" s="624"/>
      <c r="BB39" s="624"/>
      <c r="BC39" s="624"/>
      <c r="BD39" s="655"/>
      <c r="BE39" s="655"/>
      <c r="BF39" s="678"/>
      <c r="BG39" s="620" t="s">
        <v>327</v>
      </c>
      <c r="BH39" s="621"/>
      <c r="BI39" s="621"/>
      <c r="BJ39" s="621"/>
      <c r="BK39" s="621"/>
      <c r="BL39" s="621"/>
      <c r="BM39" s="621"/>
      <c r="BN39" s="621"/>
      <c r="BO39" s="621"/>
      <c r="BP39" s="621"/>
      <c r="BQ39" s="621"/>
      <c r="BR39" s="621"/>
      <c r="BS39" s="621"/>
      <c r="BT39" s="621"/>
      <c r="BU39" s="622"/>
      <c r="BV39" s="623">
        <v>3400</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345536</v>
      </c>
      <c r="CS39" s="655"/>
      <c r="CT39" s="655"/>
      <c r="CU39" s="655"/>
      <c r="CV39" s="655"/>
      <c r="CW39" s="655"/>
      <c r="CX39" s="655"/>
      <c r="CY39" s="656"/>
      <c r="CZ39" s="628">
        <v>4.0999999999999996</v>
      </c>
      <c r="DA39" s="653"/>
      <c r="DB39" s="653"/>
      <c r="DC39" s="657"/>
      <c r="DD39" s="632">
        <v>63976</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329</v>
      </c>
      <c r="C40" s="621"/>
      <c r="D40" s="621"/>
      <c r="E40" s="621"/>
      <c r="F40" s="621"/>
      <c r="G40" s="621"/>
      <c r="H40" s="621"/>
      <c r="I40" s="621"/>
      <c r="J40" s="621"/>
      <c r="K40" s="621"/>
      <c r="L40" s="621"/>
      <c r="M40" s="621"/>
      <c r="N40" s="621"/>
      <c r="O40" s="621"/>
      <c r="P40" s="621"/>
      <c r="Q40" s="622"/>
      <c r="R40" s="623">
        <v>32769</v>
      </c>
      <c r="S40" s="624"/>
      <c r="T40" s="624"/>
      <c r="U40" s="624"/>
      <c r="V40" s="624"/>
      <c r="W40" s="624"/>
      <c r="X40" s="624"/>
      <c r="Y40" s="625"/>
      <c r="Z40" s="626">
        <v>0.4</v>
      </c>
      <c r="AA40" s="626"/>
      <c r="AB40" s="626"/>
      <c r="AC40" s="626"/>
      <c r="AD40" s="627" t="s">
        <v>122</v>
      </c>
      <c r="AE40" s="627"/>
      <c r="AF40" s="627"/>
      <c r="AG40" s="627"/>
      <c r="AH40" s="627"/>
      <c r="AI40" s="627"/>
      <c r="AJ40" s="627"/>
      <c r="AK40" s="627"/>
      <c r="AL40" s="628" t="s">
        <v>122</v>
      </c>
      <c r="AM40" s="629"/>
      <c r="AN40" s="629"/>
      <c r="AO40" s="630"/>
      <c r="AQ40" s="686" t="s">
        <v>330</v>
      </c>
      <c r="AR40" s="687"/>
      <c r="AS40" s="687"/>
      <c r="AT40" s="687"/>
      <c r="AU40" s="687"/>
      <c r="AV40" s="687"/>
      <c r="AW40" s="687"/>
      <c r="AX40" s="687"/>
      <c r="AY40" s="688"/>
      <c r="AZ40" s="623" t="s">
        <v>122</v>
      </c>
      <c r="BA40" s="624"/>
      <c r="BB40" s="624"/>
      <c r="BC40" s="624"/>
      <c r="BD40" s="655"/>
      <c r="BE40" s="655"/>
      <c r="BF40" s="678"/>
      <c r="BG40" s="671" t="s">
        <v>331</v>
      </c>
      <c r="BH40" s="672"/>
      <c r="BI40" s="672"/>
      <c r="BJ40" s="672"/>
      <c r="BK40" s="672"/>
      <c r="BL40" s="223"/>
      <c r="BM40" s="621" t="s">
        <v>332</v>
      </c>
      <c r="BN40" s="621"/>
      <c r="BO40" s="621"/>
      <c r="BP40" s="621"/>
      <c r="BQ40" s="621"/>
      <c r="BR40" s="621"/>
      <c r="BS40" s="621"/>
      <c r="BT40" s="621"/>
      <c r="BU40" s="622"/>
      <c r="BV40" s="623">
        <v>111</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334</v>
      </c>
      <c r="C41" s="645"/>
      <c r="D41" s="645"/>
      <c r="E41" s="645"/>
      <c r="F41" s="645"/>
      <c r="G41" s="645"/>
      <c r="H41" s="645"/>
      <c r="I41" s="645"/>
      <c r="J41" s="645"/>
      <c r="K41" s="645"/>
      <c r="L41" s="645"/>
      <c r="M41" s="645"/>
      <c r="N41" s="645"/>
      <c r="O41" s="645"/>
      <c r="P41" s="645"/>
      <c r="Q41" s="646"/>
      <c r="R41" s="695">
        <v>8457381</v>
      </c>
      <c r="S41" s="696"/>
      <c r="T41" s="696"/>
      <c r="U41" s="696"/>
      <c r="V41" s="696"/>
      <c r="W41" s="696"/>
      <c r="X41" s="696"/>
      <c r="Y41" s="700"/>
      <c r="Z41" s="701">
        <v>100</v>
      </c>
      <c r="AA41" s="701"/>
      <c r="AB41" s="701"/>
      <c r="AC41" s="701"/>
      <c r="AD41" s="702">
        <v>4595778</v>
      </c>
      <c r="AE41" s="702"/>
      <c r="AF41" s="702"/>
      <c r="AG41" s="702"/>
      <c r="AH41" s="702"/>
      <c r="AI41" s="702"/>
      <c r="AJ41" s="702"/>
      <c r="AK41" s="702"/>
      <c r="AL41" s="703">
        <v>100</v>
      </c>
      <c r="AM41" s="683"/>
      <c r="AN41" s="683"/>
      <c r="AO41" s="704"/>
      <c r="AQ41" s="686" t="s">
        <v>335</v>
      </c>
      <c r="AR41" s="687"/>
      <c r="AS41" s="687"/>
      <c r="AT41" s="687"/>
      <c r="AU41" s="687"/>
      <c r="AV41" s="687"/>
      <c r="AW41" s="687"/>
      <c r="AX41" s="687"/>
      <c r="AY41" s="688"/>
      <c r="AZ41" s="623">
        <v>255400</v>
      </c>
      <c r="BA41" s="624"/>
      <c r="BB41" s="624"/>
      <c r="BC41" s="624"/>
      <c r="BD41" s="655"/>
      <c r="BE41" s="655"/>
      <c r="BF41" s="678"/>
      <c r="BG41" s="671"/>
      <c r="BH41" s="672"/>
      <c r="BI41" s="672"/>
      <c r="BJ41" s="672"/>
      <c r="BK41" s="672"/>
      <c r="BL41" s="223"/>
      <c r="BM41" s="621" t="s">
        <v>336</v>
      </c>
      <c r="BN41" s="621"/>
      <c r="BO41" s="621"/>
      <c r="BP41" s="621"/>
      <c r="BQ41" s="621"/>
      <c r="BR41" s="621"/>
      <c r="BS41" s="621"/>
      <c r="BT41" s="621"/>
      <c r="BU41" s="622"/>
      <c r="BV41" s="623" t="s">
        <v>122</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338</v>
      </c>
      <c r="AR42" s="693"/>
      <c r="AS42" s="693"/>
      <c r="AT42" s="693"/>
      <c r="AU42" s="693"/>
      <c r="AV42" s="693"/>
      <c r="AW42" s="693"/>
      <c r="AX42" s="693"/>
      <c r="AY42" s="694"/>
      <c r="AZ42" s="695">
        <v>736188</v>
      </c>
      <c r="BA42" s="696"/>
      <c r="BB42" s="696"/>
      <c r="BC42" s="696"/>
      <c r="BD42" s="682"/>
      <c r="BE42" s="682"/>
      <c r="BF42" s="684"/>
      <c r="BG42" s="673"/>
      <c r="BH42" s="674"/>
      <c r="BI42" s="674"/>
      <c r="BJ42" s="674"/>
      <c r="BK42" s="674"/>
      <c r="BL42" s="224"/>
      <c r="BM42" s="645" t="s">
        <v>339</v>
      </c>
      <c r="BN42" s="645"/>
      <c r="BO42" s="645"/>
      <c r="BP42" s="645"/>
      <c r="BQ42" s="645"/>
      <c r="BR42" s="645"/>
      <c r="BS42" s="645"/>
      <c r="BT42" s="645"/>
      <c r="BU42" s="646"/>
      <c r="BV42" s="695">
        <v>493</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760084</v>
      </c>
      <c r="CS42" s="655"/>
      <c r="CT42" s="655"/>
      <c r="CU42" s="655"/>
      <c r="CV42" s="655"/>
      <c r="CW42" s="655"/>
      <c r="CX42" s="655"/>
      <c r="CY42" s="656"/>
      <c r="CZ42" s="628">
        <v>9.1</v>
      </c>
      <c r="DA42" s="653"/>
      <c r="DB42" s="653"/>
      <c r="DC42" s="657"/>
      <c r="DD42" s="632">
        <v>71277</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341</v>
      </c>
      <c r="CD43" s="620" t="s">
        <v>342</v>
      </c>
      <c r="CE43" s="621"/>
      <c r="CF43" s="621"/>
      <c r="CG43" s="621"/>
      <c r="CH43" s="621"/>
      <c r="CI43" s="621"/>
      <c r="CJ43" s="621"/>
      <c r="CK43" s="621"/>
      <c r="CL43" s="621"/>
      <c r="CM43" s="621"/>
      <c r="CN43" s="621"/>
      <c r="CO43" s="621"/>
      <c r="CP43" s="621"/>
      <c r="CQ43" s="622"/>
      <c r="CR43" s="623">
        <v>20373</v>
      </c>
      <c r="CS43" s="655"/>
      <c r="CT43" s="655"/>
      <c r="CU43" s="655"/>
      <c r="CV43" s="655"/>
      <c r="CW43" s="655"/>
      <c r="CX43" s="655"/>
      <c r="CY43" s="656"/>
      <c r="CZ43" s="628">
        <v>0.2</v>
      </c>
      <c r="DA43" s="653"/>
      <c r="DB43" s="653"/>
      <c r="DC43" s="657"/>
      <c r="DD43" s="632">
        <v>20373</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291</v>
      </c>
      <c r="CE44" s="660"/>
      <c r="CF44" s="620" t="s">
        <v>344</v>
      </c>
      <c r="CG44" s="621"/>
      <c r="CH44" s="621"/>
      <c r="CI44" s="621"/>
      <c r="CJ44" s="621"/>
      <c r="CK44" s="621"/>
      <c r="CL44" s="621"/>
      <c r="CM44" s="621"/>
      <c r="CN44" s="621"/>
      <c r="CO44" s="621"/>
      <c r="CP44" s="621"/>
      <c r="CQ44" s="622"/>
      <c r="CR44" s="623">
        <v>661231</v>
      </c>
      <c r="CS44" s="624"/>
      <c r="CT44" s="624"/>
      <c r="CU44" s="624"/>
      <c r="CV44" s="624"/>
      <c r="CW44" s="624"/>
      <c r="CX44" s="624"/>
      <c r="CY44" s="625"/>
      <c r="CZ44" s="628">
        <v>7.9</v>
      </c>
      <c r="DA44" s="629"/>
      <c r="DB44" s="629"/>
      <c r="DC44" s="635"/>
      <c r="DD44" s="632">
        <v>63916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346</v>
      </c>
      <c r="CG45" s="621"/>
      <c r="CH45" s="621"/>
      <c r="CI45" s="621"/>
      <c r="CJ45" s="621"/>
      <c r="CK45" s="621"/>
      <c r="CL45" s="621"/>
      <c r="CM45" s="621"/>
      <c r="CN45" s="621"/>
      <c r="CO45" s="621"/>
      <c r="CP45" s="621"/>
      <c r="CQ45" s="622"/>
      <c r="CR45" s="623">
        <v>455598</v>
      </c>
      <c r="CS45" s="655"/>
      <c r="CT45" s="655"/>
      <c r="CU45" s="655"/>
      <c r="CV45" s="655"/>
      <c r="CW45" s="655"/>
      <c r="CX45" s="655"/>
      <c r="CY45" s="656"/>
      <c r="CZ45" s="628">
        <v>5.4</v>
      </c>
      <c r="DA45" s="653"/>
      <c r="DB45" s="653"/>
      <c r="DC45" s="657"/>
      <c r="DD45" s="632">
        <v>3002</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347</v>
      </c>
      <c r="CG46" s="621"/>
      <c r="CH46" s="621"/>
      <c r="CI46" s="621"/>
      <c r="CJ46" s="621"/>
      <c r="CK46" s="621"/>
      <c r="CL46" s="621"/>
      <c r="CM46" s="621"/>
      <c r="CN46" s="621"/>
      <c r="CO46" s="621"/>
      <c r="CP46" s="621"/>
      <c r="CQ46" s="622"/>
      <c r="CR46" s="623">
        <v>205633</v>
      </c>
      <c r="CS46" s="624"/>
      <c r="CT46" s="624"/>
      <c r="CU46" s="624"/>
      <c r="CV46" s="624"/>
      <c r="CW46" s="624"/>
      <c r="CX46" s="624"/>
      <c r="CY46" s="625"/>
      <c r="CZ46" s="628">
        <v>2.5</v>
      </c>
      <c r="DA46" s="629"/>
      <c r="DB46" s="629"/>
      <c r="DC46" s="635"/>
      <c r="DD46" s="632">
        <v>60914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348</v>
      </c>
      <c r="CG47" s="621"/>
      <c r="CH47" s="621"/>
      <c r="CI47" s="621"/>
      <c r="CJ47" s="621"/>
      <c r="CK47" s="621"/>
      <c r="CL47" s="621"/>
      <c r="CM47" s="621"/>
      <c r="CN47" s="621"/>
      <c r="CO47" s="621"/>
      <c r="CP47" s="621"/>
      <c r="CQ47" s="622"/>
      <c r="CR47" s="623">
        <v>98853</v>
      </c>
      <c r="CS47" s="655"/>
      <c r="CT47" s="655"/>
      <c r="CU47" s="655"/>
      <c r="CV47" s="655"/>
      <c r="CW47" s="655"/>
      <c r="CX47" s="655"/>
      <c r="CY47" s="656"/>
      <c r="CZ47" s="628">
        <v>1.2</v>
      </c>
      <c r="DA47" s="653"/>
      <c r="DB47" s="653"/>
      <c r="DC47" s="657"/>
      <c r="DD47" s="632">
        <v>7361</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25"/>
      <c r="CD48" s="663"/>
      <c r="CE48" s="664"/>
      <c r="CF48" s="620" t="s">
        <v>349</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350</v>
      </c>
      <c r="CE49" s="645"/>
      <c r="CF49" s="645"/>
      <c r="CG49" s="645"/>
      <c r="CH49" s="645"/>
      <c r="CI49" s="645"/>
      <c r="CJ49" s="645"/>
      <c r="CK49" s="645"/>
      <c r="CL49" s="645"/>
      <c r="CM49" s="645"/>
      <c r="CN49" s="645"/>
      <c r="CO49" s="645"/>
      <c r="CP49" s="645"/>
      <c r="CQ49" s="646"/>
      <c r="CR49" s="695">
        <v>8374359</v>
      </c>
      <c r="CS49" s="682"/>
      <c r="CT49" s="682"/>
      <c r="CU49" s="682"/>
      <c r="CV49" s="682"/>
      <c r="CW49" s="682"/>
      <c r="CX49" s="682"/>
      <c r="CY49" s="711"/>
      <c r="CZ49" s="703">
        <v>100</v>
      </c>
      <c r="DA49" s="712"/>
      <c r="DB49" s="712"/>
      <c r="DC49" s="713"/>
      <c r="DD49" s="714">
        <v>5567490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OSnoct2cmnTC+ELie/XTx8nLEAypg4G1/ffAOhumUKRv2kVSdMqdxoFQARm7xnjyoGRBHT+iWK58zFsMw/Yeug==" saltValue="AhEoLS0AgRTKvmRRSFxD3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352</v>
      </c>
      <c r="DK2" s="723"/>
      <c r="DL2" s="723"/>
      <c r="DM2" s="723"/>
      <c r="DN2" s="723"/>
      <c r="DO2" s="724"/>
      <c r="DP2" s="228"/>
      <c r="DQ2" s="722" t="s">
        <v>353</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32"/>
      <c r="BA5" s="232"/>
      <c r="BB5" s="232"/>
      <c r="BC5" s="232"/>
      <c r="BD5" s="232"/>
      <c r="BE5" s="233"/>
      <c r="BF5" s="233"/>
      <c r="BG5" s="233"/>
      <c r="BH5" s="233"/>
      <c r="BI5" s="233"/>
      <c r="BJ5" s="233"/>
      <c r="BK5" s="233"/>
      <c r="BL5" s="233"/>
      <c r="BM5" s="233"/>
      <c r="BN5" s="233"/>
      <c r="BO5" s="233"/>
      <c r="BP5" s="233"/>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373</v>
      </c>
      <c r="C7" s="750"/>
      <c r="D7" s="750"/>
      <c r="E7" s="750"/>
      <c r="F7" s="750"/>
      <c r="G7" s="750"/>
      <c r="H7" s="750"/>
      <c r="I7" s="750"/>
      <c r="J7" s="750"/>
      <c r="K7" s="750"/>
      <c r="L7" s="750"/>
      <c r="M7" s="750"/>
      <c r="N7" s="750"/>
      <c r="O7" s="750"/>
      <c r="P7" s="751"/>
      <c r="Q7" s="752">
        <v>8457</v>
      </c>
      <c r="R7" s="753"/>
      <c r="S7" s="753"/>
      <c r="T7" s="753"/>
      <c r="U7" s="753"/>
      <c r="V7" s="753">
        <v>8374</v>
      </c>
      <c r="W7" s="753"/>
      <c r="X7" s="753"/>
      <c r="Y7" s="753"/>
      <c r="Z7" s="753"/>
      <c r="AA7" s="753">
        <v>83</v>
      </c>
      <c r="AB7" s="753"/>
      <c r="AC7" s="753"/>
      <c r="AD7" s="753"/>
      <c r="AE7" s="754"/>
      <c r="AF7" s="755">
        <v>81</v>
      </c>
      <c r="AG7" s="756"/>
      <c r="AH7" s="756"/>
      <c r="AI7" s="756"/>
      <c r="AJ7" s="757"/>
      <c r="AK7" s="758">
        <v>544</v>
      </c>
      <c r="AL7" s="759"/>
      <c r="AM7" s="759"/>
      <c r="AN7" s="759"/>
      <c r="AO7" s="759"/>
      <c r="AP7" s="759">
        <v>7284</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374</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375</v>
      </c>
      <c r="B23" s="789" t="s">
        <v>376</v>
      </c>
      <c r="C23" s="790"/>
      <c r="D23" s="790"/>
      <c r="E23" s="790"/>
      <c r="F23" s="790"/>
      <c r="G23" s="790"/>
      <c r="H23" s="790"/>
      <c r="I23" s="790"/>
      <c r="J23" s="790"/>
      <c r="K23" s="790"/>
      <c r="L23" s="790"/>
      <c r="M23" s="790"/>
      <c r="N23" s="790"/>
      <c r="O23" s="790"/>
      <c r="P23" s="791"/>
      <c r="Q23" s="792">
        <v>8457</v>
      </c>
      <c r="R23" s="793"/>
      <c r="S23" s="793"/>
      <c r="T23" s="793"/>
      <c r="U23" s="793"/>
      <c r="V23" s="793">
        <v>8374</v>
      </c>
      <c r="W23" s="793"/>
      <c r="X23" s="793"/>
      <c r="Y23" s="793"/>
      <c r="Z23" s="793"/>
      <c r="AA23" s="793">
        <v>83</v>
      </c>
      <c r="AB23" s="793"/>
      <c r="AC23" s="793"/>
      <c r="AD23" s="793"/>
      <c r="AE23" s="794"/>
      <c r="AF23" s="795">
        <v>81</v>
      </c>
      <c r="AG23" s="793"/>
      <c r="AH23" s="793"/>
      <c r="AI23" s="793"/>
      <c r="AJ23" s="796"/>
      <c r="AK23" s="797"/>
      <c r="AL23" s="798"/>
      <c r="AM23" s="798"/>
      <c r="AN23" s="798"/>
      <c r="AO23" s="798"/>
      <c r="AP23" s="793">
        <v>7284</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378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356</v>
      </c>
      <c r="B26" s="728"/>
      <c r="C26" s="728"/>
      <c r="D26" s="728"/>
      <c r="E26" s="728"/>
      <c r="F26" s="728"/>
      <c r="G26" s="728"/>
      <c r="H26" s="728"/>
      <c r="I26" s="728"/>
      <c r="J26" s="728"/>
      <c r="K26" s="728"/>
      <c r="L26" s="728"/>
      <c r="M26" s="728"/>
      <c r="N26" s="728"/>
      <c r="O26" s="728"/>
      <c r="P26" s="729"/>
      <c r="Q26" s="733" t="s">
        <v>379</v>
      </c>
      <c r="R26" s="734"/>
      <c r="S26" s="734"/>
      <c r="T26" s="734"/>
      <c r="U26" s="735"/>
      <c r="V26" s="733" t="s">
        <v>380</v>
      </c>
      <c r="W26" s="734"/>
      <c r="X26" s="734"/>
      <c r="Y26" s="734"/>
      <c r="Z26" s="735"/>
      <c r="AA26" s="733" t="s">
        <v>381</v>
      </c>
      <c r="AB26" s="734"/>
      <c r="AC26" s="734"/>
      <c r="AD26" s="734"/>
      <c r="AE26" s="734"/>
      <c r="AF26" s="814" t="s">
        <v>382</v>
      </c>
      <c r="AG26" s="815"/>
      <c r="AH26" s="815"/>
      <c r="AI26" s="815"/>
      <c r="AJ26" s="816"/>
      <c r="AK26" s="734" t="s">
        <v>383</v>
      </c>
      <c r="AL26" s="734"/>
      <c r="AM26" s="734"/>
      <c r="AN26" s="734"/>
      <c r="AO26" s="735"/>
      <c r="AP26" s="733" t="s">
        <v>384</v>
      </c>
      <c r="AQ26" s="734"/>
      <c r="AR26" s="734"/>
      <c r="AS26" s="734"/>
      <c r="AT26" s="735"/>
      <c r="AU26" s="733" t="s">
        <v>385</v>
      </c>
      <c r="AV26" s="734"/>
      <c r="AW26" s="734"/>
      <c r="AX26" s="734"/>
      <c r="AY26" s="735"/>
      <c r="AZ26" s="733" t="s">
        <v>386</v>
      </c>
      <c r="BA26" s="734"/>
      <c r="BB26" s="734"/>
      <c r="BC26" s="734"/>
      <c r="BD26" s="735"/>
      <c r="BE26" s="733" t="s">
        <v>363</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387</v>
      </c>
      <c r="C28" s="750"/>
      <c r="D28" s="750"/>
      <c r="E28" s="750"/>
      <c r="F28" s="750"/>
      <c r="G28" s="750"/>
      <c r="H28" s="750"/>
      <c r="I28" s="750"/>
      <c r="J28" s="750"/>
      <c r="K28" s="750"/>
      <c r="L28" s="750"/>
      <c r="M28" s="750"/>
      <c r="N28" s="750"/>
      <c r="O28" s="750"/>
      <c r="P28" s="751"/>
      <c r="Q28" s="822">
        <v>2338</v>
      </c>
      <c r="R28" s="823"/>
      <c r="S28" s="823"/>
      <c r="T28" s="823"/>
      <c r="U28" s="823"/>
      <c r="V28" s="823">
        <v>2363</v>
      </c>
      <c r="W28" s="823"/>
      <c r="X28" s="823"/>
      <c r="Y28" s="823"/>
      <c r="Z28" s="823"/>
      <c r="AA28" s="823">
        <v>-25</v>
      </c>
      <c r="AB28" s="823"/>
      <c r="AC28" s="823"/>
      <c r="AD28" s="823"/>
      <c r="AE28" s="824"/>
      <c r="AF28" s="825">
        <v>-25</v>
      </c>
      <c r="AG28" s="823"/>
      <c r="AH28" s="823"/>
      <c r="AI28" s="823"/>
      <c r="AJ28" s="826"/>
      <c r="AK28" s="827">
        <v>255</v>
      </c>
      <c r="AL28" s="828"/>
      <c r="AM28" s="828"/>
      <c r="AN28" s="828"/>
      <c r="AO28" s="828"/>
      <c r="AP28" s="828" t="s">
        <v>553</v>
      </c>
      <c r="AQ28" s="828"/>
      <c r="AR28" s="828"/>
      <c r="AS28" s="828"/>
      <c r="AT28" s="828"/>
      <c r="AU28" s="828" t="s">
        <v>553</v>
      </c>
      <c r="AV28" s="828"/>
      <c r="AW28" s="828"/>
      <c r="AX28" s="828"/>
      <c r="AY28" s="828"/>
      <c r="AZ28" s="829" t="s">
        <v>556</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388</v>
      </c>
      <c r="C29" s="781"/>
      <c r="D29" s="781"/>
      <c r="E29" s="781"/>
      <c r="F29" s="781"/>
      <c r="G29" s="781"/>
      <c r="H29" s="781"/>
      <c r="I29" s="781"/>
      <c r="J29" s="781"/>
      <c r="K29" s="781"/>
      <c r="L29" s="781"/>
      <c r="M29" s="781"/>
      <c r="N29" s="781"/>
      <c r="O29" s="781"/>
      <c r="P29" s="782"/>
      <c r="Q29" s="783">
        <v>2128</v>
      </c>
      <c r="R29" s="784"/>
      <c r="S29" s="784"/>
      <c r="T29" s="784"/>
      <c r="U29" s="784"/>
      <c r="V29" s="784">
        <v>2051</v>
      </c>
      <c r="W29" s="784"/>
      <c r="X29" s="784"/>
      <c r="Y29" s="784"/>
      <c r="Z29" s="784"/>
      <c r="AA29" s="784">
        <v>77</v>
      </c>
      <c r="AB29" s="784"/>
      <c r="AC29" s="784"/>
      <c r="AD29" s="784"/>
      <c r="AE29" s="785"/>
      <c r="AF29" s="786">
        <v>77</v>
      </c>
      <c r="AG29" s="787"/>
      <c r="AH29" s="787"/>
      <c r="AI29" s="787"/>
      <c r="AJ29" s="788"/>
      <c r="AK29" s="834">
        <v>386</v>
      </c>
      <c r="AL29" s="830"/>
      <c r="AM29" s="830"/>
      <c r="AN29" s="830"/>
      <c r="AO29" s="830"/>
      <c r="AP29" s="830" t="s">
        <v>553</v>
      </c>
      <c r="AQ29" s="830"/>
      <c r="AR29" s="830"/>
      <c r="AS29" s="830"/>
      <c r="AT29" s="830"/>
      <c r="AU29" s="830" t="s">
        <v>553</v>
      </c>
      <c r="AV29" s="830"/>
      <c r="AW29" s="830"/>
      <c r="AX29" s="830"/>
      <c r="AY29" s="830"/>
      <c r="AZ29" s="831" t="s">
        <v>553</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389</v>
      </c>
      <c r="C30" s="781"/>
      <c r="D30" s="781"/>
      <c r="E30" s="781"/>
      <c r="F30" s="781"/>
      <c r="G30" s="781"/>
      <c r="H30" s="781"/>
      <c r="I30" s="781"/>
      <c r="J30" s="781"/>
      <c r="K30" s="781"/>
      <c r="L30" s="781"/>
      <c r="M30" s="781"/>
      <c r="N30" s="781"/>
      <c r="O30" s="781"/>
      <c r="P30" s="782"/>
      <c r="Q30" s="783">
        <v>366</v>
      </c>
      <c r="R30" s="784"/>
      <c r="S30" s="784"/>
      <c r="T30" s="784"/>
      <c r="U30" s="784"/>
      <c r="V30" s="784">
        <v>361</v>
      </c>
      <c r="W30" s="784"/>
      <c r="X30" s="784"/>
      <c r="Y30" s="784"/>
      <c r="Z30" s="784"/>
      <c r="AA30" s="784">
        <v>5</v>
      </c>
      <c r="AB30" s="784"/>
      <c r="AC30" s="784"/>
      <c r="AD30" s="784"/>
      <c r="AE30" s="785"/>
      <c r="AF30" s="786">
        <v>5</v>
      </c>
      <c r="AG30" s="787"/>
      <c r="AH30" s="787"/>
      <c r="AI30" s="787"/>
      <c r="AJ30" s="788"/>
      <c r="AK30" s="834">
        <v>80</v>
      </c>
      <c r="AL30" s="830"/>
      <c r="AM30" s="830"/>
      <c r="AN30" s="830"/>
      <c r="AO30" s="830"/>
      <c r="AP30" s="830" t="s">
        <v>554</v>
      </c>
      <c r="AQ30" s="830"/>
      <c r="AR30" s="830"/>
      <c r="AS30" s="830"/>
      <c r="AT30" s="830"/>
      <c r="AU30" s="830" t="s">
        <v>553</v>
      </c>
      <c r="AV30" s="830"/>
      <c r="AW30" s="830"/>
      <c r="AX30" s="830"/>
      <c r="AY30" s="830"/>
      <c r="AZ30" s="831" t="s">
        <v>555</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390</v>
      </c>
      <c r="C31" s="781"/>
      <c r="D31" s="781"/>
      <c r="E31" s="781"/>
      <c r="F31" s="781"/>
      <c r="G31" s="781"/>
      <c r="H31" s="781"/>
      <c r="I31" s="781"/>
      <c r="J31" s="781"/>
      <c r="K31" s="781"/>
      <c r="L31" s="781"/>
      <c r="M31" s="781"/>
      <c r="N31" s="781"/>
      <c r="O31" s="781"/>
      <c r="P31" s="782"/>
      <c r="Q31" s="783">
        <v>578</v>
      </c>
      <c r="R31" s="784"/>
      <c r="S31" s="784"/>
      <c r="T31" s="784"/>
      <c r="U31" s="784"/>
      <c r="V31" s="784">
        <v>520</v>
      </c>
      <c r="W31" s="784"/>
      <c r="X31" s="784"/>
      <c r="Y31" s="784"/>
      <c r="Z31" s="784"/>
      <c r="AA31" s="784">
        <v>58</v>
      </c>
      <c r="AB31" s="784"/>
      <c r="AC31" s="784"/>
      <c r="AD31" s="784"/>
      <c r="AE31" s="785"/>
      <c r="AF31" s="786">
        <v>58</v>
      </c>
      <c r="AG31" s="787"/>
      <c r="AH31" s="787"/>
      <c r="AI31" s="787"/>
      <c r="AJ31" s="788"/>
      <c r="AK31" s="834">
        <v>340</v>
      </c>
      <c r="AL31" s="830"/>
      <c r="AM31" s="830"/>
      <c r="AN31" s="830"/>
      <c r="AO31" s="830"/>
      <c r="AP31" s="830">
        <v>2916</v>
      </c>
      <c r="AQ31" s="830"/>
      <c r="AR31" s="830"/>
      <c r="AS31" s="830"/>
      <c r="AT31" s="830"/>
      <c r="AU31" s="830">
        <v>2680</v>
      </c>
      <c r="AV31" s="830"/>
      <c r="AW31" s="830"/>
      <c r="AX31" s="830"/>
      <c r="AY31" s="830"/>
      <c r="AZ31" s="831" t="s">
        <v>553</v>
      </c>
      <c r="BA31" s="831"/>
      <c r="BB31" s="831"/>
      <c r="BC31" s="831"/>
      <c r="BD31" s="831"/>
      <c r="BE31" s="832" t="s">
        <v>391</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392</v>
      </c>
      <c r="C32" s="781"/>
      <c r="D32" s="781"/>
      <c r="E32" s="781"/>
      <c r="F32" s="781"/>
      <c r="G32" s="781"/>
      <c r="H32" s="781"/>
      <c r="I32" s="781"/>
      <c r="J32" s="781"/>
      <c r="K32" s="781"/>
      <c r="L32" s="781"/>
      <c r="M32" s="781"/>
      <c r="N32" s="781"/>
      <c r="O32" s="781"/>
      <c r="P32" s="782"/>
      <c r="Q32" s="783">
        <v>16</v>
      </c>
      <c r="R32" s="784"/>
      <c r="S32" s="784"/>
      <c r="T32" s="784"/>
      <c r="U32" s="784"/>
      <c r="V32" s="784">
        <v>13</v>
      </c>
      <c r="W32" s="784"/>
      <c r="X32" s="784"/>
      <c r="Y32" s="784"/>
      <c r="Z32" s="784"/>
      <c r="AA32" s="784">
        <v>3</v>
      </c>
      <c r="AB32" s="784"/>
      <c r="AC32" s="784"/>
      <c r="AD32" s="784"/>
      <c r="AE32" s="785"/>
      <c r="AF32" s="786">
        <v>3</v>
      </c>
      <c r="AG32" s="787"/>
      <c r="AH32" s="787"/>
      <c r="AI32" s="787"/>
      <c r="AJ32" s="788"/>
      <c r="AK32" s="834">
        <v>17</v>
      </c>
      <c r="AL32" s="830"/>
      <c r="AM32" s="830"/>
      <c r="AN32" s="830"/>
      <c r="AO32" s="830"/>
      <c r="AP32" s="830">
        <v>119</v>
      </c>
      <c r="AQ32" s="830"/>
      <c r="AR32" s="830"/>
      <c r="AS32" s="830"/>
      <c r="AT32" s="830"/>
      <c r="AU32" s="830">
        <v>111</v>
      </c>
      <c r="AV32" s="830"/>
      <c r="AW32" s="830"/>
      <c r="AX32" s="830"/>
      <c r="AY32" s="830"/>
      <c r="AZ32" s="831" t="s">
        <v>553</v>
      </c>
      <c r="BA32" s="831"/>
      <c r="BB32" s="831"/>
      <c r="BC32" s="831"/>
      <c r="BD32" s="831"/>
      <c r="BE32" s="832" t="s">
        <v>391</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375</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118</v>
      </c>
      <c r="AG63" s="844"/>
      <c r="AH63" s="844"/>
      <c r="AI63" s="844"/>
      <c r="AJ63" s="845"/>
      <c r="AK63" s="846"/>
      <c r="AL63" s="841"/>
      <c r="AM63" s="841"/>
      <c r="AN63" s="841"/>
      <c r="AO63" s="841"/>
      <c r="AP63" s="844">
        <v>3035</v>
      </c>
      <c r="AQ63" s="844"/>
      <c r="AR63" s="844"/>
      <c r="AS63" s="844"/>
      <c r="AT63" s="844"/>
      <c r="AU63" s="844">
        <v>2791</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396</v>
      </c>
      <c r="B66" s="728"/>
      <c r="C66" s="728"/>
      <c r="D66" s="728"/>
      <c r="E66" s="728"/>
      <c r="F66" s="728"/>
      <c r="G66" s="728"/>
      <c r="H66" s="728"/>
      <c r="I66" s="728"/>
      <c r="J66" s="728"/>
      <c r="K66" s="728"/>
      <c r="L66" s="728"/>
      <c r="M66" s="728"/>
      <c r="N66" s="728"/>
      <c r="O66" s="728"/>
      <c r="P66" s="729"/>
      <c r="Q66" s="733" t="s">
        <v>379</v>
      </c>
      <c r="R66" s="734"/>
      <c r="S66" s="734"/>
      <c r="T66" s="734"/>
      <c r="U66" s="735"/>
      <c r="V66" s="733" t="s">
        <v>380</v>
      </c>
      <c r="W66" s="734"/>
      <c r="X66" s="734"/>
      <c r="Y66" s="734"/>
      <c r="Z66" s="735"/>
      <c r="AA66" s="733" t="s">
        <v>381</v>
      </c>
      <c r="AB66" s="734"/>
      <c r="AC66" s="734"/>
      <c r="AD66" s="734"/>
      <c r="AE66" s="735"/>
      <c r="AF66" s="854" t="s">
        <v>382</v>
      </c>
      <c r="AG66" s="815"/>
      <c r="AH66" s="815"/>
      <c r="AI66" s="815"/>
      <c r="AJ66" s="855"/>
      <c r="AK66" s="733" t="s">
        <v>383</v>
      </c>
      <c r="AL66" s="728"/>
      <c r="AM66" s="728"/>
      <c r="AN66" s="728"/>
      <c r="AO66" s="729"/>
      <c r="AP66" s="733" t="s">
        <v>384</v>
      </c>
      <c r="AQ66" s="734"/>
      <c r="AR66" s="734"/>
      <c r="AS66" s="734"/>
      <c r="AT66" s="735"/>
      <c r="AU66" s="733" t="s">
        <v>397</v>
      </c>
      <c r="AV66" s="734"/>
      <c r="AW66" s="734"/>
      <c r="AX66" s="734"/>
      <c r="AY66" s="735"/>
      <c r="AZ66" s="733" t="s">
        <v>363</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544</v>
      </c>
      <c r="C68" s="870"/>
      <c r="D68" s="870"/>
      <c r="E68" s="870"/>
      <c r="F68" s="870"/>
      <c r="G68" s="870"/>
      <c r="H68" s="870"/>
      <c r="I68" s="870"/>
      <c r="J68" s="870"/>
      <c r="K68" s="870"/>
      <c r="L68" s="870"/>
      <c r="M68" s="870"/>
      <c r="N68" s="870"/>
      <c r="O68" s="870"/>
      <c r="P68" s="871"/>
      <c r="Q68" s="872">
        <v>3895</v>
      </c>
      <c r="R68" s="866"/>
      <c r="S68" s="866"/>
      <c r="T68" s="866"/>
      <c r="U68" s="866"/>
      <c r="V68" s="866">
        <v>3876</v>
      </c>
      <c r="W68" s="866"/>
      <c r="X68" s="866"/>
      <c r="Y68" s="866"/>
      <c r="Z68" s="866"/>
      <c r="AA68" s="866">
        <v>19</v>
      </c>
      <c r="AB68" s="866"/>
      <c r="AC68" s="866"/>
      <c r="AD68" s="866"/>
      <c r="AE68" s="866"/>
      <c r="AF68" s="866" t="s">
        <v>553</v>
      </c>
      <c r="AG68" s="866"/>
      <c r="AH68" s="866"/>
      <c r="AI68" s="866"/>
      <c r="AJ68" s="866"/>
      <c r="AK68" s="866" t="s">
        <v>553</v>
      </c>
      <c r="AL68" s="866"/>
      <c r="AM68" s="866"/>
      <c r="AN68" s="866"/>
      <c r="AO68" s="866"/>
      <c r="AP68" s="866">
        <v>1215</v>
      </c>
      <c r="AQ68" s="866"/>
      <c r="AR68" s="866"/>
      <c r="AS68" s="866"/>
      <c r="AT68" s="866"/>
      <c r="AU68" s="866">
        <v>93</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545</v>
      </c>
      <c r="C69" s="874"/>
      <c r="D69" s="874"/>
      <c r="E69" s="874"/>
      <c r="F69" s="874"/>
      <c r="G69" s="874"/>
      <c r="H69" s="874"/>
      <c r="I69" s="874"/>
      <c r="J69" s="874"/>
      <c r="K69" s="874"/>
      <c r="L69" s="874"/>
      <c r="M69" s="874"/>
      <c r="N69" s="874"/>
      <c r="O69" s="874"/>
      <c r="P69" s="875"/>
      <c r="Q69" s="876">
        <v>230</v>
      </c>
      <c r="R69" s="830"/>
      <c r="S69" s="830"/>
      <c r="T69" s="830"/>
      <c r="U69" s="830"/>
      <c r="V69" s="830">
        <v>195</v>
      </c>
      <c r="W69" s="830"/>
      <c r="X69" s="830"/>
      <c r="Y69" s="830"/>
      <c r="Z69" s="830"/>
      <c r="AA69" s="830">
        <v>35</v>
      </c>
      <c r="AB69" s="830"/>
      <c r="AC69" s="830"/>
      <c r="AD69" s="830"/>
      <c r="AE69" s="830"/>
      <c r="AF69" s="830">
        <v>35</v>
      </c>
      <c r="AG69" s="830"/>
      <c r="AH69" s="830"/>
      <c r="AI69" s="830"/>
      <c r="AJ69" s="830"/>
      <c r="AK69" s="830" t="s">
        <v>550</v>
      </c>
      <c r="AL69" s="830"/>
      <c r="AM69" s="830"/>
      <c r="AN69" s="830"/>
      <c r="AO69" s="830"/>
      <c r="AP69" s="830" t="s">
        <v>550</v>
      </c>
      <c r="AQ69" s="830"/>
      <c r="AR69" s="830"/>
      <c r="AS69" s="830"/>
      <c r="AT69" s="830"/>
      <c r="AU69" s="830" t="s">
        <v>551</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546</v>
      </c>
      <c r="C70" s="874"/>
      <c r="D70" s="874"/>
      <c r="E70" s="874"/>
      <c r="F70" s="874"/>
      <c r="G70" s="874"/>
      <c r="H70" s="874"/>
      <c r="I70" s="874"/>
      <c r="J70" s="874"/>
      <c r="K70" s="874"/>
      <c r="L70" s="874"/>
      <c r="M70" s="874"/>
      <c r="N70" s="874"/>
      <c r="O70" s="874"/>
      <c r="P70" s="875"/>
      <c r="Q70" s="876">
        <v>1359863</v>
      </c>
      <c r="R70" s="830"/>
      <c r="S70" s="830"/>
      <c r="T70" s="830"/>
      <c r="U70" s="830"/>
      <c r="V70" s="830">
        <v>1332205</v>
      </c>
      <c r="W70" s="830"/>
      <c r="X70" s="830"/>
      <c r="Y70" s="830"/>
      <c r="Z70" s="830"/>
      <c r="AA70" s="830">
        <v>27659</v>
      </c>
      <c r="AB70" s="830"/>
      <c r="AC70" s="830"/>
      <c r="AD70" s="830"/>
      <c r="AE70" s="830"/>
      <c r="AF70" s="830">
        <v>27659</v>
      </c>
      <c r="AG70" s="830"/>
      <c r="AH70" s="830"/>
      <c r="AI70" s="830"/>
      <c r="AJ70" s="830"/>
      <c r="AK70" s="830">
        <v>9500</v>
      </c>
      <c r="AL70" s="830"/>
      <c r="AM70" s="830"/>
      <c r="AN70" s="830"/>
      <c r="AO70" s="830"/>
      <c r="AP70" s="830" t="s">
        <v>550</v>
      </c>
      <c r="AQ70" s="830"/>
      <c r="AR70" s="830"/>
      <c r="AS70" s="830"/>
      <c r="AT70" s="830"/>
      <c r="AU70" s="830" t="s">
        <v>550</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547</v>
      </c>
      <c r="C71" s="874"/>
      <c r="D71" s="874"/>
      <c r="E71" s="874"/>
      <c r="F71" s="874"/>
      <c r="G71" s="874"/>
      <c r="H71" s="874"/>
      <c r="I71" s="874"/>
      <c r="J71" s="874"/>
      <c r="K71" s="874"/>
      <c r="L71" s="874"/>
      <c r="M71" s="874"/>
      <c r="N71" s="874"/>
      <c r="O71" s="874"/>
      <c r="P71" s="875"/>
      <c r="Q71" s="876">
        <v>38885</v>
      </c>
      <c r="R71" s="830"/>
      <c r="S71" s="830"/>
      <c r="T71" s="830"/>
      <c r="U71" s="830"/>
      <c r="V71" s="830">
        <v>35641</v>
      </c>
      <c r="W71" s="830"/>
      <c r="X71" s="830"/>
      <c r="Y71" s="830"/>
      <c r="Z71" s="830"/>
      <c r="AA71" s="830">
        <v>3244</v>
      </c>
      <c r="AB71" s="830"/>
      <c r="AC71" s="830"/>
      <c r="AD71" s="830"/>
      <c r="AE71" s="830"/>
      <c r="AF71" s="830">
        <v>26209</v>
      </c>
      <c r="AG71" s="830"/>
      <c r="AH71" s="830"/>
      <c r="AI71" s="830"/>
      <c r="AJ71" s="830"/>
      <c r="AK71" s="830" t="s">
        <v>550</v>
      </c>
      <c r="AL71" s="830"/>
      <c r="AM71" s="830"/>
      <c r="AN71" s="830"/>
      <c r="AO71" s="830"/>
      <c r="AP71" s="830">
        <v>94795</v>
      </c>
      <c r="AQ71" s="830"/>
      <c r="AR71" s="830"/>
      <c r="AS71" s="830"/>
      <c r="AT71" s="830"/>
      <c r="AU71" s="830" t="s">
        <v>550</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548</v>
      </c>
      <c r="C72" s="874"/>
      <c r="D72" s="874"/>
      <c r="E72" s="874"/>
      <c r="F72" s="874"/>
      <c r="G72" s="874"/>
      <c r="H72" s="874"/>
      <c r="I72" s="874"/>
      <c r="J72" s="874"/>
      <c r="K72" s="874"/>
      <c r="L72" s="874"/>
      <c r="M72" s="874"/>
      <c r="N72" s="874"/>
      <c r="O72" s="874"/>
      <c r="P72" s="875"/>
      <c r="Q72" s="876">
        <v>434</v>
      </c>
      <c r="R72" s="830"/>
      <c r="S72" s="830"/>
      <c r="T72" s="830"/>
      <c r="U72" s="830"/>
      <c r="V72" s="830">
        <v>472</v>
      </c>
      <c r="W72" s="830"/>
      <c r="X72" s="830"/>
      <c r="Y72" s="830"/>
      <c r="Z72" s="830"/>
      <c r="AA72" s="830">
        <v>-38</v>
      </c>
      <c r="AB72" s="830"/>
      <c r="AC72" s="830"/>
      <c r="AD72" s="830"/>
      <c r="AE72" s="830"/>
      <c r="AF72" s="830">
        <v>77</v>
      </c>
      <c r="AG72" s="830"/>
      <c r="AH72" s="830"/>
      <c r="AI72" s="830"/>
      <c r="AJ72" s="830"/>
      <c r="AK72" s="830" t="s">
        <v>550</v>
      </c>
      <c r="AL72" s="830"/>
      <c r="AM72" s="830"/>
      <c r="AN72" s="830"/>
      <c r="AO72" s="830"/>
      <c r="AP72" s="830">
        <v>636</v>
      </c>
      <c r="AQ72" s="830"/>
      <c r="AR72" s="830"/>
      <c r="AS72" s="830"/>
      <c r="AT72" s="830"/>
      <c r="AU72" s="830" t="s">
        <v>550</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t="s">
        <v>549</v>
      </c>
      <c r="C73" s="874"/>
      <c r="D73" s="874"/>
      <c r="E73" s="874"/>
      <c r="F73" s="874"/>
      <c r="G73" s="874"/>
      <c r="H73" s="874"/>
      <c r="I73" s="874"/>
      <c r="J73" s="874"/>
      <c r="K73" s="874"/>
      <c r="L73" s="874"/>
      <c r="M73" s="874"/>
      <c r="N73" s="874"/>
      <c r="O73" s="874"/>
      <c r="P73" s="875"/>
      <c r="Q73" s="876">
        <v>6635</v>
      </c>
      <c r="R73" s="830"/>
      <c r="S73" s="830"/>
      <c r="T73" s="830"/>
      <c r="U73" s="830"/>
      <c r="V73" s="830">
        <v>5820</v>
      </c>
      <c r="W73" s="830"/>
      <c r="X73" s="830"/>
      <c r="Y73" s="830"/>
      <c r="Z73" s="830"/>
      <c r="AA73" s="830">
        <v>815</v>
      </c>
      <c r="AB73" s="830"/>
      <c r="AC73" s="830"/>
      <c r="AD73" s="830"/>
      <c r="AE73" s="830"/>
      <c r="AF73" s="830">
        <v>19303</v>
      </c>
      <c r="AG73" s="830"/>
      <c r="AH73" s="830"/>
      <c r="AI73" s="830"/>
      <c r="AJ73" s="830"/>
      <c r="AK73" s="830" t="s">
        <v>550</v>
      </c>
      <c r="AL73" s="830"/>
      <c r="AM73" s="830"/>
      <c r="AN73" s="830"/>
      <c r="AO73" s="830"/>
      <c r="AP73" s="830">
        <v>22689</v>
      </c>
      <c r="AQ73" s="830"/>
      <c r="AR73" s="830"/>
      <c r="AS73" s="830"/>
      <c r="AT73" s="830"/>
      <c r="AU73" s="830" t="s">
        <v>552</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375</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73283</v>
      </c>
      <c r="AG88" s="844"/>
      <c r="AH88" s="844"/>
      <c r="AI88" s="844"/>
      <c r="AJ88" s="844"/>
      <c r="AK88" s="841"/>
      <c r="AL88" s="841"/>
      <c r="AM88" s="841"/>
      <c r="AN88" s="841"/>
      <c r="AO88" s="841"/>
      <c r="AP88" s="844">
        <v>119335</v>
      </c>
      <c r="AQ88" s="844"/>
      <c r="AR88" s="844"/>
      <c r="AS88" s="844"/>
      <c r="AT88" s="844"/>
      <c r="AU88" s="844">
        <v>93</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375</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293</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293</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293</v>
      </c>
      <c r="DR109" s="893"/>
      <c r="DS109" s="893"/>
      <c r="DT109" s="893"/>
      <c r="DU109" s="894"/>
      <c r="DV109" s="892" t="s">
        <v>409</v>
      </c>
      <c r="DW109" s="893"/>
      <c r="DX109" s="893"/>
      <c r="DY109" s="893"/>
      <c r="DZ109" s="895"/>
    </row>
    <row r="110" spans="1:131" s="230" customFormat="1" ht="26.25" customHeight="1" x14ac:dyDescent="0.2">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886848</v>
      </c>
      <c r="AB110" s="900"/>
      <c r="AC110" s="900"/>
      <c r="AD110" s="900"/>
      <c r="AE110" s="901"/>
      <c r="AF110" s="902">
        <v>695319</v>
      </c>
      <c r="AG110" s="900"/>
      <c r="AH110" s="900"/>
      <c r="AI110" s="900"/>
      <c r="AJ110" s="901"/>
      <c r="AK110" s="902">
        <v>704741</v>
      </c>
      <c r="AL110" s="900"/>
      <c r="AM110" s="900"/>
      <c r="AN110" s="900"/>
      <c r="AO110" s="901"/>
      <c r="AP110" s="903">
        <v>17.399999999999999</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7870910</v>
      </c>
      <c r="BR110" s="931"/>
      <c r="BS110" s="931"/>
      <c r="BT110" s="931"/>
      <c r="BU110" s="931"/>
      <c r="BV110" s="931">
        <v>7586093</v>
      </c>
      <c r="BW110" s="931"/>
      <c r="BX110" s="931"/>
      <c r="BY110" s="931"/>
      <c r="BZ110" s="931"/>
      <c r="CA110" s="931">
        <v>7284374</v>
      </c>
      <c r="CB110" s="931"/>
      <c r="CC110" s="931"/>
      <c r="CD110" s="931"/>
      <c r="CE110" s="931"/>
      <c r="CF110" s="944">
        <v>180</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2">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2">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2935961</v>
      </c>
      <c r="BR112" s="926"/>
      <c r="BS112" s="926"/>
      <c r="BT112" s="926"/>
      <c r="BU112" s="926"/>
      <c r="BV112" s="926">
        <v>2843836</v>
      </c>
      <c r="BW112" s="926"/>
      <c r="BX112" s="926"/>
      <c r="BY112" s="926"/>
      <c r="BZ112" s="926"/>
      <c r="CA112" s="926">
        <v>2791223</v>
      </c>
      <c r="CB112" s="926"/>
      <c r="CC112" s="926"/>
      <c r="CD112" s="926"/>
      <c r="CE112" s="926"/>
      <c r="CF112" s="920">
        <v>69</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2">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270019</v>
      </c>
      <c r="AB113" s="938"/>
      <c r="AC113" s="938"/>
      <c r="AD113" s="938"/>
      <c r="AE113" s="939"/>
      <c r="AF113" s="940">
        <v>273155</v>
      </c>
      <c r="AG113" s="938"/>
      <c r="AH113" s="938"/>
      <c r="AI113" s="938"/>
      <c r="AJ113" s="939"/>
      <c r="AK113" s="940">
        <v>264852</v>
      </c>
      <c r="AL113" s="938"/>
      <c r="AM113" s="938"/>
      <c r="AN113" s="938"/>
      <c r="AO113" s="939"/>
      <c r="AP113" s="941">
        <v>6.5</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v>139577</v>
      </c>
      <c r="BR113" s="926"/>
      <c r="BS113" s="926"/>
      <c r="BT113" s="926"/>
      <c r="BU113" s="926"/>
      <c r="BV113" s="926">
        <v>108508</v>
      </c>
      <c r="BW113" s="926"/>
      <c r="BX113" s="926"/>
      <c r="BY113" s="926"/>
      <c r="BZ113" s="926"/>
      <c r="CA113" s="926">
        <v>92900</v>
      </c>
      <c r="CB113" s="926"/>
      <c r="CC113" s="926"/>
      <c r="CD113" s="926"/>
      <c r="CE113" s="926"/>
      <c r="CF113" s="920">
        <v>2.2999999999999998</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2">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23868</v>
      </c>
      <c r="AB114" s="959"/>
      <c r="AC114" s="959"/>
      <c r="AD114" s="959"/>
      <c r="AE114" s="960"/>
      <c r="AF114" s="961">
        <v>19796</v>
      </c>
      <c r="AG114" s="959"/>
      <c r="AH114" s="959"/>
      <c r="AI114" s="959"/>
      <c r="AJ114" s="960"/>
      <c r="AK114" s="961">
        <v>20289</v>
      </c>
      <c r="AL114" s="959"/>
      <c r="AM114" s="959"/>
      <c r="AN114" s="959"/>
      <c r="AO114" s="960"/>
      <c r="AP114" s="962">
        <v>0.5</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926265</v>
      </c>
      <c r="BR114" s="926"/>
      <c r="BS114" s="926"/>
      <c r="BT114" s="926"/>
      <c r="BU114" s="926"/>
      <c r="BV114" s="926">
        <v>852831</v>
      </c>
      <c r="BW114" s="926"/>
      <c r="BX114" s="926"/>
      <c r="BY114" s="926"/>
      <c r="BZ114" s="926"/>
      <c r="CA114" s="926">
        <v>912135</v>
      </c>
      <c r="CB114" s="926"/>
      <c r="CC114" s="926"/>
      <c r="CD114" s="926"/>
      <c r="CE114" s="926"/>
      <c r="CF114" s="920">
        <v>22.5</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2">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2">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2">
      <c r="A117" s="912" t="s">
        <v>176</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1180735</v>
      </c>
      <c r="AB117" s="979"/>
      <c r="AC117" s="979"/>
      <c r="AD117" s="979"/>
      <c r="AE117" s="980"/>
      <c r="AF117" s="981">
        <v>988270</v>
      </c>
      <c r="AG117" s="979"/>
      <c r="AH117" s="979"/>
      <c r="AI117" s="979"/>
      <c r="AJ117" s="980"/>
      <c r="AK117" s="981">
        <v>989882</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2">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293</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2">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176</v>
      </c>
      <c r="BA119" s="251"/>
      <c r="BB119" s="251"/>
      <c r="BC119" s="251"/>
      <c r="BD119" s="251"/>
      <c r="BE119" s="251"/>
      <c r="BF119" s="251"/>
      <c r="BG119" s="251"/>
      <c r="BH119" s="251"/>
      <c r="BI119" s="251"/>
      <c r="BJ119" s="251"/>
      <c r="BK119" s="251"/>
      <c r="BL119" s="251"/>
      <c r="BM119" s="251"/>
      <c r="BN119" s="251"/>
      <c r="BO119" s="977" t="s">
        <v>439</v>
      </c>
      <c r="BP119" s="1005"/>
      <c r="BQ119" s="999">
        <v>11872713</v>
      </c>
      <c r="BR119" s="1000"/>
      <c r="BS119" s="1000"/>
      <c r="BT119" s="1000"/>
      <c r="BU119" s="1000"/>
      <c r="BV119" s="1000">
        <v>11391268</v>
      </c>
      <c r="BW119" s="1000"/>
      <c r="BX119" s="1000"/>
      <c r="BY119" s="1000"/>
      <c r="BZ119" s="1000"/>
      <c r="CA119" s="1000">
        <v>11080632</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30" customFormat="1" ht="26.25" customHeight="1" x14ac:dyDescent="0.2">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1610499</v>
      </c>
      <c r="BR120" s="931"/>
      <c r="BS120" s="931"/>
      <c r="BT120" s="931"/>
      <c r="BU120" s="931"/>
      <c r="BV120" s="931">
        <v>1260610</v>
      </c>
      <c r="BW120" s="931"/>
      <c r="BX120" s="931"/>
      <c r="BY120" s="931"/>
      <c r="BZ120" s="931"/>
      <c r="CA120" s="931">
        <v>1063008</v>
      </c>
      <c r="CB120" s="931"/>
      <c r="CC120" s="931"/>
      <c r="CD120" s="931"/>
      <c r="CE120" s="931"/>
      <c r="CF120" s="944">
        <v>26.3</v>
      </c>
      <c r="CG120" s="945"/>
      <c r="CH120" s="945"/>
      <c r="CI120" s="945"/>
      <c r="CJ120" s="945"/>
      <c r="CK120" s="1006" t="s">
        <v>443</v>
      </c>
      <c r="CL120" s="1007"/>
      <c r="CM120" s="1007"/>
      <c r="CN120" s="1007"/>
      <c r="CO120" s="1008"/>
      <c r="CP120" s="1014" t="s">
        <v>390</v>
      </c>
      <c r="CQ120" s="1015"/>
      <c r="CR120" s="1015"/>
      <c r="CS120" s="1015"/>
      <c r="CT120" s="1015"/>
      <c r="CU120" s="1015"/>
      <c r="CV120" s="1015"/>
      <c r="CW120" s="1015"/>
      <c r="CX120" s="1015"/>
      <c r="CY120" s="1015"/>
      <c r="CZ120" s="1015"/>
      <c r="DA120" s="1015"/>
      <c r="DB120" s="1015"/>
      <c r="DC120" s="1015"/>
      <c r="DD120" s="1015"/>
      <c r="DE120" s="1015"/>
      <c r="DF120" s="1016"/>
      <c r="DG120" s="930">
        <v>2817149</v>
      </c>
      <c r="DH120" s="931"/>
      <c r="DI120" s="931"/>
      <c r="DJ120" s="931"/>
      <c r="DK120" s="931"/>
      <c r="DL120" s="931">
        <v>2730721</v>
      </c>
      <c r="DM120" s="931"/>
      <c r="DN120" s="931"/>
      <c r="DO120" s="931"/>
      <c r="DP120" s="931"/>
      <c r="DQ120" s="931">
        <v>2679992</v>
      </c>
      <c r="DR120" s="931"/>
      <c r="DS120" s="931"/>
      <c r="DT120" s="931"/>
      <c r="DU120" s="931"/>
      <c r="DV120" s="932">
        <v>66.2</v>
      </c>
      <c r="DW120" s="932"/>
      <c r="DX120" s="932"/>
      <c r="DY120" s="932"/>
      <c r="DZ120" s="933"/>
    </row>
    <row r="121" spans="1:130" s="230" customFormat="1" ht="26.25" customHeight="1" x14ac:dyDescent="0.2">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118812</v>
      </c>
      <c r="DH121" s="926"/>
      <c r="DI121" s="926"/>
      <c r="DJ121" s="926"/>
      <c r="DK121" s="926"/>
      <c r="DL121" s="926">
        <v>113115</v>
      </c>
      <c r="DM121" s="926"/>
      <c r="DN121" s="926"/>
      <c r="DO121" s="926"/>
      <c r="DP121" s="926"/>
      <c r="DQ121" s="926">
        <v>111231</v>
      </c>
      <c r="DR121" s="926"/>
      <c r="DS121" s="926"/>
      <c r="DT121" s="926"/>
      <c r="DU121" s="926"/>
      <c r="DV121" s="927">
        <v>2.7</v>
      </c>
      <c r="DW121" s="927"/>
      <c r="DX121" s="927"/>
      <c r="DY121" s="927"/>
      <c r="DZ121" s="928"/>
    </row>
    <row r="122" spans="1:130" s="230" customFormat="1" ht="26.25" customHeight="1" x14ac:dyDescent="0.2">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446</v>
      </c>
      <c r="BA122" s="965"/>
      <c r="BB122" s="965"/>
      <c r="BC122" s="965"/>
      <c r="BD122" s="965"/>
      <c r="BE122" s="965"/>
      <c r="BF122" s="965"/>
      <c r="BG122" s="965"/>
      <c r="BH122" s="965"/>
      <c r="BI122" s="965"/>
      <c r="BJ122" s="965"/>
      <c r="BK122" s="965"/>
      <c r="BL122" s="965"/>
      <c r="BM122" s="965"/>
      <c r="BN122" s="965"/>
      <c r="BO122" s="965"/>
      <c r="BP122" s="966"/>
      <c r="BQ122" s="999">
        <v>6067247</v>
      </c>
      <c r="BR122" s="1000"/>
      <c r="BS122" s="1000"/>
      <c r="BT122" s="1000"/>
      <c r="BU122" s="1000"/>
      <c r="BV122" s="1000">
        <v>5898625</v>
      </c>
      <c r="BW122" s="1000"/>
      <c r="BX122" s="1000"/>
      <c r="BY122" s="1000"/>
      <c r="BZ122" s="1000"/>
      <c r="CA122" s="1000">
        <v>5685492</v>
      </c>
      <c r="CB122" s="1000"/>
      <c r="CC122" s="1000"/>
      <c r="CD122" s="1000"/>
      <c r="CE122" s="1000"/>
      <c r="CF122" s="1017">
        <v>140.5</v>
      </c>
      <c r="CG122" s="1018"/>
      <c r="CH122" s="1018"/>
      <c r="CI122" s="1018"/>
      <c r="CJ122" s="1018"/>
      <c r="CK122" s="1009"/>
      <c r="CL122" s="1010"/>
      <c r="CM122" s="1010"/>
      <c r="CN122" s="1010"/>
      <c r="CO122" s="1011"/>
      <c r="CP122" s="1019" t="s">
        <v>388</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x14ac:dyDescent="0.2">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176</v>
      </c>
      <c r="BA123" s="251"/>
      <c r="BB123" s="251"/>
      <c r="BC123" s="251"/>
      <c r="BD123" s="251"/>
      <c r="BE123" s="251"/>
      <c r="BF123" s="251"/>
      <c r="BG123" s="251"/>
      <c r="BH123" s="251"/>
      <c r="BI123" s="251"/>
      <c r="BJ123" s="251"/>
      <c r="BK123" s="251"/>
      <c r="BL123" s="251"/>
      <c r="BM123" s="251"/>
      <c r="BN123" s="251"/>
      <c r="BO123" s="977" t="s">
        <v>447</v>
      </c>
      <c r="BP123" s="1005"/>
      <c r="BQ123" s="1063">
        <v>7677746</v>
      </c>
      <c r="BR123" s="1064"/>
      <c r="BS123" s="1064"/>
      <c r="BT123" s="1064"/>
      <c r="BU123" s="1064"/>
      <c r="BV123" s="1064">
        <v>7159235</v>
      </c>
      <c r="BW123" s="1064"/>
      <c r="BX123" s="1064"/>
      <c r="BY123" s="1064"/>
      <c r="BZ123" s="1064"/>
      <c r="CA123" s="1064">
        <v>6748500</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5">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100.9</v>
      </c>
      <c r="BR124" s="1027"/>
      <c r="BS124" s="1027"/>
      <c r="BT124" s="1027"/>
      <c r="BU124" s="1027"/>
      <c r="BV124" s="1027">
        <v>105.8</v>
      </c>
      <c r="BW124" s="1027"/>
      <c r="BX124" s="1027"/>
      <c r="BY124" s="1027"/>
      <c r="BZ124" s="1027"/>
      <c r="CA124" s="1027">
        <v>107</v>
      </c>
      <c r="CB124" s="1027"/>
      <c r="CC124" s="1027"/>
      <c r="CD124" s="1027"/>
      <c r="CE124" s="1027"/>
      <c r="CF124" s="1028"/>
      <c r="CG124" s="1029"/>
      <c r="CH124" s="1029"/>
      <c r="CI124" s="1029"/>
      <c r="CJ124" s="1030"/>
      <c r="CK124" s="1012"/>
      <c r="CL124" s="1012"/>
      <c r="CM124" s="1012"/>
      <c r="CN124" s="1012"/>
      <c r="CO124" s="1013"/>
      <c r="CP124" s="1019" t="s">
        <v>449</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2">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450</v>
      </c>
      <c r="CL125" s="1007"/>
      <c r="CM125" s="1007"/>
      <c r="CN125" s="1007"/>
      <c r="CO125" s="1008"/>
      <c r="CP125" s="929" t="s">
        <v>451</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5">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452</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2">
      <c r="A127" s="1058"/>
      <c r="B127" s="951"/>
      <c r="C127" s="973" t="s">
        <v>453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454</v>
      </c>
      <c r="AY127" s="1032"/>
      <c r="AZ127" s="1032"/>
      <c r="BA127" s="1032"/>
      <c r="BB127" s="1032"/>
      <c r="BC127" s="1032"/>
      <c r="BD127" s="1032"/>
      <c r="BE127" s="1033"/>
      <c r="BF127" s="1034" t="s">
        <v>455</v>
      </c>
      <c r="BG127" s="1032"/>
      <c r="BH127" s="1032"/>
      <c r="BI127" s="1032"/>
      <c r="BJ127" s="1032"/>
      <c r="BK127" s="1032"/>
      <c r="BL127" s="1033"/>
      <c r="BM127" s="1034" t="s">
        <v>456</v>
      </c>
      <c r="BN127" s="1032"/>
      <c r="BO127" s="1032"/>
      <c r="BP127" s="1032"/>
      <c r="BQ127" s="1032"/>
      <c r="BR127" s="1032"/>
      <c r="BS127" s="1033"/>
      <c r="BT127" s="1034" t="s">
        <v>457</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458</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5">
      <c r="A128" s="1041" t="s">
        <v>459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460</v>
      </c>
      <c r="X128" s="1043"/>
      <c r="Y128" s="1043"/>
      <c r="Z128" s="1044"/>
      <c r="AA128" s="1045">
        <v>164700</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32"/>
      <c r="AV128" s="232"/>
      <c r="AW128" s="232"/>
      <c r="AX128" s="896" t="s">
        <v>461</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462</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463</v>
      </c>
      <c r="X129" s="1071"/>
      <c r="Y129" s="1071"/>
      <c r="Z129" s="1072"/>
      <c r="AA129" s="958">
        <v>4703294</v>
      </c>
      <c r="AB129" s="959"/>
      <c r="AC129" s="959"/>
      <c r="AD129" s="959"/>
      <c r="AE129" s="960"/>
      <c r="AF129" s="961">
        <v>4512149</v>
      </c>
      <c r="AG129" s="959"/>
      <c r="AH129" s="959"/>
      <c r="AI129" s="959"/>
      <c r="AJ129" s="960"/>
      <c r="AK129" s="961">
        <v>4560600</v>
      </c>
      <c r="AL129" s="959"/>
      <c r="AM129" s="959"/>
      <c r="AN129" s="959"/>
      <c r="AO129" s="960"/>
      <c r="AP129" s="1073"/>
      <c r="AQ129" s="1074"/>
      <c r="AR129" s="1074"/>
      <c r="AS129" s="1074"/>
      <c r="AT129" s="1075"/>
      <c r="AU129" s="233"/>
      <c r="AV129" s="233"/>
      <c r="AW129" s="233"/>
      <c r="AX129" s="1065" t="s">
        <v>464</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465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466</v>
      </c>
      <c r="X130" s="1071"/>
      <c r="Y130" s="1071"/>
      <c r="Z130" s="1072"/>
      <c r="AA130" s="958">
        <v>548598</v>
      </c>
      <c r="AB130" s="959"/>
      <c r="AC130" s="959"/>
      <c r="AD130" s="959"/>
      <c r="AE130" s="960"/>
      <c r="AF130" s="961">
        <v>515176</v>
      </c>
      <c r="AG130" s="959"/>
      <c r="AH130" s="959"/>
      <c r="AI130" s="959"/>
      <c r="AJ130" s="960"/>
      <c r="AK130" s="961">
        <v>514558</v>
      </c>
      <c r="AL130" s="959"/>
      <c r="AM130" s="959"/>
      <c r="AN130" s="959"/>
      <c r="AO130" s="960"/>
      <c r="AP130" s="1073"/>
      <c r="AQ130" s="1074"/>
      <c r="AR130" s="1074"/>
      <c r="AS130" s="1074"/>
      <c r="AT130" s="1075"/>
      <c r="AU130" s="233"/>
      <c r="AV130" s="233"/>
      <c r="AW130" s="233"/>
      <c r="AX130" s="1065" t="s">
        <v>467</v>
      </c>
      <c r="AY130" s="923"/>
      <c r="AZ130" s="923"/>
      <c r="BA130" s="923"/>
      <c r="BB130" s="923"/>
      <c r="BC130" s="923"/>
      <c r="BD130" s="923"/>
      <c r="BE130" s="924"/>
      <c r="BF130" s="1101">
        <v>11.6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468</v>
      </c>
      <c r="X131" s="1108"/>
      <c r="Y131" s="1108"/>
      <c r="Z131" s="1109"/>
      <c r="AA131" s="1004">
        <v>4154696</v>
      </c>
      <c r="AB131" s="986"/>
      <c r="AC131" s="986"/>
      <c r="AD131" s="986"/>
      <c r="AE131" s="987"/>
      <c r="AF131" s="985">
        <v>3996973</v>
      </c>
      <c r="AG131" s="986"/>
      <c r="AH131" s="986"/>
      <c r="AI131" s="986"/>
      <c r="AJ131" s="987"/>
      <c r="AK131" s="985">
        <v>4046042</v>
      </c>
      <c r="AL131" s="986"/>
      <c r="AM131" s="986"/>
      <c r="AN131" s="986"/>
      <c r="AO131" s="987"/>
      <c r="AP131" s="1110"/>
      <c r="AQ131" s="1111"/>
      <c r="AR131" s="1111"/>
      <c r="AS131" s="1111"/>
      <c r="AT131" s="1112"/>
      <c r="AU131" s="233"/>
      <c r="AV131" s="233"/>
      <c r="AW131" s="233"/>
      <c r="AX131" s="1083" t="s">
        <v>469</v>
      </c>
      <c r="AY131" s="726"/>
      <c r="AZ131" s="726"/>
      <c r="BA131" s="726"/>
      <c r="BB131" s="726"/>
      <c r="BC131" s="726"/>
      <c r="BD131" s="726"/>
      <c r="BE131" s="1036"/>
      <c r="BF131" s="1084">
        <v>107</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470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471</v>
      </c>
      <c r="W132" s="1094"/>
      <c r="X132" s="1094"/>
      <c r="Y132" s="1094"/>
      <c r="Z132" s="1095"/>
      <c r="AA132" s="1096">
        <v>11.250811130000001</v>
      </c>
      <c r="AB132" s="1097"/>
      <c r="AC132" s="1097"/>
      <c r="AD132" s="1097"/>
      <c r="AE132" s="1098"/>
      <c r="AF132" s="1099">
        <v>11.83630713</v>
      </c>
      <c r="AG132" s="1097"/>
      <c r="AH132" s="1097"/>
      <c r="AI132" s="1097"/>
      <c r="AJ132" s="1098"/>
      <c r="AK132" s="1099">
        <v>11.74787607</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472</v>
      </c>
      <c r="W133" s="1077"/>
      <c r="X133" s="1077"/>
      <c r="Y133" s="1077"/>
      <c r="Z133" s="1078"/>
      <c r="AA133" s="1079">
        <v>10.5</v>
      </c>
      <c r="AB133" s="1080"/>
      <c r="AC133" s="1080"/>
      <c r="AD133" s="1080"/>
      <c r="AE133" s="1081"/>
      <c r="AF133" s="1079">
        <v>11.1</v>
      </c>
      <c r="AG133" s="1080"/>
      <c r="AH133" s="1080"/>
      <c r="AI133" s="1080"/>
      <c r="AJ133" s="1081"/>
      <c r="AK133" s="1079">
        <v>11.6</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tRaF24Tdjh6jvo7XIYQzq4L/FdoEGOK2rqcou3BtYAe/vsgWZQphperNt87CqbfOKapTb1EJ8PBTGgYDD2Kx0w==" saltValue="BIJN9sy9VDJX/h/sB1taR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81640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473</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AoxWt9gU9PIiHnNRCHhHXTZ1pTwKQjCX7JVN7Clvpq630V6inmHEuLlNwSQYvnqx8xoJP2wuLo4cfYqg8nMWTw==" saltValue="wIdNbPLKv2YY+WC8ZCiRh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N1"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B5eiVDbkfgeTpw+d0pkVphgJh6scFA1QRtiAJfmlN3zWuPYIk9L8fB8bZQC5IzZGpe5ndcXFZBrZQlMmPQyshA==" saltValue="qOFo4rDqgfYpOdSOiT/KPQ==" spinCount="100000" sheet="1" objects="1" scenarios="1"/>
  <dataConsolidate/>
  <phoneticPr fontId="2"/>
  <printOptions horizontalCentered="1" verticalCentered="1"/>
  <pageMargins left="0" right="0" top="0" bottom="0" header="0" footer="0"/>
  <pageSetup paperSize="9" scale="50"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475</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476</v>
      </c>
      <c r="AP7" s="272"/>
      <c r="AQ7" s="273" t="s">
        <v>477</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478</v>
      </c>
      <c r="AQ8" s="279" t="s">
        <v>479</v>
      </c>
      <c r="AR8" s="280" t="s">
        <v>480</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481</v>
      </c>
      <c r="AL9" s="1117"/>
      <c r="AM9" s="1117"/>
      <c r="AN9" s="1118"/>
      <c r="AO9" s="281">
        <v>1777861</v>
      </c>
      <c r="AP9" s="281">
        <v>122476</v>
      </c>
      <c r="AQ9" s="282">
        <v>111034</v>
      </c>
      <c r="AR9" s="283">
        <v>10.3</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482</v>
      </c>
      <c r="AL10" s="1117"/>
      <c r="AM10" s="1117"/>
      <c r="AN10" s="1118"/>
      <c r="AO10" s="284">
        <v>242793</v>
      </c>
      <c r="AP10" s="284">
        <v>16726</v>
      </c>
      <c r="AQ10" s="285">
        <v>15617</v>
      </c>
      <c r="AR10" s="286">
        <v>7.1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483</v>
      </c>
      <c r="AL11" s="1117"/>
      <c r="AM11" s="1117"/>
      <c r="AN11" s="1118"/>
      <c r="AO11" s="284" t="s">
        <v>484</v>
      </c>
      <c r="AP11" s="284" t="s">
        <v>484</v>
      </c>
      <c r="AQ11" s="285">
        <v>1538</v>
      </c>
      <c r="AR11" s="286" t="s">
        <v>484</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485</v>
      </c>
      <c r="AL12" s="1117"/>
      <c r="AM12" s="1117"/>
      <c r="AN12" s="1118"/>
      <c r="AO12" s="284" t="s">
        <v>484</v>
      </c>
      <c r="AP12" s="284" t="s">
        <v>484</v>
      </c>
      <c r="AQ12" s="285">
        <v>0</v>
      </c>
      <c r="AR12" s="286" t="s">
        <v>484</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486</v>
      </c>
      <c r="AL13" s="1117"/>
      <c r="AM13" s="1117"/>
      <c r="AN13" s="1118"/>
      <c r="AO13" s="284">
        <v>70755</v>
      </c>
      <c r="AP13" s="284">
        <v>4874</v>
      </c>
      <c r="AQ13" s="285">
        <v>4378</v>
      </c>
      <c r="AR13" s="286">
        <v>11.3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487</v>
      </c>
      <c r="AL14" s="1117"/>
      <c r="AM14" s="1117"/>
      <c r="AN14" s="1118"/>
      <c r="AO14" s="284">
        <v>20373</v>
      </c>
      <c r="AP14" s="284">
        <v>1403</v>
      </c>
      <c r="AQ14" s="285">
        <v>2499</v>
      </c>
      <c r="AR14" s="286">
        <v>-43.9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488</v>
      </c>
      <c r="AL15" s="1120"/>
      <c r="AM15" s="1120"/>
      <c r="AN15" s="1121"/>
      <c r="AO15" s="284">
        <v>-30348</v>
      </c>
      <c r="AP15" s="284">
        <v>-2091</v>
      </c>
      <c r="AQ15" s="285">
        <v>-6867</v>
      </c>
      <c r="AR15" s="286">
        <v>-69.599999999999994</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176</v>
      </c>
      <c r="AL16" s="1120"/>
      <c r="AM16" s="1120"/>
      <c r="AN16" s="1121"/>
      <c r="AO16" s="284">
        <v>2081434</v>
      </c>
      <c r="AP16" s="284">
        <v>143389</v>
      </c>
      <c r="AQ16" s="285">
        <v>128199</v>
      </c>
      <c r="AR16" s="286">
        <v>11.8</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489</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490</v>
      </c>
      <c r="AP20" s="293" t="s">
        <v>491</v>
      </c>
      <c r="AQ20" s="294" t="s">
        <v>492</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493</v>
      </c>
      <c r="AL21" s="1123"/>
      <c r="AM21" s="1123"/>
      <c r="AN21" s="1124"/>
      <c r="AO21" s="297">
        <v>11.16</v>
      </c>
      <c r="AP21" s="298">
        <v>10.85</v>
      </c>
      <c r="AQ21" s="299">
        <v>0.31</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494</v>
      </c>
      <c r="AL22" s="1123"/>
      <c r="AM22" s="1123"/>
      <c r="AN22" s="1124"/>
      <c r="AO22" s="302">
        <v>99.5</v>
      </c>
      <c r="AP22" s="303">
        <v>96.2</v>
      </c>
      <c r="AQ22" s="304">
        <v>3.3</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13" t="s">
        <v>495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 x14ac:dyDescent="0.2">
      <c r="A27" s="309"/>
      <c r="AO27" s="262"/>
      <c r="AP27" s="262"/>
      <c r="AQ27" s="262"/>
      <c r="AR27" s="262"/>
      <c r="AS27" s="262"/>
      <c r="AT27" s="262"/>
    </row>
    <row r="28" spans="1:46" ht="16.5" x14ac:dyDescent="0.2">
      <c r="A28" s="263" t="s">
        <v>496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497</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476</v>
      </c>
      <c r="AP30" s="272"/>
      <c r="AQ30" s="273" t="s">
        <v>477</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478</v>
      </c>
      <c r="AQ31" s="279" t="s">
        <v>479</v>
      </c>
      <c r="AR31" s="280" t="s">
        <v>480</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498</v>
      </c>
      <c r="AL32" s="1131"/>
      <c r="AM32" s="1131"/>
      <c r="AN32" s="1132"/>
      <c r="AO32" s="312">
        <v>704741</v>
      </c>
      <c r="AP32" s="312">
        <v>48549</v>
      </c>
      <c r="AQ32" s="313">
        <v>62185</v>
      </c>
      <c r="AR32" s="314">
        <v>-21.9</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499</v>
      </c>
      <c r="AL33" s="1131"/>
      <c r="AM33" s="1131"/>
      <c r="AN33" s="1132"/>
      <c r="AO33" s="312" t="s">
        <v>484</v>
      </c>
      <c r="AP33" s="312" t="s">
        <v>484</v>
      </c>
      <c r="AQ33" s="313" t="s">
        <v>484</v>
      </c>
      <c r="AR33" s="314" t="s">
        <v>484</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500</v>
      </c>
      <c r="AL34" s="1131"/>
      <c r="AM34" s="1131"/>
      <c r="AN34" s="1132"/>
      <c r="AO34" s="312" t="s">
        <v>484</v>
      </c>
      <c r="AP34" s="312" t="s">
        <v>484</v>
      </c>
      <c r="AQ34" s="313" t="s">
        <v>484</v>
      </c>
      <c r="AR34" s="314" t="s">
        <v>484</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501</v>
      </c>
      <c r="AL35" s="1131"/>
      <c r="AM35" s="1131"/>
      <c r="AN35" s="1132"/>
      <c r="AO35" s="312">
        <v>264852</v>
      </c>
      <c r="AP35" s="312">
        <v>18246</v>
      </c>
      <c r="AQ35" s="313">
        <v>15497</v>
      </c>
      <c r="AR35" s="314">
        <v>17.7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502</v>
      </c>
      <c r="AL36" s="1131"/>
      <c r="AM36" s="1131"/>
      <c r="AN36" s="1132"/>
      <c r="AO36" s="312">
        <v>20289</v>
      </c>
      <c r="AP36" s="312">
        <v>1398</v>
      </c>
      <c r="AQ36" s="313">
        <v>3842</v>
      </c>
      <c r="AR36" s="314">
        <v>-63.6</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503</v>
      </c>
      <c r="AL37" s="1131"/>
      <c r="AM37" s="1131"/>
      <c r="AN37" s="1132"/>
      <c r="AO37" s="312" t="s">
        <v>484</v>
      </c>
      <c r="AP37" s="312" t="s">
        <v>484</v>
      </c>
      <c r="AQ37" s="313">
        <v>306</v>
      </c>
      <c r="AR37" s="314" t="s">
        <v>484</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504</v>
      </c>
      <c r="AL38" s="1134"/>
      <c r="AM38" s="1134"/>
      <c r="AN38" s="1135"/>
      <c r="AO38" s="315" t="s">
        <v>484</v>
      </c>
      <c r="AP38" s="315" t="s">
        <v>484</v>
      </c>
      <c r="AQ38" s="316">
        <v>4</v>
      </c>
      <c r="AR38" s="304" t="s">
        <v>484</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505</v>
      </c>
      <c r="AL39" s="1134"/>
      <c r="AM39" s="1134"/>
      <c r="AN39" s="1135"/>
      <c r="AO39" s="312" t="s">
        <v>484</v>
      </c>
      <c r="AP39" s="312" t="s">
        <v>484</v>
      </c>
      <c r="AQ39" s="313">
        <v>-2250</v>
      </c>
      <c r="AR39" s="314" t="s">
        <v>484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506</v>
      </c>
      <c r="AL40" s="1131"/>
      <c r="AM40" s="1131"/>
      <c r="AN40" s="1132"/>
      <c r="AO40" s="312">
        <v>-514558</v>
      </c>
      <c r="AP40" s="312">
        <v>-35448</v>
      </c>
      <c r="AQ40" s="313">
        <v>-52332</v>
      </c>
      <c r="AR40" s="314">
        <v>-32.299999999999997</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286</v>
      </c>
      <c r="AL41" s="1137"/>
      <c r="AM41" s="1137"/>
      <c r="AN41" s="1138"/>
      <c r="AO41" s="312">
        <v>475324</v>
      </c>
      <c r="AP41" s="312">
        <v>32745</v>
      </c>
      <c r="AQ41" s="313">
        <v>27253</v>
      </c>
      <c r="AR41" s="314">
        <v>20.2</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508</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476</v>
      </c>
      <c r="AN49" s="1127" t="s">
        <v>509</v>
      </c>
      <c r="AO49" s="1128"/>
      <c r="AP49" s="1128"/>
      <c r="AQ49" s="1128"/>
      <c r="AR49" s="1129"/>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510</v>
      </c>
      <c r="AO50" s="329" t="s">
        <v>511</v>
      </c>
      <c r="AP50" s="330" t="s">
        <v>512</v>
      </c>
      <c r="AQ50" s="331" t="s">
        <v>513</v>
      </c>
      <c r="AR50" s="332" t="s">
        <v>514</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515</v>
      </c>
      <c r="AL51" s="325"/>
      <c r="AM51" s="333">
        <v>1168647</v>
      </c>
      <c r="AN51" s="334">
        <v>74750</v>
      </c>
      <c r="AO51" s="335">
        <v>3.5</v>
      </c>
      <c r="AP51" s="336">
        <v>87464</v>
      </c>
      <c r="AQ51" s="337">
        <v>19</v>
      </c>
      <c r="AR51" s="338">
        <v>-15.5</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516</v>
      </c>
      <c r="AM52" s="341">
        <v>429078</v>
      </c>
      <c r="AN52" s="342">
        <v>27445</v>
      </c>
      <c r="AO52" s="343">
        <v>8.6999999999999993</v>
      </c>
      <c r="AP52" s="344">
        <v>47479</v>
      </c>
      <c r="AQ52" s="345">
        <v>10.199999999999999</v>
      </c>
      <c r="AR52" s="346">
        <v>-1.5</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517</v>
      </c>
      <c r="AL53" s="325"/>
      <c r="AM53" s="333">
        <v>978658</v>
      </c>
      <c r="AN53" s="334">
        <v>63463</v>
      </c>
      <c r="AO53" s="335">
        <v>-15.1</v>
      </c>
      <c r="AP53" s="336">
        <v>117234</v>
      </c>
      <c r="AQ53" s="337">
        <v>34</v>
      </c>
      <c r="AR53" s="338">
        <v>-49.1</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516</v>
      </c>
      <c r="AM54" s="341">
        <v>392574</v>
      </c>
      <c r="AN54" s="342">
        <v>25457</v>
      </c>
      <c r="AO54" s="343">
        <v>-7.2</v>
      </c>
      <c r="AP54" s="344">
        <v>59796</v>
      </c>
      <c r="AQ54" s="345">
        <v>25.9</v>
      </c>
      <c r="AR54" s="346">
        <v>-33.1</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518</v>
      </c>
      <c r="AL55" s="325"/>
      <c r="AM55" s="333">
        <v>528297</v>
      </c>
      <c r="AN55" s="334">
        <v>35138</v>
      </c>
      <c r="AO55" s="335">
        <v>-44.6</v>
      </c>
      <c r="AP55" s="336">
        <v>97758</v>
      </c>
      <c r="AQ55" s="337">
        <v>-16.600000000000001</v>
      </c>
      <c r="AR55" s="338">
        <v>-28</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516</v>
      </c>
      <c r="AM56" s="341">
        <v>333654</v>
      </c>
      <c r="AN56" s="342">
        <v>22192</v>
      </c>
      <c r="AO56" s="343">
        <v>-12.8</v>
      </c>
      <c r="AP56" s="344">
        <v>45946</v>
      </c>
      <c r="AQ56" s="345">
        <v>-23.2</v>
      </c>
      <c r="AR56" s="346">
        <v>10.4</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519</v>
      </c>
      <c r="AL57" s="325"/>
      <c r="AM57" s="333">
        <v>629469</v>
      </c>
      <c r="AN57" s="334">
        <v>42552</v>
      </c>
      <c r="AO57" s="335">
        <v>21.1</v>
      </c>
      <c r="AP57" s="336">
        <v>91338</v>
      </c>
      <c r="AQ57" s="337">
        <v>-6.6</v>
      </c>
      <c r="AR57" s="338">
        <v>27.7</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516</v>
      </c>
      <c r="AM58" s="341">
        <v>194328</v>
      </c>
      <c r="AN58" s="342">
        <v>13136</v>
      </c>
      <c r="AO58" s="343">
        <v>-40.799999999999997</v>
      </c>
      <c r="AP58" s="344">
        <v>43989</v>
      </c>
      <c r="AQ58" s="345">
        <v>-4.3</v>
      </c>
      <c r="AR58" s="346">
        <v>-36.5</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520</v>
      </c>
      <c r="AL59" s="325"/>
      <c r="AM59" s="333">
        <v>661231</v>
      </c>
      <c r="AN59" s="334">
        <v>45552</v>
      </c>
      <c r="AO59" s="335">
        <v>7.1</v>
      </c>
      <c r="AP59" s="336">
        <v>103975</v>
      </c>
      <c r="AQ59" s="337">
        <v>13.8</v>
      </c>
      <c r="AR59" s="338">
        <v>-6.7</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516</v>
      </c>
      <c r="AM60" s="341">
        <v>205633</v>
      </c>
      <c r="AN60" s="342">
        <v>14166</v>
      </c>
      <c r="AO60" s="343">
        <v>7.8</v>
      </c>
      <c r="AP60" s="344">
        <v>52698</v>
      </c>
      <c r="AQ60" s="345">
        <v>19.8</v>
      </c>
      <c r="AR60" s="346">
        <v>-12</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521</v>
      </c>
      <c r="AL61" s="347"/>
      <c r="AM61" s="348">
        <v>793260</v>
      </c>
      <c r="AN61" s="349">
        <v>52291</v>
      </c>
      <c r="AO61" s="350">
        <v>-5.6</v>
      </c>
      <c r="AP61" s="351">
        <v>99554</v>
      </c>
      <c r="AQ61" s="352">
        <v>8.6999999999999993</v>
      </c>
      <c r="AR61" s="338">
        <v>-14.3</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516</v>
      </c>
      <c r="AM62" s="341">
        <v>311053</v>
      </c>
      <c r="AN62" s="342">
        <v>20479</v>
      </c>
      <c r="AO62" s="343">
        <v>-8.9</v>
      </c>
      <c r="AP62" s="344">
        <v>49982</v>
      </c>
      <c r="AQ62" s="345">
        <v>5.7</v>
      </c>
      <c r="AR62" s="346">
        <v>-14.6</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37C3JViwz/gYIy7SgQeBBYqYeXayUpk4a/Hmevy3dG4rv4g+/SI/gkjy3Q6pL1hEP4u6se/gvoQRpk4HuUpmTA==" saltValue="cuyfZhmC6ZCbawnUsSL1A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473</v>
      </c>
    </row>
    <row r="121" spans="125:125" ht="13.5" hidden="1" customHeight="1" x14ac:dyDescent="0.2">
      <c r="DU121" s="259"/>
    </row>
  </sheetData>
  <sheetProtection algorithmName="SHA-512" hashValue="hDp2/AKQiIw53w4QJOnzkEKCw7FKcNaIlywlJLZvAW/BfrJHv0HGXQdQ46BG9icF1dONGurVhfrdxPvktbwhnw==" saltValue="P+LxYDWSy8KRVh3JUfIRu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473</v>
      </c>
    </row>
  </sheetData>
  <sheetProtection algorithmName="SHA-512" hashValue="pB/x2efiPZrx4AvxRNeJT7WGTysWbYOCIjovacMT7znra8uqYHJby4UGa/qRhxM6icPei5aMHSSoNATxWEkHIA==" saltValue="C8SEvCkVDzpmFKya1zS5j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523</v>
      </c>
      <c r="G46" s="8" t="s">
        <v>524</v>
      </c>
      <c r="H46" s="8" t="s">
        <v>525</v>
      </c>
      <c r="I46" s="8" t="s">
        <v>526</v>
      </c>
      <c r="J46" s="9" t="s">
        <v>527</v>
      </c>
    </row>
    <row r="47" spans="2:10" ht="57.75" customHeight="1" x14ac:dyDescent="0.2">
      <c r="B47" s="10"/>
      <c r="C47" s="1139" t="s">
        <v>3</v>
      </c>
      <c r="D47" s="1139"/>
      <c r="E47" s="1140"/>
      <c r="F47" s="11">
        <v>15.97</v>
      </c>
      <c r="G47" s="12">
        <v>16.43</v>
      </c>
      <c r="H47" s="12">
        <v>17.77</v>
      </c>
      <c r="I47" s="12">
        <v>11.52</v>
      </c>
      <c r="J47" s="13">
        <v>8.31</v>
      </c>
    </row>
    <row r="48" spans="2:10" ht="57.75" customHeight="1" x14ac:dyDescent="0.2">
      <c r="B48" s="14"/>
      <c r="C48" s="1141" t="s">
        <v>4</v>
      </c>
      <c r="D48" s="1141"/>
      <c r="E48" s="1142"/>
      <c r="F48" s="15">
        <v>1.48</v>
      </c>
      <c r="G48" s="16">
        <v>1.5</v>
      </c>
      <c r="H48" s="16">
        <v>1.53</v>
      </c>
      <c r="I48" s="16">
        <v>1.7</v>
      </c>
      <c r="J48" s="17">
        <v>1.77</v>
      </c>
    </row>
    <row r="49" spans="2:10" ht="57.75" customHeight="1" thickBot="1" x14ac:dyDescent="0.25">
      <c r="B49" s="18"/>
      <c r="C49" s="1143" t="s">
        <v>5</v>
      </c>
      <c r="D49" s="1143"/>
      <c r="E49" s="1144"/>
      <c r="F49" s="19">
        <v>1.1399999999999999</v>
      </c>
      <c r="G49" s="20">
        <v>1.24</v>
      </c>
      <c r="H49" s="20">
        <v>2.13</v>
      </c>
      <c r="I49" s="20" t="s">
        <v>528</v>
      </c>
      <c r="J49" s="21" t="s">
        <v>529</v>
      </c>
    </row>
    <row r="50" spans="2:10" ht="13" x14ac:dyDescent="0.2"/>
  </sheetData>
  <sheetProtection algorithmName="SHA-512" hashValue="HBbjRHvzhya2sm9n8T+Kfxsg9aZWJJksTxkEnSvD6cRLr3ZFW1KIYg5PiS6+ysFou2eWbcV5TJnJRgLPiH8COg==" saltValue="N5KT4Jj8iGROAH+Ds1ZW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2025-03-11T08:08:33Z</cp:lastPrinted>
  <dcterms:created xsi:type="dcterms:W3CDTF">2025-02-19T03:33:29Z</dcterms:created>
  <dcterms:modified xsi:type="dcterms:W3CDTF">2025-09-25T10:03:23Z</dcterms:modified>
  <cp:category/>
</cp:coreProperties>
</file>