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G0000SV1NS701\d11757$\doc\!!NETDATAからの移行分!!\04_【財政】\03 決算　★\26 財政状況資料集\財政状況資料集【H24～】\R6（R5決算）\14_ホームページ掲載用（２回目）\"/>
    </mc:Choice>
  </mc:AlternateContent>
  <xr:revisionPtr revIDLastSave="0" documentId="13_ncr:1_{B72B655E-617D-40BB-A3F3-35E2158304BA}" xr6:coauthVersionLast="47" xr6:coauthVersionMax="47" xr10:uidLastSave="{00000000-0000-0000-0000-000000000000}"/>
  <bookViews>
    <workbookView xWindow="-108" yWindow="-108" windowWidth="23256" windowHeight="13896"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4" i="10" l="1"/>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W43" i="10"/>
  <c r="BE43" i="10"/>
  <c r="AM43" i="10"/>
  <c r="U43" i="10"/>
  <c r="C43" i="10"/>
  <c r="CO42" i="10"/>
  <c r="BW42" i="10"/>
  <c r="BE42" i="10"/>
  <c r="AM42" i="10"/>
  <c r="U42" i="10"/>
  <c r="C42" i="10"/>
  <c r="CO41" i="10"/>
  <c r="BW41" i="10"/>
  <c r="BE41" i="10"/>
  <c r="AM41" i="10"/>
  <c r="U41" i="10"/>
  <c r="C41" i="10"/>
  <c r="CO40" i="10"/>
  <c r="BW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BE35" i="10"/>
  <c r="AM35" i="10"/>
  <c r="C35" i="10"/>
  <c r="CO34" i="10"/>
  <c r="AM34" i="10"/>
  <c r="U34" i="10"/>
  <c r="C34" i="10"/>
  <c r="U35" i="10" l="1"/>
  <c r="U36"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W34" i="10" s="1"/>
  <c r="BW35" i="10" s="1"/>
  <c r="BW36" i="10" s="1"/>
  <c r="BW37" i="10" s="1"/>
  <c r="BW38" i="10" s="1"/>
  <c r="BW39" i="10" s="1"/>
</calcChain>
</file>

<file path=xl/sharedStrings.xml><?xml version="1.0" encoding="utf-8"?>
<sst xmlns="http://schemas.openxmlformats.org/spreadsheetml/2006/main" count="1178" uniqueCount="564">
  <si>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</si>
  <si>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</si>
  <si>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</si>
  <si>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</si>
  <si>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</si>
  <si>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</si>
  <si>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</si>
  <si>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</si>
  <si>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</si>
  <si>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</si>
  <si>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</si>
  <si>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</si>
  <si>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</si>
  <si>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</si>
  <si>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</si>
  <si>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</si>
  <si>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</si>
  <si>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</si>
  <si>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</si>
  <si>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</si>
  <si>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</si>
  <si>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</si>
  <si>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</si>
  <si>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</si>
  <si>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</si>
  <si>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</si>
  <si>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</si>
  <si>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</si>
  <si>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</si>
  <si>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</si>
  <si>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</si>
  <si>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</si>
  <si>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</si>
  <si>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</si>
  <si>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</si>
  <si>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</si>
  <si>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</si>
  <si>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</si>
  <si>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</si>
  <si>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</si>
  <si>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</si>
  <si>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</si>
  <si>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</si>
  <si>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</si>
  <si>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</si>
  <si>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</si>
  <si>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</si>
  <si>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</si>
  <si>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</si>
  <si>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</si>
  <si>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</si>
  <si>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</si>
  <si>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</si>
  <si>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</si>
  <si>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</si>
  <si>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</si>
  <si>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</si>
  <si>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</si>
  <si>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</si>
  <si>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</si>
  <si>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</si>
  <si>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</si>
  <si>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</si>
  <si>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</si>
  <si>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</si>
  <si>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</si>
  <si>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</si>
  <si>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</si>
  <si>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</si>
  <si>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</si>
  <si>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</si>
  <si>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</si>
  <si>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</si>
  <si>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</si>
  <si>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</si>
  <si>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</si>
  <si>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</si>
  <si>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</si>
  <si>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</si>
  <si>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大阪府</t>
    <phoneticPr fontId="5"/>
  </si>
  <si>
    <t>市町村類型</t>
    <phoneticPr fontId="5"/>
  </si>
  <si>
    <t>Ⅱ－２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</si>
  <si>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</si>
  <si>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</si>
  <si>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</si>
  <si>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</si>
  <si>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</si>
  <si>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</si>
  <si>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</si>
  <si>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</si>
  <si>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</si>
  <si>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</si>
  <si>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</si>
  <si>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</si>
  <si>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田尻町</t>
    <phoneticPr fontId="5"/>
  </si>
  <si>
    <t>地方交付税種地</t>
    <rPh sb="0" eb="2">
      <t>チホウ</t>
    </rPh>
    <rPh sb="2" eb="5">
      <t>コウフゼイ</t>
    </rPh>
    <rPh sb="5" eb="6">
      <t>シュ</t>
    </rPh>
    <rPh sb="6" eb="7">
      <t>チ</t>
    </rPh>
    <phoneticPr fontId="5"/>
  </si>
  <si>
    <t>2-8</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</si>
  <si>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</si>
  <si>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</si>
  <si>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</si>
  <si>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</si>
  <si>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</si>
  <si>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</si>
  <si>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</si>
  <si>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</si>
  <si>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</si>
  <si>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</si>
  <si>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</si>
  <si>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</si>
  <si>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</si>
  <si>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</si>
  <si>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</si>
  <si>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</si>
  <si>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</si>
  <si>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</si>
  <si>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</si>
  <si>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</si>
  <si>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</si>
  <si>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0.2</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</si>
  <si>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</si>
  <si>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</si>
  <si>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</si>
  <si>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</si>
  <si>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</si>
  <si>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</si>
  <si>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</si>
  <si>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</si>
  <si>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</si>
  <si>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</si>
  <si>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</si>
  <si>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</si>
  <si>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</si>
  <si>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</si>
  <si>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</si>
  <si>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</si>
  <si>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</si>
  <si>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</si>
  <si>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</si>
  <si>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</si>
  <si>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</si>
  <si>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</si>
  <si>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-0.1</t>
    <phoneticPr fontId="5"/>
  </si>
  <si>
    <t>基準財政需要額</t>
    <phoneticPr fontId="26"/>
  </si>
  <si>
    <t>うち日本人(％)</t>
    <phoneticPr fontId="5"/>
  </si>
  <si>
    <t>-0.8</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</si>
  <si>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</si>
  <si>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</si>
  <si>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</si>
  <si>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</si>
  <si>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</si>
  <si>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</si>
  <si>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</si>
  <si>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</si>
  <si>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</si>
  <si>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</si>
  <si>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</si>
  <si>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</si>
  <si>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</si>
  <si>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</si>
  <si>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</si>
  <si>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</si>
  <si>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</si>
  <si>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</si>
  <si>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</si>
  <si>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</si>
  <si>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</si>
  <si>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</si>
  <si>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</si>
  <si>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</si>
  <si>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t>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</si>
  <si>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</si>
  <si>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</si>
  <si>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</si>
  <si>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</si>
  <si>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</si>
  <si>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</si>
  <si>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</si>
  <si>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</si>
  <si>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</si>
  <si>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</si>
  <si>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</si>
  <si>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</si>
  <si>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</si>
  <si>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</si>
  <si>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</si>
  <si>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</si>
  <si>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</si>
  <si>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</si>
  <si>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</si>
  <si>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</si>
  <si>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</si>
  <si>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</si>
  <si>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</si>
  <si>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</si>
  <si>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</si>
  <si>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</si>
  <si>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</si>
  <si>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</si>
  <si>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</si>
  <si>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</si>
  <si>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</si>
  <si>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</si>
  <si>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</si>
  <si>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</si>
  <si>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大阪府田尻町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</si>
  <si>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</si>
  <si>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</si>
  <si>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</si>
  <si>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</si>
  <si>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</si>
  <si>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</si>
  <si>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</si>
  <si>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</si>
  <si>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</si>
  <si>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</si>
  <si>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</si>
  <si>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</si>
  <si>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</si>
  <si>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</si>
  <si>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</si>
  <si>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</si>
  <si>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</si>
  <si>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</si>
  <si>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</si>
  <si>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</si>
  <si>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</si>
  <si>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</si>
  <si>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</si>
  <si>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</si>
  <si>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</si>
  <si>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</si>
  <si>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</si>
  <si>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</si>
  <si>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</si>
  <si>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</si>
  <si>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</si>
  <si>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</si>
  <si>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</si>
  <si>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</si>
  <si>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</si>
  <si>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</si>
  <si>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</si>
  <si>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</si>
  <si>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</si>
  <si>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</si>
  <si>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</si>
  <si>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</si>
  <si>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</si>
  <si>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</si>
  <si>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</si>
  <si>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</si>
  <si>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</si>
  <si>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</si>
  <si>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</si>
  <si>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</si>
  <si>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</si>
  <si>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</si>
  <si>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</si>
  <si>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</si>
  <si>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</si>
  <si>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</si>
  <si>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</si>
  <si>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</si>
  <si>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</si>
  <si>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</si>
  <si>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</si>
  <si>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</si>
  <si>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</si>
  <si>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</si>
  <si>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</si>
  <si>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</si>
  <si>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</si>
  <si>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</si>
  <si>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</si>
  <si>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</si>
  <si>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</si>
  <si>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</si>
  <si>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</si>
  <si>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</si>
  <si>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</si>
  <si>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</si>
  <si>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</si>
  <si>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</si>
  <si>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</si>
  <si>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</si>
  <si>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</si>
  <si>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</si>
  <si>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</si>
  <si>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</si>
  <si>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</si>
  <si>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</si>
  <si>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</si>
  <si>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</si>
  <si>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</si>
  <si>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</si>
  <si>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</si>
  <si>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</si>
  <si>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</si>
  <si>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</si>
  <si>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</si>
  <si>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</si>
  <si>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</si>
  <si>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</si>
  <si>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</si>
  <si>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</si>
  <si>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</si>
  <si>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</si>
  <si>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</si>
  <si>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</si>
  <si>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</si>
  <si>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</si>
  <si>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</si>
  <si>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</si>
  <si>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</si>
  <si>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</si>
  <si>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</si>
  <si>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</si>
  <si>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</si>
  <si>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</si>
  <si>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</si>
  <si>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</si>
  <si>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</si>
  <si>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</si>
  <si>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</si>
  <si>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上水道</t>
    <phoneticPr fontId="5"/>
  </si>
  <si>
    <t>加入世帯数(世帯)</t>
  </si>
  <si>
    <t>　繰出金</t>
    <phoneticPr fontId="5"/>
  </si>
  <si>
    <t>　うち減収補塡債(特例分)</t>
    <rPh sb="4" eb="5">
      <t>シュウ</t>
    </rPh>
    <rPh sb="9" eb="10">
      <t>トク</t>
    </rPh>
    <rPh sb="10" eb="11">
      <t>レイ</t>
    </rPh>
    <rPh sb="11" eb="12">
      <t>ブン</t>
    </rPh>
    <phoneticPr fontId="17"/>
  </si>
  <si>
    <t>工業用水道</t>
    <phoneticPr fontId="5"/>
  </si>
  <si>
    <t>被保険者数(人)</t>
  </si>
  <si>
    <t>　積立金</t>
    <phoneticPr fontId="5"/>
  </si>
  <si>
    <t>　うち臨時財政対策債</t>
    <phoneticPr fontId="5"/>
  </si>
  <si>
    <t>交通</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</si>
  <si>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</si>
  <si>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</si>
  <si>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</si>
  <si>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</si>
  <si>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</si>
  <si>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</si>
  <si>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</si>
  <si>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</si>
  <si>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</si>
  <si>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</si>
  <si>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</si>
  <si>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</si>
  <si>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</si>
  <si>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</si>
  <si>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</si>
  <si>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</si>
  <si>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</si>
  <si>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</si>
  <si>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</si>
  <si>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</si>
  <si>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</si>
  <si>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</si>
  <si>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大阪府田尻町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</si>
  <si>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</si>
  <si>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</si>
  <si>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</si>
  <si>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</si>
  <si>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</si>
  <si>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</si>
  <si>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</si>
  <si>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</si>
  <si>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</si>
  <si>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</si>
  <si>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</si>
  <si>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</si>
  <si>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</si>
  <si>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</si>
  <si>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</si>
  <si>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</si>
  <si>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</si>
  <si>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</si>
  <si>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</si>
  <si>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</si>
  <si>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</si>
  <si>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</si>
  <si>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</si>
  <si>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</si>
  <si>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</si>
  <si>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</si>
  <si>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</si>
  <si>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</si>
  <si>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</si>
  <si>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</si>
  <si>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</si>
  <si>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</si>
  <si>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</si>
  <si>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国民健康保険特別会計</t>
    <phoneticPr fontId="5"/>
  </si>
  <si>
    <t>介護保険特別会計</t>
    <phoneticPr fontId="5"/>
  </si>
  <si>
    <t>後期高齢者医療特別会計</t>
    <phoneticPr fontId="5"/>
  </si>
  <si>
    <t>下水道事業特別会計</t>
    <phoneticPr fontId="5"/>
  </si>
  <si>
    <t>法非適用企業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</si>
  <si>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</si>
  <si>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</si>
  <si>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</si>
  <si>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</si>
  <si>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</si>
  <si>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</si>
  <si>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</si>
  <si>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</si>
  <si>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</si>
  <si>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</si>
  <si>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</si>
  <si>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</si>
  <si>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</si>
  <si>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</si>
  <si>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</si>
  <si>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</si>
  <si>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</si>
  <si>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</si>
  <si>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</si>
  <si>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</si>
  <si>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</si>
  <si>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</si>
  <si>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</si>
  <si>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</si>
  <si>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</si>
  <si>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</si>
  <si>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</si>
  <si>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</si>
  <si>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</si>
  <si>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</si>
  <si>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</si>
  <si>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</si>
  <si>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</si>
  <si>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</si>
  <si>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</si>
  <si>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</si>
  <si>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</si>
  <si>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</si>
  <si>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</si>
  <si>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</si>
  <si>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</si>
  <si>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</si>
  <si>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</si>
  <si>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</si>
  <si>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</si>
  <si>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</si>
  <si>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</si>
  <si>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</si>
  <si>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</si>
  <si>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</si>
  <si>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</si>
  <si>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</si>
  <si>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</si>
  <si>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</si>
  <si>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</si>
  <si>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</si>
  <si>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</si>
  <si>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</si>
  <si>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</si>
  <si>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</si>
  <si>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</si>
  <si>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</si>
  <si>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</si>
  <si>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</si>
  <si>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</si>
  <si>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</si>
  <si>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</si>
  <si>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</si>
  <si>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</si>
  <si>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</si>
  <si>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</si>
  <si>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</si>
  <si>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</si>
  <si>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</si>
  <si>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</si>
  <si>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</si>
  <si>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</si>
  <si>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</si>
  <si>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</si>
  <si>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</si>
  <si>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</si>
  <si>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</si>
  <si>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</si>
  <si>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</si>
  <si>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</si>
  <si>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</si>
  <si>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</si>
  <si>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</si>
  <si>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</si>
  <si>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</si>
  <si>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</si>
  <si>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t>
  </si>
  <si>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</si>
  <si>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</si>
  <si>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</si>
  <si>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</si>
  <si>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</si>
  <si>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</si>
  <si>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</si>
  <si>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</si>
  <si>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</si>
  <si>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</si>
  <si>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</si>
  <si>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</si>
  <si>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</si>
  <si>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</si>
  <si>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</si>
  <si>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</si>
  <si>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</si>
  <si>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</si>
  <si>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</si>
  <si>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</si>
  <si>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</si>
  <si>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</si>
  <si>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</si>
  <si>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</si>
  <si>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</si>
  <si>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</si>
  <si>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</si>
  <si>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</si>
  <si>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</si>
  <si>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</si>
  <si>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</si>
  <si>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</si>
  <si>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</si>
  <si>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</si>
  <si>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</si>
  <si>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</si>
  <si>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</si>
  <si>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</si>
  <si>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</si>
  <si>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</si>
  <si>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</si>
  <si>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</si>
  <si>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</si>
  <si>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一般会計</t>
  </si>
  <si>
    <t>介護保険特別会計</t>
  </si>
  <si>
    <t>後期高齢者医療特別会計</t>
  </si>
  <si>
    <t>国民健康保険特別会計</t>
  </si>
  <si>
    <t>下水道事業特別会計</t>
  </si>
  <si>
    <t>その他会計（赤字）</t>
  </si>
  <si>
    <t>その他会計（黒字）</t>
  </si>
  <si>
    <t>R01</t>
    <phoneticPr fontId="5"/>
  </si>
  <si>
    <t>R02</t>
    <phoneticPr fontId="5"/>
  </si>
  <si>
    <t>R03</t>
    <phoneticPr fontId="5"/>
  </si>
  <si>
    <t>R04</t>
    <phoneticPr fontId="5"/>
  </si>
  <si>
    <t>R05</t>
    <phoneticPr fontId="5"/>
  </si>
  <si>
    <t>-</t>
    <phoneticPr fontId="2"/>
  </si>
  <si>
    <t>大阪府後期高齢者医療広域連合（一般会計）</t>
    <rPh sb="0" eb="3">
      <t>オオサカフ</t>
    </rPh>
    <rPh sb="3" eb="10">
      <t>コウキコウレイシャイリョウ</t>
    </rPh>
    <rPh sb="10" eb="12">
      <t>コウイキ</t>
    </rPh>
    <rPh sb="12" eb="14">
      <t>レンゴウ</t>
    </rPh>
    <rPh sb="15" eb="19">
      <t>イッパンカイケイ</t>
    </rPh>
    <phoneticPr fontId="10"/>
  </si>
  <si>
    <t>大阪府後期高齢者医療広域連合（後期高齢者医療特別会計）</t>
    <rPh sb="0" eb="3">
      <t>オオサカフ</t>
    </rPh>
    <rPh sb="3" eb="10">
      <t>コウキコウレイシャイリョウ</t>
    </rPh>
    <rPh sb="10" eb="12">
      <t>コウイキ</t>
    </rPh>
    <rPh sb="12" eb="14">
      <t>レンゴウ</t>
    </rPh>
    <rPh sb="15" eb="22">
      <t>コウキコウレイシャイリョウ</t>
    </rPh>
    <rPh sb="22" eb="24">
      <t>トクベツ</t>
    </rPh>
    <rPh sb="24" eb="26">
      <t>カイケイ</t>
    </rPh>
    <phoneticPr fontId="10"/>
  </si>
  <si>
    <t>大阪広域水道企業団（水道事業会計）</t>
    <rPh sb="0" eb="2">
      <t>オオサカ</t>
    </rPh>
    <rPh sb="2" eb="4">
      <t>コウイキ</t>
    </rPh>
    <rPh sb="4" eb="6">
      <t>スイドウ</t>
    </rPh>
    <rPh sb="6" eb="8">
      <t>キギョウ</t>
    </rPh>
    <rPh sb="8" eb="9">
      <t>ダン</t>
    </rPh>
    <rPh sb="10" eb="12">
      <t>スイドウ</t>
    </rPh>
    <rPh sb="12" eb="14">
      <t>ジギョウ</t>
    </rPh>
    <rPh sb="14" eb="16">
      <t>カイケイ</t>
    </rPh>
    <phoneticPr fontId="10"/>
  </si>
  <si>
    <t>大阪広域水道企業団（工業用水道事業会計）</t>
    <rPh sb="0" eb="2">
      <t>オオサカ</t>
    </rPh>
    <rPh sb="2" eb="4">
      <t>コウイキ</t>
    </rPh>
    <rPh sb="4" eb="6">
      <t>スイドウ</t>
    </rPh>
    <rPh sb="6" eb="8">
      <t>キギョウ</t>
    </rPh>
    <rPh sb="8" eb="9">
      <t>ダン</t>
    </rPh>
    <rPh sb="10" eb="12">
      <t>コウギョウ</t>
    </rPh>
    <rPh sb="12" eb="13">
      <t>ヨウ</t>
    </rPh>
    <rPh sb="13" eb="15">
      <t>スイドウ</t>
    </rPh>
    <rPh sb="15" eb="17">
      <t>ジギョウ</t>
    </rPh>
    <rPh sb="17" eb="19">
      <t>カイケイ</t>
    </rPh>
    <phoneticPr fontId="10"/>
  </si>
  <si>
    <t>泉佐野市田尻町清掃施設組合</t>
    <rPh sb="0" eb="4">
      <t>イズミサノシ</t>
    </rPh>
    <rPh sb="4" eb="7">
      <t>タジリチョウ</t>
    </rPh>
    <rPh sb="7" eb="11">
      <t>セイソウシセツ</t>
    </rPh>
    <rPh sb="11" eb="13">
      <t>クミアイ</t>
    </rPh>
    <phoneticPr fontId="10"/>
  </si>
  <si>
    <t>泉州南消防組合</t>
    <rPh sb="0" eb="3">
      <t>センシュウミナミ</t>
    </rPh>
    <rPh sb="3" eb="5">
      <t>ショウボウ</t>
    </rPh>
    <rPh sb="5" eb="7">
      <t>クミアイ</t>
    </rPh>
    <phoneticPr fontId="10"/>
  </si>
  <si>
    <t>職員退職手当基金</t>
    <rPh sb="0" eb="2">
      <t>ショクイン</t>
    </rPh>
    <rPh sb="2" eb="8">
      <t>タイショクテアテキキン</t>
    </rPh>
    <phoneticPr fontId="10"/>
  </si>
  <si>
    <t>福祉基金</t>
    <rPh sb="0" eb="2">
      <t>フクシ</t>
    </rPh>
    <rPh sb="2" eb="4">
      <t>キキン</t>
    </rPh>
    <phoneticPr fontId="10"/>
  </si>
  <si>
    <t>都市環境創造基金</t>
    <rPh sb="0" eb="2">
      <t>トシ</t>
    </rPh>
    <rPh sb="2" eb="4">
      <t>カンキョウ</t>
    </rPh>
    <rPh sb="4" eb="6">
      <t>ソウゾウ</t>
    </rPh>
    <rPh sb="6" eb="8">
      <t>キキン</t>
    </rPh>
    <phoneticPr fontId="10"/>
  </si>
  <si>
    <t>ふるさと応援基金</t>
    <rPh sb="4" eb="6">
      <t>オウエン</t>
    </rPh>
    <rPh sb="6" eb="8">
      <t>キキン</t>
    </rPh>
    <phoneticPr fontId="10"/>
  </si>
  <si>
    <t>公共施設等維持整備基金</t>
    <rPh sb="0" eb="2">
      <t>コウキョウ</t>
    </rPh>
    <rPh sb="2" eb="4">
      <t>シセツ</t>
    </rPh>
    <rPh sb="4" eb="5">
      <t>トウ</t>
    </rPh>
    <rPh sb="5" eb="7">
      <t>イジ</t>
    </rPh>
    <rPh sb="7" eb="9">
      <t>セイビ</t>
    </rPh>
    <rPh sb="9" eb="11">
      <t>キキン</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</si>
  <si>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</si>
  <si>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</si>
  <si>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　地方債の新規発行を抑制してきた結果、将来負担比率は数値なしという状況が続いている。一方で、有形固定資産減価償却率は耐用年数を過ぎた資産が多いため、類似団体よりも高くなっている。公共施設等総合管理計画に基づき、今後、老朽化対策に積極的に取り組んで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</si>
  <si>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</si>
  <si>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</si>
  <si>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</si>
  <si>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</si>
  <si>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</si>
  <si>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</si>
  <si>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　実質公債費比率は類似団体と比較して低い水準にあり、地方債の新規発行を抑制してきたため下降傾向となっている。また、将来負担比率については数値なしという状況が続いている。現状の健全な状況を維持するため、これまで同様、公債費の適正化に取り組んで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</si>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</sst>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1"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5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Border="1" applyAlignment="1">
      <alignment horizontal="center" vertical="center" wrapText="1"/>
    </xf>
    <xf numFmtId="176" fontId="6" fillId="0" borderId="4" xfId="1" applyNumberFormat="1" applyFont="1" applyBorder="1" applyAlignment="1">
      <alignment horizontal="right" vertical="center" shrinkToFit="1"/>
    </xf>
    <xf numFmtId="176" fontId="6" fillId="0" borderId="5" xfId="1" applyNumberFormat="1" applyFont="1" applyBorder="1" applyAlignment="1">
      <alignment horizontal="right" vertical="center" shrinkToFit="1"/>
    </xf>
    <xf numFmtId="176" fontId="6" fillId="0" borderId="10" xfId="1" applyNumberFormat="1" applyFont="1" applyBorder="1" applyAlignment="1">
      <alignment horizontal="right" vertical="center" shrinkToFit="1"/>
    </xf>
    <xf numFmtId="0" fontId="6" fillId="0" borderId="11" xfId="1" applyFont="1" applyBorder="1" applyAlignment="1">
      <alignment horizontal="center" vertical="center" wrapText="1"/>
    </xf>
    <xf numFmtId="176" fontId="6" fillId="0" borderId="14" xfId="1" applyNumberFormat="1" applyFont="1" applyBorder="1" applyAlignment="1">
      <alignment horizontal="right" vertical="center" shrinkToFit="1"/>
    </xf>
    <xf numFmtId="176" fontId="6" fillId="0" borderId="15" xfId="1" applyNumberFormat="1" applyFont="1" applyBorder="1" applyAlignment="1">
      <alignment horizontal="right" vertical="center" shrinkToFit="1"/>
    </xf>
    <xf numFmtId="176" fontId="6" fillId="0" borderId="16" xfId="1" applyNumberFormat="1" applyFont="1" applyBorder="1" applyAlignment="1">
      <alignment horizontal="right" vertical="center" shrinkToFit="1"/>
    </xf>
    <xf numFmtId="0" fontId="6" fillId="0" borderId="17" xfId="1" applyFont="1" applyBorder="1" applyAlignment="1">
      <alignment horizontal="center" vertical="center"/>
    </xf>
    <xf numFmtId="176" fontId="6" fillId="0" borderId="20" xfId="1" applyNumberFormat="1" applyFont="1" applyBorder="1" applyAlignment="1">
      <alignment horizontal="right" vertical="center" shrinkToFit="1"/>
    </xf>
    <xf numFmtId="176" fontId="6" fillId="0" borderId="21" xfId="1" applyNumberFormat="1" applyFont="1" applyBorder="1" applyAlignment="1">
      <alignment horizontal="right" vertical="center" shrinkToFit="1"/>
    </xf>
    <xf numFmtId="176" fontId="6" fillId="0" borderId="22" xfId="1" applyNumberFormat="1" applyFont="1" applyBorder="1" applyAlignment="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Border="1" applyAlignment="1">
      <alignment vertical="center" wrapText="1"/>
    </xf>
    <xf numFmtId="176" fontId="6" fillId="0" borderId="27" xfId="2" applyNumberFormat="1" applyFont="1" applyBorder="1" applyAlignment="1">
      <alignment horizontal="right" vertical="center" shrinkToFit="1"/>
    </xf>
    <xf numFmtId="176" fontId="6" fillId="0" borderId="28" xfId="2" applyNumberFormat="1" applyFont="1" applyBorder="1" applyAlignment="1">
      <alignment horizontal="right" vertical="center" shrinkToFit="1"/>
    </xf>
    <xf numFmtId="176" fontId="6" fillId="0" borderId="29" xfId="2" applyNumberFormat="1" applyFont="1" applyBorder="1" applyAlignment="1">
      <alignment horizontal="right" vertical="center" shrinkToFit="1"/>
    </xf>
    <xf numFmtId="0" fontId="6" fillId="0" borderId="30" xfId="2" applyFont="1" applyBorder="1">
      <alignment vertical="center"/>
    </xf>
    <xf numFmtId="176" fontId="6" fillId="0" borderId="33" xfId="2" applyNumberFormat="1" applyFont="1" applyBorder="1" applyAlignment="1">
      <alignment horizontal="right" vertical="center" shrinkToFit="1"/>
    </xf>
    <xf numFmtId="176" fontId="6" fillId="0" borderId="34" xfId="2" applyNumberFormat="1" applyFont="1" applyBorder="1" applyAlignment="1">
      <alignment horizontal="right" vertical="center" shrinkToFit="1"/>
    </xf>
    <xf numFmtId="176" fontId="6" fillId="0" borderId="35" xfId="2" applyNumberFormat="1" applyFont="1" applyBorder="1" applyAlignment="1">
      <alignment horizontal="right" vertical="center" shrinkToFit="1"/>
    </xf>
    <xf numFmtId="0" fontId="6" fillId="0" borderId="11" xfId="2" applyFont="1" applyBorder="1">
      <alignment vertical="center"/>
    </xf>
    <xf numFmtId="0" fontId="6" fillId="0" borderId="17" xfId="2" applyFont="1" applyBorder="1">
      <alignment vertical="center"/>
    </xf>
    <xf numFmtId="176" fontId="6" fillId="0" borderId="20" xfId="2" applyNumberFormat="1" applyFont="1" applyBorder="1" applyAlignment="1">
      <alignment horizontal="right" vertical="center" shrinkToFit="1"/>
    </xf>
    <xf numFmtId="176" fontId="6" fillId="0" borderId="21" xfId="2" applyNumberFormat="1" applyFont="1" applyBorder="1" applyAlignment="1">
      <alignment horizontal="right" vertical="center" shrinkToFit="1"/>
    </xf>
    <xf numFmtId="176" fontId="6" fillId="0" borderId="22" xfId="2" applyNumberFormat="1" applyFont="1" applyBorder="1" applyAlignment="1">
      <alignment horizontal="right" vertical="center" shrinkToFit="1"/>
    </xf>
    <xf numFmtId="0" fontId="7" fillId="0" borderId="0" xfId="2" applyFont="1">
      <alignment vertical="center"/>
    </xf>
    <xf numFmtId="0" fontId="7" fillId="0" borderId="0" xfId="2" applyFont="1" applyAlignment="1">
      <alignment vertical="center" wrapText="1"/>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Border="1" applyAlignment="1">
      <alignment vertical="center" wrapText="1"/>
    </xf>
    <xf numFmtId="177" fontId="7" fillId="0" borderId="27" xfId="3" applyNumberFormat="1" applyFont="1" applyBorder="1" applyAlignment="1">
      <alignment horizontal="right" vertical="center" shrinkToFit="1"/>
    </xf>
    <xf numFmtId="177" fontId="7" fillId="0" borderId="28" xfId="3" applyNumberFormat="1" applyFont="1" applyBorder="1" applyAlignment="1">
      <alignment horizontal="right" vertical="center" shrinkToFit="1"/>
    </xf>
    <xf numFmtId="177" fontId="7" fillId="0" borderId="29" xfId="3" applyNumberFormat="1" applyFont="1" applyBorder="1" applyAlignment="1">
      <alignment horizontal="right" vertical="center" shrinkToFit="1"/>
    </xf>
    <xf numFmtId="0" fontId="7" fillId="0" borderId="39" xfId="3" applyFont="1" applyBorder="1">
      <alignment vertical="center"/>
    </xf>
    <xf numFmtId="177" fontId="7" fillId="0" borderId="33" xfId="3" applyNumberFormat="1" applyFont="1" applyBorder="1" applyAlignment="1">
      <alignment horizontal="right" vertical="center" shrinkToFit="1"/>
    </xf>
    <xf numFmtId="177" fontId="7" fillId="0" borderId="34" xfId="3" applyNumberFormat="1" applyFont="1" applyBorder="1" applyAlignment="1">
      <alignment horizontal="right" vertical="center" shrinkToFit="1"/>
    </xf>
    <xf numFmtId="177" fontId="7" fillId="0" borderId="35" xfId="3" applyNumberFormat="1" applyFont="1" applyBorder="1" applyAlignment="1">
      <alignment horizontal="right" vertical="center" shrinkToFit="1"/>
    </xf>
    <xf numFmtId="0" fontId="7" fillId="0" borderId="41" xfId="3" applyFont="1" applyBorder="1">
      <alignment vertical="center"/>
    </xf>
    <xf numFmtId="0" fontId="7" fillId="0" borderId="44" xfId="3" applyFont="1" applyBorder="1">
      <alignment vertical="center"/>
    </xf>
    <xf numFmtId="177" fontId="7" fillId="0" borderId="20" xfId="3" applyNumberFormat="1" applyFont="1" applyBorder="1" applyAlignment="1">
      <alignment horizontal="right" vertical="center" shrinkToFit="1"/>
    </xf>
    <xf numFmtId="177" fontId="7" fillId="0" borderId="21" xfId="3" applyNumberFormat="1" applyFont="1" applyBorder="1" applyAlignment="1">
      <alignment horizontal="right" vertical="center" shrinkToFit="1"/>
    </xf>
    <xf numFmtId="177" fontId="7" fillId="0" borderId="22" xfId="3" applyNumberFormat="1" applyFont="1" applyBorder="1" applyAlignment="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Border="1" applyAlignment="1">
      <alignment vertical="center" wrapText="1"/>
    </xf>
    <xf numFmtId="0" fontId="7" fillId="0" borderId="39" xfId="4" applyFont="1" applyBorder="1">
      <alignment vertical="center"/>
    </xf>
    <xf numFmtId="0" fontId="7" fillId="0" borderId="41" xfId="4" applyFont="1" applyBorder="1">
      <alignment vertical="center"/>
    </xf>
    <xf numFmtId="0" fontId="7" fillId="0" borderId="50" xfId="4" applyFont="1" applyBorder="1">
      <alignment vertical="center"/>
    </xf>
    <xf numFmtId="0" fontId="7" fillId="0" borderId="39" xfId="4" applyFont="1" applyBorder="1" applyAlignment="1">
      <alignment vertical="center" wrapText="1"/>
    </xf>
    <xf numFmtId="0" fontId="7" fillId="0" borderId="44" xfId="4" applyFont="1" applyBorder="1">
      <alignment vertical="center"/>
    </xf>
    <xf numFmtId="0" fontId="7" fillId="0" borderId="0" xfId="4" applyFont="1" applyAlignment="1"/>
    <xf numFmtId="0" fontId="7" fillId="0" borderId="0" xfId="4" applyFont="1">
      <alignment vertical="center"/>
    </xf>
    <xf numFmtId="0" fontId="7" fillId="0" borderId="0" xfId="4" applyFont="1" applyAlignment="1">
      <alignment horizontal="left" vertical="center"/>
    </xf>
    <xf numFmtId="177" fontId="7" fillId="0" borderId="0" xfId="4" applyNumberFormat="1" applyFont="1" applyAlignment="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Border="1" applyAlignment="1">
      <alignment horizontal="center" vertical="center" wrapText="1"/>
    </xf>
    <xf numFmtId="177" fontId="14" fillId="0" borderId="5" xfId="5" applyNumberFormat="1" applyFont="1" applyBorder="1" applyAlignment="1">
      <alignment horizontal="right" vertical="center" shrinkToFit="1"/>
    </xf>
    <xf numFmtId="177" fontId="14" fillId="0" borderId="10" xfId="5" applyNumberFormat="1" applyFont="1" applyBorder="1" applyAlignment="1">
      <alignment horizontal="right" vertical="center" shrinkToFit="1"/>
    </xf>
    <xf numFmtId="0" fontId="14" fillId="0" borderId="11" xfId="1" applyFont="1" applyBorder="1" applyAlignment="1">
      <alignment horizontal="center" vertical="center" wrapText="1"/>
    </xf>
    <xf numFmtId="177" fontId="14" fillId="0" borderId="15" xfId="5" applyNumberFormat="1" applyFont="1" applyBorder="1" applyAlignment="1">
      <alignment horizontal="right" vertical="center" shrinkToFit="1"/>
    </xf>
    <xf numFmtId="177" fontId="14" fillId="0" borderId="16" xfId="5" applyNumberFormat="1" applyFont="1" applyBorder="1" applyAlignment="1">
      <alignment horizontal="right" vertical="center" shrinkToFit="1"/>
    </xf>
    <xf numFmtId="177" fontId="14" fillId="0" borderId="34" xfId="5" applyNumberFormat="1" applyFont="1" applyBorder="1" applyAlignment="1">
      <alignment horizontal="right" vertical="center" shrinkToFit="1"/>
    </xf>
    <xf numFmtId="177" fontId="14" fillId="0" borderId="35" xfId="5" applyNumberFormat="1" applyFont="1" applyBorder="1" applyAlignment="1">
      <alignment horizontal="right" vertical="center" shrinkToFit="1"/>
    </xf>
    <xf numFmtId="0" fontId="14" fillId="0" borderId="47" xfId="1" applyFont="1" applyBorder="1" applyAlignment="1">
      <alignment horizontal="center" vertical="center"/>
    </xf>
    <xf numFmtId="177" fontId="14" fillId="0" borderId="34" xfId="5" applyNumberFormat="1" applyFont="1" applyBorder="1" applyAlignment="1" applyProtection="1">
      <alignment horizontal="right" vertical="center" shrinkToFit="1"/>
      <protection locked="0"/>
    </xf>
    <xf numFmtId="177" fontId="14" fillId="0" borderId="35" xfId="5" applyNumberFormat="1" applyFont="1" applyBorder="1" applyAlignment="1" applyProtection="1">
      <alignment horizontal="right" vertical="center" shrinkToFit="1"/>
      <protection locked="0"/>
    </xf>
    <xf numFmtId="0" fontId="14" fillId="0" borderId="52" xfId="1" applyFont="1" applyBorder="1" applyAlignment="1">
      <alignment horizontal="center" vertical="center"/>
    </xf>
    <xf numFmtId="177" fontId="14" fillId="0" borderId="21" xfId="5" applyNumberFormat="1" applyFont="1" applyBorder="1" applyAlignment="1" applyProtection="1">
      <alignment horizontal="right" vertical="center" shrinkToFit="1"/>
      <protection locked="0"/>
    </xf>
    <xf numFmtId="177" fontId="14" fillId="0" borderId="22" xfId="5" applyNumberFormat="1" applyFont="1" applyBorder="1" applyAlignment="1" applyProtection="1">
      <alignment horizontal="right" vertical="center" shrinkToFit="1"/>
      <protection locked="0"/>
    </xf>
    <xf numFmtId="0" fontId="14" fillId="0" borderId="1" xfId="1" applyFont="1" applyBorder="1" applyAlignment="1">
      <alignment horizontal="center" vertical="center"/>
    </xf>
    <xf numFmtId="177" fontId="14" fillId="0" borderId="53" xfId="5" applyNumberFormat="1" applyFont="1" applyBorder="1" applyAlignment="1">
      <alignment horizontal="right" vertical="center" shrinkToFit="1"/>
    </xf>
    <xf numFmtId="177" fontId="14" fillId="0" borderId="6" xfId="5" applyNumberFormat="1" applyFont="1" applyBorder="1" applyAlignment="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58" xfId="6" applyNumberFormat="1" applyFont="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Border="1" applyAlignment="1">
      <alignment vertical="center"/>
    </xf>
    <xf numFmtId="179" fontId="18" fillId="0" borderId="61" xfId="6" applyNumberFormat="1" applyFont="1" applyBorder="1" applyAlignment="1">
      <alignment vertical="center"/>
    </xf>
    <xf numFmtId="180" fontId="18" fillId="0" borderId="59" xfId="6" applyNumberFormat="1" applyFont="1" applyBorder="1" applyAlignment="1">
      <alignment vertical="center"/>
    </xf>
    <xf numFmtId="179" fontId="18" fillId="0" borderId="62" xfId="6" applyNumberFormat="1" applyFont="1" applyBorder="1" applyAlignment="1">
      <alignment vertical="center"/>
    </xf>
    <xf numFmtId="180" fontId="18" fillId="0" borderId="63" xfId="6" applyNumberFormat="1" applyFont="1" applyBorder="1" applyAlignment="1">
      <alignment vertical="center"/>
    </xf>
    <xf numFmtId="180" fontId="18" fillId="0" borderId="60" xfId="6" applyNumberFormat="1" applyFont="1" applyBorder="1" applyAlignment="1">
      <alignment vertical="center"/>
    </xf>
    <xf numFmtId="179" fontId="18" fillId="0" borderId="60" xfId="6" applyNumberFormat="1" applyFont="1" applyBorder="1" applyAlignment="1">
      <alignment vertical="center" wrapText="1"/>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lignment vertical="center"/>
    </xf>
    <xf numFmtId="0" fontId="35" fillId="0" borderId="41" xfId="16" applyFont="1" applyBorder="1">
      <alignment vertical="center"/>
    </xf>
    <xf numFmtId="0" fontId="1" fillId="0" borderId="12" xfId="16" applyFont="1" applyBorder="1">
      <alignment vertical="center"/>
    </xf>
    <xf numFmtId="0" fontId="1" fillId="0" borderId="51" xfId="16" applyFont="1" applyBorder="1">
      <alignment vertical="center"/>
    </xf>
    <xf numFmtId="0" fontId="1" fillId="0" borderId="65" xfId="16" applyFont="1" applyBorder="1">
      <alignment vertical="center"/>
    </xf>
    <xf numFmtId="178" fontId="3" fillId="0" borderId="0" xfId="16" applyNumberFormat="1" applyFont="1">
      <alignment vertical="center"/>
    </xf>
    <xf numFmtId="0" fontId="1" fillId="0" borderId="38" xfId="16" applyFont="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189" fontId="3" fillId="0" borderId="0" xfId="16" applyNumberFormat="1" applyFont="1">
      <alignment vertical="center"/>
    </xf>
    <xf numFmtId="178" fontId="3" fillId="0" borderId="39" xfId="16" applyNumberFormat="1" applyFont="1" applyBorder="1">
      <alignment vertical="center"/>
    </xf>
    <xf numFmtId="178" fontId="3" fillId="0" borderId="31" xfId="16" applyNumberFormat="1" applyFont="1" applyBorder="1">
      <alignment vertical="center"/>
    </xf>
    <xf numFmtId="178" fontId="3" fillId="0" borderId="42" xfId="16" applyNumberFormat="1" applyFont="1" applyBorder="1">
      <alignment vertical="center"/>
    </xf>
    <xf numFmtId="178" fontId="3" fillId="0" borderId="34" xfId="16" applyNumberFormat="1" applyFont="1" applyBorder="1" applyAlignment="1">
      <alignment horizontal="center" vertical="center"/>
    </xf>
    <xf numFmtId="178" fontId="3" fillId="0" borderId="186" xfId="16" applyNumberFormat="1" applyFont="1" applyBorder="1" applyAlignment="1">
      <alignment horizontal="center" vertical="center"/>
    </xf>
    <xf numFmtId="178" fontId="3" fillId="0" borderId="54" xfId="16" applyNumberFormat="1" applyFont="1" applyBorder="1" applyAlignment="1">
      <alignment horizontal="center" vertical="center"/>
    </xf>
    <xf numFmtId="178" fontId="3" fillId="0" borderId="0" xfId="16" applyNumberFormat="1" applyFont="1" applyAlignment="1">
      <alignment horizontal="center" vertical="center"/>
    </xf>
    <xf numFmtId="178" fontId="3" fillId="0" borderId="65" xfId="16" applyNumberFormat="1" applyFont="1" applyBorder="1">
      <alignment vertical="center"/>
    </xf>
    <xf numFmtId="190" fontId="18" fillId="0" borderId="34" xfId="16" applyNumberFormat="1" applyFont="1" applyBorder="1" applyAlignment="1">
      <alignment horizontal="right" vertical="center" shrinkToFit="1"/>
    </xf>
    <xf numFmtId="190" fontId="18" fillId="0" borderId="186" xfId="16" applyNumberFormat="1" applyFont="1" applyBorder="1" applyAlignment="1">
      <alignment horizontal="right" vertical="center" shrinkToFit="1"/>
    </xf>
    <xf numFmtId="190" fontId="3" fillId="0" borderId="54" xfId="16" applyNumberFormat="1" applyFont="1" applyBorder="1" applyAlignment="1">
      <alignment horizontal="right" vertical="center" shrinkToFit="1"/>
    </xf>
    <xf numFmtId="178" fontId="3" fillId="0" borderId="38" xfId="16" applyNumberFormat="1" applyFont="1" applyBorder="1">
      <alignment vertical="center"/>
    </xf>
    <xf numFmtId="187" fontId="18" fillId="0" borderId="34" xfId="16" applyNumberFormat="1" applyFont="1" applyBorder="1" applyAlignment="1">
      <alignment horizontal="right" vertical="center" shrinkToFit="1"/>
    </xf>
    <xf numFmtId="187" fontId="18" fillId="0" borderId="186" xfId="16" applyNumberFormat="1" applyFont="1" applyBorder="1" applyAlignment="1">
      <alignment horizontal="right" vertical="center" shrinkToFit="1"/>
    </xf>
    <xf numFmtId="187" fontId="3" fillId="0" borderId="54" xfId="16" applyNumberFormat="1" applyFont="1" applyBorder="1" applyAlignment="1">
      <alignment horizontal="right" vertical="center" shrinkToFit="1"/>
    </xf>
    <xf numFmtId="178" fontId="3" fillId="0" borderId="37" xfId="16" applyNumberFormat="1" applyFont="1" applyBorder="1">
      <alignment vertical="center"/>
    </xf>
    <xf numFmtId="178" fontId="3" fillId="0" borderId="56" xfId="16" applyNumberFormat="1" applyFont="1" applyBorder="1">
      <alignment vertical="center"/>
    </xf>
    <xf numFmtId="189" fontId="3" fillId="0" borderId="56" xfId="16" applyNumberFormat="1" applyFont="1" applyBorder="1">
      <alignment vertical="center"/>
    </xf>
    <xf numFmtId="178" fontId="3" fillId="0" borderId="40" xfId="16" applyNumberFormat="1" applyFont="1" applyBorder="1">
      <alignment vertical="center"/>
    </xf>
    <xf numFmtId="0" fontId="3" fillId="0" borderId="0" xfId="16" applyFont="1">
      <alignment vertical="center"/>
    </xf>
    <xf numFmtId="0" fontId="1" fillId="0" borderId="51" xfId="16" applyFont="1" applyBorder="1" applyAlignment="1"/>
    <xf numFmtId="0" fontId="1" fillId="0" borderId="38" xfId="16" applyFont="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Border="1" applyAlignment="1">
      <alignment horizontal="right" vertical="center" shrinkToFit="1"/>
    </xf>
    <xf numFmtId="177" fontId="3" fillId="0" borderId="186" xfId="16" applyNumberFormat="1" applyFont="1" applyBorder="1" applyAlignment="1">
      <alignment horizontal="right" vertical="center" shrinkToFit="1"/>
    </xf>
    <xf numFmtId="0" fontId="3" fillId="0" borderId="0" xfId="16" applyFont="1" applyAlignment="1"/>
    <xf numFmtId="0" fontId="1" fillId="0" borderId="0" xfId="16" applyFont="1" applyAlignment="1"/>
    <xf numFmtId="189" fontId="3" fillId="0" borderId="12" xfId="16" applyNumberFormat="1" applyFont="1" applyBorder="1">
      <alignment vertical="center"/>
    </xf>
    <xf numFmtId="0" fontId="1" fillId="0" borderId="56" xfId="16" applyFont="1" applyBorder="1">
      <alignment vertical="center"/>
    </xf>
    <xf numFmtId="0" fontId="35" fillId="0" borderId="65" xfId="16" applyFont="1" applyBorder="1">
      <alignment vertical="center"/>
    </xf>
    <xf numFmtId="0" fontId="1" fillId="0" borderId="56" xfId="17" applyFont="1" applyBorder="1">
      <alignment vertical="center"/>
    </xf>
    <xf numFmtId="189" fontId="3" fillId="0" borderId="56" xfId="17" applyNumberFormat="1" applyFont="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58" xfId="19" applyNumberFormat="1" applyFont="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Border="1" applyAlignment="1">
      <alignment horizontal="right" vertical="center" shrinkToFit="1"/>
    </xf>
    <xf numFmtId="177" fontId="18" fillId="0" borderId="61" xfId="19" applyNumberFormat="1" applyFont="1" applyBorder="1" applyAlignment="1">
      <alignment horizontal="right" vertical="center" shrinkToFit="1"/>
    </xf>
    <xf numFmtId="187" fontId="18" fillId="0" borderId="59" xfId="19" applyNumberFormat="1" applyFont="1" applyBorder="1" applyAlignment="1">
      <alignment horizontal="right" vertical="center" shrinkToFit="1"/>
    </xf>
    <xf numFmtId="177" fontId="18" fillId="0" borderId="62" xfId="19" applyNumberFormat="1" applyFont="1" applyBorder="1" applyAlignment="1">
      <alignment horizontal="right" vertical="center" shrinkToFit="1"/>
    </xf>
    <xf numFmtId="187" fontId="18" fillId="0" borderId="63" xfId="19" applyNumberFormat="1" applyFont="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87" fontId="18" fillId="0" borderId="12" xfId="19" applyNumberFormat="1" applyFont="1" applyBorder="1" applyAlignment="1">
      <alignment horizontal="right" vertical="center" shrinkToFit="1"/>
    </xf>
    <xf numFmtId="0" fontId="1" fillId="0" borderId="37" xfId="16" applyFont="1" applyBorder="1">
      <alignment vertical="center"/>
    </xf>
    <xf numFmtId="0" fontId="1" fillId="0" borderId="40" xfId="16" applyFont="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Border="1" applyAlignment="1">
      <alignment horizontal="left" vertical="center"/>
    </xf>
    <xf numFmtId="0" fontId="21" fillId="0" borderId="8" xfId="10" applyBorder="1" applyAlignment="1">
      <alignment horizontal="left" vertical="center"/>
    </xf>
    <xf numFmtId="0" fontId="21" fillId="0" borderId="9" xfId="10"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181" fontId="21" fillId="0" borderId="65"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 fillId="0" borderId="31" xfId="11" applyBorder="1" applyAlignment="1">
      <alignment horizontal="center" vertical="center"/>
    </xf>
    <xf numFmtId="0" fontId="1" fillId="0" borderId="42" xfId="11" applyBorder="1" applyAlignment="1">
      <alignment horizontal="center" vertical="center"/>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0" fontId="17" fillId="0" borderId="0" xfId="6" applyAlignment="1">
      <alignment vertical="center"/>
    </xf>
    <xf numFmtId="0" fontId="17" fillId="0" borderId="38" xfId="6" applyBorder="1" applyAlignment="1">
      <alignment vertical="center"/>
    </xf>
    <xf numFmtId="178" fontId="21" fillId="0" borderId="87" xfId="11" applyNumberFormat="1" applyFont="1" applyBorder="1" applyAlignment="1">
      <alignment horizontal="right" vertical="center" shrinkToFit="1"/>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ill="1" applyBorder="1" applyAlignment="1">
      <alignment vertical="center" shrinkToFit="1"/>
    </xf>
    <xf numFmtId="0" fontId="1" fillId="6" borderId="0" xfId="12" applyFill="1" applyAlignment="1">
      <alignment vertical="center" shrinkToFit="1"/>
    </xf>
    <xf numFmtId="0" fontId="1" fillId="6" borderId="38" xfId="12"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Border="1" applyAlignment="1">
      <alignment vertical="center" wrapText="1"/>
    </xf>
    <xf numFmtId="178" fontId="3" fillId="0" borderId="31" xfId="16" applyNumberFormat="1" applyFont="1" applyBorder="1" applyAlignment="1">
      <alignment vertical="center" wrapText="1"/>
    </xf>
    <xf numFmtId="178" fontId="3" fillId="0" borderId="42" xfId="16" applyNumberFormat="1" applyFont="1" applyBorder="1" applyAlignment="1">
      <alignment vertical="center" wrapText="1"/>
    </xf>
    <xf numFmtId="0" fontId="3" fillId="6" borderId="39" xfId="16" applyFont="1" applyFill="1" applyBorder="1">
      <alignment vertical="center"/>
    </xf>
    <xf numFmtId="0" fontId="3" fillId="6" borderId="31" xfId="16" applyFont="1" applyFill="1" applyBorder="1">
      <alignment vertical="center"/>
    </xf>
    <xf numFmtId="0" fontId="3" fillId="6" borderId="42" xfId="16" applyFont="1" applyFill="1" applyBorder="1">
      <alignment vertical="center"/>
    </xf>
    <xf numFmtId="178" fontId="3" fillId="0" borderId="12" xfId="16" applyNumberFormat="1" applyFont="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Border="1" applyAlignment="1">
      <alignment horizontal="left" vertical="center" wrapText="1"/>
    </xf>
    <xf numFmtId="0" fontId="6" fillId="0" borderId="9" xfId="1" applyFont="1" applyBorder="1" applyAlignment="1">
      <alignment horizontal="left" vertical="center" wrapText="1"/>
    </xf>
    <xf numFmtId="0" fontId="6" fillId="0" borderId="12" xfId="1" applyFont="1" applyBorder="1" applyAlignment="1">
      <alignment horizontal="left" vertical="center"/>
    </xf>
    <xf numFmtId="0" fontId="6" fillId="0" borderId="13" xfId="1" applyFont="1" applyBorder="1" applyAlignment="1">
      <alignment horizontal="left" vertical="center"/>
    </xf>
    <xf numFmtId="0" fontId="6" fillId="0" borderId="18" xfId="1" applyFont="1" applyBorder="1" applyAlignment="1">
      <alignment horizontal="left" vertical="center"/>
    </xf>
    <xf numFmtId="0" fontId="6" fillId="0" borderId="19" xfId="1" applyFont="1" applyBorder="1" applyAlignment="1">
      <alignment horizontal="left" vertical="center"/>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Border="1" applyAlignment="1">
      <alignment horizontal="left" vertical="center" wrapText="1"/>
    </xf>
    <xf numFmtId="0" fontId="7" fillId="0" borderId="26" xfId="2" applyFont="1" applyBorder="1" applyAlignment="1">
      <alignment horizontal="left" vertical="center" wrapText="1"/>
    </xf>
    <xf numFmtId="0" fontId="7" fillId="0" borderId="30" xfId="3" applyFont="1" applyBorder="1" applyAlignment="1">
      <alignment vertical="center" wrapText="1"/>
    </xf>
    <xf numFmtId="0" fontId="7" fillId="0" borderId="42" xfId="3" applyFont="1" applyBorder="1" applyAlignment="1">
      <alignment vertical="center" wrapText="1"/>
    </xf>
    <xf numFmtId="0" fontId="7" fillId="0" borderId="31" xfId="3" applyFont="1" applyBorder="1">
      <alignment vertical="center"/>
    </xf>
    <xf numFmtId="0" fontId="7" fillId="0" borderId="32" xfId="3" applyFont="1" applyBorder="1">
      <alignment vertical="center"/>
    </xf>
    <xf numFmtId="0" fontId="7" fillId="0" borderId="17" xfId="3" applyFont="1" applyBorder="1">
      <alignment vertical="center"/>
    </xf>
    <xf numFmtId="0" fontId="7" fillId="0" borderId="43" xfId="3" applyFont="1" applyBorder="1">
      <alignment vertical="center"/>
    </xf>
    <xf numFmtId="0" fontId="7" fillId="0" borderId="18" xfId="3" applyFont="1" applyBorder="1">
      <alignment vertical="center"/>
    </xf>
    <xf numFmtId="0" fontId="7" fillId="0" borderId="19" xfId="3" applyFont="1" applyBorder="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Border="1" applyAlignment="1">
      <alignment vertical="center" wrapText="1"/>
    </xf>
    <xf numFmtId="0" fontId="7" fillId="0" borderId="23" xfId="3" applyFont="1" applyBorder="1" applyAlignment="1">
      <alignment vertical="center" wrapText="1"/>
    </xf>
    <xf numFmtId="0" fontId="7" fillId="0" borderId="7" xfId="3" applyFont="1" applyBorder="1" applyAlignment="1">
      <alignment vertical="center" wrapText="1"/>
    </xf>
    <xf numFmtId="0" fontId="7" fillId="0" borderId="38" xfId="3" applyFont="1" applyBorder="1" applyAlignment="1">
      <alignment vertical="center" wrapText="1"/>
    </xf>
    <xf numFmtId="0" fontId="7" fillId="0" borderId="24" xfId="3" applyFont="1" applyBorder="1" applyAlignment="1">
      <alignment vertical="center" wrapText="1"/>
    </xf>
    <xf numFmtId="0" fontId="7" fillId="0" borderId="40" xfId="3" applyFont="1" applyBorder="1" applyAlignment="1">
      <alignment vertical="center" wrapText="1"/>
    </xf>
    <xf numFmtId="0" fontId="7" fillId="0" borderId="25" xfId="3" applyFont="1" applyBorder="1">
      <alignment vertical="center"/>
    </xf>
    <xf numFmtId="0" fontId="7" fillId="0" borderId="26" xfId="3" applyFont="1" applyBorder="1">
      <alignment vertical="center"/>
    </xf>
    <xf numFmtId="0" fontId="7" fillId="0" borderId="11" xfId="4" applyFont="1" applyBorder="1" applyAlignment="1">
      <alignment vertical="center" wrapText="1"/>
    </xf>
    <xf numFmtId="0" fontId="7" fillId="0" borderId="51" xfId="4" applyFont="1" applyBorder="1" applyAlignment="1">
      <alignment vertical="center" wrapText="1"/>
    </xf>
    <xf numFmtId="0" fontId="7" fillId="0" borderId="7" xfId="4" applyFont="1" applyBorder="1" applyAlignment="1">
      <alignment vertical="center" wrapText="1"/>
    </xf>
    <xf numFmtId="0" fontId="7" fillId="0" borderId="38" xfId="4" applyFont="1" applyBorder="1" applyAlignment="1">
      <alignment vertical="center" wrapText="1"/>
    </xf>
    <xf numFmtId="0" fontId="7" fillId="0" borderId="24" xfId="4" applyFont="1" applyBorder="1" applyAlignment="1">
      <alignment vertical="center" wrapText="1"/>
    </xf>
    <xf numFmtId="0" fontId="7" fillId="0" borderId="40" xfId="4" applyFont="1" applyBorder="1" applyAlignment="1">
      <alignment vertical="center" wrapText="1"/>
    </xf>
    <xf numFmtId="0" fontId="7" fillId="0" borderId="31" xfId="4" applyFont="1" applyBorder="1" applyAlignment="1">
      <alignment horizontal="left" vertical="center"/>
    </xf>
    <xf numFmtId="0" fontId="7" fillId="0" borderId="32" xfId="4" applyFont="1" applyBorder="1" applyAlignment="1">
      <alignment horizontal="left" vertical="center"/>
    </xf>
    <xf numFmtId="0" fontId="7" fillId="0" borderId="17" xfId="4" applyFont="1" applyBorder="1">
      <alignment vertical="center"/>
    </xf>
    <xf numFmtId="0" fontId="7" fillId="0" borderId="43" xfId="4" applyFont="1" applyBorder="1">
      <alignment vertical="center"/>
    </xf>
    <xf numFmtId="0" fontId="7" fillId="0" borderId="18" xfId="4" applyFont="1" applyBorder="1" applyAlignment="1">
      <alignment horizontal="left" vertical="center"/>
    </xf>
    <xf numFmtId="0" fontId="7" fillId="0" borderId="19" xfId="4" applyFont="1" applyBorder="1" applyAlignment="1">
      <alignment horizontal="left" vertical="center"/>
    </xf>
    <xf numFmtId="0" fontId="7" fillId="0" borderId="36" xfId="4" applyFont="1" applyBorder="1" applyAlignment="1">
      <alignment vertical="center" wrapText="1"/>
    </xf>
    <xf numFmtId="0" fontId="7" fillId="0" borderId="23" xfId="4" applyFont="1" applyBorder="1" applyAlignment="1">
      <alignment vertical="center" wrapText="1"/>
    </xf>
    <xf numFmtId="0" fontId="7" fillId="0" borderId="25" xfId="4" applyFont="1" applyBorder="1" applyAlignment="1">
      <alignment horizontal="left" vertical="center"/>
    </xf>
    <xf numFmtId="0" fontId="7" fillId="0" borderId="26" xfId="4" applyFont="1" applyBorder="1" applyAlignment="1">
      <alignment horizontal="left" vertical="center"/>
    </xf>
    <xf numFmtId="0" fontId="7" fillId="0" borderId="39" xfId="4" applyFont="1" applyBorder="1" applyAlignment="1">
      <alignment horizontal="center" vertical="center" shrinkToFit="1"/>
    </xf>
    <xf numFmtId="0" fontId="7" fillId="0" borderId="31" xfId="4" applyFont="1" applyBorder="1" applyAlignment="1">
      <alignment horizontal="center" vertical="center" shrinkToFit="1"/>
    </xf>
    <xf numFmtId="0" fontId="7" fillId="0" borderId="32" xfId="4" applyFont="1" applyBorder="1" applyAlignment="1">
      <alignment horizontal="center" vertical="center" shrinkToFit="1"/>
    </xf>
    <xf numFmtId="0" fontId="14" fillId="0" borderId="39" xfId="1" applyFont="1" applyBorder="1" applyAlignment="1" applyProtection="1">
      <alignment horizontal="left" vertical="center" wrapText="1"/>
      <protection locked="0"/>
    </xf>
    <xf numFmtId="0" fontId="14" fillId="0" borderId="31" xfId="1" applyFont="1" applyBorder="1" applyAlignment="1" applyProtection="1">
      <alignment horizontal="left" vertical="center" wrapText="1"/>
      <protection locked="0"/>
    </xf>
    <xf numFmtId="0" fontId="14" fillId="0" borderId="32" xfId="1" applyFont="1" applyBorder="1" applyAlignment="1" applyProtection="1">
      <alignment horizontal="left" vertical="center" wrapText="1"/>
      <protection locked="0"/>
    </xf>
    <xf numFmtId="0" fontId="14" fillId="0" borderId="44" xfId="1" applyFont="1" applyBorder="1" applyAlignment="1" applyProtection="1">
      <alignment horizontal="left" vertical="center" wrapText="1"/>
      <protection locked="0"/>
    </xf>
    <xf numFmtId="0" fontId="14" fillId="0" borderId="18" xfId="1" applyFont="1" applyBorder="1" applyAlignment="1" applyProtection="1">
      <alignment horizontal="left" vertical="center" wrapText="1"/>
      <protection locked="0"/>
    </xf>
    <xf numFmtId="0" fontId="14" fillId="0" borderId="19" xfId="1" applyFont="1" applyBorder="1" applyAlignment="1" applyProtection="1">
      <alignment horizontal="left" vertical="center" wrapText="1"/>
      <protection locked="0"/>
    </xf>
    <xf numFmtId="0" fontId="14" fillId="0" borderId="2" xfId="1" applyFont="1" applyBorder="1" applyAlignment="1">
      <alignment horizontal="left" vertical="center"/>
    </xf>
    <xf numFmtId="0" fontId="14" fillId="0" borderId="3" xfId="1" applyFont="1" applyBorder="1" applyAlignment="1">
      <alignment horizontal="left" vertical="center"/>
    </xf>
    <xf numFmtId="0" fontId="14" fillId="0" borderId="8" xfId="1" applyFont="1" applyBorder="1" applyAlignment="1">
      <alignment horizontal="left" vertical="center" wrapText="1"/>
    </xf>
    <xf numFmtId="0" fontId="14" fillId="0" borderId="9" xfId="1" applyFont="1" applyBorder="1" applyAlignment="1">
      <alignment horizontal="left" vertical="center" wrapText="1"/>
    </xf>
    <xf numFmtId="0" fontId="14" fillId="0" borderId="12" xfId="1" applyFont="1" applyBorder="1" applyAlignment="1">
      <alignment horizontal="left" vertical="center"/>
    </xf>
    <xf numFmtId="0" fontId="14" fillId="0" borderId="13" xfId="1" applyFont="1" applyBorder="1" applyAlignment="1">
      <alignment horizontal="left" vertical="center"/>
    </xf>
    <xf numFmtId="0" fontId="14" fillId="0" borderId="31" xfId="1" applyFont="1" applyBorder="1" applyAlignment="1">
      <alignment horizontal="left" vertical="center"/>
    </xf>
    <xf numFmtId="0" fontId="14" fillId="0" borderId="32" xfId="1" applyFont="1" applyBorder="1" applyAlignment="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7" fillId="6" borderId="0" xfId="6" applyFill="1" applyAlignment="1">
      <alignment vertical="center"/>
    </xf>
    <xf numFmtId="0" fontId="1" fillId="0" borderId="41" xfId="16" applyFont="1" applyBorder="1">
      <alignment vertical="center"/>
    </xf>
    <xf numFmtId="189" fontId="1" fillId="0" borderId="12" xfId="16" applyNumberFormat="1" applyFont="1" applyBorder="1">
      <alignment vertical="center"/>
    </xf>
    <xf numFmtId="0" fontId="1" fillId="0" borderId="3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1"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1" fillId="0" borderId="0" xfId="17" applyFont="1">
      <alignment vertical="center"/>
    </xf>
    <xf numFmtId="189" fontId="1" fillId="0" borderId="0" xfId="17" applyNumberFormat="1" applyFont="1">
      <alignment vertical="center"/>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0"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D13FF69D-C819-44BF-9B05-5CE4991FCCCE}"/>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145139</c:v>
                </c:pt>
                <c:pt idx="1">
                  <c:v>125391</c:v>
                </c:pt>
                <c:pt idx="2">
                  <c:v>138402</c:v>
                </c:pt>
                <c:pt idx="3">
                  <c:v>146367</c:v>
                </c:pt>
                <c:pt idx="4">
                  <c:v>165181</c:v>
                </c:pt>
              </c:numCache>
            </c:numRef>
          </c:val>
          <c:smooth val="0"/>
          <c:extLst>
            <c:ext xmlns:c16="http://schemas.microsoft.com/office/drawing/2014/chart" uri="{C3380CC4-5D6E-409C-BE32-E72D297353CC}">
              <c16:uniqueId val="{00000000-06B6-4084-B4E8-35DE059D73E7}"/>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65289</c:v>
                </c:pt>
                <c:pt idx="1">
                  <c:v>36743</c:v>
                </c:pt>
                <c:pt idx="2">
                  <c:v>94647</c:v>
                </c:pt>
                <c:pt idx="3">
                  <c:v>74493</c:v>
                </c:pt>
                <c:pt idx="4">
                  <c:v>53568</c:v>
                </c:pt>
              </c:numCache>
            </c:numRef>
          </c:val>
          <c:smooth val="0"/>
          <c:extLst>
            <c:ext xmlns:c16="http://schemas.microsoft.com/office/drawing/2014/chart" uri="{C3380CC4-5D6E-409C-BE32-E72D297353CC}">
              <c16:uniqueId val="{00000001-06B6-4084-B4E8-35DE059D73E7}"/>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2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9.3000000000000007</c:v>
                </c:pt>
                <c:pt idx="1">
                  <c:v>9.4</c:v>
                </c:pt>
                <c:pt idx="2">
                  <c:v>13.77</c:v>
                </c:pt>
                <c:pt idx="3">
                  <c:v>13.35</c:v>
                </c:pt>
                <c:pt idx="4">
                  <c:v>11.49</c:v>
                </c:pt>
              </c:numCache>
            </c:numRef>
          </c:val>
          <c:extLst>
            <c:ext xmlns:c16="http://schemas.microsoft.com/office/drawing/2014/chart" uri="{C3380CC4-5D6E-409C-BE32-E72D297353CC}">
              <c16:uniqueId val="{00000000-0F09-4B70-B4F4-EF7129235511}"/>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78.3</c:v>
                </c:pt>
                <c:pt idx="1">
                  <c:v>93</c:v>
                </c:pt>
                <c:pt idx="2">
                  <c:v>112.18</c:v>
                </c:pt>
                <c:pt idx="3">
                  <c:v>118.38</c:v>
                </c:pt>
                <c:pt idx="4">
                  <c:v>129.47999999999999</c:v>
                </c:pt>
              </c:numCache>
            </c:numRef>
          </c:val>
          <c:extLst>
            <c:ext xmlns:c16="http://schemas.microsoft.com/office/drawing/2014/chart" uri="{C3380CC4-5D6E-409C-BE32-E72D297353CC}">
              <c16:uniqueId val="{00000001-0F09-4B70-B4F4-EF7129235511}"/>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16.68</c:v>
                </c:pt>
                <c:pt idx="1">
                  <c:v>6.19</c:v>
                </c:pt>
                <c:pt idx="2">
                  <c:v>16.37</c:v>
                </c:pt>
                <c:pt idx="3">
                  <c:v>6.51</c:v>
                </c:pt>
                <c:pt idx="4">
                  <c:v>11.72</c:v>
                </c:pt>
              </c:numCache>
            </c:numRef>
          </c:val>
          <c:smooth val="0"/>
          <c:extLst>
            <c:ext xmlns:c16="http://schemas.microsoft.com/office/drawing/2014/chart" uri="{C3380CC4-5D6E-409C-BE32-E72D297353CC}">
              <c16:uniqueId val="{00000002-0F09-4B70-B4F4-EF7129235511}"/>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3B03-4DB5-BA9A-5DF6B9BE9655}"/>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3B03-4DB5-BA9A-5DF6B9BE9655}"/>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3B03-4DB5-BA9A-5DF6B9BE9655}"/>
            </c:ext>
          </c:extLst>
        </c:ser>
        <c:ser>
          <c:idx val="3"/>
          <c:order val="3"/>
          <c:tx>
            <c:strRef>
              <c:f>データシート!$A$30</c:f>
              <c:strCache>
                <c:ptCount val="1"/>
                <c:pt idx="0">
                  <c:v>#N/A</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3-3B03-4DB5-BA9A-5DF6B9BE9655}"/>
            </c:ext>
          </c:extLst>
        </c:ser>
        <c:ser>
          <c:idx val="4"/>
          <c:order val="4"/>
          <c:tx>
            <c:strRef>
              <c:f>データシート!$A$31</c:f>
              <c:strCache>
                <c:ptCount val="1"/>
                <c:pt idx="0">
                  <c:v>#N/A</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4-3B03-4DB5-BA9A-5DF6B9BE9655}"/>
            </c:ext>
          </c:extLst>
        </c:ser>
        <c:ser>
          <c:idx val="5"/>
          <c:order val="5"/>
          <c:tx>
            <c:strRef>
              <c:f>データシート!$A$32</c:f>
              <c:strCache>
                <c:ptCount val="1"/>
                <c:pt idx="0">
                  <c:v>下水道事業特別会計</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c:v>
                </c:pt>
                <c:pt idx="2">
                  <c:v>#N/A</c:v>
                </c:pt>
                <c:pt idx="3">
                  <c:v>0</c:v>
                </c:pt>
                <c:pt idx="4">
                  <c:v>#N/A</c:v>
                </c:pt>
                <c:pt idx="5">
                  <c:v>0</c:v>
                </c:pt>
                <c:pt idx="6">
                  <c:v>#N/A</c:v>
                </c:pt>
                <c:pt idx="7">
                  <c:v>0</c:v>
                </c:pt>
                <c:pt idx="8">
                  <c:v>#N/A</c:v>
                </c:pt>
                <c:pt idx="9">
                  <c:v>0</c:v>
                </c:pt>
              </c:numCache>
            </c:numRef>
          </c:val>
          <c:extLst>
            <c:ext xmlns:c16="http://schemas.microsoft.com/office/drawing/2014/chart" uri="{C3380CC4-5D6E-409C-BE32-E72D297353CC}">
              <c16:uniqueId val="{00000005-3B03-4DB5-BA9A-5DF6B9BE9655}"/>
            </c:ext>
          </c:extLst>
        </c:ser>
        <c:ser>
          <c:idx val="6"/>
          <c:order val="6"/>
          <c:tx>
            <c:strRef>
              <c:f>データシート!$A$33</c:f>
              <c:strCache>
                <c:ptCount val="1"/>
                <c:pt idx="0">
                  <c:v>国民健康保険特別会計</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0.24</c:v>
                </c:pt>
                <c:pt idx="2">
                  <c:v>#N/A</c:v>
                </c:pt>
                <c:pt idx="3">
                  <c:v>0.17</c:v>
                </c:pt>
                <c:pt idx="4">
                  <c:v>#N/A</c:v>
                </c:pt>
                <c:pt idx="5">
                  <c:v>0</c:v>
                </c:pt>
                <c:pt idx="6">
                  <c:v>#N/A</c:v>
                </c:pt>
                <c:pt idx="7">
                  <c:v>0.05</c:v>
                </c:pt>
                <c:pt idx="8">
                  <c:v>#N/A</c:v>
                </c:pt>
                <c:pt idx="9">
                  <c:v>0</c:v>
                </c:pt>
              </c:numCache>
            </c:numRef>
          </c:val>
          <c:extLst>
            <c:ext xmlns:c16="http://schemas.microsoft.com/office/drawing/2014/chart" uri="{C3380CC4-5D6E-409C-BE32-E72D297353CC}">
              <c16:uniqueId val="{00000006-3B03-4DB5-BA9A-5DF6B9BE9655}"/>
            </c:ext>
          </c:extLst>
        </c:ser>
        <c:ser>
          <c:idx val="7"/>
          <c:order val="7"/>
          <c:tx>
            <c:strRef>
              <c:f>データシート!$A$34</c:f>
              <c:strCache>
                <c:ptCount val="1"/>
                <c:pt idx="0">
                  <c:v>後期高齢者医療特別会計</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0</c:v>
                </c:pt>
                <c:pt idx="2">
                  <c:v>#N/A</c:v>
                </c:pt>
                <c:pt idx="3">
                  <c:v>0</c:v>
                </c:pt>
                <c:pt idx="4">
                  <c:v>#N/A</c:v>
                </c:pt>
                <c:pt idx="5">
                  <c:v>0</c:v>
                </c:pt>
                <c:pt idx="6">
                  <c:v>#N/A</c:v>
                </c:pt>
                <c:pt idx="7">
                  <c:v>0.06</c:v>
                </c:pt>
                <c:pt idx="8">
                  <c:v>#N/A</c:v>
                </c:pt>
                <c:pt idx="9">
                  <c:v>0.03</c:v>
                </c:pt>
              </c:numCache>
            </c:numRef>
          </c:val>
          <c:extLst>
            <c:ext xmlns:c16="http://schemas.microsoft.com/office/drawing/2014/chart" uri="{C3380CC4-5D6E-409C-BE32-E72D297353CC}">
              <c16:uniqueId val="{00000007-3B03-4DB5-BA9A-5DF6B9BE9655}"/>
            </c:ext>
          </c:extLst>
        </c:ser>
        <c:ser>
          <c:idx val="8"/>
          <c:order val="8"/>
          <c:tx>
            <c:strRef>
              <c:f>データシート!$A$35</c:f>
              <c:strCache>
                <c:ptCount val="1"/>
                <c:pt idx="0">
                  <c:v>介護保険特別会計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0.19</c:v>
                </c:pt>
                <c:pt idx="2">
                  <c:v>#N/A</c:v>
                </c:pt>
                <c:pt idx="3">
                  <c:v>0.47</c:v>
                </c:pt>
                <c:pt idx="4">
                  <c:v>#N/A</c:v>
                </c:pt>
                <c:pt idx="5">
                  <c:v>0.22</c:v>
                </c:pt>
                <c:pt idx="6">
                  <c:v>#N/A</c:v>
                </c:pt>
                <c:pt idx="7">
                  <c:v>0.91</c:v>
                </c:pt>
                <c:pt idx="8">
                  <c:v>#N/A</c:v>
                </c:pt>
                <c:pt idx="9">
                  <c:v>0.69</c:v>
                </c:pt>
              </c:numCache>
            </c:numRef>
          </c:val>
          <c:extLst>
            <c:ext xmlns:c16="http://schemas.microsoft.com/office/drawing/2014/chart" uri="{C3380CC4-5D6E-409C-BE32-E72D297353CC}">
              <c16:uniqueId val="{00000008-3B03-4DB5-BA9A-5DF6B9BE9655}"/>
            </c:ext>
          </c:extLst>
        </c:ser>
        <c:ser>
          <c:idx val="9"/>
          <c:order val="9"/>
          <c:tx>
            <c:strRef>
              <c:f>データシート!$A$36</c:f>
              <c:strCache>
                <c:ptCount val="1"/>
                <c:pt idx="0">
                  <c:v>一般会計</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9.2899999999999991</c:v>
                </c:pt>
                <c:pt idx="2">
                  <c:v>#N/A</c:v>
                </c:pt>
                <c:pt idx="3">
                  <c:v>9.39</c:v>
                </c:pt>
                <c:pt idx="4">
                  <c:v>#N/A</c:v>
                </c:pt>
                <c:pt idx="5">
                  <c:v>13.77</c:v>
                </c:pt>
                <c:pt idx="6">
                  <c:v>#N/A</c:v>
                </c:pt>
                <c:pt idx="7">
                  <c:v>13.35</c:v>
                </c:pt>
                <c:pt idx="8">
                  <c:v>#N/A</c:v>
                </c:pt>
                <c:pt idx="9">
                  <c:v>11.49</c:v>
                </c:pt>
              </c:numCache>
            </c:numRef>
          </c:val>
          <c:extLst>
            <c:ext xmlns:c16="http://schemas.microsoft.com/office/drawing/2014/chart" uri="{C3380CC4-5D6E-409C-BE32-E72D297353CC}">
              <c16:uniqueId val="{00000009-3B03-4DB5-BA9A-5DF6B9BE9655}"/>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291</c:v>
                </c:pt>
                <c:pt idx="5">
                  <c:v>275</c:v>
                </c:pt>
                <c:pt idx="8">
                  <c:v>261</c:v>
                </c:pt>
                <c:pt idx="11">
                  <c:v>243</c:v>
                </c:pt>
                <c:pt idx="14">
                  <c:v>214</c:v>
                </c:pt>
              </c:numCache>
            </c:numRef>
          </c:val>
          <c:extLst>
            <c:ext xmlns:c16="http://schemas.microsoft.com/office/drawing/2014/chart" uri="{C3380CC4-5D6E-409C-BE32-E72D297353CC}">
              <c16:uniqueId val="{00000000-0123-4AFA-BC7C-3BB5301031C6}"/>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0123-4AFA-BC7C-3BB5301031C6}"/>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0123-4AFA-BC7C-3BB5301031C6}"/>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21</c:v>
                </c:pt>
                <c:pt idx="3">
                  <c:v>17</c:v>
                </c:pt>
                <c:pt idx="6">
                  <c:v>18</c:v>
                </c:pt>
                <c:pt idx="9">
                  <c:v>17</c:v>
                </c:pt>
                <c:pt idx="12">
                  <c:v>18</c:v>
                </c:pt>
              </c:numCache>
            </c:numRef>
          </c:val>
          <c:extLst>
            <c:ext xmlns:c16="http://schemas.microsoft.com/office/drawing/2014/chart" uri="{C3380CC4-5D6E-409C-BE32-E72D297353CC}">
              <c16:uniqueId val="{00000003-0123-4AFA-BC7C-3BB5301031C6}"/>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374</c:v>
                </c:pt>
                <c:pt idx="3">
                  <c:v>351</c:v>
                </c:pt>
                <c:pt idx="6">
                  <c:v>325</c:v>
                </c:pt>
                <c:pt idx="9">
                  <c:v>293</c:v>
                </c:pt>
                <c:pt idx="12">
                  <c:v>242</c:v>
                </c:pt>
              </c:numCache>
            </c:numRef>
          </c:val>
          <c:extLst>
            <c:ext xmlns:c16="http://schemas.microsoft.com/office/drawing/2014/chart" uri="{C3380CC4-5D6E-409C-BE32-E72D297353CC}">
              <c16:uniqueId val="{00000004-0123-4AFA-BC7C-3BB5301031C6}"/>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0123-4AFA-BC7C-3BB5301031C6}"/>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0123-4AFA-BC7C-3BB5301031C6}"/>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77</c:v>
                </c:pt>
                <c:pt idx="3">
                  <c:v>69</c:v>
                </c:pt>
                <c:pt idx="6">
                  <c:v>69</c:v>
                </c:pt>
                <c:pt idx="9">
                  <c:v>63</c:v>
                </c:pt>
                <c:pt idx="12">
                  <c:v>46</c:v>
                </c:pt>
              </c:numCache>
            </c:numRef>
          </c:val>
          <c:extLst>
            <c:ext xmlns:c16="http://schemas.microsoft.com/office/drawing/2014/chart" uri="{C3380CC4-5D6E-409C-BE32-E72D297353CC}">
              <c16:uniqueId val="{00000007-0123-4AFA-BC7C-3BB5301031C6}"/>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181</c:v>
                </c:pt>
                <c:pt idx="2">
                  <c:v>#N/A</c:v>
                </c:pt>
                <c:pt idx="3">
                  <c:v>#N/A</c:v>
                </c:pt>
                <c:pt idx="4">
                  <c:v>162</c:v>
                </c:pt>
                <c:pt idx="5">
                  <c:v>#N/A</c:v>
                </c:pt>
                <c:pt idx="6">
                  <c:v>#N/A</c:v>
                </c:pt>
                <c:pt idx="7">
                  <c:v>151</c:v>
                </c:pt>
                <c:pt idx="8">
                  <c:v>#N/A</c:v>
                </c:pt>
                <c:pt idx="9">
                  <c:v>#N/A</c:v>
                </c:pt>
                <c:pt idx="10">
                  <c:v>130</c:v>
                </c:pt>
                <c:pt idx="11">
                  <c:v>#N/A</c:v>
                </c:pt>
                <c:pt idx="12">
                  <c:v>#N/A</c:v>
                </c:pt>
                <c:pt idx="13">
                  <c:v>92</c:v>
                </c:pt>
                <c:pt idx="14">
                  <c:v>#N/A</c:v>
                </c:pt>
              </c:numCache>
            </c:numRef>
          </c:val>
          <c:smooth val="0"/>
          <c:extLst>
            <c:ext xmlns:c16="http://schemas.microsoft.com/office/drawing/2014/chart" uri="{C3380CC4-5D6E-409C-BE32-E72D297353CC}">
              <c16:uniqueId val="{00000008-0123-4AFA-BC7C-3BB5301031C6}"/>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1917</c:v>
                </c:pt>
                <c:pt idx="5">
                  <c:v>1629</c:v>
                </c:pt>
                <c:pt idx="8">
                  <c:v>1415</c:v>
                </c:pt>
                <c:pt idx="11">
                  <c:v>1186</c:v>
                </c:pt>
                <c:pt idx="14">
                  <c:v>979</c:v>
                </c:pt>
              </c:numCache>
            </c:numRef>
          </c:val>
          <c:extLst>
            <c:ext xmlns:c16="http://schemas.microsoft.com/office/drawing/2014/chart" uri="{C3380CC4-5D6E-409C-BE32-E72D297353CC}">
              <c16:uniqueId val="{00000000-A88D-4A43-A5FD-CF18BFF7A6C6}"/>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A88D-4A43-A5FD-CF18BFF7A6C6}"/>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9520</c:v>
                </c:pt>
                <c:pt idx="5">
                  <c:v>9894</c:v>
                </c:pt>
                <c:pt idx="8">
                  <c:v>9987</c:v>
                </c:pt>
                <c:pt idx="11">
                  <c:v>10199</c:v>
                </c:pt>
                <c:pt idx="14">
                  <c:v>10817</c:v>
                </c:pt>
              </c:numCache>
            </c:numRef>
          </c:val>
          <c:extLst>
            <c:ext xmlns:c16="http://schemas.microsoft.com/office/drawing/2014/chart" uri="{C3380CC4-5D6E-409C-BE32-E72D297353CC}">
              <c16:uniqueId val="{00000002-A88D-4A43-A5FD-CF18BFF7A6C6}"/>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A88D-4A43-A5FD-CF18BFF7A6C6}"/>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A88D-4A43-A5FD-CF18BFF7A6C6}"/>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A88D-4A43-A5FD-CF18BFF7A6C6}"/>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1122</c:v>
                </c:pt>
                <c:pt idx="3">
                  <c:v>1157</c:v>
                </c:pt>
                <c:pt idx="6">
                  <c:v>1123</c:v>
                </c:pt>
                <c:pt idx="9">
                  <c:v>1100</c:v>
                </c:pt>
                <c:pt idx="12">
                  <c:v>1162</c:v>
                </c:pt>
              </c:numCache>
            </c:numRef>
          </c:val>
          <c:extLst>
            <c:ext xmlns:c16="http://schemas.microsoft.com/office/drawing/2014/chart" uri="{C3380CC4-5D6E-409C-BE32-E72D297353CC}">
              <c16:uniqueId val="{00000006-A88D-4A43-A5FD-CF18BFF7A6C6}"/>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151</c:v>
                </c:pt>
                <c:pt idx="3">
                  <c:v>129</c:v>
                </c:pt>
                <c:pt idx="6">
                  <c:v>106</c:v>
                </c:pt>
                <c:pt idx="9">
                  <c:v>93</c:v>
                </c:pt>
                <c:pt idx="12">
                  <c:v>82</c:v>
                </c:pt>
              </c:numCache>
            </c:numRef>
          </c:val>
          <c:extLst>
            <c:ext xmlns:c16="http://schemas.microsoft.com/office/drawing/2014/chart" uri="{C3380CC4-5D6E-409C-BE32-E72D297353CC}">
              <c16:uniqueId val="{00000007-A88D-4A43-A5FD-CF18BFF7A6C6}"/>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2086</c:v>
                </c:pt>
                <c:pt idx="3">
                  <c:v>1783</c:v>
                </c:pt>
                <c:pt idx="6">
                  <c:v>1504</c:v>
                </c:pt>
                <c:pt idx="9">
                  <c:v>1243</c:v>
                </c:pt>
                <c:pt idx="12">
                  <c:v>1022</c:v>
                </c:pt>
              </c:numCache>
            </c:numRef>
          </c:val>
          <c:extLst>
            <c:ext xmlns:c16="http://schemas.microsoft.com/office/drawing/2014/chart" uri="{C3380CC4-5D6E-409C-BE32-E72D297353CC}">
              <c16:uniqueId val="{00000008-A88D-4A43-A5FD-CF18BFF7A6C6}"/>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A88D-4A43-A5FD-CF18BFF7A6C6}"/>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357</c:v>
                </c:pt>
                <c:pt idx="3">
                  <c:v>295</c:v>
                </c:pt>
                <c:pt idx="6">
                  <c:v>231</c:v>
                </c:pt>
                <c:pt idx="9">
                  <c:v>172</c:v>
                </c:pt>
                <c:pt idx="12">
                  <c:v>129</c:v>
                </c:pt>
              </c:numCache>
            </c:numRef>
          </c:val>
          <c:extLst>
            <c:ext xmlns:c16="http://schemas.microsoft.com/office/drawing/2014/chart" uri="{C3380CC4-5D6E-409C-BE32-E72D297353CC}">
              <c16:uniqueId val="{0000000A-A88D-4A43-A5FD-CF18BFF7A6C6}"/>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0</c:v>
                </c:pt>
                <c:pt idx="2">
                  <c:v>#N/A</c:v>
                </c:pt>
                <c:pt idx="3">
                  <c:v>#N/A</c:v>
                </c:pt>
                <c:pt idx="4">
                  <c:v>0</c:v>
                </c:pt>
                <c:pt idx="5">
                  <c:v>#N/A</c:v>
                </c:pt>
                <c:pt idx="6">
                  <c:v>#N/A</c:v>
                </c:pt>
                <c:pt idx="7">
                  <c:v>0</c:v>
                </c:pt>
                <c:pt idx="8">
                  <c:v>#N/A</c:v>
                </c:pt>
                <c:pt idx="9">
                  <c:v>#N/A</c:v>
                </c:pt>
                <c:pt idx="10">
                  <c:v>0</c:v>
                </c:pt>
                <c:pt idx="11">
                  <c:v>#N/A</c:v>
                </c:pt>
                <c:pt idx="12">
                  <c:v>#N/A</c:v>
                </c:pt>
                <c:pt idx="13">
                  <c:v>0</c:v>
                </c:pt>
                <c:pt idx="14">
                  <c:v>#N/A</c:v>
                </c:pt>
              </c:numCache>
            </c:numRef>
          </c:val>
          <c:smooth val="0"/>
          <c:extLst>
            <c:ext xmlns:c16="http://schemas.microsoft.com/office/drawing/2014/chart" uri="{C3380CC4-5D6E-409C-BE32-E72D297353CC}">
              <c16:uniqueId val="{0000000B-A88D-4A43-A5FD-CF18BFF7A6C6}"/>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4495</c:v>
                </c:pt>
                <c:pt idx="1">
                  <c:v>4771</c:v>
                </c:pt>
                <c:pt idx="2">
                  <c:v>5318</c:v>
                </c:pt>
              </c:numCache>
            </c:numRef>
          </c:val>
          <c:extLst>
            <c:ext xmlns:c16="http://schemas.microsoft.com/office/drawing/2014/chart" uri="{C3380CC4-5D6E-409C-BE32-E72D297353CC}">
              <c16:uniqueId val="{00000000-85C7-441E-9DD7-EA99B2AA8733}"/>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0</c:v>
                </c:pt>
                <c:pt idx="1">
                  <c:v>0</c:v>
                </c:pt>
                <c:pt idx="2">
                  <c:v>0</c:v>
                </c:pt>
              </c:numCache>
            </c:numRef>
          </c:val>
          <c:extLst>
            <c:ext xmlns:c16="http://schemas.microsoft.com/office/drawing/2014/chart" uri="{C3380CC4-5D6E-409C-BE32-E72D297353CC}">
              <c16:uniqueId val="{00000001-85C7-441E-9DD7-EA99B2AA8733}"/>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5374</c:v>
                </c:pt>
                <c:pt idx="1">
                  <c:v>5311</c:v>
                </c:pt>
                <c:pt idx="2">
                  <c:v>5379</c:v>
                </c:pt>
              </c:numCache>
            </c:numRef>
          </c:val>
          <c:extLst>
            <c:ext xmlns:c16="http://schemas.microsoft.com/office/drawing/2014/chart" uri="{C3380CC4-5D6E-409C-BE32-E72D297353CC}">
              <c16:uniqueId val="{00000002-85C7-441E-9DD7-EA99B2AA8733}"/>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{1860E5B1-BC80-406D-85E3-59295881B1D0}</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7B44-486F-9F08-64DD7EAD26A1}"/>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{96F35B3C-7E15-4562-981D-BD31ED10D3D5}</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7B44-486F-9F08-64DD7EAD26A1}"/>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{9CCC701E-B681-4D12-A42A-D9AB2924B651}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7B44-486F-9F08-64DD7EAD26A1}"/>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{E2EA35B6-6C5A-44B0-95F6-E754832DADA2}</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7B44-486F-9F08-64DD7EAD26A1}"/>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{4DE42159-3509-4791-865E-F41536ED6E56}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7B44-486F-9F08-64DD7EAD26A1}"/>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{A39813B6-C3AE-4829-AF6F-B8C149829041}</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7B44-486F-9F08-64DD7EAD26A1}"/>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{714291D1-580D-4A40-B9C6-DE0D98600D95}</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7B44-486F-9F08-64DD7EAD26A1}"/>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{0132C2E4-5AA3-4354-A32B-1CDAD27AB4D6}</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7B44-486F-9F08-64DD7EAD26A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{B1633CA6-899B-42C5-B249-C6AAE23CCF88}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7B44-486F-9F08-64DD7EAD26A1}"/>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71.400000000000006</c:v>
                </c:pt>
                <c:pt idx="8">
                  <c:v>70.099999999999994</c:v>
                </c:pt>
                <c:pt idx="16">
                  <c:v>67.900000000000006</c:v>
                </c:pt>
                <c:pt idx="24">
                  <c:v>67.400000000000006</c:v>
                </c:pt>
                <c:pt idx="32">
                  <c:v>68</c:v>
                </c:pt>
              </c:numCache>
            </c:numRef>
          </c:xVal>
          <c:yVal>
            <c:numRef>
              <c:f>公会計指標分析・財政指標組合せ分析表!$BP$51:$DC$51</c:f>
              <c:numCache>
                <c:formatCode>#,##0.0;"▲ "#,##0.0</c:formatCode>
                <c:ptCount val="40"/>
              </c:numCache>
            </c:numRef>
          </c:yVal>
          <c:smooth val="0"/>
          <c:extLst>
            <c:ext xmlns:c16="http://schemas.microsoft.com/office/drawing/2014/chart" uri="{C3380CC4-5D6E-409C-BE32-E72D297353CC}">
              <c16:uniqueId val="{00000009-7B44-486F-9F08-64DD7EAD26A1}"/>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{932DF0C2-76C3-4006-ACAB-B470B6F7B167}</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7B44-486F-9F08-64DD7EAD26A1}"/>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{EA381088-ABD4-45BF-8100-DFEE1DDA4A33}</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7B44-486F-9F08-64DD7EAD26A1}"/>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{4B21A282-BB16-4CC2-9B4F-F7169665F18E}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7B44-486F-9F08-64DD7EAD26A1}"/>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{1DEBBE4B-F46C-49C1-9D83-9AD409EF1D57}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7B44-486F-9F08-64DD7EAD26A1}"/>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{22BABA47-119A-449E-828B-7198B9420D10}</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7B44-486F-9F08-64DD7EAD26A1}"/>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{D1F0870F-67B9-4398-AAA5-83D4B33BA894}</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7B44-486F-9F08-64DD7EAD26A1}"/>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{81741184-B1CD-43FE-9631-D641B09E3A5E}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7B44-486F-9F08-64DD7EAD26A1}"/>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{7EE19106-991F-458A-BA92-807985E745FF}</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7B44-486F-9F08-64DD7EAD26A1}"/>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{601C3D6D-A5E0-487B-98EE-DCDBD3E700D8}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7B44-486F-9F08-64DD7EAD26A1}"/>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63.3</c:v>
                </c:pt>
                <c:pt idx="8">
                  <c:v>62.8</c:v>
                </c:pt>
                <c:pt idx="16">
                  <c:v>62.7</c:v>
                </c:pt>
                <c:pt idx="24">
                  <c:v>63.1</c:v>
                </c:pt>
                <c:pt idx="32">
                  <c:v>63.8</c:v>
                </c:pt>
              </c:numCache>
            </c:numRef>
          </c:xVal>
          <c:yVal>
            <c:numRef>
              <c:f>公会計指標分析・財政指標組合せ分析表!$BP$55:$DC$55</c:f>
              <c:numCache>
                <c:formatCode>#,##0.0;"▲ "#,##0.0</c:formatCode>
                <c:ptCount val="40"/>
                <c:pt idx="0">
                  <c:v>3</c:v>
                </c:pt>
                <c:pt idx="8">
                  <c:v>3.4</c:v>
                </c:pt>
                <c:pt idx="16">
                  <c:v>0</c:v>
                </c:pt>
                <c:pt idx="24">
                  <c:v>0</c:v>
                </c:pt>
                <c:pt idx="32">
                  <c:v>0</c:v>
                </c:pt>
              </c:numCache>
            </c:numRef>
          </c:yVal>
          <c:smooth val="0"/>
          <c:extLst>
            <c:ext xmlns:c16="http://schemas.microsoft.com/office/drawing/2014/chart" uri="{C3380CC4-5D6E-409C-BE32-E72D297353CC}">
              <c16:uniqueId val="{00000013-7B44-486F-9F08-64DD7EAD26A1}"/>
            </c:ext>
          </c:extLst>
        </c:ser>
        <c:dLbls>
          <c:showLegendKey val="0"/>
          <c:showVal val="1"/>
          <c:showCatName val="0"/>
          <c:showSerName val="0"/>
          <c:showPercent val="0"/>
          <c:showBubbleSize val="0"/>
        </c:dLbls>
        <c:axId val="46179840"/>
        <c:axId val="46181760"/>
      </c:scatterChart>
      <c:valAx>
        <c:axId val="46179840"/>
        <c:scaling>
          <c:orientation val="maxMin"/>
          <c:max val="64"/>
          <c:min val="62"/>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
          <c:min val="-1"/>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{39410019-3E69-43A0-9BDF-A1592245F2E4}</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2DFC-46FB-8115-589354A61C63}"/>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{EECA391C-5B19-487A-BED8-3E66CAC2B727}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2DFC-46FB-8115-589354A61C63}"/>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{78D5BE15-E97E-4730-A2FC-855E20019E2A}</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2DFC-46FB-8115-589354A61C63}"/>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{E4563E5F-DC40-4114-8D6E-E535D258BA3E}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2DFC-46FB-8115-589354A61C63}"/>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{22E71DA7-15DE-438A-89C5-9EC9058D5E27}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2DFC-46FB-8115-589354A61C63}"/>
                </c:ext>
              </c:extLst>
            </c:dLbl>
            <c:dLbl>
              <c:idx val="8"/>
              <c:tx>
                <c:strRef>
                  <c:f>公会計指標分析・財政指標組合せ分析表!$BX$72</c:f>
                  <c:strCache>
                    <c:ptCount val="1"/>
                    <c:pt idx="0">
                      <c:v>R02</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{AF2108DF-63EA-43C7-90CE-2F96C41E57DA}</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2DFC-46FB-8115-589354A61C63}"/>
                </c:ext>
              </c:extLst>
            </c:dLbl>
            <c:dLbl>
              <c:idx val="16"/>
              <c:tx>
                <c:strRef>
                  <c:f>公会計指標分析・財政指標組合せ分析表!$CF$72</c:f>
                  <c:strCache>
                    <c:ptCount val="1"/>
                    <c:pt idx="0">
                      <c:v>R03</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{E5531440-1838-4F48-8B74-40B37B253B3F}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2DFC-46FB-8115-589354A61C63}"/>
                </c:ext>
              </c:extLst>
            </c:dLbl>
            <c:dLbl>
              <c:idx val="24"/>
              <c:tx>
                <c:strRef>
                  <c:f>公会計指標分析・財政指標組合せ分析表!$CN$72</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{F37DFA80-752F-4C31-82AE-77E656AE1EB1}</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2DFC-46FB-8115-589354A61C63}"/>
                </c:ext>
              </c:extLst>
            </c:dLbl>
            <c:dLbl>
              <c:idx val="32"/>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{5B837013-F918-4BA8-AAA6-D765448C684A}</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2DFC-46FB-8115-589354A61C63}"/>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5.8</c:v>
                </c:pt>
                <c:pt idx="8">
                  <c:v>4.9000000000000004</c:v>
                </c:pt>
                <c:pt idx="16">
                  <c:v>4</c:v>
                </c:pt>
                <c:pt idx="24">
                  <c:v>3.8</c:v>
                </c:pt>
                <c:pt idx="32">
                  <c:v>3.2</c:v>
                </c:pt>
              </c:numCache>
            </c:numRef>
          </c:xVal>
          <c:yVal>
            <c:numRef>
              <c:f>公会計指標分析・財政指標組合せ分析表!$BP$73:$DC$73</c:f>
              <c:numCache>
                <c:formatCode>#,##0.0;"▲ "#,##0.0</c:formatCode>
                <c:ptCount val="40"/>
              </c:numCache>
            </c:numRef>
          </c:yVal>
          <c:smooth val="0"/>
          <c:extLst>
            <c:ext xmlns:c16="http://schemas.microsoft.com/office/drawing/2014/chart" uri="{C3380CC4-5D6E-409C-BE32-E72D297353CC}">
              <c16:uniqueId val="{00000009-2DFC-46FB-8115-589354A61C63}"/>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tx>
                <c:strRef>
                  <c:f>公会計指標分析・財政指標組合せ分析表!$BP$72</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{6F4F6A71-56E1-4318-BB55-713A60D4EC77}</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2DFC-46FB-8115-589354A61C63}"/>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{C46F737C-A0E7-487A-A6E2-E7E60FA43546}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2DFC-46FB-8115-589354A61C63}"/>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{13AD620B-4E60-4601-B424-0BA26B0234F8}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2DFC-46FB-8115-589354A61C63}"/>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{3C8F10FE-4F94-4F10-AFFF-2729B12FB1D4}</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2DFC-46FB-8115-589354A61C63}"/>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{B511A468-7434-4361-8A5C-46243328D4CE}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2DFC-46FB-8115-589354A61C63}"/>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{F494AB1C-F3A9-486F-83DB-B1E7EA01F3DB}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2DFC-46FB-8115-589354A61C63}"/>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{A9A6ADBC-C27F-43FE-B61B-A13C4D3A8330}</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2DFC-46FB-8115-589354A61C63}"/>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{56F5B2A7-39F6-4776-A42E-C0DA337FA9B1}</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2DFC-46FB-8115-589354A61C63}"/>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{CD3DA5CC-41A7-4246-9A34-FA8501685019}</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2DFC-46FB-8115-589354A61C63}"/>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8.8000000000000007</c:v>
                </c:pt>
                <c:pt idx="8">
                  <c:v>8.8000000000000007</c:v>
                </c:pt>
                <c:pt idx="16">
                  <c:v>8.3000000000000007</c:v>
                </c:pt>
                <c:pt idx="24">
                  <c:v>8.1</c:v>
                </c:pt>
                <c:pt idx="32">
                  <c:v>8.1999999999999993</c:v>
                </c:pt>
              </c:numCache>
            </c:numRef>
          </c:xVal>
          <c:yVal>
            <c:numRef>
              <c:f>公会計指標分析・財政指標組合せ分析表!$BP$77:$DC$77</c:f>
              <c:numCache>
                <c:formatCode>#,##0.0;"▲ "#,##0.0</c:formatCode>
                <c:ptCount val="40"/>
                <c:pt idx="0">
                  <c:v>3</c:v>
                </c:pt>
                <c:pt idx="8">
                  <c:v>3.4</c:v>
                </c:pt>
                <c:pt idx="16">
                  <c:v>0</c:v>
                </c:pt>
                <c:pt idx="24">
                  <c:v>0</c:v>
                </c:pt>
                <c:pt idx="32">
                  <c:v>0</c:v>
                </c:pt>
              </c:numCache>
            </c:numRef>
          </c:yVal>
          <c:smooth val="0"/>
          <c:extLst>
            <c:ext xmlns:c16="http://schemas.microsoft.com/office/drawing/2014/chart" uri="{C3380CC4-5D6E-409C-BE32-E72D297353CC}">
              <c16:uniqueId val="{00000013-2DFC-46FB-8115-589354A61C63}"/>
            </c:ext>
          </c:extLst>
        </c:ser>
        <c:dLbls>
          <c:showLegendKey val="0"/>
          <c:showVal val="1"/>
          <c:showCatName val="0"/>
          <c:showSerName val="0"/>
          <c:showPercent val="0"/>
          <c:showBubbleSize val="0"/>
        </c:dLbls>
        <c:axId val="84219776"/>
        <c:axId val="84234240"/>
      </c:scatterChart>
      <c:valAx>
        <c:axId val="84219776"/>
        <c:scaling>
          <c:orientation val="maxMin"/>
          <c:max val="8.9"/>
          <c:min val="7.9"/>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
          <c:min val="-1"/>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大阪府田尻町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chemeClr val="dk1"/>
              </a:solidFill>
              <a:effectLst/>
              <a:uLnTx/>
              <a:uFillTx/>
              <a:latin typeface="ＭＳ ゴシック" pitchFamily="49" charset="-128"/>
              <a:ea typeface="ＭＳ ゴシック" pitchFamily="49" charset="-128"/>
              <a:cs typeface="+mn-cs"/>
            </a:rPr>
            <a:t>　</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起債の新規発行を抑制しているため、元利償還金は減少した。</a:t>
          </a:r>
          <a:endPar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下水道事業においても、起債の新規発行をしていないため、公営企業債の元利償還金に対する繰入金は減少した。</a:t>
          </a:r>
          <a:endPar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実質公債費比率の分子は、現在の収支状況が続く限り、減少していく見込みである。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000" b="0" i="0" u="none" strike="noStrike" kern="0" cap="none" spc="0" normalizeH="0" baseline="0" noProof="0">
              <a:ln>
                <a:noFill/>
              </a:ln>
              <a:solidFill>
                <a:schemeClr val="dk1"/>
              </a:solidFill>
              <a:effectLst/>
              <a:uLnTx/>
              <a:uFillTx/>
              <a:latin typeface="ＭＳ ゴシック" pitchFamily="49" charset="-128"/>
              <a:ea typeface="ＭＳ ゴシック" pitchFamily="49" charset="-128"/>
              <a:cs typeface="+mn-cs"/>
            </a:rPr>
            <a:t>　</a:t>
          </a:r>
          <a:r>
            <a:rPr kumimoji="1" lang="ja-JP" altLang="en-US" sz="1000" b="0" i="0" u="none" strike="noStrike" kern="0" cap="none" spc="0" normalizeH="0" baseline="0" noProof="0">
              <a:ln>
                <a:noFill/>
              </a:ln>
              <a:solidFill>
                <a:prstClr val="black"/>
              </a:solidFill>
              <a:effectLst/>
              <a:uLnTx/>
              <a:uFillTx/>
              <a:latin typeface="ＭＳ ゴシック" pitchFamily="49" charset="-128"/>
              <a:ea typeface="ＭＳ ゴシック" pitchFamily="49" charset="-128"/>
              <a:cs typeface="+mn-cs"/>
            </a:rPr>
            <a:t>該当なし</a:t>
          </a:r>
          <a:endParaRPr kumimoji="1" lang="ja-JP" altLang="en-US" sz="1000">
            <a:latin typeface="ＭＳ ゴシック" pitchFamily="49" charset="-128"/>
            <a:ea typeface="ＭＳ ゴシック" pitchFamily="49" charset="-128"/>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大阪府田尻町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a:latin typeface="ＭＳ ゴシック" pitchFamily="49" charset="-128"/>
              <a:ea typeface="ＭＳ ゴシック" pitchFamily="49" charset="-128"/>
            </a:rPr>
            <a:t>　</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起債の新規発行を抑制しているため、一般会計等に係る地方債の現在高は今後も減少する見込みである。また、充当可能基金は増加しているが、公共施設等総合管理計画に基づき、公共施設等維持整備基金を活用しながら計画的に公共施設の老朽化対策を行っていく予定である。</a:t>
          </a:r>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大阪府田尻町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年度に、今後発生してくる公共施設の老朽化対策事業に充てるため、公共施設等維持整備基金を創設したため、財政調整基金が減少し、その他特定目的基金が増加している。令和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年度は、良好な収支状況により、全体で</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6</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億</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千</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百万円増加している。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基金の使途の明確化を図るため、平成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29</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年度に財政調整基金を取り崩して公共施設等維持整備基金を創設しており、今後も財政調整基金が過剰な金額とならないよう使途について検討していく。</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（基金の使途）</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公共施設の老朽化対策が今後の課題であり、公共施設等維持整備基金を充当して計画的に更新を行っていく。また、職員年齢に偏りがあることから、一時的に大量の職員が退職することが見込まれるため、職員退職手当基金へ一定額を積み立てる。福祉基金については、子ども・子育て支援拠点の整備などに充てる予定である。</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（増減理由）</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ふるさと納税（応援寄付）の増加によるふるさと応援基金への積立が増加した。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（今後の方針）</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公共施設等維持整備基金については、公共施設等総合管理計画に基づき、計画的に公共施設の修繕等を実施し、適正な基金運用を図っていく。職員退職手当基金については、関西国際空港開港関連で採用した職員が、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年度以降、一時的に大量に退職していくことから、歳出の平準化を図るため、令和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年度まで継続的に積み立てを実施していく。</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公共施設等維持整備基金へ積み替えを実施したことにより、財政調整基金残高は一時的に減少したが、関西国際空港関連税の増収等により基金残高は増加した。</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財政調整基金の残高は増加しているが、公共施設等維持整備基金は減少する見込みであるため、今後の</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施設更新に係る費用などを踏まえ、再度、公共施設等維持整備基金への積み替えを検討する。</a:t>
          </a:r>
          <a:endPar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（増減理由）</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（今後の方針）</a:t>
          </a: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a:t>
          </a: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endPar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3167EC3E-248B-40DB-807E-B1440D88996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AF2BA80D-2D85-45D6-8B9A-633AB59D655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67</xdr:col>
      <xdr:colOff>0</xdr:colOff>
      <xdr:row>50</xdr:row>
      <xdr:rowOff>0</xdr:rowOff>
    </xdr:from>
    <xdr:to>
      <xdr:col>75</xdr:col>
      <xdr:colOff>0</xdr:colOff>
      <xdr:row>52</xdr:row>
      <xdr:rowOff>0</xdr:rowOff>
    </xdr:to>
    <xdr:sp macro="" textlink="">
      <xdr:nvSpPr>
        <xdr:cNvPr id="4" name="正方形/長方形 3">
          <a:extLst>
            <a:ext uri="{FF2B5EF4-FFF2-40B4-BE49-F238E27FC236}">
              <a16:creationId xmlns:a16="http://schemas.microsoft.com/office/drawing/2014/main" id="{5234E90D-B92B-4C38-8149-E3E061784CB5}"/>
            </a:ext>
          </a:extLst>
        </xdr:cNvPr>
        <xdr:cNvSpPr/>
      </xdr:nvSpPr>
      <xdr:spPr>
        <a:xfrm>
          <a:off x="117538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50</xdr:row>
      <xdr:rowOff>0</xdr:rowOff>
    </xdr:from>
    <xdr:to>
      <xdr:col>83</xdr:col>
      <xdr:colOff>0</xdr:colOff>
      <xdr:row>52</xdr:row>
      <xdr:rowOff>0</xdr:rowOff>
    </xdr:to>
    <xdr:sp macro="" textlink="">
      <xdr:nvSpPr>
        <xdr:cNvPr id="5" name="正方形/長方形 4">
          <a:extLst>
            <a:ext uri="{FF2B5EF4-FFF2-40B4-BE49-F238E27FC236}">
              <a16:creationId xmlns:a16="http://schemas.microsoft.com/office/drawing/2014/main" id="{084676AB-E618-4915-AF6A-4E9DE5456EEE}"/>
            </a:ext>
          </a:extLst>
        </xdr:cNvPr>
        <xdr:cNvSpPr/>
      </xdr:nvSpPr>
      <xdr:spPr>
        <a:xfrm>
          <a:off x="131254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50</xdr:row>
      <xdr:rowOff>0</xdr:rowOff>
    </xdr:from>
    <xdr:to>
      <xdr:col>91</xdr:col>
      <xdr:colOff>0</xdr:colOff>
      <xdr:row>52</xdr:row>
      <xdr:rowOff>0</xdr:rowOff>
    </xdr:to>
    <xdr:sp macro="" textlink="">
      <xdr:nvSpPr>
        <xdr:cNvPr id="6" name="正方形/長方形 5">
          <a:extLst>
            <a:ext uri="{FF2B5EF4-FFF2-40B4-BE49-F238E27FC236}">
              <a16:creationId xmlns:a16="http://schemas.microsoft.com/office/drawing/2014/main" id="{6E28D2B7-30D5-48FC-B5D5-ECE1666347C2}"/>
            </a:ext>
          </a:extLst>
        </xdr:cNvPr>
        <xdr:cNvSpPr/>
      </xdr:nvSpPr>
      <xdr:spPr>
        <a:xfrm>
          <a:off x="144970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50</xdr:row>
      <xdr:rowOff>0</xdr:rowOff>
    </xdr:from>
    <xdr:to>
      <xdr:col>99</xdr:col>
      <xdr:colOff>0</xdr:colOff>
      <xdr:row>52</xdr:row>
      <xdr:rowOff>0</xdr:rowOff>
    </xdr:to>
    <xdr:sp macro="" textlink="">
      <xdr:nvSpPr>
        <xdr:cNvPr id="7" name="正方形/長方形 6">
          <a:extLst>
            <a:ext uri="{FF2B5EF4-FFF2-40B4-BE49-F238E27FC236}">
              <a16:creationId xmlns:a16="http://schemas.microsoft.com/office/drawing/2014/main" id="{361B6775-D8E7-4681-BB59-B56DCADBBAB1}"/>
            </a:ext>
          </a:extLst>
        </xdr:cNvPr>
        <xdr:cNvSpPr/>
      </xdr:nvSpPr>
      <xdr:spPr>
        <a:xfrm>
          <a:off x="158686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50</xdr:row>
      <xdr:rowOff>0</xdr:rowOff>
    </xdr:from>
    <xdr:to>
      <xdr:col>107</xdr:col>
      <xdr:colOff>0</xdr:colOff>
      <xdr:row>52</xdr:row>
      <xdr:rowOff>0</xdr:rowOff>
    </xdr:to>
    <xdr:sp macro="" textlink="">
      <xdr:nvSpPr>
        <xdr:cNvPr id="8" name="正方形/長方形 7">
          <a:extLst>
            <a:ext uri="{FF2B5EF4-FFF2-40B4-BE49-F238E27FC236}">
              <a16:creationId xmlns:a16="http://schemas.microsoft.com/office/drawing/2014/main" id="{DADE6048-08CA-4417-B805-16E55529792F}"/>
            </a:ext>
          </a:extLst>
        </xdr:cNvPr>
        <xdr:cNvSpPr/>
      </xdr:nvSpPr>
      <xdr:spPr>
        <a:xfrm>
          <a:off x="17240250" y="936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67</xdr:col>
      <xdr:colOff>0</xdr:colOff>
      <xdr:row>72</xdr:row>
      <xdr:rowOff>0</xdr:rowOff>
    </xdr:from>
    <xdr:to>
      <xdr:col>75</xdr:col>
      <xdr:colOff>0</xdr:colOff>
      <xdr:row>74</xdr:row>
      <xdr:rowOff>0</xdr:rowOff>
    </xdr:to>
    <xdr:sp macro="" textlink="">
      <xdr:nvSpPr>
        <xdr:cNvPr id="9" name="正方形/長方形 8">
          <a:extLst>
            <a:ext uri="{FF2B5EF4-FFF2-40B4-BE49-F238E27FC236}">
              <a16:creationId xmlns:a16="http://schemas.microsoft.com/office/drawing/2014/main" id="{D3D8559C-A328-4035-8135-C638A20C98B0}"/>
            </a:ext>
          </a:extLst>
        </xdr:cNvPr>
        <xdr:cNvSpPr/>
      </xdr:nvSpPr>
      <xdr:spPr>
        <a:xfrm>
          <a:off x="117538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75</xdr:col>
      <xdr:colOff>0</xdr:colOff>
      <xdr:row>72</xdr:row>
      <xdr:rowOff>0</xdr:rowOff>
    </xdr:from>
    <xdr:to>
      <xdr:col>83</xdr:col>
      <xdr:colOff>0</xdr:colOff>
      <xdr:row>74</xdr:row>
      <xdr:rowOff>0</xdr:rowOff>
    </xdr:to>
    <xdr:sp macro="" textlink="">
      <xdr:nvSpPr>
        <xdr:cNvPr id="10" name="正方形/長方形 9">
          <a:extLst>
            <a:ext uri="{FF2B5EF4-FFF2-40B4-BE49-F238E27FC236}">
              <a16:creationId xmlns:a16="http://schemas.microsoft.com/office/drawing/2014/main" id="{9C4A59E8-4316-4211-B63B-E4F2D39B4D22}"/>
            </a:ext>
          </a:extLst>
        </xdr:cNvPr>
        <xdr:cNvSpPr/>
      </xdr:nvSpPr>
      <xdr:spPr>
        <a:xfrm>
          <a:off x="131254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83</xdr:col>
      <xdr:colOff>0</xdr:colOff>
      <xdr:row>72</xdr:row>
      <xdr:rowOff>0</xdr:rowOff>
    </xdr:from>
    <xdr:to>
      <xdr:col>91</xdr:col>
      <xdr:colOff>0</xdr:colOff>
      <xdr:row>74</xdr:row>
      <xdr:rowOff>0</xdr:rowOff>
    </xdr:to>
    <xdr:sp macro="" textlink="">
      <xdr:nvSpPr>
        <xdr:cNvPr id="11" name="正方形/長方形 10">
          <a:extLst>
            <a:ext uri="{FF2B5EF4-FFF2-40B4-BE49-F238E27FC236}">
              <a16:creationId xmlns:a16="http://schemas.microsoft.com/office/drawing/2014/main" id="{4B26F908-7632-40CE-9EEC-2A599C841830}"/>
            </a:ext>
          </a:extLst>
        </xdr:cNvPr>
        <xdr:cNvSpPr/>
      </xdr:nvSpPr>
      <xdr:spPr>
        <a:xfrm>
          <a:off x="144970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91</xdr:col>
      <xdr:colOff>0</xdr:colOff>
      <xdr:row>72</xdr:row>
      <xdr:rowOff>0</xdr:rowOff>
    </xdr:from>
    <xdr:to>
      <xdr:col>99</xdr:col>
      <xdr:colOff>0</xdr:colOff>
      <xdr:row>74</xdr:row>
      <xdr:rowOff>0</xdr:rowOff>
    </xdr:to>
    <xdr:sp macro="" textlink="">
      <xdr:nvSpPr>
        <xdr:cNvPr id="12" name="正方形/長方形 11">
          <a:extLst>
            <a:ext uri="{FF2B5EF4-FFF2-40B4-BE49-F238E27FC236}">
              <a16:creationId xmlns:a16="http://schemas.microsoft.com/office/drawing/2014/main" id="{6505E86A-2328-40E6-9401-E569008B61A2}"/>
            </a:ext>
          </a:extLst>
        </xdr:cNvPr>
        <xdr:cNvSpPr/>
      </xdr:nvSpPr>
      <xdr:spPr>
        <a:xfrm>
          <a:off x="158686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99</xdr:col>
      <xdr:colOff>0</xdr:colOff>
      <xdr:row>72</xdr:row>
      <xdr:rowOff>0</xdr:rowOff>
    </xdr:from>
    <xdr:to>
      <xdr:col>107</xdr:col>
      <xdr:colOff>0</xdr:colOff>
      <xdr:row>74</xdr:row>
      <xdr:rowOff>0</xdr:rowOff>
    </xdr:to>
    <xdr:sp macro="" textlink="">
      <xdr:nvSpPr>
        <xdr:cNvPr id="13" name="正方形/長方形 12">
          <a:extLst>
            <a:ext uri="{FF2B5EF4-FFF2-40B4-BE49-F238E27FC236}">
              <a16:creationId xmlns:a16="http://schemas.microsoft.com/office/drawing/2014/main" id="{EC4B9F6D-81CF-424B-BA34-E1797DA90738}"/>
            </a:ext>
          </a:extLst>
        </xdr:cNvPr>
        <xdr:cNvSpPr/>
      </xdr:nvSpPr>
      <xdr:spPr>
        <a:xfrm>
          <a:off x="17240250" y="13173075"/>
          <a:ext cx="1371600" cy="3429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en-US" altLang="ja-JP" sz="1100">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11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0</xdr:col>
      <xdr:colOff>355600</xdr:colOff>
      <xdr:row>0</xdr:row>
      <xdr:rowOff>63500</xdr:rowOff>
    </xdr:from>
    <xdr:to>
      <xdr:col>66</xdr:col>
      <xdr:colOff>187325</xdr:colOff>
      <xdr:row>1</xdr:row>
      <xdr:rowOff>155575</xdr:rowOff>
    </xdr:to>
    <xdr:sp macro="" textlink="">
      <xdr:nvSpPr>
        <xdr:cNvPr id="14" name="正方形/長方形 13">
          <a:extLst>
            <a:ext uri="{FF2B5EF4-FFF2-40B4-BE49-F238E27FC236}">
              <a16:creationId xmlns:a16="http://schemas.microsoft.com/office/drawing/2014/main" id="{2C148A1D-5228-4968-A2F6-8664F70C8134}"/>
            </a:ext>
          </a:extLst>
        </xdr:cNvPr>
        <xdr:cNvSpPr/>
      </xdr:nvSpPr>
      <xdr:spPr>
        <a:xfrm>
          <a:off x="359410" y="59690"/>
          <a:ext cx="11391265" cy="6388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15" name="正方形/長方形 14">
          <a:extLst>
            <a:ext uri="{FF2B5EF4-FFF2-40B4-BE49-F238E27FC236}">
              <a16:creationId xmlns:a16="http://schemas.microsoft.com/office/drawing/2014/main" id="{4E6CAFF4-4C27-49FB-B572-AB283C20F4EB}"/>
            </a:ext>
          </a:extLst>
        </xdr:cNvPr>
        <xdr:cNvSpPr/>
      </xdr:nvSpPr>
      <xdr:spPr>
        <a:xfrm>
          <a:off x="15346680" y="190500"/>
          <a:ext cx="355155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16" name="正方形/長方形 15">
          <a:extLst>
            <a:ext uri="{FF2B5EF4-FFF2-40B4-BE49-F238E27FC236}">
              <a16:creationId xmlns:a16="http://schemas.microsoft.com/office/drawing/2014/main" id="{69A6D273-A68D-4235-9691-CD42B0CB2288}"/>
            </a:ext>
          </a:extLst>
        </xdr:cNvPr>
        <xdr:cNvSpPr/>
      </xdr:nvSpPr>
      <xdr:spPr>
        <a:xfrm>
          <a:off x="15351125" y="212090"/>
          <a:ext cx="3524250"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17" name="正方形/長方形 16">
          <a:extLst>
            <a:ext uri="{FF2B5EF4-FFF2-40B4-BE49-F238E27FC236}">
              <a16:creationId xmlns:a16="http://schemas.microsoft.com/office/drawing/2014/main" id="{3370EF7F-1D17-4B95-9E09-6458774B9F83}"/>
            </a:ext>
          </a:extLst>
        </xdr:cNvPr>
        <xdr:cNvSpPr/>
      </xdr:nvSpPr>
      <xdr:spPr>
        <a:xfrm>
          <a:off x="15372715" y="245110"/>
          <a:ext cx="3470910" cy="43878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大阪府田尻町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18" name="正方形/長方形 17">
          <a:extLst>
            <a:ext uri="{FF2B5EF4-FFF2-40B4-BE49-F238E27FC236}">
              <a16:creationId xmlns:a16="http://schemas.microsoft.com/office/drawing/2014/main" id="{E05BFF29-4CB0-4B08-95A1-1E7845196102}"/>
            </a:ext>
          </a:extLst>
        </xdr:cNvPr>
        <xdr:cNvSpPr/>
      </xdr:nvSpPr>
      <xdr:spPr>
        <a:xfrm>
          <a:off x="12817475" y="190500"/>
          <a:ext cx="2392045" cy="56261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19" name="正方形/長方形 18">
          <a:extLst>
            <a:ext uri="{FF2B5EF4-FFF2-40B4-BE49-F238E27FC236}">
              <a16:creationId xmlns:a16="http://schemas.microsoft.com/office/drawing/2014/main" id="{86C24DDE-4C39-4911-AD23-BB6F9A5F50EB}"/>
            </a:ext>
          </a:extLst>
        </xdr:cNvPr>
        <xdr:cNvSpPr/>
      </xdr:nvSpPr>
      <xdr:spPr>
        <a:xfrm>
          <a:off x="12839065" y="212090"/>
          <a:ext cx="2355215" cy="5099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20" name="正方形/長方形 19">
          <a:extLst>
            <a:ext uri="{FF2B5EF4-FFF2-40B4-BE49-F238E27FC236}">
              <a16:creationId xmlns:a16="http://schemas.microsoft.com/office/drawing/2014/main" id="{D319184A-09C3-4ADA-B0C5-41138F4E6FCF}"/>
            </a:ext>
          </a:extLst>
        </xdr:cNvPr>
        <xdr:cNvSpPr/>
      </xdr:nvSpPr>
      <xdr:spPr>
        <a:xfrm>
          <a:off x="12870180" y="245110"/>
          <a:ext cx="2313305" cy="45339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21" name="正方形/長方形 20">
          <a:extLst>
            <a:ext uri="{FF2B5EF4-FFF2-40B4-BE49-F238E27FC236}">
              <a16:creationId xmlns:a16="http://schemas.microsoft.com/office/drawing/2014/main" id="{DAB716C4-2916-4A38-BD6A-BC4B752E4E84}"/>
            </a:ext>
          </a:extLst>
        </xdr:cNvPr>
        <xdr:cNvSpPr/>
      </xdr:nvSpPr>
      <xdr:spPr>
        <a:xfrm>
          <a:off x="440690" y="885190"/>
          <a:ext cx="9081135" cy="177990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22" name="正方形/長方形 21">
          <a:extLst>
            <a:ext uri="{FF2B5EF4-FFF2-40B4-BE49-F238E27FC236}">
              <a16:creationId xmlns:a16="http://schemas.microsoft.com/office/drawing/2014/main" id="{3E5ACD4B-7B2B-4833-AB3A-8D78D61BDC90}"/>
            </a:ext>
          </a:extLst>
        </xdr:cNvPr>
        <xdr:cNvSpPr/>
      </xdr:nvSpPr>
      <xdr:spPr>
        <a:xfrm>
          <a:off x="563880" y="924560"/>
          <a:ext cx="1242695"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23" name="正方形/長方形 22">
          <a:extLst>
            <a:ext uri="{FF2B5EF4-FFF2-40B4-BE49-F238E27FC236}">
              <a16:creationId xmlns:a16="http://schemas.microsoft.com/office/drawing/2014/main" id="{3FA46FDE-D98F-43A6-B211-9D561EA7BEA4}"/>
            </a:ext>
          </a:extLst>
        </xdr:cNvPr>
        <xdr:cNvSpPr/>
      </xdr:nvSpPr>
      <xdr:spPr>
        <a:xfrm>
          <a:off x="1764030" y="924560"/>
          <a:ext cx="120015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8,493
8,300
5.62
6,094,400
5,621,824
472,030
4,107,601
129,371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24" name="正方形/長方形 23">
          <a:extLst>
            <a:ext uri="{FF2B5EF4-FFF2-40B4-BE49-F238E27FC236}">
              <a16:creationId xmlns:a16="http://schemas.microsoft.com/office/drawing/2014/main" id="{BBDB2AE9-BA13-47F3-997C-D4BBB35BD7E2}"/>
            </a:ext>
          </a:extLst>
        </xdr:cNvPr>
        <xdr:cNvSpPr/>
      </xdr:nvSpPr>
      <xdr:spPr>
        <a:xfrm>
          <a:off x="2964180" y="924560"/>
          <a:ext cx="1371600" cy="17106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25" name="正方形/長方形 24">
          <a:extLst>
            <a:ext uri="{FF2B5EF4-FFF2-40B4-BE49-F238E27FC236}">
              <a16:creationId xmlns:a16="http://schemas.microsoft.com/office/drawing/2014/main" id="{85D6C1DD-6A26-48C6-9037-D174F7AC5BC2}"/>
            </a:ext>
          </a:extLst>
        </xdr:cNvPr>
        <xdr:cNvSpPr/>
      </xdr:nvSpPr>
      <xdr:spPr>
        <a:xfrm>
          <a:off x="4335780" y="939800"/>
          <a:ext cx="1816735"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26" name="正方形/長方形 25">
          <a:extLst>
            <a:ext uri="{FF2B5EF4-FFF2-40B4-BE49-F238E27FC236}">
              <a16:creationId xmlns:a16="http://schemas.microsoft.com/office/drawing/2014/main" id="{78F7BE0E-E094-4500-960C-EE2053507E05}"/>
            </a:ext>
          </a:extLst>
        </xdr:cNvPr>
        <xdr:cNvSpPr/>
      </xdr:nvSpPr>
      <xdr:spPr>
        <a:xfrm>
          <a:off x="6152515" y="939800"/>
          <a:ext cx="114046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27" name="正方形/長方形 26">
          <a:extLst>
            <a:ext uri="{FF2B5EF4-FFF2-40B4-BE49-F238E27FC236}">
              <a16:creationId xmlns:a16="http://schemas.microsoft.com/office/drawing/2014/main" id="{27F89C21-79E2-4072-BFD3-2791703F9A5E}"/>
            </a:ext>
          </a:extLst>
        </xdr:cNvPr>
        <xdr:cNvSpPr/>
      </xdr:nvSpPr>
      <xdr:spPr>
        <a:xfrm>
          <a:off x="7352665" y="954405"/>
          <a:ext cx="583565"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28" name="正方形/長方形 27">
          <a:extLst>
            <a:ext uri="{FF2B5EF4-FFF2-40B4-BE49-F238E27FC236}">
              <a16:creationId xmlns:a16="http://schemas.microsoft.com/office/drawing/2014/main" id="{8F06C5BE-BF46-47A1-B734-830A503C1AFC}"/>
            </a:ext>
          </a:extLst>
        </xdr:cNvPr>
        <xdr:cNvSpPr/>
      </xdr:nvSpPr>
      <xdr:spPr>
        <a:xfrm>
          <a:off x="4335780" y="1716405"/>
          <a:ext cx="181673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29" name="正方形/長方形 28">
          <a:extLst>
            <a:ext uri="{FF2B5EF4-FFF2-40B4-BE49-F238E27FC236}">
              <a16:creationId xmlns:a16="http://schemas.microsoft.com/office/drawing/2014/main" id="{7AFD7921-F265-464B-8FB8-50CCE89E6C6F}"/>
            </a:ext>
          </a:extLst>
        </xdr:cNvPr>
        <xdr:cNvSpPr/>
      </xdr:nvSpPr>
      <xdr:spPr>
        <a:xfrm>
          <a:off x="6221730" y="1716405"/>
          <a:ext cx="330009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30" name="角丸四角形 29">
          <a:extLst>
            <a:ext uri="{FF2B5EF4-FFF2-40B4-BE49-F238E27FC236}">
              <a16:creationId xmlns:a16="http://schemas.microsoft.com/office/drawing/2014/main" id="{12F311AC-6ED4-44F5-84A8-613EB18B3B76}"/>
            </a:ext>
          </a:extLst>
        </xdr:cNvPr>
        <xdr:cNvSpPr/>
      </xdr:nvSpPr>
      <xdr:spPr>
        <a:xfrm>
          <a:off x="9979025" y="885190"/>
          <a:ext cx="1371600" cy="127381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31" name="正方形/長方形 30">
          <a:extLst>
            <a:ext uri="{FF2B5EF4-FFF2-40B4-BE49-F238E27FC236}">
              <a16:creationId xmlns:a16="http://schemas.microsoft.com/office/drawing/2014/main" id="{3470EFEC-59D1-4020-AB98-AD0607D01FB5}"/>
            </a:ext>
          </a:extLst>
        </xdr:cNvPr>
        <xdr:cNvSpPr/>
      </xdr:nvSpPr>
      <xdr:spPr>
        <a:xfrm>
          <a:off x="10208895" y="954405"/>
          <a:ext cx="120015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32" name="正方形/長方形 31">
          <a:extLst>
            <a:ext uri="{FF2B5EF4-FFF2-40B4-BE49-F238E27FC236}">
              <a16:creationId xmlns:a16="http://schemas.microsoft.com/office/drawing/2014/main" id="{F62FC58F-2471-4F4D-A79F-1FE60442EE2D}"/>
            </a:ext>
          </a:extLst>
        </xdr:cNvPr>
        <xdr:cNvSpPr/>
      </xdr:nvSpPr>
      <xdr:spPr>
        <a:xfrm>
          <a:off x="10208895" y="1217295"/>
          <a:ext cx="1200150" cy="5226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33" name="正方形/長方形 32">
          <a:extLst>
            <a:ext uri="{FF2B5EF4-FFF2-40B4-BE49-F238E27FC236}">
              <a16:creationId xmlns:a16="http://schemas.microsoft.com/office/drawing/2014/main" id="{42B68488-CA73-4259-B139-EE3494F1EFAD}"/>
            </a:ext>
          </a:extLst>
        </xdr:cNvPr>
        <xdr:cNvSpPr/>
      </xdr:nvSpPr>
      <xdr:spPr>
        <a:xfrm>
          <a:off x="10208895" y="1560195"/>
          <a:ext cx="1319530" cy="65151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34" name="直線コネクタ 33">
          <a:extLst>
            <a:ext uri="{FF2B5EF4-FFF2-40B4-BE49-F238E27FC236}">
              <a16:creationId xmlns:a16="http://schemas.microsoft.com/office/drawing/2014/main" id="{977E789E-F73B-4B56-9350-3A9F1921F394}"/>
            </a:ext>
          </a:extLst>
        </xdr:cNvPr>
        <xdr:cNvCxnSpPr/>
      </xdr:nvCxnSpPr>
      <xdr:spPr>
        <a:xfrm flipH="1">
          <a:off x="10042525" y="1037590"/>
          <a:ext cx="18669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35" name="楕円 34">
          <a:extLst>
            <a:ext uri="{FF2B5EF4-FFF2-40B4-BE49-F238E27FC236}">
              <a16:creationId xmlns:a16="http://schemas.microsoft.com/office/drawing/2014/main" id="{D7322027-A156-4457-AAE4-5BEC0DD74BCF}"/>
            </a:ext>
          </a:extLst>
        </xdr:cNvPr>
        <xdr:cNvSpPr/>
      </xdr:nvSpPr>
      <xdr:spPr>
        <a:xfrm>
          <a:off x="10092690" y="999490"/>
          <a:ext cx="10731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36" name="フローチャート: 判断 35">
          <a:extLst>
            <a:ext uri="{FF2B5EF4-FFF2-40B4-BE49-F238E27FC236}">
              <a16:creationId xmlns:a16="http://schemas.microsoft.com/office/drawing/2014/main" id="{29C9E641-49D5-4DB1-B42A-5AADF36DD818}"/>
            </a:ext>
          </a:extLst>
        </xdr:cNvPr>
        <xdr:cNvSpPr/>
      </xdr:nvSpPr>
      <xdr:spPr>
        <a:xfrm>
          <a:off x="10092690" y="1308100"/>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37" name="直線コネクタ 36">
          <a:extLst>
            <a:ext uri="{FF2B5EF4-FFF2-40B4-BE49-F238E27FC236}">
              <a16:creationId xmlns:a16="http://schemas.microsoft.com/office/drawing/2014/main" id="{81F0A322-5351-4FFE-BE42-71EB4C6ABDC2}"/>
            </a:ext>
          </a:extLst>
        </xdr:cNvPr>
        <xdr:cNvCxnSpPr/>
      </xdr:nvCxnSpPr>
      <xdr:spPr>
        <a:xfrm>
          <a:off x="10137140" y="1560195"/>
          <a:ext cx="0" cy="14541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38" name="直線コネクタ 37">
          <a:extLst>
            <a:ext uri="{FF2B5EF4-FFF2-40B4-BE49-F238E27FC236}">
              <a16:creationId xmlns:a16="http://schemas.microsoft.com/office/drawing/2014/main" id="{F1F8B9F7-F72D-43A5-87A1-34BFDCDDB8AC}"/>
            </a:ext>
          </a:extLst>
        </xdr:cNvPr>
        <xdr:cNvCxnSpPr/>
      </xdr:nvCxnSpPr>
      <xdr:spPr>
        <a:xfrm>
          <a:off x="10057765" y="1560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39" name="直線コネクタ 38">
          <a:extLst>
            <a:ext uri="{FF2B5EF4-FFF2-40B4-BE49-F238E27FC236}">
              <a16:creationId xmlns:a16="http://schemas.microsoft.com/office/drawing/2014/main" id="{DF50D8B0-FD52-46C9-8635-A0CE70DD4FC6}"/>
            </a:ext>
          </a:extLst>
        </xdr:cNvPr>
        <xdr:cNvCxnSpPr/>
      </xdr:nvCxnSpPr>
      <xdr:spPr>
        <a:xfrm flipV="1">
          <a:off x="10137140" y="179641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40" name="直線コネクタ 39">
          <a:extLst>
            <a:ext uri="{FF2B5EF4-FFF2-40B4-BE49-F238E27FC236}">
              <a16:creationId xmlns:a16="http://schemas.microsoft.com/office/drawing/2014/main" id="{62B0BFCF-0A8C-4429-9BE1-55DCC1566722}"/>
            </a:ext>
          </a:extLst>
        </xdr:cNvPr>
        <xdr:cNvCxnSpPr/>
      </xdr:nvCxnSpPr>
      <xdr:spPr>
        <a:xfrm>
          <a:off x="10057765" y="1941195"/>
          <a:ext cx="15621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41" name="テキスト ボックス 40">
          <a:extLst>
            <a:ext uri="{FF2B5EF4-FFF2-40B4-BE49-F238E27FC236}">
              <a16:creationId xmlns:a16="http://schemas.microsoft.com/office/drawing/2014/main" id="{C8460236-5281-4225-853B-2F6A2144FD4E}"/>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42" name="テキスト ボックス 41">
          <a:extLst>
            <a:ext uri="{FF2B5EF4-FFF2-40B4-BE49-F238E27FC236}">
              <a16:creationId xmlns:a16="http://schemas.microsoft.com/office/drawing/2014/main" id="{6A5A360A-706B-4F60-ADE8-6D496CF26DA6}"/>
            </a:ext>
          </a:extLst>
        </xdr:cNvPr>
        <xdr:cNvSpPr txBox="1"/>
      </xdr:nvSpPr>
      <xdr:spPr>
        <a:xfrm>
          <a:off x="419100" y="3007995"/>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43" name="テキスト ボックス 42">
          <a:extLst>
            <a:ext uri="{FF2B5EF4-FFF2-40B4-BE49-F238E27FC236}">
              <a16:creationId xmlns:a16="http://schemas.microsoft.com/office/drawing/2014/main" id="{3C3BF4A3-C9CE-4B5E-A02F-5F65B31B3369}"/>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44" name="テキスト ボックス 43">
          <a:extLst>
            <a:ext uri="{FF2B5EF4-FFF2-40B4-BE49-F238E27FC236}">
              <a16:creationId xmlns:a16="http://schemas.microsoft.com/office/drawing/2014/main" id="{F4FE3FB7-D054-4ABC-84DE-5B335BAA4AE0}"/>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45" name="テキスト ボックス 44">
          <a:extLst>
            <a:ext uri="{FF2B5EF4-FFF2-40B4-BE49-F238E27FC236}">
              <a16:creationId xmlns:a16="http://schemas.microsoft.com/office/drawing/2014/main" id="{8A0A8950-C1CD-4DF2-ADA3-5C3C9CF604A5}"/>
            </a:ext>
          </a:extLst>
        </xdr:cNvPr>
        <xdr:cNvSpPr txBox="1"/>
      </xdr:nvSpPr>
      <xdr:spPr>
        <a:xfrm>
          <a:off x="419100" y="3731895"/>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46" name="正方形/長方形 45">
          <a:extLst>
            <a:ext uri="{FF2B5EF4-FFF2-40B4-BE49-F238E27FC236}">
              <a16:creationId xmlns:a16="http://schemas.microsoft.com/office/drawing/2014/main" id="{EC12E370-AC1F-4D47-BD96-CDD5FD4C4979}"/>
            </a:ext>
          </a:extLst>
        </xdr:cNvPr>
        <xdr:cNvSpPr/>
      </xdr:nvSpPr>
      <xdr:spPr>
        <a:xfrm>
          <a:off x="1142365" y="4254500"/>
          <a:ext cx="3826510"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47" name="正方形/長方形 46">
          <a:extLst>
            <a:ext uri="{FF2B5EF4-FFF2-40B4-BE49-F238E27FC236}">
              <a16:creationId xmlns:a16="http://schemas.microsoft.com/office/drawing/2014/main" id="{D92C1E2D-531B-4421-877B-0B4F39CAD238}"/>
            </a:ext>
          </a:extLst>
        </xdr:cNvPr>
        <xdr:cNvSpPr/>
      </xdr:nvSpPr>
      <xdr:spPr>
        <a:xfrm>
          <a:off x="1808974" y="4607497"/>
          <a:ext cx="1550316"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48" name="正方形/長方形 47">
          <a:extLst>
            <a:ext uri="{FF2B5EF4-FFF2-40B4-BE49-F238E27FC236}">
              <a16:creationId xmlns:a16="http://schemas.microsoft.com/office/drawing/2014/main" id="{B96231E4-2755-41F1-B354-7DDFDC626A26}"/>
            </a:ext>
          </a:extLst>
        </xdr:cNvPr>
        <xdr:cNvSpPr/>
      </xdr:nvSpPr>
      <xdr:spPr>
        <a:xfrm>
          <a:off x="3451854" y="4585111"/>
          <a:ext cx="765186"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[ 68.0</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49" name="正方形/長方形 48">
          <a:extLst>
            <a:ext uri="{FF2B5EF4-FFF2-40B4-BE49-F238E27FC236}">
              <a16:creationId xmlns:a16="http://schemas.microsoft.com/office/drawing/2014/main" id="{BFB14844-4FF5-4456-B9E4-AC445027BBDB}"/>
            </a:ext>
          </a:extLst>
        </xdr:cNvPr>
        <xdr:cNvSpPr/>
      </xdr:nvSpPr>
      <xdr:spPr>
        <a:xfrm>
          <a:off x="49142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50" name="正方形/長方形 49">
          <a:extLst>
            <a:ext uri="{FF2B5EF4-FFF2-40B4-BE49-F238E27FC236}">
              <a16:creationId xmlns:a16="http://schemas.microsoft.com/office/drawing/2014/main" id="{6AFE77FA-9FB4-4617-8CA3-BF63A254C506}"/>
            </a:ext>
          </a:extLst>
        </xdr:cNvPr>
        <xdr:cNvSpPr/>
      </xdr:nvSpPr>
      <xdr:spPr>
        <a:xfrm>
          <a:off x="49142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51" name="正方形/長方形 50">
          <a:extLst>
            <a:ext uri="{FF2B5EF4-FFF2-40B4-BE49-F238E27FC236}">
              <a16:creationId xmlns:a16="http://schemas.microsoft.com/office/drawing/2014/main" id="{4C309074-8156-407C-875A-75269E229764}"/>
            </a:ext>
          </a:extLst>
        </xdr:cNvPr>
        <xdr:cNvSpPr/>
      </xdr:nvSpPr>
      <xdr:spPr>
        <a:xfrm>
          <a:off x="628586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52" name="正方形/長方形 51">
          <a:extLst>
            <a:ext uri="{FF2B5EF4-FFF2-40B4-BE49-F238E27FC236}">
              <a16:creationId xmlns:a16="http://schemas.microsoft.com/office/drawing/2014/main" id="{A3228D4F-A965-44B5-B6D9-DCD14E60868B}"/>
            </a:ext>
          </a:extLst>
        </xdr:cNvPr>
        <xdr:cNvSpPr/>
      </xdr:nvSpPr>
      <xdr:spPr>
        <a:xfrm>
          <a:off x="628586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53" name="正方形/長方形 52">
          <a:extLst>
            <a:ext uri="{FF2B5EF4-FFF2-40B4-BE49-F238E27FC236}">
              <a16:creationId xmlns:a16="http://schemas.microsoft.com/office/drawing/2014/main" id="{06CD9E2F-8BA3-4883-8AED-906CBD7AC910}"/>
            </a:ext>
          </a:extLst>
        </xdr:cNvPr>
        <xdr:cNvSpPr/>
      </xdr:nvSpPr>
      <xdr:spPr>
        <a:xfrm>
          <a:off x="77882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54" name="正方形/長方形 53">
          <a:extLst>
            <a:ext uri="{FF2B5EF4-FFF2-40B4-BE49-F238E27FC236}">
              <a16:creationId xmlns:a16="http://schemas.microsoft.com/office/drawing/2014/main" id="{88F7D9A8-4A02-4CB8-A37B-7240818FF753}"/>
            </a:ext>
          </a:extLst>
        </xdr:cNvPr>
        <xdr:cNvSpPr/>
      </xdr:nvSpPr>
      <xdr:spPr>
        <a:xfrm>
          <a:off x="77882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55" name="正方形/長方形 54">
          <a:extLst>
            <a:ext uri="{FF2B5EF4-FFF2-40B4-BE49-F238E27FC236}">
              <a16:creationId xmlns:a16="http://schemas.microsoft.com/office/drawing/2014/main" id="{7A59E684-C4A2-4A32-B5F2-B78F67D8C29B}"/>
            </a:ext>
          </a:extLst>
        </xdr:cNvPr>
        <xdr:cNvSpPr/>
      </xdr:nvSpPr>
      <xdr:spPr>
        <a:xfrm>
          <a:off x="1142365" y="4932045"/>
          <a:ext cx="3826510"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56" name="正方形/長方形 55">
          <a:extLst>
            <a:ext uri="{FF2B5EF4-FFF2-40B4-BE49-F238E27FC236}">
              <a16:creationId xmlns:a16="http://schemas.microsoft.com/office/drawing/2014/main" id="{C8F925FE-8D68-43E4-8637-56DAB2D06E78}"/>
            </a:ext>
          </a:extLst>
        </xdr:cNvPr>
        <xdr:cNvSpPr/>
      </xdr:nvSpPr>
      <xdr:spPr>
        <a:xfrm>
          <a:off x="5216525"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57" name="正方形/長方形 56">
          <a:extLst>
            <a:ext uri="{FF2B5EF4-FFF2-40B4-BE49-F238E27FC236}">
              <a16:creationId xmlns:a16="http://schemas.microsoft.com/office/drawing/2014/main" id="{694AE9CF-1755-4DF6-83E9-2BEE2217F630}"/>
            </a:ext>
          </a:extLst>
        </xdr:cNvPr>
        <xdr:cNvSpPr/>
      </xdr:nvSpPr>
      <xdr:spPr>
        <a:xfrm>
          <a:off x="5216525"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58" name="テキスト ボックス 57">
          <a:extLst>
            <a:ext uri="{FF2B5EF4-FFF2-40B4-BE49-F238E27FC236}">
              <a16:creationId xmlns:a16="http://schemas.microsoft.com/office/drawing/2014/main" id="{AFCB1CF1-83A1-4115-BD6D-AE5A4AA0FDB1}"/>
            </a:ext>
          </a:extLst>
        </xdr:cNvPr>
        <xdr:cNvSpPr txBox="1"/>
      </xdr:nvSpPr>
      <xdr:spPr>
        <a:xfrm>
          <a:off x="5273675" y="5229860"/>
          <a:ext cx="4098290"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有形固定資産減価償却率は類似団体より高い水準にあるが、それぞれの公共施設等について個別施設計画を策定済みであり、当該計画に基づいた施設の維持管理を適切に進めている。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4</xdr:col>
      <xdr:colOff>174625</xdr:colOff>
      <xdr:row>23</xdr:row>
      <xdr:rowOff>47625</xdr:rowOff>
    </xdr:from>
    <xdr:ext cx="349839" cy="225703"/>
    <xdr:sp macro="" textlink="">
      <xdr:nvSpPr>
        <xdr:cNvPr id="59" name="テキスト ボックス 58">
          <a:extLst>
            <a:ext uri="{FF2B5EF4-FFF2-40B4-BE49-F238E27FC236}">
              <a16:creationId xmlns:a16="http://schemas.microsoft.com/office/drawing/2014/main" id="{D3A9430B-5CB6-4723-975E-CF1EF540E90B}"/>
            </a:ext>
          </a:extLst>
        </xdr:cNvPr>
        <xdr:cNvSpPr txBox="1"/>
      </xdr:nvSpPr>
      <xdr:spPr>
        <a:xfrm>
          <a:off x="112331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60" name="直線コネクタ 59">
          <a:extLst>
            <a:ext uri="{FF2B5EF4-FFF2-40B4-BE49-F238E27FC236}">
              <a16:creationId xmlns:a16="http://schemas.microsoft.com/office/drawing/2014/main" id="{694410DE-4961-4688-9455-D83C02B0E29D}"/>
            </a:ext>
          </a:extLst>
        </xdr:cNvPr>
        <xdr:cNvCxnSpPr/>
      </xdr:nvCxnSpPr>
      <xdr:spPr>
        <a:xfrm>
          <a:off x="1142365" y="7096760"/>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36</xdr:row>
      <xdr:rowOff>74474</xdr:rowOff>
    </xdr:from>
    <xdr:ext cx="359394" cy="225703"/>
    <xdr:sp macro="" textlink="">
      <xdr:nvSpPr>
        <xdr:cNvPr id="61" name="テキスト ボックス 60">
          <a:extLst>
            <a:ext uri="{FF2B5EF4-FFF2-40B4-BE49-F238E27FC236}">
              <a16:creationId xmlns:a16="http://schemas.microsoft.com/office/drawing/2014/main" id="{89BE30C2-FEB9-4564-8BA9-0692CABCC757}"/>
            </a:ext>
          </a:extLst>
        </xdr:cNvPr>
        <xdr:cNvSpPr txBox="1"/>
      </xdr:nvSpPr>
      <xdr:spPr>
        <a:xfrm>
          <a:off x="784241" y="699914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62" name="直線コネクタ 61">
          <a:extLst>
            <a:ext uri="{FF2B5EF4-FFF2-40B4-BE49-F238E27FC236}">
              <a16:creationId xmlns:a16="http://schemas.microsoft.com/office/drawing/2014/main" id="{5EF7B1C8-4A98-4A22-A0A0-3DFB17751749}"/>
            </a:ext>
          </a:extLst>
        </xdr:cNvPr>
        <xdr:cNvCxnSpPr/>
      </xdr:nvCxnSpPr>
      <xdr:spPr>
        <a:xfrm>
          <a:off x="1142365" y="67826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63" name="テキスト ボックス 62">
          <a:extLst>
            <a:ext uri="{FF2B5EF4-FFF2-40B4-BE49-F238E27FC236}">
              <a16:creationId xmlns:a16="http://schemas.microsoft.com/office/drawing/2014/main" id="{DD7DB959-1A43-4C95-9808-007C36A948A7}"/>
            </a:ext>
          </a:extLst>
        </xdr:cNvPr>
        <xdr:cNvSpPr txBox="1"/>
      </xdr:nvSpPr>
      <xdr:spPr>
        <a:xfrm>
          <a:off x="784241" y="668881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64" name="直線コネクタ 63">
          <a:extLst>
            <a:ext uri="{FF2B5EF4-FFF2-40B4-BE49-F238E27FC236}">
              <a16:creationId xmlns:a16="http://schemas.microsoft.com/office/drawing/2014/main" id="{C119DC42-C8E4-4CDC-9A2F-456BA0FA8F57}"/>
            </a:ext>
          </a:extLst>
        </xdr:cNvPr>
        <xdr:cNvCxnSpPr/>
      </xdr:nvCxnSpPr>
      <xdr:spPr>
        <a:xfrm>
          <a:off x="1142365" y="6474188"/>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65" name="テキスト ボックス 64">
          <a:extLst>
            <a:ext uri="{FF2B5EF4-FFF2-40B4-BE49-F238E27FC236}">
              <a16:creationId xmlns:a16="http://schemas.microsoft.com/office/drawing/2014/main" id="{0D156A99-EE79-43AA-8D30-7C694D7F1069}"/>
            </a:ext>
          </a:extLst>
        </xdr:cNvPr>
        <xdr:cNvSpPr txBox="1"/>
      </xdr:nvSpPr>
      <xdr:spPr>
        <a:xfrm>
          <a:off x="784241" y="638038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66" name="直線コネクタ 65">
          <a:extLst>
            <a:ext uri="{FF2B5EF4-FFF2-40B4-BE49-F238E27FC236}">
              <a16:creationId xmlns:a16="http://schemas.microsoft.com/office/drawing/2014/main" id="{8429A196-06B1-4E9A-8853-10966F026EED}"/>
            </a:ext>
          </a:extLst>
        </xdr:cNvPr>
        <xdr:cNvCxnSpPr/>
      </xdr:nvCxnSpPr>
      <xdr:spPr>
        <a:xfrm>
          <a:off x="1142365" y="6163854"/>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67" name="テキスト ボックス 66">
          <a:extLst>
            <a:ext uri="{FF2B5EF4-FFF2-40B4-BE49-F238E27FC236}">
              <a16:creationId xmlns:a16="http://schemas.microsoft.com/office/drawing/2014/main" id="{21A4441D-AA89-499D-8625-953B8E741786}"/>
            </a:ext>
          </a:extLst>
        </xdr:cNvPr>
        <xdr:cNvSpPr txBox="1"/>
      </xdr:nvSpPr>
      <xdr:spPr>
        <a:xfrm>
          <a:off x="784241" y="6075768"/>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68" name="直線コネクタ 67">
          <a:extLst>
            <a:ext uri="{FF2B5EF4-FFF2-40B4-BE49-F238E27FC236}">
              <a16:creationId xmlns:a16="http://schemas.microsoft.com/office/drawing/2014/main" id="{309E87D3-51E8-4945-A0F3-4E8864B9413D}"/>
            </a:ext>
          </a:extLst>
        </xdr:cNvPr>
        <xdr:cNvCxnSpPr/>
      </xdr:nvCxnSpPr>
      <xdr:spPr>
        <a:xfrm>
          <a:off x="1142365" y="5855426"/>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69" name="テキスト ボックス 68">
          <a:extLst>
            <a:ext uri="{FF2B5EF4-FFF2-40B4-BE49-F238E27FC236}">
              <a16:creationId xmlns:a16="http://schemas.microsoft.com/office/drawing/2014/main" id="{18D52DDD-7683-414E-A2D1-7369F27A134C}"/>
            </a:ext>
          </a:extLst>
        </xdr:cNvPr>
        <xdr:cNvSpPr txBox="1"/>
      </xdr:nvSpPr>
      <xdr:spPr>
        <a:xfrm>
          <a:off x="784241" y="576543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70" name="直線コネクタ 69">
          <a:extLst>
            <a:ext uri="{FF2B5EF4-FFF2-40B4-BE49-F238E27FC236}">
              <a16:creationId xmlns:a16="http://schemas.microsoft.com/office/drawing/2014/main" id="{B074D5F4-DAD3-4C5D-B8A3-863076454CE0}"/>
            </a:ext>
          </a:extLst>
        </xdr:cNvPr>
        <xdr:cNvCxnSpPr/>
      </xdr:nvCxnSpPr>
      <xdr:spPr>
        <a:xfrm>
          <a:off x="1142365" y="5554617"/>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71" name="テキスト ボックス 70">
          <a:extLst>
            <a:ext uri="{FF2B5EF4-FFF2-40B4-BE49-F238E27FC236}">
              <a16:creationId xmlns:a16="http://schemas.microsoft.com/office/drawing/2014/main" id="{3100177C-B381-479F-9E1A-EE0DA0EB84BA}"/>
            </a:ext>
          </a:extLst>
        </xdr:cNvPr>
        <xdr:cNvSpPr txBox="1"/>
      </xdr:nvSpPr>
      <xdr:spPr>
        <a:xfrm>
          <a:off x="784241" y="545700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72" name="直線コネクタ 71">
          <a:extLst>
            <a:ext uri="{FF2B5EF4-FFF2-40B4-BE49-F238E27FC236}">
              <a16:creationId xmlns:a16="http://schemas.microsoft.com/office/drawing/2014/main" id="{F07A1DB9-63BF-4B32-81F3-AD5341FAFA80}"/>
            </a:ext>
          </a:extLst>
        </xdr:cNvPr>
        <xdr:cNvCxnSpPr/>
      </xdr:nvCxnSpPr>
      <xdr:spPr>
        <a:xfrm>
          <a:off x="1142365" y="5240473"/>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73" name="テキスト ボックス 72">
          <a:extLst>
            <a:ext uri="{FF2B5EF4-FFF2-40B4-BE49-F238E27FC236}">
              <a16:creationId xmlns:a16="http://schemas.microsoft.com/office/drawing/2014/main" id="{FE5817A6-7D1D-4AF2-8021-079A40FAABB1}"/>
            </a:ext>
          </a:extLst>
        </xdr:cNvPr>
        <xdr:cNvSpPr txBox="1"/>
      </xdr:nvSpPr>
      <xdr:spPr>
        <a:xfrm>
          <a:off x="784241" y="514667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74" name="直線コネクタ 73">
          <a:extLst>
            <a:ext uri="{FF2B5EF4-FFF2-40B4-BE49-F238E27FC236}">
              <a16:creationId xmlns:a16="http://schemas.microsoft.com/office/drawing/2014/main" id="{9B04195F-8DC2-438F-BE8C-65336B7EDAFE}"/>
            </a:ext>
          </a:extLst>
        </xdr:cNvPr>
        <xdr:cNvCxnSpPr/>
      </xdr:nvCxnSpPr>
      <xdr:spPr>
        <a:xfrm>
          <a:off x="1142365" y="4932045"/>
          <a:ext cx="382651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75" name="テキスト ボックス 74">
          <a:extLst>
            <a:ext uri="{FF2B5EF4-FFF2-40B4-BE49-F238E27FC236}">
              <a16:creationId xmlns:a16="http://schemas.microsoft.com/office/drawing/2014/main" id="{2D288CC2-1317-4EB4-93F4-F6E3D73B31E7}"/>
            </a:ext>
          </a:extLst>
        </xdr:cNvPr>
        <xdr:cNvSpPr txBox="1"/>
      </xdr:nvSpPr>
      <xdr:spPr>
        <a:xfrm>
          <a:off x="784241" y="4838244"/>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20.0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76" name="有形固定資産減価償却率グラフ枠">
          <a:extLst>
            <a:ext uri="{FF2B5EF4-FFF2-40B4-BE49-F238E27FC236}">
              <a16:creationId xmlns:a16="http://schemas.microsoft.com/office/drawing/2014/main" id="{35C3D1E3-9485-40A0-A9DE-65F0DDEDB66E}"/>
            </a:ext>
          </a:extLst>
        </xdr:cNvPr>
        <xdr:cNvSpPr/>
      </xdr:nvSpPr>
      <xdr:spPr>
        <a:xfrm>
          <a:off x="1142365" y="4932045"/>
          <a:ext cx="3826510"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27</xdr:row>
      <xdr:rowOff>70485</xdr:rowOff>
    </xdr:from>
    <xdr:to>
      <xdr:col>23</xdr:col>
      <xdr:colOff>85090</xdr:colOff>
      <xdr:row>34</xdr:row>
      <xdr:rowOff>110218</xdr:rowOff>
    </xdr:to>
    <xdr:cxnSp macro="">
      <xdr:nvCxnSpPr>
        <xdr:cNvPr id="77" name="直線コネクタ 76">
          <a:extLst>
            <a:ext uri="{FF2B5EF4-FFF2-40B4-BE49-F238E27FC236}">
              <a16:creationId xmlns:a16="http://schemas.microsoft.com/office/drawing/2014/main" id="{8657CFB0-B7FE-4930-8856-97C350A089C0}"/>
            </a:ext>
          </a:extLst>
        </xdr:cNvPr>
        <xdr:cNvCxnSpPr/>
      </xdr:nvCxnSpPr>
      <xdr:spPr>
        <a:xfrm flipV="1">
          <a:off x="4295775" y="5450205"/>
          <a:ext cx="1270" cy="12398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114045</xdr:rowOff>
    </xdr:from>
    <xdr:ext cx="405111" cy="259045"/>
    <xdr:sp macro="" textlink="">
      <xdr:nvSpPr>
        <xdr:cNvPr id="78" name="有形固定資産減価償却率最小値テキスト">
          <a:extLst>
            <a:ext uri="{FF2B5EF4-FFF2-40B4-BE49-F238E27FC236}">
              <a16:creationId xmlns:a16="http://schemas.microsoft.com/office/drawing/2014/main" id="{5CCFA451-DD12-4BBF-83CA-2F0AF04E0D6F}"/>
            </a:ext>
          </a:extLst>
        </xdr:cNvPr>
        <xdr:cNvSpPr txBox="1"/>
      </xdr:nvSpPr>
      <xdr:spPr>
        <a:xfrm>
          <a:off x="4342765" y="66958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110218</xdr:rowOff>
    </xdr:from>
    <xdr:to>
      <xdr:col>23</xdr:col>
      <xdr:colOff>174625</xdr:colOff>
      <xdr:row>34</xdr:row>
      <xdr:rowOff>110218</xdr:rowOff>
    </xdr:to>
    <xdr:cxnSp macro="">
      <xdr:nvCxnSpPr>
        <xdr:cNvPr id="79" name="直線コネクタ 78">
          <a:extLst>
            <a:ext uri="{FF2B5EF4-FFF2-40B4-BE49-F238E27FC236}">
              <a16:creationId xmlns:a16="http://schemas.microsoft.com/office/drawing/2014/main" id="{4EA2E583-A91D-464A-8BEA-61B29DED95E3}"/>
            </a:ext>
          </a:extLst>
        </xdr:cNvPr>
        <xdr:cNvCxnSpPr/>
      </xdr:nvCxnSpPr>
      <xdr:spPr>
        <a:xfrm>
          <a:off x="4206875" y="6690088"/>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26</xdr:row>
      <xdr:rowOff>17162</xdr:rowOff>
    </xdr:from>
    <xdr:ext cx="405111" cy="259045"/>
    <xdr:sp macro="" textlink="">
      <xdr:nvSpPr>
        <xdr:cNvPr id="80" name="有形固定資産減価償却率最大値テキスト">
          <a:extLst>
            <a:ext uri="{FF2B5EF4-FFF2-40B4-BE49-F238E27FC236}">
              <a16:creationId xmlns:a16="http://schemas.microsoft.com/office/drawing/2014/main" id="{01F1AFAC-9A4E-450E-8C70-8AAF04DCB3DC}"/>
            </a:ext>
          </a:extLst>
        </xdr:cNvPr>
        <xdr:cNvSpPr txBox="1"/>
      </xdr:nvSpPr>
      <xdr:spPr>
        <a:xfrm>
          <a:off x="4342765" y="52311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27</xdr:row>
      <xdr:rowOff>70485</xdr:rowOff>
    </xdr:from>
    <xdr:to>
      <xdr:col>23</xdr:col>
      <xdr:colOff>174625</xdr:colOff>
      <xdr:row>27</xdr:row>
      <xdr:rowOff>70485</xdr:rowOff>
    </xdr:to>
    <xdr:cxnSp macro="">
      <xdr:nvCxnSpPr>
        <xdr:cNvPr id="81" name="直線コネクタ 80">
          <a:extLst>
            <a:ext uri="{FF2B5EF4-FFF2-40B4-BE49-F238E27FC236}">
              <a16:creationId xmlns:a16="http://schemas.microsoft.com/office/drawing/2014/main" id="{9616E061-5362-41B2-93C8-10F2F8D50509}"/>
            </a:ext>
          </a:extLst>
        </xdr:cNvPr>
        <xdr:cNvCxnSpPr/>
      </xdr:nvCxnSpPr>
      <xdr:spPr>
        <a:xfrm>
          <a:off x="4206875" y="5450205"/>
          <a:ext cx="17399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31</xdr:row>
      <xdr:rowOff>18069</xdr:rowOff>
    </xdr:from>
    <xdr:ext cx="405111" cy="259045"/>
    <xdr:sp macro="" textlink="">
      <xdr:nvSpPr>
        <xdr:cNvPr id="82" name="有形固定資産減価償却率平均値テキスト">
          <a:extLst>
            <a:ext uri="{FF2B5EF4-FFF2-40B4-BE49-F238E27FC236}">
              <a16:creationId xmlns:a16="http://schemas.microsoft.com/office/drawing/2014/main" id="{DB544B24-5147-4CA8-90C9-FA85D731F005}"/>
            </a:ext>
          </a:extLst>
        </xdr:cNvPr>
        <xdr:cNvSpPr txBox="1"/>
      </xdr:nvSpPr>
      <xdr:spPr>
        <a:xfrm>
          <a:off x="4342765" y="6089304"/>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31</xdr:row>
      <xdr:rowOff>166642</xdr:rowOff>
    </xdr:from>
    <xdr:to>
      <xdr:col>23</xdr:col>
      <xdr:colOff>136525</xdr:colOff>
      <xdr:row>32</xdr:row>
      <xdr:rowOff>96792</xdr:rowOff>
    </xdr:to>
    <xdr:sp macro="" textlink="">
      <xdr:nvSpPr>
        <xdr:cNvPr id="83" name="フローチャート: 判断 82">
          <a:extLst>
            <a:ext uri="{FF2B5EF4-FFF2-40B4-BE49-F238E27FC236}">
              <a16:creationId xmlns:a16="http://schemas.microsoft.com/office/drawing/2014/main" id="{84DB01B9-C648-46D4-B14E-4F71B85656D6}"/>
            </a:ext>
          </a:extLst>
        </xdr:cNvPr>
        <xdr:cNvSpPr/>
      </xdr:nvSpPr>
      <xdr:spPr>
        <a:xfrm>
          <a:off x="4244975" y="6237877"/>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31</xdr:row>
      <xdr:rowOff>145052</xdr:rowOff>
    </xdr:from>
    <xdr:to>
      <xdr:col>19</xdr:col>
      <xdr:colOff>187325</xdr:colOff>
      <xdr:row>32</xdr:row>
      <xdr:rowOff>75202</xdr:rowOff>
    </xdr:to>
    <xdr:sp macro="" textlink="">
      <xdr:nvSpPr>
        <xdr:cNvPr id="84" name="フローチャート: 判断 83">
          <a:extLst>
            <a:ext uri="{FF2B5EF4-FFF2-40B4-BE49-F238E27FC236}">
              <a16:creationId xmlns:a16="http://schemas.microsoft.com/office/drawing/2014/main" id="{7F43D74E-308E-449B-88CA-FBAE5492065F}"/>
            </a:ext>
          </a:extLst>
        </xdr:cNvPr>
        <xdr:cNvSpPr/>
      </xdr:nvSpPr>
      <xdr:spPr>
        <a:xfrm>
          <a:off x="3611880" y="6210572"/>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31</xdr:row>
      <xdr:rowOff>132715</xdr:rowOff>
    </xdr:from>
    <xdr:to>
      <xdr:col>15</xdr:col>
      <xdr:colOff>187325</xdr:colOff>
      <xdr:row>32</xdr:row>
      <xdr:rowOff>62865</xdr:rowOff>
    </xdr:to>
    <xdr:sp macro="" textlink="">
      <xdr:nvSpPr>
        <xdr:cNvPr id="85" name="フローチャート: 判断 84">
          <a:extLst>
            <a:ext uri="{FF2B5EF4-FFF2-40B4-BE49-F238E27FC236}">
              <a16:creationId xmlns:a16="http://schemas.microsoft.com/office/drawing/2014/main" id="{6759F706-EAEA-414D-B04D-FDF7307AD3BF}"/>
            </a:ext>
          </a:extLst>
        </xdr:cNvPr>
        <xdr:cNvSpPr/>
      </xdr:nvSpPr>
      <xdr:spPr>
        <a:xfrm>
          <a:off x="2926080" y="6203950"/>
          <a:ext cx="8064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31</xdr:row>
      <xdr:rowOff>135799</xdr:rowOff>
    </xdr:from>
    <xdr:to>
      <xdr:col>11</xdr:col>
      <xdr:colOff>187325</xdr:colOff>
      <xdr:row>32</xdr:row>
      <xdr:rowOff>65949</xdr:rowOff>
    </xdr:to>
    <xdr:sp macro="" textlink="">
      <xdr:nvSpPr>
        <xdr:cNvPr id="86" name="フローチャート: 判断 85">
          <a:extLst>
            <a:ext uri="{FF2B5EF4-FFF2-40B4-BE49-F238E27FC236}">
              <a16:creationId xmlns:a16="http://schemas.microsoft.com/office/drawing/2014/main" id="{6C95B948-4B42-4CAF-8D93-A928BD4DADFA}"/>
            </a:ext>
          </a:extLst>
        </xdr:cNvPr>
        <xdr:cNvSpPr/>
      </xdr:nvSpPr>
      <xdr:spPr>
        <a:xfrm>
          <a:off x="2240280" y="6199414"/>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31</xdr:row>
      <xdr:rowOff>151221</xdr:rowOff>
    </xdr:from>
    <xdr:to>
      <xdr:col>7</xdr:col>
      <xdr:colOff>187325</xdr:colOff>
      <xdr:row>32</xdr:row>
      <xdr:rowOff>81371</xdr:rowOff>
    </xdr:to>
    <xdr:sp macro="" textlink="">
      <xdr:nvSpPr>
        <xdr:cNvPr id="87" name="フローチャート: 判断 86">
          <a:extLst>
            <a:ext uri="{FF2B5EF4-FFF2-40B4-BE49-F238E27FC236}">
              <a16:creationId xmlns:a16="http://schemas.microsoft.com/office/drawing/2014/main" id="{D5A499FC-7100-4D37-9E77-38802090EF01}"/>
            </a:ext>
          </a:extLst>
        </xdr:cNvPr>
        <xdr:cNvSpPr/>
      </xdr:nvSpPr>
      <xdr:spPr>
        <a:xfrm>
          <a:off x="1554480" y="6218646"/>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88" name="テキスト ボックス 87">
          <a:extLst>
            <a:ext uri="{FF2B5EF4-FFF2-40B4-BE49-F238E27FC236}">
              <a16:creationId xmlns:a16="http://schemas.microsoft.com/office/drawing/2014/main" id="{92E265BD-4EAD-48EA-9967-74B310C52485}"/>
            </a:ext>
          </a:extLst>
        </xdr:cNvPr>
        <xdr:cNvSpPr txBox="1"/>
      </xdr:nvSpPr>
      <xdr:spPr>
        <a:xfrm>
          <a:off x="413321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89" name="テキスト ボックス 88">
          <a:extLst>
            <a:ext uri="{FF2B5EF4-FFF2-40B4-BE49-F238E27FC236}">
              <a16:creationId xmlns:a16="http://schemas.microsoft.com/office/drawing/2014/main" id="{9F7D3855-D4B0-4FE6-832E-27B334A3DC52}"/>
            </a:ext>
          </a:extLst>
        </xdr:cNvPr>
        <xdr:cNvSpPr txBox="1"/>
      </xdr:nvSpPr>
      <xdr:spPr>
        <a:xfrm>
          <a:off x="35020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90" name="テキスト ボックス 89">
          <a:extLst>
            <a:ext uri="{FF2B5EF4-FFF2-40B4-BE49-F238E27FC236}">
              <a16:creationId xmlns:a16="http://schemas.microsoft.com/office/drawing/2014/main" id="{5556B606-5BCA-4FD8-8286-DC2DF22D9BBE}"/>
            </a:ext>
          </a:extLst>
        </xdr:cNvPr>
        <xdr:cNvSpPr txBox="1"/>
      </xdr:nvSpPr>
      <xdr:spPr>
        <a:xfrm>
          <a:off x="28162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91" name="テキスト ボックス 90">
          <a:extLst>
            <a:ext uri="{FF2B5EF4-FFF2-40B4-BE49-F238E27FC236}">
              <a16:creationId xmlns:a16="http://schemas.microsoft.com/office/drawing/2014/main" id="{8C7E87B0-5BC4-43D0-8EB1-F234AD8B1B9E}"/>
            </a:ext>
          </a:extLst>
        </xdr:cNvPr>
        <xdr:cNvSpPr txBox="1"/>
      </xdr:nvSpPr>
      <xdr:spPr>
        <a:xfrm>
          <a:off x="21304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92" name="テキスト ボックス 91">
          <a:extLst>
            <a:ext uri="{FF2B5EF4-FFF2-40B4-BE49-F238E27FC236}">
              <a16:creationId xmlns:a16="http://schemas.microsoft.com/office/drawing/2014/main" id="{EC336D0A-6F2B-40C6-BE6C-941EB2E1EA38}"/>
            </a:ext>
          </a:extLst>
        </xdr:cNvPr>
        <xdr:cNvSpPr txBox="1"/>
      </xdr:nvSpPr>
      <xdr:spPr>
        <a:xfrm>
          <a:off x="144462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32</xdr:row>
      <xdr:rowOff>124732</xdr:rowOff>
    </xdr:from>
    <xdr:to>
      <xdr:col>23</xdr:col>
      <xdr:colOff>136525</xdr:colOff>
      <xdr:row>33</xdr:row>
      <xdr:rowOff>54882</xdr:rowOff>
    </xdr:to>
    <xdr:sp macro="" textlink="">
      <xdr:nvSpPr>
        <xdr:cNvPr id="93" name="楕円 92">
          <a:extLst>
            <a:ext uri="{FF2B5EF4-FFF2-40B4-BE49-F238E27FC236}">
              <a16:creationId xmlns:a16="http://schemas.microsoft.com/office/drawing/2014/main" id="{A9CE0387-C75F-4CFD-9398-E173CE0CE4EC}"/>
            </a:ext>
          </a:extLst>
        </xdr:cNvPr>
        <xdr:cNvSpPr/>
      </xdr:nvSpPr>
      <xdr:spPr>
        <a:xfrm>
          <a:off x="4244975" y="6365512"/>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32</xdr:row>
      <xdr:rowOff>103159</xdr:rowOff>
    </xdr:from>
    <xdr:ext cx="405111" cy="259045"/>
    <xdr:sp macro="" textlink="">
      <xdr:nvSpPr>
        <xdr:cNvPr id="94" name="有形固定資産減価償却率該当値テキスト">
          <a:extLst>
            <a:ext uri="{FF2B5EF4-FFF2-40B4-BE49-F238E27FC236}">
              <a16:creationId xmlns:a16="http://schemas.microsoft.com/office/drawing/2014/main" id="{D6E7FC56-6F46-45CD-944D-A73596FF7151}"/>
            </a:ext>
          </a:extLst>
        </xdr:cNvPr>
        <xdr:cNvSpPr txBox="1"/>
      </xdr:nvSpPr>
      <xdr:spPr>
        <a:xfrm>
          <a:off x="4342765" y="63401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32</xdr:row>
      <xdr:rowOff>106226</xdr:rowOff>
    </xdr:from>
    <xdr:to>
      <xdr:col>19</xdr:col>
      <xdr:colOff>187325</xdr:colOff>
      <xdr:row>33</xdr:row>
      <xdr:rowOff>36376</xdr:rowOff>
    </xdr:to>
    <xdr:sp macro="" textlink="">
      <xdr:nvSpPr>
        <xdr:cNvPr id="95" name="楕円 94">
          <a:extLst>
            <a:ext uri="{FF2B5EF4-FFF2-40B4-BE49-F238E27FC236}">
              <a16:creationId xmlns:a16="http://schemas.microsoft.com/office/drawing/2014/main" id="{4798DDEE-0B1B-4284-97B0-5E733E91A0E3}"/>
            </a:ext>
          </a:extLst>
        </xdr:cNvPr>
        <xdr:cNvSpPr/>
      </xdr:nvSpPr>
      <xdr:spPr>
        <a:xfrm>
          <a:off x="3611880" y="6343196"/>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32</xdr:row>
      <xdr:rowOff>157026</xdr:rowOff>
    </xdr:from>
    <xdr:to>
      <xdr:col>23</xdr:col>
      <xdr:colOff>85725</xdr:colOff>
      <xdr:row>33</xdr:row>
      <xdr:rowOff>4082</xdr:rowOff>
    </xdr:to>
    <xdr:cxnSp macro="">
      <xdr:nvCxnSpPr>
        <xdr:cNvPr id="96" name="直線コネクタ 95">
          <a:extLst>
            <a:ext uri="{FF2B5EF4-FFF2-40B4-BE49-F238E27FC236}">
              <a16:creationId xmlns:a16="http://schemas.microsoft.com/office/drawing/2014/main" id="{0219F15C-4B93-4ADB-B94D-013ACDD75BE0}"/>
            </a:ext>
          </a:extLst>
        </xdr:cNvPr>
        <xdr:cNvCxnSpPr/>
      </xdr:nvCxnSpPr>
      <xdr:spPr>
        <a:xfrm>
          <a:off x="3656965" y="6397806"/>
          <a:ext cx="640715" cy="18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32</xdr:row>
      <xdr:rowOff>121648</xdr:rowOff>
    </xdr:from>
    <xdr:to>
      <xdr:col>15</xdr:col>
      <xdr:colOff>187325</xdr:colOff>
      <xdr:row>33</xdr:row>
      <xdr:rowOff>51798</xdr:rowOff>
    </xdr:to>
    <xdr:sp macro="" textlink="">
      <xdr:nvSpPr>
        <xdr:cNvPr id="97" name="楕円 96">
          <a:extLst>
            <a:ext uri="{FF2B5EF4-FFF2-40B4-BE49-F238E27FC236}">
              <a16:creationId xmlns:a16="http://schemas.microsoft.com/office/drawing/2014/main" id="{130B8538-454B-422C-BCCD-F6CE17BBA5EE}"/>
            </a:ext>
          </a:extLst>
        </xdr:cNvPr>
        <xdr:cNvSpPr/>
      </xdr:nvSpPr>
      <xdr:spPr>
        <a:xfrm>
          <a:off x="2926080" y="6362428"/>
          <a:ext cx="80645"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32</xdr:row>
      <xdr:rowOff>157026</xdr:rowOff>
    </xdr:from>
    <xdr:to>
      <xdr:col>19</xdr:col>
      <xdr:colOff>136525</xdr:colOff>
      <xdr:row>33</xdr:row>
      <xdr:rowOff>998</xdr:rowOff>
    </xdr:to>
    <xdr:cxnSp macro="">
      <xdr:nvCxnSpPr>
        <xdr:cNvPr id="98" name="直線コネクタ 97">
          <a:extLst>
            <a:ext uri="{FF2B5EF4-FFF2-40B4-BE49-F238E27FC236}">
              <a16:creationId xmlns:a16="http://schemas.microsoft.com/office/drawing/2014/main" id="{1614C1FB-C505-48B4-96E2-FCA819DB76D7}"/>
            </a:ext>
          </a:extLst>
        </xdr:cNvPr>
        <xdr:cNvCxnSpPr/>
      </xdr:nvCxnSpPr>
      <xdr:spPr>
        <a:xfrm flipV="1">
          <a:off x="2971165" y="6397806"/>
          <a:ext cx="685800" cy="13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33</xdr:row>
      <xdr:rowOff>18052</xdr:rowOff>
    </xdr:from>
    <xdr:to>
      <xdr:col>11</xdr:col>
      <xdr:colOff>187325</xdr:colOff>
      <xdr:row>33</xdr:row>
      <xdr:rowOff>119652</xdr:rowOff>
    </xdr:to>
    <xdr:sp macro="" textlink="">
      <xdr:nvSpPr>
        <xdr:cNvPr id="99" name="楕円 98">
          <a:extLst>
            <a:ext uri="{FF2B5EF4-FFF2-40B4-BE49-F238E27FC236}">
              <a16:creationId xmlns:a16="http://schemas.microsoft.com/office/drawing/2014/main" id="{B12390E9-5B1F-424E-AE9A-80A8A222932B}"/>
            </a:ext>
          </a:extLst>
        </xdr:cNvPr>
        <xdr:cNvSpPr/>
      </xdr:nvSpPr>
      <xdr:spPr>
        <a:xfrm>
          <a:off x="2240280" y="6432187"/>
          <a:ext cx="80645"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33</xdr:row>
      <xdr:rowOff>998</xdr:rowOff>
    </xdr:from>
    <xdr:to>
      <xdr:col>15</xdr:col>
      <xdr:colOff>136525</xdr:colOff>
      <xdr:row>33</xdr:row>
      <xdr:rowOff>68852</xdr:rowOff>
    </xdr:to>
    <xdr:cxnSp macro="">
      <xdr:nvCxnSpPr>
        <xdr:cNvPr id="100" name="直線コネクタ 99">
          <a:extLst>
            <a:ext uri="{FF2B5EF4-FFF2-40B4-BE49-F238E27FC236}">
              <a16:creationId xmlns:a16="http://schemas.microsoft.com/office/drawing/2014/main" id="{F4559FF6-D702-4ACE-A48C-5386EB9A5F71}"/>
            </a:ext>
          </a:extLst>
        </xdr:cNvPr>
        <xdr:cNvCxnSpPr/>
      </xdr:nvCxnSpPr>
      <xdr:spPr>
        <a:xfrm flipV="1">
          <a:off x="2285365" y="6411323"/>
          <a:ext cx="685800" cy="659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33</xdr:row>
      <xdr:rowOff>58148</xdr:rowOff>
    </xdr:from>
    <xdr:to>
      <xdr:col>7</xdr:col>
      <xdr:colOff>187325</xdr:colOff>
      <xdr:row>33</xdr:row>
      <xdr:rowOff>159748</xdr:rowOff>
    </xdr:to>
    <xdr:sp macro="" textlink="">
      <xdr:nvSpPr>
        <xdr:cNvPr id="101" name="楕円 100">
          <a:extLst>
            <a:ext uri="{FF2B5EF4-FFF2-40B4-BE49-F238E27FC236}">
              <a16:creationId xmlns:a16="http://schemas.microsoft.com/office/drawing/2014/main" id="{287E1F77-649F-4B71-BADA-A9FE2C15197A}"/>
            </a:ext>
          </a:extLst>
        </xdr:cNvPr>
        <xdr:cNvSpPr/>
      </xdr:nvSpPr>
      <xdr:spPr>
        <a:xfrm>
          <a:off x="1554480" y="6464663"/>
          <a:ext cx="80645"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33</xdr:row>
      <xdr:rowOff>68852</xdr:rowOff>
    </xdr:from>
    <xdr:to>
      <xdr:col>11</xdr:col>
      <xdr:colOff>136525</xdr:colOff>
      <xdr:row>33</xdr:row>
      <xdr:rowOff>108948</xdr:rowOff>
    </xdr:to>
    <xdr:cxnSp macro="">
      <xdr:nvCxnSpPr>
        <xdr:cNvPr id="102" name="直線コネクタ 101">
          <a:extLst>
            <a:ext uri="{FF2B5EF4-FFF2-40B4-BE49-F238E27FC236}">
              <a16:creationId xmlns:a16="http://schemas.microsoft.com/office/drawing/2014/main" id="{B1C0B072-97A7-4AF9-82A4-D944743B93EA}"/>
            </a:ext>
          </a:extLst>
        </xdr:cNvPr>
        <xdr:cNvCxnSpPr/>
      </xdr:nvCxnSpPr>
      <xdr:spPr>
        <a:xfrm flipV="1">
          <a:off x="1599565" y="6477272"/>
          <a:ext cx="685800" cy="400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30</xdr:row>
      <xdr:rowOff>91729</xdr:rowOff>
    </xdr:from>
    <xdr:ext cx="405111" cy="259045"/>
    <xdr:sp macro="" textlink="">
      <xdr:nvSpPr>
        <xdr:cNvPr id="103" name="n_1aveValue有形固定資産減価償却率">
          <a:extLst>
            <a:ext uri="{FF2B5EF4-FFF2-40B4-BE49-F238E27FC236}">
              <a16:creationId xmlns:a16="http://schemas.microsoft.com/office/drawing/2014/main" id="{BEA7F8E5-1E6F-4A99-8882-E46A24016CE1}"/>
            </a:ext>
          </a:extLst>
        </xdr:cNvPr>
        <xdr:cNvSpPr txBox="1"/>
      </xdr:nvSpPr>
      <xdr:spPr>
        <a:xfrm>
          <a:off x="3464569" y="59915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79392</xdr:rowOff>
    </xdr:from>
    <xdr:ext cx="405111" cy="259045"/>
    <xdr:sp macro="" textlink="">
      <xdr:nvSpPr>
        <xdr:cNvPr id="104" name="n_2aveValue有形固定資産減価償却率">
          <a:extLst>
            <a:ext uri="{FF2B5EF4-FFF2-40B4-BE49-F238E27FC236}">
              <a16:creationId xmlns:a16="http://schemas.microsoft.com/office/drawing/2014/main" id="{821D4C8A-E050-4D68-9CB2-660D967AA5F9}"/>
            </a:ext>
          </a:extLst>
        </xdr:cNvPr>
        <xdr:cNvSpPr txBox="1"/>
      </xdr:nvSpPr>
      <xdr:spPr>
        <a:xfrm>
          <a:off x="2793374" y="5975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82476</xdr:rowOff>
    </xdr:from>
    <xdr:ext cx="405111" cy="259045"/>
    <xdr:sp macro="" textlink="">
      <xdr:nvSpPr>
        <xdr:cNvPr id="105" name="n_3aveValue有形固定資産減価償却率">
          <a:extLst>
            <a:ext uri="{FF2B5EF4-FFF2-40B4-BE49-F238E27FC236}">
              <a16:creationId xmlns:a16="http://schemas.microsoft.com/office/drawing/2014/main" id="{79D28BC8-408D-4743-AEFE-6AAAA38FB9EB}"/>
            </a:ext>
          </a:extLst>
        </xdr:cNvPr>
        <xdr:cNvSpPr txBox="1"/>
      </xdr:nvSpPr>
      <xdr:spPr>
        <a:xfrm>
          <a:off x="2107574" y="59803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97898</xdr:rowOff>
    </xdr:from>
    <xdr:ext cx="405111" cy="259045"/>
    <xdr:sp macro="" textlink="">
      <xdr:nvSpPr>
        <xdr:cNvPr id="106" name="n_4aveValue有形固定資産減価償却率">
          <a:extLst>
            <a:ext uri="{FF2B5EF4-FFF2-40B4-BE49-F238E27FC236}">
              <a16:creationId xmlns:a16="http://schemas.microsoft.com/office/drawing/2014/main" id="{A6B8E6FF-E362-4563-A877-427E0C77E49E}"/>
            </a:ext>
          </a:extLst>
        </xdr:cNvPr>
        <xdr:cNvSpPr txBox="1"/>
      </xdr:nvSpPr>
      <xdr:spPr>
        <a:xfrm>
          <a:off x="1421774" y="59900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33</xdr:row>
      <xdr:rowOff>27503</xdr:rowOff>
    </xdr:from>
    <xdr:ext cx="405111" cy="259045"/>
    <xdr:sp macro="" textlink="">
      <xdr:nvSpPr>
        <xdr:cNvPr id="107" name="n_1mainValue有形固定資産減価償却率">
          <a:extLst>
            <a:ext uri="{FF2B5EF4-FFF2-40B4-BE49-F238E27FC236}">
              <a16:creationId xmlns:a16="http://schemas.microsoft.com/office/drawing/2014/main" id="{BA09BA81-7060-4720-9C2B-46176A06FA16}"/>
            </a:ext>
          </a:extLst>
        </xdr:cNvPr>
        <xdr:cNvSpPr txBox="1"/>
      </xdr:nvSpPr>
      <xdr:spPr>
        <a:xfrm>
          <a:off x="3464569" y="64359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33</xdr:row>
      <xdr:rowOff>42925</xdr:rowOff>
    </xdr:from>
    <xdr:ext cx="405111" cy="259045"/>
    <xdr:sp macro="" textlink="">
      <xdr:nvSpPr>
        <xdr:cNvPr id="108" name="n_2mainValue有形固定資産減価償却率">
          <a:extLst>
            <a:ext uri="{FF2B5EF4-FFF2-40B4-BE49-F238E27FC236}">
              <a16:creationId xmlns:a16="http://schemas.microsoft.com/office/drawing/2014/main" id="{7967374F-C3B6-4FF5-B19B-5735C45B65E1}"/>
            </a:ext>
          </a:extLst>
        </xdr:cNvPr>
        <xdr:cNvSpPr txBox="1"/>
      </xdr:nvSpPr>
      <xdr:spPr>
        <a:xfrm>
          <a:off x="2793374" y="645515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33</xdr:row>
      <xdr:rowOff>110779</xdr:rowOff>
    </xdr:from>
    <xdr:ext cx="405111" cy="259045"/>
    <xdr:sp macro="" textlink="">
      <xdr:nvSpPr>
        <xdr:cNvPr id="109" name="n_3mainValue有形固定資産減価償却率">
          <a:extLst>
            <a:ext uri="{FF2B5EF4-FFF2-40B4-BE49-F238E27FC236}">
              <a16:creationId xmlns:a16="http://schemas.microsoft.com/office/drawing/2014/main" id="{A0784441-5A2D-48B4-905E-B52356EAA443}"/>
            </a:ext>
          </a:extLst>
        </xdr:cNvPr>
        <xdr:cNvSpPr txBox="1"/>
      </xdr:nvSpPr>
      <xdr:spPr>
        <a:xfrm>
          <a:off x="2107574" y="65211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33</xdr:row>
      <xdr:rowOff>150875</xdr:rowOff>
    </xdr:from>
    <xdr:ext cx="405111" cy="259045"/>
    <xdr:sp macro="" textlink="">
      <xdr:nvSpPr>
        <xdr:cNvPr id="110" name="n_4mainValue有形固定資産減価償却率">
          <a:extLst>
            <a:ext uri="{FF2B5EF4-FFF2-40B4-BE49-F238E27FC236}">
              <a16:creationId xmlns:a16="http://schemas.microsoft.com/office/drawing/2014/main" id="{A9B872EA-3AD7-41BD-A624-47B4EE455001}"/>
            </a:ext>
          </a:extLst>
        </xdr:cNvPr>
        <xdr:cNvSpPr txBox="1"/>
      </xdr:nvSpPr>
      <xdr:spPr>
        <a:xfrm>
          <a:off x="1421774" y="65612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11" name="正方形/長方形 110">
          <a:extLst>
            <a:ext uri="{FF2B5EF4-FFF2-40B4-BE49-F238E27FC236}">
              <a16:creationId xmlns:a16="http://schemas.microsoft.com/office/drawing/2014/main" id="{1EEE9E60-8CAB-4502-ACCE-2FC4FDD0E7D8}"/>
            </a:ext>
          </a:extLst>
        </xdr:cNvPr>
        <xdr:cNvSpPr/>
      </xdr:nvSpPr>
      <xdr:spPr>
        <a:xfrm>
          <a:off x="10188575" y="4254500"/>
          <a:ext cx="3805555" cy="29654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12" name="正方形/長方形 111">
          <a:extLst>
            <a:ext uri="{FF2B5EF4-FFF2-40B4-BE49-F238E27FC236}">
              <a16:creationId xmlns:a16="http://schemas.microsoft.com/office/drawing/2014/main" id="{9FB6A903-A5EC-45BA-B67C-E6C0F3D0EE64}"/>
            </a:ext>
          </a:extLst>
        </xdr:cNvPr>
        <xdr:cNvSpPr/>
      </xdr:nvSpPr>
      <xdr:spPr>
        <a:xfrm>
          <a:off x="11144518" y="4607497"/>
          <a:ext cx="941169" cy="277622"/>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71</xdr:col>
      <xdr:colOff>123041</xdr:colOff>
      <xdr:row>22</xdr:row>
      <xdr:rowOff>64546</xdr:rowOff>
    </xdr:from>
    <xdr:to>
      <xdr:col>75</xdr:col>
      <xdr:colOff>48409</xdr:colOff>
      <xdr:row>24</xdr:row>
      <xdr:rowOff>30705</xdr:rowOff>
    </xdr:to>
    <xdr:sp macro="" textlink="">
      <xdr:nvSpPr>
        <xdr:cNvPr id="113" name="正方形/長方形 112">
          <a:extLst>
            <a:ext uri="{FF2B5EF4-FFF2-40B4-BE49-F238E27FC236}">
              <a16:creationId xmlns:a16="http://schemas.microsoft.com/office/drawing/2014/main" id="{CCDED5A6-ED91-4BE9-83B9-419283545593}"/>
            </a:ext>
          </a:extLst>
        </xdr:cNvPr>
        <xdr:cNvSpPr/>
      </xdr:nvSpPr>
      <xdr:spPr>
        <a:xfrm>
          <a:off x="12564596" y="4585111"/>
          <a:ext cx="611168" cy="310964"/>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[ 0.0% ]</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14" name="正方形/長方形 113">
          <a:extLst>
            <a:ext uri="{FF2B5EF4-FFF2-40B4-BE49-F238E27FC236}">
              <a16:creationId xmlns:a16="http://schemas.microsoft.com/office/drawing/2014/main" id="{FFEAEE6A-7915-49BE-B000-F00D54FC3ABB}"/>
            </a:ext>
          </a:extLst>
        </xdr:cNvPr>
        <xdr:cNvSpPr/>
      </xdr:nvSpPr>
      <xdr:spPr>
        <a:xfrm>
          <a:off x="139604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15" name="正方形/長方形 114">
          <a:extLst>
            <a:ext uri="{FF2B5EF4-FFF2-40B4-BE49-F238E27FC236}">
              <a16:creationId xmlns:a16="http://schemas.microsoft.com/office/drawing/2014/main" id="{1134F203-5FDF-4BDE-9867-4FFF1459C4F7}"/>
            </a:ext>
          </a:extLst>
        </xdr:cNvPr>
        <xdr:cNvSpPr/>
      </xdr:nvSpPr>
      <xdr:spPr>
        <a:xfrm>
          <a:off x="139604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16" name="正方形/長方形 115">
          <a:extLst>
            <a:ext uri="{FF2B5EF4-FFF2-40B4-BE49-F238E27FC236}">
              <a16:creationId xmlns:a16="http://schemas.microsoft.com/office/drawing/2014/main" id="{8EFD0A40-08FF-401B-AAB1-C85ABF977CFF}"/>
            </a:ext>
          </a:extLst>
        </xdr:cNvPr>
        <xdr:cNvSpPr/>
      </xdr:nvSpPr>
      <xdr:spPr>
        <a:xfrm>
          <a:off x="15332075"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17" name="正方形/長方形 116">
          <a:extLst>
            <a:ext uri="{FF2B5EF4-FFF2-40B4-BE49-F238E27FC236}">
              <a16:creationId xmlns:a16="http://schemas.microsoft.com/office/drawing/2014/main" id="{15851565-9D09-4A22-AE55-329E15357EED}"/>
            </a:ext>
          </a:extLst>
        </xdr:cNvPr>
        <xdr:cNvSpPr/>
      </xdr:nvSpPr>
      <xdr:spPr>
        <a:xfrm>
          <a:off x="15332075"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18" name="正方形/長方形 117">
          <a:extLst>
            <a:ext uri="{FF2B5EF4-FFF2-40B4-BE49-F238E27FC236}">
              <a16:creationId xmlns:a16="http://schemas.microsoft.com/office/drawing/2014/main" id="{A6894090-CB52-400A-BBA0-8531F718FA4C}"/>
            </a:ext>
          </a:extLst>
        </xdr:cNvPr>
        <xdr:cNvSpPr/>
      </xdr:nvSpPr>
      <xdr:spPr>
        <a:xfrm>
          <a:off x="16813530" y="4368165"/>
          <a:ext cx="1371600" cy="25209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19" name="正方形/長方形 118">
          <a:extLst>
            <a:ext uri="{FF2B5EF4-FFF2-40B4-BE49-F238E27FC236}">
              <a16:creationId xmlns:a16="http://schemas.microsoft.com/office/drawing/2014/main" id="{605BD099-C23C-432B-8201-E8F9D8F42DE3}"/>
            </a:ext>
          </a:extLst>
        </xdr:cNvPr>
        <xdr:cNvSpPr/>
      </xdr:nvSpPr>
      <xdr:spPr>
        <a:xfrm>
          <a:off x="16813530" y="455104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0" name="正方形/長方形 119">
          <a:extLst>
            <a:ext uri="{FF2B5EF4-FFF2-40B4-BE49-F238E27FC236}">
              <a16:creationId xmlns:a16="http://schemas.microsoft.com/office/drawing/2014/main" id="{8A9DF5DB-516D-4866-A0EC-91CEF3474CA8}"/>
            </a:ext>
          </a:extLst>
        </xdr:cNvPr>
        <xdr:cNvSpPr/>
      </xdr:nvSpPr>
      <xdr:spPr>
        <a:xfrm>
          <a:off x="10188575" y="4932045"/>
          <a:ext cx="3805555" cy="2164715"/>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21" name="正方形/長方形 120">
          <a:extLst>
            <a:ext uri="{FF2B5EF4-FFF2-40B4-BE49-F238E27FC236}">
              <a16:creationId xmlns:a16="http://schemas.microsoft.com/office/drawing/2014/main" id="{2C40A5C3-3AF5-4F52-9D7B-1C00A3F50B15}"/>
            </a:ext>
          </a:extLst>
        </xdr:cNvPr>
        <xdr:cNvSpPr/>
      </xdr:nvSpPr>
      <xdr:spPr>
        <a:xfrm>
          <a:off x="14241780" y="4932045"/>
          <a:ext cx="4286250" cy="2164715"/>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22" name="正方形/長方形 121">
          <a:extLst>
            <a:ext uri="{FF2B5EF4-FFF2-40B4-BE49-F238E27FC236}">
              <a16:creationId xmlns:a16="http://schemas.microsoft.com/office/drawing/2014/main" id="{55D52DEA-FCF0-403A-96BB-8197DB733E75}"/>
            </a:ext>
          </a:extLst>
        </xdr:cNvPr>
        <xdr:cNvSpPr/>
      </xdr:nvSpPr>
      <xdr:spPr>
        <a:xfrm>
          <a:off x="14241780" y="5001260"/>
          <a:ext cx="41148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23" name="テキスト ボックス 122">
          <a:extLst>
            <a:ext uri="{FF2B5EF4-FFF2-40B4-BE49-F238E27FC236}">
              <a16:creationId xmlns:a16="http://schemas.microsoft.com/office/drawing/2014/main" id="{09451890-6D6D-41DE-9E31-D8DC4F009CCA}"/>
            </a:ext>
          </a:extLst>
        </xdr:cNvPr>
        <xdr:cNvSpPr txBox="1"/>
      </xdr:nvSpPr>
      <xdr:spPr>
        <a:xfrm>
          <a:off x="14317980" y="5229860"/>
          <a:ext cx="4100195" cy="177419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債務償還比率は、将来負担額よりも充当可能基金残高が多いため、数値なしとなっている。</a:t>
          </a:r>
          <a:endParaRPr lang="ja-JP" altLang="ja-JP">
            <a:effectLst/>
            <a:latin typeface="ＭＳ Ｐゴシック" panose="020B0600070205080204" pitchFamily="50" charset="-128"/>
            <a:ea typeface="ＭＳ Ｐゴシック" panose="020B0600070205080204" pitchFamily="50" charset="-128"/>
          </a:endParaRPr>
        </a:p>
        <a:p>
          <a:r>
            <a:rPr kumimoji="1" lang="ja-JP" altLang="ja-JP" sz="1100">
              <a:solidFill>
                <a:schemeClr val="dk1"/>
              </a:solidFill>
              <a:effectLst/>
              <a:latin typeface="ＭＳ Ｐゴシック" panose="020B0600070205080204" pitchFamily="50" charset="-128"/>
              <a:ea typeface="ＭＳ Ｐゴシック" panose="020B0600070205080204" pitchFamily="50" charset="-128"/>
              <a:cs typeface="+mn-cs"/>
            </a:rPr>
            <a:t>　類似団体内平均値と比較しても、大幅に良好な財政状況となっており、今後も同様の水準を維持できるよう、健全な財政運営に努める。</a:t>
          </a:r>
          <a:endParaRPr lang="ja-JP" altLang="ja-JP">
            <a:effectLst/>
            <a:latin typeface="ＭＳ Ｐゴシック" panose="020B0600070205080204" pitchFamily="50" charset="-128"/>
            <a:ea typeface="ＭＳ Ｐゴシック" panose="020B0600070205080204" pitchFamily="50" charset="-128"/>
          </a:endParaRPr>
        </a:p>
      </xdr:txBody>
    </xdr:sp>
    <xdr:clientData/>
  </xdr:twoCellAnchor>
  <xdr:oneCellAnchor>
    <xdr:from>
      <xdr:col>57</xdr:col>
      <xdr:colOff>111125</xdr:colOff>
      <xdr:row>23</xdr:row>
      <xdr:rowOff>47625</xdr:rowOff>
    </xdr:from>
    <xdr:ext cx="349839" cy="225703"/>
    <xdr:sp macro="" textlink="">
      <xdr:nvSpPr>
        <xdr:cNvPr id="124" name="テキスト ボックス 123">
          <a:extLst>
            <a:ext uri="{FF2B5EF4-FFF2-40B4-BE49-F238E27FC236}">
              <a16:creationId xmlns:a16="http://schemas.microsoft.com/office/drawing/2014/main" id="{98110386-10F3-4EA3-AB08-BCF8516AA2C6}"/>
            </a:ext>
          </a:extLst>
        </xdr:cNvPr>
        <xdr:cNvSpPr txBox="1"/>
      </xdr:nvSpPr>
      <xdr:spPr>
        <a:xfrm>
          <a:off x="10150475" y="4745355"/>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25" name="直線コネクタ 124">
          <a:extLst>
            <a:ext uri="{FF2B5EF4-FFF2-40B4-BE49-F238E27FC236}">
              <a16:creationId xmlns:a16="http://schemas.microsoft.com/office/drawing/2014/main" id="{FABF04BD-90E3-4956-9118-90DEDE7DA316}"/>
            </a:ext>
          </a:extLst>
        </xdr:cNvPr>
        <xdr:cNvCxnSpPr/>
      </xdr:nvCxnSpPr>
      <xdr:spPr>
        <a:xfrm>
          <a:off x="10188575" y="7096760"/>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26" name="テキスト ボックス 125">
          <a:extLst>
            <a:ext uri="{FF2B5EF4-FFF2-40B4-BE49-F238E27FC236}">
              <a16:creationId xmlns:a16="http://schemas.microsoft.com/office/drawing/2014/main" id="{02750EE2-AA2E-444E-9297-9EE59A89FAD7}"/>
            </a:ext>
          </a:extLst>
        </xdr:cNvPr>
        <xdr:cNvSpPr txBox="1"/>
      </xdr:nvSpPr>
      <xdr:spPr>
        <a:xfrm>
          <a:off x="9695591" y="699914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1,800.0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35</xdr:row>
      <xdr:rowOff>31297</xdr:rowOff>
    </xdr:from>
    <xdr:to>
      <xdr:col>80</xdr:col>
      <xdr:colOff>9525</xdr:colOff>
      <xdr:row>35</xdr:row>
      <xdr:rowOff>31297</xdr:rowOff>
    </xdr:to>
    <xdr:cxnSp macro="">
      <xdr:nvCxnSpPr>
        <xdr:cNvPr id="127" name="直線コネクタ 126">
          <a:extLst>
            <a:ext uri="{FF2B5EF4-FFF2-40B4-BE49-F238E27FC236}">
              <a16:creationId xmlns:a16="http://schemas.microsoft.com/office/drawing/2014/main" id="{A89A9F48-D03B-4E7B-9952-E0EE126AF9CB}"/>
            </a:ext>
          </a:extLst>
        </xdr:cNvPr>
        <xdr:cNvCxnSpPr/>
      </xdr:nvCxnSpPr>
      <xdr:spPr>
        <a:xfrm>
          <a:off x="10188575" y="67826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108946</xdr:rowOff>
    </xdr:from>
    <xdr:ext cx="482824" cy="225703"/>
    <xdr:sp macro="" textlink="">
      <xdr:nvSpPr>
        <xdr:cNvPr id="128" name="テキスト ボックス 127">
          <a:extLst>
            <a:ext uri="{FF2B5EF4-FFF2-40B4-BE49-F238E27FC236}">
              <a16:creationId xmlns:a16="http://schemas.microsoft.com/office/drawing/2014/main" id="{3FD47634-E11D-4868-AFB1-F10F728C4973}"/>
            </a:ext>
          </a:extLst>
        </xdr:cNvPr>
        <xdr:cNvSpPr txBox="1"/>
      </xdr:nvSpPr>
      <xdr:spPr>
        <a:xfrm>
          <a:off x="9695591" y="668881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33</xdr:row>
      <xdr:rowOff>65768</xdr:rowOff>
    </xdr:from>
    <xdr:to>
      <xdr:col>80</xdr:col>
      <xdr:colOff>9525</xdr:colOff>
      <xdr:row>33</xdr:row>
      <xdr:rowOff>65768</xdr:rowOff>
    </xdr:to>
    <xdr:cxnSp macro="">
      <xdr:nvCxnSpPr>
        <xdr:cNvPr id="129" name="直線コネクタ 128">
          <a:extLst>
            <a:ext uri="{FF2B5EF4-FFF2-40B4-BE49-F238E27FC236}">
              <a16:creationId xmlns:a16="http://schemas.microsoft.com/office/drawing/2014/main" id="{3252A04E-E0A8-4154-8086-29FBAED74A9A}"/>
            </a:ext>
          </a:extLst>
        </xdr:cNvPr>
        <xdr:cNvCxnSpPr/>
      </xdr:nvCxnSpPr>
      <xdr:spPr>
        <a:xfrm>
          <a:off x="10188575" y="6474188"/>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32</xdr:row>
      <xdr:rowOff>143417</xdr:rowOff>
    </xdr:from>
    <xdr:ext cx="482824" cy="225703"/>
    <xdr:sp macro="" textlink="">
      <xdr:nvSpPr>
        <xdr:cNvPr id="130" name="テキスト ボックス 129">
          <a:extLst>
            <a:ext uri="{FF2B5EF4-FFF2-40B4-BE49-F238E27FC236}">
              <a16:creationId xmlns:a16="http://schemas.microsoft.com/office/drawing/2014/main" id="{3AD9DFF2-7DBC-4F67-8650-C35DB5CB6EB3}"/>
            </a:ext>
          </a:extLst>
        </xdr:cNvPr>
        <xdr:cNvSpPr txBox="1"/>
      </xdr:nvSpPr>
      <xdr:spPr>
        <a:xfrm>
          <a:off x="9695591" y="6380387"/>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31</xdr:row>
      <xdr:rowOff>100239</xdr:rowOff>
    </xdr:from>
    <xdr:to>
      <xdr:col>80</xdr:col>
      <xdr:colOff>9525</xdr:colOff>
      <xdr:row>31</xdr:row>
      <xdr:rowOff>100239</xdr:rowOff>
    </xdr:to>
    <xdr:cxnSp macro="">
      <xdr:nvCxnSpPr>
        <xdr:cNvPr id="131" name="直線コネクタ 130">
          <a:extLst>
            <a:ext uri="{FF2B5EF4-FFF2-40B4-BE49-F238E27FC236}">
              <a16:creationId xmlns:a16="http://schemas.microsoft.com/office/drawing/2014/main" id="{5E1271F0-24C8-4AD8-959D-85000296C1D3}"/>
            </a:ext>
          </a:extLst>
        </xdr:cNvPr>
        <xdr:cNvCxnSpPr/>
      </xdr:nvCxnSpPr>
      <xdr:spPr>
        <a:xfrm>
          <a:off x="10188575" y="6163854"/>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31</xdr:row>
      <xdr:rowOff>6438</xdr:rowOff>
    </xdr:from>
    <xdr:ext cx="410689" cy="225703"/>
    <xdr:sp macro="" textlink="">
      <xdr:nvSpPr>
        <xdr:cNvPr id="132" name="テキスト ボックス 131">
          <a:extLst>
            <a:ext uri="{FF2B5EF4-FFF2-40B4-BE49-F238E27FC236}">
              <a16:creationId xmlns:a16="http://schemas.microsoft.com/office/drawing/2014/main" id="{002039AD-7B66-4B6E-B05E-94FABE307476}"/>
            </a:ext>
          </a:extLst>
        </xdr:cNvPr>
        <xdr:cNvSpPr txBox="1"/>
      </xdr:nvSpPr>
      <xdr:spPr>
        <a:xfrm>
          <a:off x="9756296" y="6075768"/>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29</xdr:row>
      <xdr:rowOff>134711</xdr:rowOff>
    </xdr:from>
    <xdr:to>
      <xdr:col>80</xdr:col>
      <xdr:colOff>9525</xdr:colOff>
      <xdr:row>29</xdr:row>
      <xdr:rowOff>134711</xdr:rowOff>
    </xdr:to>
    <xdr:cxnSp macro="">
      <xdr:nvCxnSpPr>
        <xdr:cNvPr id="133" name="直線コネクタ 132">
          <a:extLst>
            <a:ext uri="{FF2B5EF4-FFF2-40B4-BE49-F238E27FC236}">
              <a16:creationId xmlns:a16="http://schemas.microsoft.com/office/drawing/2014/main" id="{14BCCCE6-FDB1-4568-B77E-6894B497A520}"/>
            </a:ext>
          </a:extLst>
        </xdr:cNvPr>
        <xdr:cNvCxnSpPr/>
      </xdr:nvCxnSpPr>
      <xdr:spPr>
        <a:xfrm>
          <a:off x="10188575" y="5855426"/>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29</xdr:row>
      <xdr:rowOff>40910</xdr:rowOff>
    </xdr:from>
    <xdr:ext cx="410689" cy="225703"/>
    <xdr:sp macro="" textlink="">
      <xdr:nvSpPr>
        <xdr:cNvPr id="134" name="テキスト ボックス 133">
          <a:extLst>
            <a:ext uri="{FF2B5EF4-FFF2-40B4-BE49-F238E27FC236}">
              <a16:creationId xmlns:a16="http://schemas.microsoft.com/office/drawing/2014/main" id="{565A99E8-5B20-47B4-BFF6-FB22A8C4B0B9}"/>
            </a:ext>
          </a:extLst>
        </xdr:cNvPr>
        <xdr:cNvSpPr txBox="1"/>
      </xdr:nvSpPr>
      <xdr:spPr>
        <a:xfrm>
          <a:off x="9756296" y="5765435"/>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27</xdr:row>
      <xdr:rowOff>169182</xdr:rowOff>
    </xdr:from>
    <xdr:to>
      <xdr:col>80</xdr:col>
      <xdr:colOff>9525</xdr:colOff>
      <xdr:row>27</xdr:row>
      <xdr:rowOff>169182</xdr:rowOff>
    </xdr:to>
    <xdr:cxnSp macro="">
      <xdr:nvCxnSpPr>
        <xdr:cNvPr id="135" name="直線コネクタ 134">
          <a:extLst>
            <a:ext uri="{FF2B5EF4-FFF2-40B4-BE49-F238E27FC236}">
              <a16:creationId xmlns:a16="http://schemas.microsoft.com/office/drawing/2014/main" id="{DDDA35A0-70BD-4991-81AD-9F9CE0DBC140}"/>
            </a:ext>
          </a:extLst>
        </xdr:cNvPr>
        <xdr:cNvCxnSpPr/>
      </xdr:nvCxnSpPr>
      <xdr:spPr>
        <a:xfrm>
          <a:off x="10188575" y="5554617"/>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27</xdr:row>
      <xdr:rowOff>75381</xdr:rowOff>
    </xdr:from>
    <xdr:ext cx="410689" cy="225703"/>
    <xdr:sp macro="" textlink="">
      <xdr:nvSpPr>
        <xdr:cNvPr id="136" name="テキスト ボックス 135">
          <a:extLst>
            <a:ext uri="{FF2B5EF4-FFF2-40B4-BE49-F238E27FC236}">
              <a16:creationId xmlns:a16="http://schemas.microsoft.com/office/drawing/2014/main" id="{151D762C-7BDD-44EF-9392-6F62C6952D6F}"/>
            </a:ext>
          </a:extLst>
        </xdr:cNvPr>
        <xdr:cNvSpPr txBox="1"/>
      </xdr:nvSpPr>
      <xdr:spPr>
        <a:xfrm>
          <a:off x="9756296" y="545700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32203</xdr:rowOff>
    </xdr:from>
    <xdr:to>
      <xdr:col>80</xdr:col>
      <xdr:colOff>9525</xdr:colOff>
      <xdr:row>26</xdr:row>
      <xdr:rowOff>32203</xdr:rowOff>
    </xdr:to>
    <xdr:cxnSp macro="">
      <xdr:nvCxnSpPr>
        <xdr:cNvPr id="137" name="直線コネクタ 136">
          <a:extLst>
            <a:ext uri="{FF2B5EF4-FFF2-40B4-BE49-F238E27FC236}">
              <a16:creationId xmlns:a16="http://schemas.microsoft.com/office/drawing/2014/main" id="{E1A168A1-2D06-42D0-ABB8-DBFC60178101}"/>
            </a:ext>
          </a:extLst>
        </xdr:cNvPr>
        <xdr:cNvCxnSpPr/>
      </xdr:nvCxnSpPr>
      <xdr:spPr>
        <a:xfrm>
          <a:off x="10188575" y="5240473"/>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109852</xdr:rowOff>
    </xdr:from>
    <xdr:ext cx="308097" cy="225703"/>
    <xdr:sp macro="" textlink="">
      <xdr:nvSpPr>
        <xdr:cNvPr id="138" name="テキスト ボックス 137">
          <a:extLst>
            <a:ext uri="{FF2B5EF4-FFF2-40B4-BE49-F238E27FC236}">
              <a16:creationId xmlns:a16="http://schemas.microsoft.com/office/drawing/2014/main" id="{910C89E5-10A5-43F6-9134-8FD612F2D45E}"/>
            </a:ext>
          </a:extLst>
        </xdr:cNvPr>
        <xdr:cNvSpPr txBox="1"/>
      </xdr:nvSpPr>
      <xdr:spPr>
        <a:xfrm>
          <a:off x="9856983" y="514667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39" name="直線コネクタ 138">
          <a:extLst>
            <a:ext uri="{FF2B5EF4-FFF2-40B4-BE49-F238E27FC236}">
              <a16:creationId xmlns:a16="http://schemas.microsoft.com/office/drawing/2014/main" id="{A1983614-AA7D-4202-BD1B-86FEACB2959E}"/>
            </a:ext>
          </a:extLst>
        </xdr:cNvPr>
        <xdr:cNvCxnSpPr/>
      </xdr:nvCxnSpPr>
      <xdr:spPr>
        <a:xfrm>
          <a:off x="10188575" y="4932045"/>
          <a:ext cx="3805555"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40" name="債務償還比率グラフ枠">
          <a:extLst>
            <a:ext uri="{FF2B5EF4-FFF2-40B4-BE49-F238E27FC236}">
              <a16:creationId xmlns:a16="http://schemas.microsoft.com/office/drawing/2014/main" id="{8196F83F-633A-4550-A12D-96D6BC7529A1}"/>
            </a:ext>
          </a:extLst>
        </xdr:cNvPr>
        <xdr:cNvSpPr/>
      </xdr:nvSpPr>
      <xdr:spPr>
        <a:xfrm>
          <a:off x="10188575" y="4932045"/>
          <a:ext cx="3805555" cy="2164715"/>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32203</xdr:rowOff>
    </xdr:from>
    <xdr:to>
      <xdr:col>76</xdr:col>
      <xdr:colOff>21589</xdr:colOff>
      <xdr:row>34</xdr:row>
      <xdr:rowOff>165838</xdr:rowOff>
    </xdr:to>
    <xdr:cxnSp macro="">
      <xdr:nvCxnSpPr>
        <xdr:cNvPr id="141" name="直線コネクタ 140">
          <a:extLst>
            <a:ext uri="{FF2B5EF4-FFF2-40B4-BE49-F238E27FC236}">
              <a16:creationId xmlns:a16="http://schemas.microsoft.com/office/drawing/2014/main" id="{301D0777-A6EE-4F9A-B1ED-4F2312EFDCB5}"/>
            </a:ext>
          </a:extLst>
        </xdr:cNvPr>
        <xdr:cNvCxnSpPr/>
      </xdr:nvCxnSpPr>
      <xdr:spPr>
        <a:xfrm flipV="1">
          <a:off x="13313410" y="5240473"/>
          <a:ext cx="1269" cy="15109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169665</xdr:rowOff>
    </xdr:from>
    <xdr:ext cx="560923" cy="259045"/>
    <xdr:sp macro="" textlink="">
      <xdr:nvSpPr>
        <xdr:cNvPr id="142" name="債務償還比率最小値テキスト">
          <a:extLst>
            <a:ext uri="{FF2B5EF4-FFF2-40B4-BE49-F238E27FC236}">
              <a16:creationId xmlns:a16="http://schemas.microsoft.com/office/drawing/2014/main" id="{BED75232-89BD-48C2-B057-27E7291A454A}"/>
            </a:ext>
          </a:extLst>
        </xdr:cNvPr>
        <xdr:cNvSpPr txBox="1"/>
      </xdr:nvSpPr>
      <xdr:spPr>
        <a:xfrm>
          <a:off x="13369925" y="6755250"/>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165838</xdr:rowOff>
    </xdr:from>
    <xdr:to>
      <xdr:col>76</xdr:col>
      <xdr:colOff>111125</xdr:colOff>
      <xdr:row>34</xdr:row>
      <xdr:rowOff>165838</xdr:rowOff>
    </xdr:to>
    <xdr:cxnSp macro="">
      <xdr:nvCxnSpPr>
        <xdr:cNvPr id="143" name="直線コネクタ 142">
          <a:extLst>
            <a:ext uri="{FF2B5EF4-FFF2-40B4-BE49-F238E27FC236}">
              <a16:creationId xmlns:a16="http://schemas.microsoft.com/office/drawing/2014/main" id="{46D22E9D-D728-4D7B-8C20-BEAFFF56DA8A}"/>
            </a:ext>
          </a:extLst>
        </xdr:cNvPr>
        <xdr:cNvCxnSpPr/>
      </xdr:nvCxnSpPr>
      <xdr:spPr>
        <a:xfrm>
          <a:off x="13251180" y="6751423"/>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24</xdr:row>
      <xdr:rowOff>150330</xdr:rowOff>
    </xdr:from>
    <xdr:ext cx="340478" cy="259045"/>
    <xdr:sp macro="" textlink="">
      <xdr:nvSpPr>
        <xdr:cNvPr id="144" name="債務償還比率最大値テキスト">
          <a:extLst>
            <a:ext uri="{FF2B5EF4-FFF2-40B4-BE49-F238E27FC236}">
              <a16:creationId xmlns:a16="http://schemas.microsoft.com/office/drawing/2014/main" id="{CD57F767-0164-4E9F-820C-42E5B1DEE330}"/>
            </a:ext>
          </a:extLst>
        </xdr:cNvPr>
        <xdr:cNvSpPr txBox="1"/>
      </xdr:nvSpPr>
      <xdr:spPr>
        <a:xfrm>
          <a:off x="13369925" y="501760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32203</xdr:rowOff>
    </xdr:from>
    <xdr:to>
      <xdr:col>76</xdr:col>
      <xdr:colOff>111125</xdr:colOff>
      <xdr:row>26</xdr:row>
      <xdr:rowOff>32203</xdr:rowOff>
    </xdr:to>
    <xdr:cxnSp macro="">
      <xdr:nvCxnSpPr>
        <xdr:cNvPr id="145" name="直線コネクタ 144">
          <a:extLst>
            <a:ext uri="{FF2B5EF4-FFF2-40B4-BE49-F238E27FC236}">
              <a16:creationId xmlns:a16="http://schemas.microsoft.com/office/drawing/2014/main" id="{5BC7E372-FA4A-4353-ADE7-A804F78FE9A4}"/>
            </a:ext>
          </a:extLst>
        </xdr:cNvPr>
        <xdr:cNvCxnSpPr/>
      </xdr:nvCxnSpPr>
      <xdr:spPr>
        <a:xfrm>
          <a:off x="13251180" y="5240473"/>
          <a:ext cx="156845"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140092</xdr:rowOff>
    </xdr:from>
    <xdr:ext cx="469744" cy="259045"/>
    <xdr:sp macro="" textlink="">
      <xdr:nvSpPr>
        <xdr:cNvPr id="146" name="債務償還比率平均値テキスト">
          <a:extLst>
            <a:ext uri="{FF2B5EF4-FFF2-40B4-BE49-F238E27FC236}">
              <a16:creationId xmlns:a16="http://schemas.microsoft.com/office/drawing/2014/main" id="{0970921F-9F55-418D-B81A-3879F2769AE4}"/>
            </a:ext>
          </a:extLst>
        </xdr:cNvPr>
        <xdr:cNvSpPr txBox="1"/>
      </xdr:nvSpPr>
      <xdr:spPr>
        <a:xfrm>
          <a:off x="13369925" y="551790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342.1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161665</xdr:rowOff>
    </xdr:from>
    <xdr:to>
      <xdr:col>76</xdr:col>
      <xdr:colOff>73025</xdr:colOff>
      <xdr:row>28</xdr:row>
      <xdr:rowOff>91815</xdr:rowOff>
    </xdr:to>
    <xdr:sp macro="" textlink="">
      <xdr:nvSpPr>
        <xdr:cNvPr id="147" name="フローチャート: 判断 146">
          <a:extLst>
            <a:ext uri="{FF2B5EF4-FFF2-40B4-BE49-F238E27FC236}">
              <a16:creationId xmlns:a16="http://schemas.microsoft.com/office/drawing/2014/main" id="{5EE22F29-5323-4434-A841-2BF81782E9DC}"/>
            </a:ext>
          </a:extLst>
        </xdr:cNvPr>
        <xdr:cNvSpPr/>
      </xdr:nvSpPr>
      <xdr:spPr>
        <a:xfrm>
          <a:off x="13289280" y="5545195"/>
          <a:ext cx="8064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166291</xdr:rowOff>
    </xdr:from>
    <xdr:to>
      <xdr:col>72</xdr:col>
      <xdr:colOff>123825</xdr:colOff>
      <xdr:row>28</xdr:row>
      <xdr:rowOff>96441</xdr:rowOff>
    </xdr:to>
    <xdr:sp macro="" textlink="">
      <xdr:nvSpPr>
        <xdr:cNvPr id="148" name="フローチャート: 判断 147">
          <a:extLst>
            <a:ext uri="{FF2B5EF4-FFF2-40B4-BE49-F238E27FC236}">
              <a16:creationId xmlns:a16="http://schemas.microsoft.com/office/drawing/2014/main" id="{12941F2B-02C3-47B8-BB8B-A7DD8765378B}"/>
            </a:ext>
          </a:extLst>
        </xdr:cNvPr>
        <xdr:cNvSpPr/>
      </xdr:nvSpPr>
      <xdr:spPr>
        <a:xfrm>
          <a:off x="12629515" y="5551726"/>
          <a:ext cx="107315"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163104</xdr:rowOff>
    </xdr:from>
    <xdr:to>
      <xdr:col>68</xdr:col>
      <xdr:colOff>123825</xdr:colOff>
      <xdr:row>28</xdr:row>
      <xdr:rowOff>93254</xdr:rowOff>
    </xdr:to>
    <xdr:sp macro="" textlink="">
      <xdr:nvSpPr>
        <xdr:cNvPr id="149" name="フローチャート: 判断 148">
          <a:extLst>
            <a:ext uri="{FF2B5EF4-FFF2-40B4-BE49-F238E27FC236}">
              <a16:creationId xmlns:a16="http://schemas.microsoft.com/office/drawing/2014/main" id="{432005C7-114D-4B17-83C5-EE85A5BA2619}"/>
            </a:ext>
          </a:extLst>
        </xdr:cNvPr>
        <xdr:cNvSpPr/>
      </xdr:nvSpPr>
      <xdr:spPr>
        <a:xfrm>
          <a:off x="11943715" y="5546634"/>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134148</xdr:rowOff>
    </xdr:from>
    <xdr:to>
      <xdr:col>64</xdr:col>
      <xdr:colOff>123825</xdr:colOff>
      <xdr:row>29</xdr:row>
      <xdr:rowOff>64298</xdr:rowOff>
    </xdr:to>
    <xdr:sp macro="" textlink="">
      <xdr:nvSpPr>
        <xdr:cNvPr id="150" name="フローチャート: 判断 149">
          <a:extLst>
            <a:ext uri="{FF2B5EF4-FFF2-40B4-BE49-F238E27FC236}">
              <a16:creationId xmlns:a16="http://schemas.microsoft.com/office/drawing/2014/main" id="{5DF2975C-2194-430D-B37F-28744F3E9A70}"/>
            </a:ext>
          </a:extLst>
        </xdr:cNvPr>
        <xdr:cNvSpPr/>
      </xdr:nvSpPr>
      <xdr:spPr>
        <a:xfrm>
          <a:off x="11257915" y="5683413"/>
          <a:ext cx="107315"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155533</xdr:rowOff>
    </xdr:from>
    <xdr:to>
      <xdr:col>60</xdr:col>
      <xdr:colOff>123825</xdr:colOff>
      <xdr:row>29</xdr:row>
      <xdr:rowOff>85683</xdr:rowOff>
    </xdr:to>
    <xdr:sp macro="" textlink="">
      <xdr:nvSpPr>
        <xdr:cNvPr id="151" name="フローチャート: 判断 150">
          <a:extLst>
            <a:ext uri="{FF2B5EF4-FFF2-40B4-BE49-F238E27FC236}">
              <a16:creationId xmlns:a16="http://schemas.microsoft.com/office/drawing/2014/main" id="{7E4193E1-D755-48EC-AEDE-E272C7BF76F9}"/>
            </a:ext>
          </a:extLst>
        </xdr:cNvPr>
        <xdr:cNvSpPr/>
      </xdr:nvSpPr>
      <xdr:spPr>
        <a:xfrm>
          <a:off x="10572115" y="5708608"/>
          <a:ext cx="107315"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52" name="テキスト ボックス 151">
          <a:extLst>
            <a:ext uri="{FF2B5EF4-FFF2-40B4-BE49-F238E27FC236}">
              <a16:creationId xmlns:a16="http://schemas.microsoft.com/office/drawing/2014/main" id="{A710E587-D29E-4C6B-8628-EDCF90B42650}"/>
            </a:ext>
          </a:extLst>
        </xdr:cNvPr>
        <xdr:cNvSpPr txBox="1"/>
      </xdr:nvSpPr>
      <xdr:spPr>
        <a:xfrm>
          <a:off x="13160375"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53" name="テキスト ボックス 152">
          <a:extLst>
            <a:ext uri="{FF2B5EF4-FFF2-40B4-BE49-F238E27FC236}">
              <a16:creationId xmlns:a16="http://schemas.microsoft.com/office/drawing/2014/main" id="{FE611556-133C-49CC-985D-C62B6AA731E8}"/>
            </a:ext>
          </a:extLst>
        </xdr:cNvPr>
        <xdr:cNvSpPr txBox="1"/>
      </xdr:nvSpPr>
      <xdr:spPr>
        <a:xfrm>
          <a:off x="125272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54" name="テキスト ボックス 153">
          <a:extLst>
            <a:ext uri="{FF2B5EF4-FFF2-40B4-BE49-F238E27FC236}">
              <a16:creationId xmlns:a16="http://schemas.microsoft.com/office/drawing/2014/main" id="{D758A243-19A3-42DE-A20A-DA16655B82FC}"/>
            </a:ext>
          </a:extLst>
        </xdr:cNvPr>
        <xdr:cNvSpPr txBox="1"/>
      </xdr:nvSpPr>
      <xdr:spPr>
        <a:xfrm>
          <a:off x="118414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55" name="テキスト ボックス 154">
          <a:extLst>
            <a:ext uri="{FF2B5EF4-FFF2-40B4-BE49-F238E27FC236}">
              <a16:creationId xmlns:a16="http://schemas.microsoft.com/office/drawing/2014/main" id="{1C7194C8-1552-452D-BBE3-0951777ADF4A}"/>
            </a:ext>
          </a:extLst>
        </xdr:cNvPr>
        <xdr:cNvSpPr txBox="1"/>
      </xdr:nvSpPr>
      <xdr:spPr>
        <a:xfrm>
          <a:off x="111556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56" name="テキスト ボックス 155">
          <a:extLst>
            <a:ext uri="{FF2B5EF4-FFF2-40B4-BE49-F238E27FC236}">
              <a16:creationId xmlns:a16="http://schemas.microsoft.com/office/drawing/2014/main" id="{51EC0A84-88D3-4C42-B660-2953E8C580D7}"/>
            </a:ext>
          </a:extLst>
        </xdr:cNvPr>
        <xdr:cNvSpPr txBox="1"/>
      </xdr:nvSpPr>
      <xdr:spPr>
        <a:xfrm>
          <a:off x="10469880" y="7140754"/>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26</xdr:row>
      <xdr:rowOff>112968</xdr:rowOff>
    </xdr:from>
    <xdr:ext cx="469744" cy="259045"/>
    <xdr:sp macro="" textlink="">
      <xdr:nvSpPr>
        <xdr:cNvPr id="157" name="n_1aveValue債務償還比率">
          <a:extLst>
            <a:ext uri="{FF2B5EF4-FFF2-40B4-BE49-F238E27FC236}">
              <a16:creationId xmlns:a16="http://schemas.microsoft.com/office/drawing/2014/main" id="{380E367C-86A1-49ED-9F25-093DB8B7BCF2}"/>
            </a:ext>
          </a:extLst>
        </xdr:cNvPr>
        <xdr:cNvSpPr txBox="1"/>
      </xdr:nvSpPr>
      <xdr:spPr>
        <a:xfrm>
          <a:off x="12459412" y="5323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26</xdr:row>
      <xdr:rowOff>109781</xdr:rowOff>
    </xdr:from>
    <xdr:ext cx="469744" cy="259045"/>
    <xdr:sp macro="" textlink="">
      <xdr:nvSpPr>
        <xdr:cNvPr id="158" name="n_2aveValue債務償還比率">
          <a:extLst>
            <a:ext uri="{FF2B5EF4-FFF2-40B4-BE49-F238E27FC236}">
              <a16:creationId xmlns:a16="http://schemas.microsoft.com/office/drawing/2014/main" id="{8AE2DE1C-7002-49FA-AD13-FA90CDF1A0FC}"/>
            </a:ext>
          </a:extLst>
        </xdr:cNvPr>
        <xdr:cNvSpPr txBox="1"/>
      </xdr:nvSpPr>
      <xdr:spPr>
        <a:xfrm>
          <a:off x="11780597" y="5318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80825</xdr:rowOff>
    </xdr:from>
    <xdr:ext cx="469744" cy="259045"/>
    <xdr:sp macro="" textlink="">
      <xdr:nvSpPr>
        <xdr:cNvPr id="159" name="n_3aveValue債務償還比率">
          <a:extLst>
            <a:ext uri="{FF2B5EF4-FFF2-40B4-BE49-F238E27FC236}">
              <a16:creationId xmlns:a16="http://schemas.microsoft.com/office/drawing/2014/main" id="{17AA125E-F326-49C1-B4EC-49706CCB799B}"/>
            </a:ext>
          </a:extLst>
        </xdr:cNvPr>
        <xdr:cNvSpPr txBox="1"/>
      </xdr:nvSpPr>
      <xdr:spPr>
        <a:xfrm>
          <a:off x="11094797" y="54643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102210</xdr:rowOff>
    </xdr:from>
    <xdr:ext cx="469744" cy="259045"/>
    <xdr:sp macro="" textlink="">
      <xdr:nvSpPr>
        <xdr:cNvPr id="160" name="n_4aveValue債務償還比率">
          <a:extLst>
            <a:ext uri="{FF2B5EF4-FFF2-40B4-BE49-F238E27FC236}">
              <a16:creationId xmlns:a16="http://schemas.microsoft.com/office/drawing/2014/main" id="{73523DAF-0C91-4C8F-AB96-CCB3B3426CFD}"/>
            </a:ext>
          </a:extLst>
        </xdr:cNvPr>
        <xdr:cNvSpPr txBox="1"/>
      </xdr:nvSpPr>
      <xdr:spPr>
        <a:xfrm>
          <a:off x="10408997" y="5480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1" name="正方形/長方形 160">
          <a:extLst>
            <a:ext uri="{FF2B5EF4-FFF2-40B4-BE49-F238E27FC236}">
              <a16:creationId xmlns:a16="http://schemas.microsoft.com/office/drawing/2014/main" id="{AE7BC68C-CB0C-4410-B8AF-DB27B7F90C15}"/>
            </a:ext>
          </a:extLst>
        </xdr:cNvPr>
        <xdr:cNvSpPr/>
      </xdr:nvSpPr>
      <xdr:spPr>
        <a:xfrm>
          <a:off x="1142365" y="797242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2" name="正方形/長方形 161">
          <a:extLst>
            <a:ext uri="{FF2B5EF4-FFF2-40B4-BE49-F238E27FC236}">
              <a16:creationId xmlns:a16="http://schemas.microsoft.com/office/drawing/2014/main" id="{DE7C1438-8D20-43B9-85FC-2DD8D9CD9A2A}"/>
            </a:ext>
          </a:extLst>
        </xdr:cNvPr>
        <xdr:cNvSpPr/>
      </xdr:nvSpPr>
      <xdr:spPr>
        <a:xfrm>
          <a:off x="1142365" y="11770995"/>
          <a:ext cx="531495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3" name="テキスト ボックス 162">
          <a:extLst>
            <a:ext uri="{FF2B5EF4-FFF2-40B4-BE49-F238E27FC236}">
              <a16:creationId xmlns:a16="http://schemas.microsoft.com/office/drawing/2014/main" id="{03E8EA9C-818C-4E2C-B722-AF9B9BEBFBCB}"/>
            </a:ext>
          </a:extLst>
        </xdr:cNvPr>
        <xdr:cNvSpPr txBox="1"/>
      </xdr:nvSpPr>
      <xdr:spPr>
        <a:xfrm>
          <a:off x="830580" y="822261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4" name="テキスト ボックス 163">
          <a:extLst>
            <a:ext uri="{FF2B5EF4-FFF2-40B4-BE49-F238E27FC236}">
              <a16:creationId xmlns:a16="http://schemas.microsoft.com/office/drawing/2014/main" id="{F0229218-0E7D-432E-9A43-E533B82CCBFB}"/>
            </a:ext>
          </a:extLst>
        </xdr:cNvPr>
        <xdr:cNvSpPr txBox="1"/>
      </xdr:nvSpPr>
      <xdr:spPr>
        <a:xfrm>
          <a:off x="6285865" y="1089533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5" name="テキスト ボックス 164">
          <a:extLst>
            <a:ext uri="{FF2B5EF4-FFF2-40B4-BE49-F238E27FC236}">
              <a16:creationId xmlns:a16="http://schemas.microsoft.com/office/drawing/2014/main" id="{185838FA-EC6C-424F-A975-2FBB9871F416}"/>
            </a:ext>
          </a:extLst>
        </xdr:cNvPr>
        <xdr:cNvSpPr txBox="1"/>
      </xdr:nvSpPr>
      <xdr:spPr>
        <a:xfrm>
          <a:off x="830580" y="11999595"/>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6" name="テキスト ボックス 165">
          <a:extLst>
            <a:ext uri="{FF2B5EF4-FFF2-40B4-BE49-F238E27FC236}">
              <a16:creationId xmlns:a16="http://schemas.microsoft.com/office/drawing/2014/main" id="{02B82623-C529-4106-802D-31DBC46DBEB7}"/>
            </a:ext>
          </a:extLst>
        </xdr:cNvPr>
        <xdr:cNvSpPr txBox="1"/>
      </xdr:nvSpPr>
      <xdr:spPr>
        <a:xfrm>
          <a:off x="6285865" y="147574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CDC5D2BC-59E0-4B2F-A00E-12642F6D69CF}"/>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E2CA0FC3-009B-4EEF-9108-6D389C00871F}"/>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1607A103-7CC0-494F-8E65-E07139D33FDD}"/>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8ECF90D5-4FA1-4221-8EF8-F9458A1C3DEE}"/>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大阪府田尻町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F5DCE85A-1BBF-4740-82D5-C877C135573C}"/>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AFFB60C-8534-4758-A3E9-00D037787397}"/>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F25A4F02-579C-452C-84D5-A797F9DA381E}"/>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FCC3FF9B-411A-4A2A-83CB-704F37DB61ED}"/>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CFDD3692-8B6A-4DBB-A9F1-DA0D290CCD76}"/>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F1E0D19E-9477-41FA-B257-298D797B67C6}"/>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8,493
8,300
5.62
6,094,400
5,621,824
472,030
4,107,601
129,371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834C0385-5FD7-4260-86F9-070B13946D24}"/>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3503406E-7833-484B-8134-39A639B6A734}"/>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96E124CB-6716-4426-BFAE-A75CB4391BD0}"/>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BE19D563-7CA1-4BAE-98F7-AAD256288EA9}"/>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BF1364AC-F981-4A47-9229-00E9C0C10829}"/>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2679839A-8CB6-401E-AB60-3F4A684AAA27}"/>
            </a:ext>
          </a:extLst>
        </xdr:cNvPr>
        <xdr:cNvSpPr/>
      </xdr:nvSpPr>
      <xdr:spPr>
        <a:xfrm>
          <a:off x="6474460" y="1714500"/>
          <a:ext cx="329819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95F25F6D-0778-4D43-AA68-2CF47B626490}"/>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649DE268-EFEB-4FC9-B51A-94FCFA217CF0}"/>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B309A0D5-40E8-4D94-837A-C6ECCF396E6B}"/>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7BC736D8-3E92-47D2-AB53-980D6AA64666}"/>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5539071E-EF89-4C27-9DCB-3972F0D8DD83}"/>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33522AAA-34A7-4E50-9E1F-FA38D06A6C8A}"/>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C8164B9E-9BCD-477B-BB74-0A1B8DF8319D}"/>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82C7604-7905-4067-B1EE-758AC7472188}"/>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363DE7A5-E783-4DA4-9B93-C12C584EC783}"/>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CA7AF266-EF73-4B4B-95D2-C3CFC2AB1B0E}"/>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CCEF8132-3169-425B-9F97-C60F1664E983}"/>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8F5AEC81-3461-4B46-B572-C3DE5A4C1411}"/>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9DB0B017-C992-4B13-B528-45C206B0FFE4}"/>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14B58099-220B-4686-A54A-B83F8DACAFF6}"/>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59FA2B69-86D7-43A7-8DBC-315AF40551C6}"/>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CDE5C5F7-25E5-4BCD-BB57-7C256B4ECED7}"/>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A7D2D5C0-2EC2-4232-92BD-F040B1D15164}"/>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79B34B93-1A72-4164-95DF-6F6056A91208}"/>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52B16C17-09D9-4787-9C01-65460679930A}"/>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EC593923-A3EC-458F-A3BA-56E98D7D5F94}"/>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D72BBF7E-D32B-416E-80D8-C33105B11758}"/>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BFE8F93B-D0C2-468A-8686-FFB7C95E4136}"/>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2C619917-B25F-481D-B1CE-48D427BA83B8}"/>
            </a:ext>
          </a:extLst>
        </xdr:cNvPr>
        <xdr:cNvSpPr/>
      </xdr:nvSpPr>
      <xdr:spPr>
        <a:xfrm>
          <a:off x="6858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74864CDF-261E-4ACC-9AD1-ECF4A48FBB7F}"/>
            </a:ext>
          </a:extLst>
        </xdr:cNvPr>
        <xdr:cNvSpPr txBox="1"/>
      </xdr:nvSpPr>
      <xdr:spPr>
        <a:xfrm>
          <a:off x="66675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5CA5A34E-FD28-4CE3-A2BA-E493D3404E2A}"/>
            </a:ext>
          </a:extLst>
        </xdr:cNvPr>
        <xdr:cNvCxnSpPr/>
      </xdr:nvCxnSpPr>
      <xdr:spPr>
        <a:xfrm>
          <a:off x="6858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5466679B-302F-4CC1-9025-AD703ED88777}"/>
            </a:ext>
          </a:extLst>
        </xdr:cNvPr>
        <xdr:cNvSpPr txBox="1"/>
      </xdr:nvSpPr>
      <xdr:spPr>
        <a:xfrm>
          <a:off x="273866"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D01E0231-4C41-4A1C-9E6B-EAC01055B867}"/>
            </a:ext>
          </a:extLst>
        </xdr:cNvPr>
        <xdr:cNvCxnSpPr/>
      </xdr:nvCxnSpPr>
      <xdr:spPr>
        <a:xfrm>
          <a:off x="6858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506C2C1C-2789-45A2-82B3-2389A9B42C43}"/>
            </a:ext>
          </a:extLst>
        </xdr:cNvPr>
        <xdr:cNvSpPr txBox="1"/>
      </xdr:nvSpPr>
      <xdr:spPr>
        <a:xfrm>
          <a:off x="2738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96FD3990-C6AD-42AB-A708-42C9E4FCB096}"/>
            </a:ext>
          </a:extLst>
        </xdr:cNvPr>
        <xdr:cNvCxnSpPr/>
      </xdr:nvCxnSpPr>
      <xdr:spPr>
        <a:xfrm>
          <a:off x="6858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B0A0FD3E-EE8F-4A51-9853-3295740743D6}"/>
            </a:ext>
          </a:extLst>
        </xdr:cNvPr>
        <xdr:cNvSpPr txBox="1"/>
      </xdr:nvSpPr>
      <xdr:spPr>
        <a:xfrm>
          <a:off x="34370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9F95720A-C136-4D42-AABE-C4607EB57C25}"/>
            </a:ext>
          </a:extLst>
        </xdr:cNvPr>
        <xdr:cNvCxnSpPr/>
      </xdr:nvCxnSpPr>
      <xdr:spPr>
        <a:xfrm>
          <a:off x="6858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291E924D-68F3-48F3-AC8D-DAB0B813AE6E}"/>
            </a:ext>
          </a:extLst>
        </xdr:cNvPr>
        <xdr:cNvSpPr txBox="1"/>
      </xdr:nvSpPr>
      <xdr:spPr>
        <a:xfrm>
          <a:off x="34370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D8B992E3-FB57-4D31-B4A6-B599D3F5105E}"/>
            </a:ext>
          </a:extLst>
        </xdr:cNvPr>
        <xdr:cNvCxnSpPr/>
      </xdr:nvCxnSpPr>
      <xdr:spPr>
        <a:xfrm>
          <a:off x="6858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E52AF023-BB89-4B5A-81DF-7429FAD7591A}"/>
            </a:ext>
          </a:extLst>
        </xdr:cNvPr>
        <xdr:cNvSpPr txBox="1"/>
      </xdr:nvSpPr>
      <xdr:spPr>
        <a:xfrm>
          <a:off x="34370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F068B86F-3346-464A-AE2D-15762913F81A}"/>
            </a:ext>
          </a:extLst>
        </xdr:cNvPr>
        <xdr:cNvCxnSpPr/>
      </xdr:nvCxnSpPr>
      <xdr:spPr>
        <a:xfrm>
          <a:off x="6858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7F5C69CD-304D-4298-92EE-3F871E8F0F82}"/>
            </a:ext>
          </a:extLst>
        </xdr:cNvPr>
        <xdr:cNvSpPr txBox="1"/>
      </xdr:nvSpPr>
      <xdr:spPr>
        <a:xfrm>
          <a:off x="34370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A56FD7AA-EC09-4AA8-A0EE-BE664DA82099}"/>
            </a:ext>
          </a:extLst>
        </xdr:cNvPr>
        <xdr:cNvCxnSpPr/>
      </xdr:nvCxnSpPr>
      <xdr:spPr>
        <a:xfrm>
          <a:off x="6858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15FE0236-F34E-4D9A-8131-9A9EABEDAD97}"/>
            </a:ext>
          </a:extLst>
        </xdr:cNvPr>
        <xdr:cNvSpPr txBox="1"/>
      </xdr:nvSpPr>
      <xdr:spPr>
        <a:xfrm>
          <a:off x="38686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BB8703FA-9B80-4384-80DA-241F29EF6080}"/>
            </a:ext>
          </a:extLst>
        </xdr:cNvPr>
        <xdr:cNvSpPr/>
      </xdr:nvSpPr>
      <xdr:spPr>
        <a:xfrm>
          <a:off x="6858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34</xdr:row>
      <xdr:rowOff>0</xdr:rowOff>
    </xdr:from>
    <xdr:to>
      <xdr:col>24</xdr:col>
      <xdr:colOff>62865</xdr:colOff>
      <xdr:row>41</xdr:row>
      <xdr:rowOff>51435</xdr:rowOff>
    </xdr:to>
    <xdr:cxnSp macro="">
      <xdr:nvCxnSpPr>
        <xdr:cNvPr id="57" name="直線コネクタ 56">
          <a:extLst>
            <a:ext uri="{FF2B5EF4-FFF2-40B4-BE49-F238E27FC236}">
              <a16:creationId xmlns:a16="http://schemas.microsoft.com/office/drawing/2014/main" id="{C11E88F7-9777-4650-A5DC-ECABFC44F89F}"/>
            </a:ext>
          </a:extLst>
        </xdr:cNvPr>
        <xdr:cNvCxnSpPr/>
      </xdr:nvCxnSpPr>
      <xdr:spPr>
        <a:xfrm flipV="1">
          <a:off x="4173855" y="5829300"/>
          <a:ext cx="0" cy="125539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41</xdr:row>
      <xdr:rowOff>55262</xdr:rowOff>
    </xdr:from>
    <xdr:ext cx="405111" cy="259045"/>
    <xdr:sp macro="" textlink="">
      <xdr:nvSpPr>
        <xdr:cNvPr id="58" name="【道路】&#10;有形固定資産減価償却率最小値テキスト">
          <a:extLst>
            <a:ext uri="{FF2B5EF4-FFF2-40B4-BE49-F238E27FC236}">
              <a16:creationId xmlns:a16="http://schemas.microsoft.com/office/drawing/2014/main" id="{88568013-99D8-4127-816B-A675AD972032}"/>
            </a:ext>
          </a:extLst>
        </xdr:cNvPr>
        <xdr:cNvSpPr txBox="1"/>
      </xdr:nvSpPr>
      <xdr:spPr>
        <a:xfrm>
          <a:off x="4212590" y="70885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41</xdr:row>
      <xdr:rowOff>51435</xdr:rowOff>
    </xdr:from>
    <xdr:to>
      <xdr:col>24</xdr:col>
      <xdr:colOff>152400</xdr:colOff>
      <xdr:row>41</xdr:row>
      <xdr:rowOff>51435</xdr:rowOff>
    </xdr:to>
    <xdr:cxnSp macro="">
      <xdr:nvCxnSpPr>
        <xdr:cNvPr id="59" name="直線コネクタ 58">
          <a:extLst>
            <a:ext uri="{FF2B5EF4-FFF2-40B4-BE49-F238E27FC236}">
              <a16:creationId xmlns:a16="http://schemas.microsoft.com/office/drawing/2014/main" id="{94E24440-8F56-443C-BC9E-B50C6DA0EAC6}"/>
            </a:ext>
          </a:extLst>
        </xdr:cNvPr>
        <xdr:cNvCxnSpPr/>
      </xdr:nvCxnSpPr>
      <xdr:spPr>
        <a:xfrm>
          <a:off x="4112260" y="70846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32</xdr:row>
      <xdr:rowOff>118127</xdr:rowOff>
    </xdr:from>
    <xdr:ext cx="405111" cy="259045"/>
    <xdr:sp macro="" textlink="">
      <xdr:nvSpPr>
        <xdr:cNvPr id="60" name="【道路】&#10;有形固定資産減価償却率最大値テキスト">
          <a:extLst>
            <a:ext uri="{FF2B5EF4-FFF2-40B4-BE49-F238E27FC236}">
              <a16:creationId xmlns:a16="http://schemas.microsoft.com/office/drawing/2014/main" id="{3A085BB3-1176-4952-85E2-AF790BA37CC7}"/>
            </a:ext>
          </a:extLst>
        </xdr:cNvPr>
        <xdr:cNvSpPr txBox="1"/>
      </xdr:nvSpPr>
      <xdr:spPr>
        <a:xfrm>
          <a:off x="4212590" y="56064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34</xdr:row>
      <xdr:rowOff>0</xdr:rowOff>
    </xdr:from>
    <xdr:to>
      <xdr:col>24</xdr:col>
      <xdr:colOff>152400</xdr:colOff>
      <xdr:row>34</xdr:row>
      <xdr:rowOff>0</xdr:rowOff>
    </xdr:to>
    <xdr:cxnSp macro="">
      <xdr:nvCxnSpPr>
        <xdr:cNvPr id="61" name="直線コネクタ 60">
          <a:extLst>
            <a:ext uri="{FF2B5EF4-FFF2-40B4-BE49-F238E27FC236}">
              <a16:creationId xmlns:a16="http://schemas.microsoft.com/office/drawing/2014/main" id="{0D07795A-0D64-479A-AC1C-C4332204ABA4}"/>
            </a:ext>
          </a:extLst>
        </xdr:cNvPr>
        <xdr:cNvCxnSpPr/>
      </xdr:nvCxnSpPr>
      <xdr:spPr>
        <a:xfrm>
          <a:off x="4112260" y="58293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37</xdr:row>
      <xdr:rowOff>44467</xdr:rowOff>
    </xdr:from>
    <xdr:ext cx="405111" cy="259045"/>
    <xdr:sp macro="" textlink="">
      <xdr:nvSpPr>
        <xdr:cNvPr id="62" name="【道路】&#10;有形固定資産減価償却率平均値テキスト">
          <a:extLst>
            <a:ext uri="{FF2B5EF4-FFF2-40B4-BE49-F238E27FC236}">
              <a16:creationId xmlns:a16="http://schemas.microsoft.com/office/drawing/2014/main" id="{7C842A80-EFFD-441E-8C74-DB3C946C05C6}"/>
            </a:ext>
          </a:extLst>
        </xdr:cNvPr>
        <xdr:cNvSpPr txBox="1"/>
      </xdr:nvSpPr>
      <xdr:spPr>
        <a:xfrm>
          <a:off x="4212590" y="63900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21590</xdr:rowOff>
    </xdr:from>
    <xdr:to>
      <xdr:col>24</xdr:col>
      <xdr:colOff>114300</xdr:colOff>
      <xdr:row>38</xdr:row>
      <xdr:rowOff>123190</xdr:rowOff>
    </xdr:to>
    <xdr:sp macro="" textlink="">
      <xdr:nvSpPr>
        <xdr:cNvPr id="63" name="フローチャート: 判断 62">
          <a:extLst>
            <a:ext uri="{FF2B5EF4-FFF2-40B4-BE49-F238E27FC236}">
              <a16:creationId xmlns:a16="http://schemas.microsoft.com/office/drawing/2014/main" id="{0434B1B6-1A72-4623-8C83-FDDF8EB3119C}"/>
            </a:ext>
          </a:extLst>
        </xdr:cNvPr>
        <xdr:cNvSpPr/>
      </xdr:nvSpPr>
      <xdr:spPr>
        <a:xfrm>
          <a:off x="4131310" y="653288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13970</xdr:rowOff>
    </xdr:from>
    <xdr:to>
      <xdr:col>20</xdr:col>
      <xdr:colOff>38100</xdr:colOff>
      <xdr:row>38</xdr:row>
      <xdr:rowOff>115570</xdr:rowOff>
    </xdr:to>
    <xdr:sp macro="" textlink="">
      <xdr:nvSpPr>
        <xdr:cNvPr id="64" name="フローチャート: 判断 63">
          <a:extLst>
            <a:ext uri="{FF2B5EF4-FFF2-40B4-BE49-F238E27FC236}">
              <a16:creationId xmlns:a16="http://schemas.microsoft.com/office/drawing/2014/main" id="{FD761A76-F4C3-4A2A-8776-02D6F3BFAA71}"/>
            </a:ext>
          </a:extLst>
        </xdr:cNvPr>
        <xdr:cNvSpPr/>
      </xdr:nvSpPr>
      <xdr:spPr>
        <a:xfrm>
          <a:off x="3388360" y="6532880"/>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37</xdr:row>
      <xdr:rowOff>164465</xdr:rowOff>
    </xdr:from>
    <xdr:to>
      <xdr:col>15</xdr:col>
      <xdr:colOff>101600</xdr:colOff>
      <xdr:row>38</xdr:row>
      <xdr:rowOff>94615</xdr:rowOff>
    </xdr:to>
    <xdr:sp macro="" textlink="">
      <xdr:nvSpPr>
        <xdr:cNvPr id="65" name="フローチャート: 判断 64">
          <a:extLst>
            <a:ext uri="{FF2B5EF4-FFF2-40B4-BE49-F238E27FC236}">
              <a16:creationId xmlns:a16="http://schemas.microsoft.com/office/drawing/2014/main" id="{D4D83D9C-D372-4A42-80BD-7C4B04194657}"/>
            </a:ext>
          </a:extLst>
        </xdr:cNvPr>
        <xdr:cNvSpPr/>
      </xdr:nvSpPr>
      <xdr:spPr>
        <a:xfrm>
          <a:off x="2571750" y="6511925"/>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8255</xdr:rowOff>
    </xdr:from>
    <xdr:to>
      <xdr:col>10</xdr:col>
      <xdr:colOff>165100</xdr:colOff>
      <xdr:row>38</xdr:row>
      <xdr:rowOff>109855</xdr:rowOff>
    </xdr:to>
    <xdr:sp macro="" textlink="">
      <xdr:nvSpPr>
        <xdr:cNvPr id="66" name="フローチャート: 判断 65">
          <a:extLst>
            <a:ext uri="{FF2B5EF4-FFF2-40B4-BE49-F238E27FC236}">
              <a16:creationId xmlns:a16="http://schemas.microsoft.com/office/drawing/2014/main" id="{4B3A6094-978F-42AE-AB0E-066C54776C0D}"/>
            </a:ext>
          </a:extLst>
        </xdr:cNvPr>
        <xdr:cNvSpPr/>
      </xdr:nvSpPr>
      <xdr:spPr>
        <a:xfrm>
          <a:off x="1774190" y="652526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38</xdr:row>
      <xdr:rowOff>2540</xdr:rowOff>
    </xdr:from>
    <xdr:to>
      <xdr:col>6</xdr:col>
      <xdr:colOff>38100</xdr:colOff>
      <xdr:row>38</xdr:row>
      <xdr:rowOff>104140</xdr:rowOff>
    </xdr:to>
    <xdr:sp macro="" textlink="">
      <xdr:nvSpPr>
        <xdr:cNvPr id="67" name="フローチャート: 判断 66">
          <a:extLst>
            <a:ext uri="{FF2B5EF4-FFF2-40B4-BE49-F238E27FC236}">
              <a16:creationId xmlns:a16="http://schemas.microsoft.com/office/drawing/2014/main" id="{9DE1411E-DDD6-46A6-906F-44308188B70C}"/>
            </a:ext>
          </a:extLst>
        </xdr:cNvPr>
        <xdr:cNvSpPr/>
      </xdr:nvSpPr>
      <xdr:spPr>
        <a:xfrm>
          <a:off x="988060" y="651764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3437259E-1D43-4E0C-AB78-816860F7C093}"/>
            </a:ext>
          </a:extLst>
        </xdr:cNvPr>
        <xdr:cNvSpPr txBox="1"/>
      </xdr:nvSpPr>
      <xdr:spPr>
        <a:xfrm>
          <a:off x="40030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C249AFA4-7F44-40A9-BB6E-2294D5FF4E30}"/>
            </a:ext>
          </a:extLst>
        </xdr:cNvPr>
        <xdr:cNvSpPr txBox="1"/>
      </xdr:nvSpPr>
      <xdr:spPr>
        <a:xfrm>
          <a:off x="32600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98D37AB7-D846-45DC-BA48-C433F79287DC}"/>
            </a:ext>
          </a:extLst>
        </xdr:cNvPr>
        <xdr:cNvSpPr txBox="1"/>
      </xdr:nvSpPr>
      <xdr:spPr>
        <a:xfrm>
          <a:off x="24549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269AE238-0C08-496C-BC17-CC4C37F9F679}"/>
            </a:ext>
          </a:extLst>
        </xdr:cNvPr>
        <xdr:cNvSpPr txBox="1"/>
      </xdr:nvSpPr>
      <xdr:spPr>
        <a:xfrm>
          <a:off x="1657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42137064-1C10-4C2F-8211-545F351E3FA8}"/>
            </a:ext>
          </a:extLst>
        </xdr:cNvPr>
        <xdr:cNvSpPr txBox="1"/>
      </xdr:nvSpPr>
      <xdr:spPr>
        <a:xfrm>
          <a:off x="859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41</xdr:row>
      <xdr:rowOff>635</xdr:rowOff>
    </xdr:from>
    <xdr:to>
      <xdr:col>24</xdr:col>
      <xdr:colOff>114300</xdr:colOff>
      <xdr:row>41</xdr:row>
      <xdr:rowOff>102235</xdr:rowOff>
    </xdr:to>
    <xdr:sp macro="" textlink="">
      <xdr:nvSpPr>
        <xdr:cNvPr id="73" name="楕円 72">
          <a:extLst>
            <a:ext uri="{FF2B5EF4-FFF2-40B4-BE49-F238E27FC236}">
              <a16:creationId xmlns:a16="http://schemas.microsoft.com/office/drawing/2014/main" id="{1B413DCF-BC13-45E0-BBCA-827B879021D8}"/>
            </a:ext>
          </a:extLst>
        </xdr:cNvPr>
        <xdr:cNvSpPr/>
      </xdr:nvSpPr>
      <xdr:spPr>
        <a:xfrm>
          <a:off x="4131310" y="703008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40</xdr:row>
      <xdr:rowOff>87012</xdr:rowOff>
    </xdr:from>
    <xdr:ext cx="405111" cy="259045"/>
    <xdr:sp macro="" textlink="">
      <xdr:nvSpPr>
        <xdr:cNvPr id="74" name="【道路】&#10;有形固定資産減価償却率該当値テキスト">
          <a:extLst>
            <a:ext uri="{FF2B5EF4-FFF2-40B4-BE49-F238E27FC236}">
              <a16:creationId xmlns:a16="http://schemas.microsoft.com/office/drawing/2014/main" id="{5D8D0E16-12F6-4950-BF22-E513753A8B63}"/>
            </a:ext>
          </a:extLst>
        </xdr:cNvPr>
        <xdr:cNvSpPr txBox="1"/>
      </xdr:nvSpPr>
      <xdr:spPr>
        <a:xfrm>
          <a:off x="4212590" y="6946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41</xdr:row>
      <xdr:rowOff>12065</xdr:rowOff>
    </xdr:from>
    <xdr:to>
      <xdr:col>20</xdr:col>
      <xdr:colOff>38100</xdr:colOff>
      <xdr:row>41</xdr:row>
      <xdr:rowOff>113665</xdr:rowOff>
    </xdr:to>
    <xdr:sp macro="" textlink="">
      <xdr:nvSpPr>
        <xdr:cNvPr id="75" name="楕円 74">
          <a:extLst>
            <a:ext uri="{FF2B5EF4-FFF2-40B4-BE49-F238E27FC236}">
              <a16:creationId xmlns:a16="http://schemas.microsoft.com/office/drawing/2014/main" id="{F6320A3E-E0AA-43BA-BF9E-902447C9AE81}"/>
            </a:ext>
          </a:extLst>
        </xdr:cNvPr>
        <xdr:cNvSpPr/>
      </xdr:nvSpPr>
      <xdr:spPr>
        <a:xfrm>
          <a:off x="3388360" y="70453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41</xdr:row>
      <xdr:rowOff>51435</xdr:rowOff>
    </xdr:from>
    <xdr:to>
      <xdr:col>24</xdr:col>
      <xdr:colOff>63500</xdr:colOff>
      <xdr:row>41</xdr:row>
      <xdr:rowOff>62865</xdr:rowOff>
    </xdr:to>
    <xdr:cxnSp macro="">
      <xdr:nvCxnSpPr>
        <xdr:cNvPr id="76" name="直線コネクタ 75">
          <a:extLst>
            <a:ext uri="{FF2B5EF4-FFF2-40B4-BE49-F238E27FC236}">
              <a16:creationId xmlns:a16="http://schemas.microsoft.com/office/drawing/2014/main" id="{D72F20B4-7B33-4959-B63C-3E35BBBFD259}"/>
            </a:ext>
          </a:extLst>
        </xdr:cNvPr>
        <xdr:cNvCxnSpPr/>
      </xdr:nvCxnSpPr>
      <xdr:spPr>
        <a:xfrm flipV="1">
          <a:off x="3431540" y="7084695"/>
          <a:ext cx="74295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41</xdr:row>
      <xdr:rowOff>52070</xdr:rowOff>
    </xdr:from>
    <xdr:to>
      <xdr:col>15</xdr:col>
      <xdr:colOff>101600</xdr:colOff>
      <xdr:row>41</xdr:row>
      <xdr:rowOff>153670</xdr:rowOff>
    </xdr:to>
    <xdr:sp macro="" textlink="">
      <xdr:nvSpPr>
        <xdr:cNvPr id="77" name="楕円 76">
          <a:extLst>
            <a:ext uri="{FF2B5EF4-FFF2-40B4-BE49-F238E27FC236}">
              <a16:creationId xmlns:a16="http://schemas.microsoft.com/office/drawing/2014/main" id="{7D99B91B-EE4D-413B-B6FA-0B4249C62869}"/>
            </a:ext>
          </a:extLst>
        </xdr:cNvPr>
        <xdr:cNvSpPr/>
      </xdr:nvSpPr>
      <xdr:spPr>
        <a:xfrm>
          <a:off x="2571750" y="708533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41</xdr:row>
      <xdr:rowOff>62865</xdr:rowOff>
    </xdr:from>
    <xdr:to>
      <xdr:col>19</xdr:col>
      <xdr:colOff>177800</xdr:colOff>
      <xdr:row>41</xdr:row>
      <xdr:rowOff>102870</xdr:rowOff>
    </xdr:to>
    <xdr:cxnSp macro="">
      <xdr:nvCxnSpPr>
        <xdr:cNvPr id="78" name="直線コネクタ 77">
          <a:extLst>
            <a:ext uri="{FF2B5EF4-FFF2-40B4-BE49-F238E27FC236}">
              <a16:creationId xmlns:a16="http://schemas.microsoft.com/office/drawing/2014/main" id="{00F30EC3-C142-45EC-BEC7-1043A1DE8405}"/>
            </a:ext>
          </a:extLst>
        </xdr:cNvPr>
        <xdr:cNvCxnSpPr/>
      </xdr:nvCxnSpPr>
      <xdr:spPr>
        <a:xfrm flipV="1">
          <a:off x="2626360" y="7088505"/>
          <a:ext cx="805180" cy="419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41</xdr:row>
      <xdr:rowOff>53975</xdr:rowOff>
    </xdr:from>
    <xdr:to>
      <xdr:col>10</xdr:col>
      <xdr:colOff>165100</xdr:colOff>
      <xdr:row>41</xdr:row>
      <xdr:rowOff>155575</xdr:rowOff>
    </xdr:to>
    <xdr:sp macro="" textlink="">
      <xdr:nvSpPr>
        <xdr:cNvPr id="79" name="楕円 78">
          <a:extLst>
            <a:ext uri="{FF2B5EF4-FFF2-40B4-BE49-F238E27FC236}">
              <a16:creationId xmlns:a16="http://schemas.microsoft.com/office/drawing/2014/main" id="{A578BEB4-C690-4A15-BC91-9E074FFA32B7}"/>
            </a:ext>
          </a:extLst>
        </xdr:cNvPr>
        <xdr:cNvSpPr/>
      </xdr:nvSpPr>
      <xdr:spPr>
        <a:xfrm>
          <a:off x="1774190" y="708723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41</xdr:row>
      <xdr:rowOff>102870</xdr:rowOff>
    </xdr:from>
    <xdr:to>
      <xdr:col>15</xdr:col>
      <xdr:colOff>50800</xdr:colOff>
      <xdr:row>41</xdr:row>
      <xdr:rowOff>104775</xdr:rowOff>
    </xdr:to>
    <xdr:cxnSp macro="">
      <xdr:nvCxnSpPr>
        <xdr:cNvPr id="80" name="直線コネクタ 79">
          <a:extLst>
            <a:ext uri="{FF2B5EF4-FFF2-40B4-BE49-F238E27FC236}">
              <a16:creationId xmlns:a16="http://schemas.microsoft.com/office/drawing/2014/main" id="{6D080A59-22A8-4E4F-AF60-60EF0031C4B0}"/>
            </a:ext>
          </a:extLst>
        </xdr:cNvPr>
        <xdr:cNvCxnSpPr/>
      </xdr:nvCxnSpPr>
      <xdr:spPr>
        <a:xfrm flipV="1">
          <a:off x="1828800" y="7130415"/>
          <a:ext cx="797560" cy="19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41</xdr:row>
      <xdr:rowOff>86360</xdr:rowOff>
    </xdr:from>
    <xdr:to>
      <xdr:col>6</xdr:col>
      <xdr:colOff>38100</xdr:colOff>
      <xdr:row>42</xdr:row>
      <xdr:rowOff>16510</xdr:rowOff>
    </xdr:to>
    <xdr:sp macro="" textlink="">
      <xdr:nvSpPr>
        <xdr:cNvPr id="81" name="楕円 80">
          <a:extLst>
            <a:ext uri="{FF2B5EF4-FFF2-40B4-BE49-F238E27FC236}">
              <a16:creationId xmlns:a16="http://schemas.microsoft.com/office/drawing/2014/main" id="{CA88E63F-92EA-4067-AD01-25611BF5C4A4}"/>
            </a:ext>
          </a:extLst>
        </xdr:cNvPr>
        <xdr:cNvSpPr/>
      </xdr:nvSpPr>
      <xdr:spPr>
        <a:xfrm>
          <a:off x="988060" y="711771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41</xdr:row>
      <xdr:rowOff>104775</xdr:rowOff>
    </xdr:from>
    <xdr:to>
      <xdr:col>10</xdr:col>
      <xdr:colOff>114300</xdr:colOff>
      <xdr:row>41</xdr:row>
      <xdr:rowOff>137160</xdr:rowOff>
    </xdr:to>
    <xdr:cxnSp macro="">
      <xdr:nvCxnSpPr>
        <xdr:cNvPr id="82" name="直線コネクタ 81">
          <a:extLst>
            <a:ext uri="{FF2B5EF4-FFF2-40B4-BE49-F238E27FC236}">
              <a16:creationId xmlns:a16="http://schemas.microsoft.com/office/drawing/2014/main" id="{BA3FF766-497E-4941-B123-F81AC7593DAD}"/>
            </a:ext>
          </a:extLst>
        </xdr:cNvPr>
        <xdr:cNvCxnSpPr/>
      </xdr:nvCxnSpPr>
      <xdr:spPr>
        <a:xfrm flipV="1">
          <a:off x="1031240" y="7132320"/>
          <a:ext cx="79756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36</xdr:row>
      <xdr:rowOff>132097</xdr:rowOff>
    </xdr:from>
    <xdr:ext cx="405111" cy="259045"/>
    <xdr:sp macro="" textlink="">
      <xdr:nvSpPr>
        <xdr:cNvPr id="83" name="n_1aveValue【道路】&#10;有形固定資産減価償却率">
          <a:extLst>
            <a:ext uri="{FF2B5EF4-FFF2-40B4-BE49-F238E27FC236}">
              <a16:creationId xmlns:a16="http://schemas.microsoft.com/office/drawing/2014/main" id="{02A64070-0078-45ED-A738-5A8807F7F94F}"/>
            </a:ext>
          </a:extLst>
        </xdr:cNvPr>
        <xdr:cNvSpPr txBox="1"/>
      </xdr:nvSpPr>
      <xdr:spPr>
        <a:xfrm>
          <a:off x="3239144" y="630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36</xdr:row>
      <xdr:rowOff>111142</xdr:rowOff>
    </xdr:from>
    <xdr:ext cx="405111" cy="259045"/>
    <xdr:sp macro="" textlink="">
      <xdr:nvSpPr>
        <xdr:cNvPr id="84" name="n_2aveValue【道路】&#10;有形固定資産減価償却率">
          <a:extLst>
            <a:ext uri="{FF2B5EF4-FFF2-40B4-BE49-F238E27FC236}">
              <a16:creationId xmlns:a16="http://schemas.microsoft.com/office/drawing/2014/main" id="{2CBEEAEC-525D-4808-A20C-B0416F13C52E}"/>
            </a:ext>
          </a:extLst>
        </xdr:cNvPr>
        <xdr:cNvSpPr txBox="1"/>
      </xdr:nvSpPr>
      <xdr:spPr>
        <a:xfrm>
          <a:off x="2439044" y="6283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36</xdr:row>
      <xdr:rowOff>126382</xdr:rowOff>
    </xdr:from>
    <xdr:ext cx="405111" cy="259045"/>
    <xdr:sp macro="" textlink="">
      <xdr:nvSpPr>
        <xdr:cNvPr id="85" name="n_3aveValue【道路】&#10;有形固定資産減価償却率">
          <a:extLst>
            <a:ext uri="{FF2B5EF4-FFF2-40B4-BE49-F238E27FC236}">
              <a16:creationId xmlns:a16="http://schemas.microsoft.com/office/drawing/2014/main" id="{BB230947-13F5-4155-84D9-2F11498FD103}"/>
            </a:ext>
          </a:extLst>
        </xdr:cNvPr>
        <xdr:cNvSpPr txBox="1"/>
      </xdr:nvSpPr>
      <xdr:spPr>
        <a:xfrm>
          <a:off x="1641484" y="63023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36</xdr:row>
      <xdr:rowOff>120667</xdr:rowOff>
    </xdr:from>
    <xdr:ext cx="405111" cy="259045"/>
    <xdr:sp macro="" textlink="">
      <xdr:nvSpPr>
        <xdr:cNvPr id="86" name="n_4aveValue【道路】&#10;有形固定資産減価償却率">
          <a:extLst>
            <a:ext uri="{FF2B5EF4-FFF2-40B4-BE49-F238E27FC236}">
              <a16:creationId xmlns:a16="http://schemas.microsoft.com/office/drawing/2014/main" id="{8BFA8B0E-7FCD-4377-AA99-B3ADCEC5856A}"/>
            </a:ext>
          </a:extLst>
        </xdr:cNvPr>
        <xdr:cNvSpPr txBox="1"/>
      </xdr:nvSpPr>
      <xdr:spPr>
        <a:xfrm>
          <a:off x="855354" y="62947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41</xdr:row>
      <xdr:rowOff>104792</xdr:rowOff>
    </xdr:from>
    <xdr:ext cx="405111" cy="259045"/>
    <xdr:sp macro="" textlink="">
      <xdr:nvSpPr>
        <xdr:cNvPr id="87" name="n_1mainValue【道路】&#10;有形固定資産減価償却率">
          <a:extLst>
            <a:ext uri="{FF2B5EF4-FFF2-40B4-BE49-F238E27FC236}">
              <a16:creationId xmlns:a16="http://schemas.microsoft.com/office/drawing/2014/main" id="{061CBE98-2A56-47C0-A036-CABBD402BE51}"/>
            </a:ext>
          </a:extLst>
        </xdr:cNvPr>
        <xdr:cNvSpPr txBox="1"/>
      </xdr:nvSpPr>
      <xdr:spPr>
        <a:xfrm>
          <a:off x="3239144" y="71323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41</xdr:row>
      <xdr:rowOff>144797</xdr:rowOff>
    </xdr:from>
    <xdr:ext cx="405111" cy="259045"/>
    <xdr:sp macro="" textlink="">
      <xdr:nvSpPr>
        <xdr:cNvPr id="88" name="n_2mainValue【道路】&#10;有形固定資産減価償却率">
          <a:extLst>
            <a:ext uri="{FF2B5EF4-FFF2-40B4-BE49-F238E27FC236}">
              <a16:creationId xmlns:a16="http://schemas.microsoft.com/office/drawing/2014/main" id="{5C05F9B0-B3DA-44F9-8788-92BBE5971E40}"/>
            </a:ext>
          </a:extLst>
        </xdr:cNvPr>
        <xdr:cNvSpPr txBox="1"/>
      </xdr:nvSpPr>
      <xdr:spPr>
        <a:xfrm>
          <a:off x="2439044" y="7172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41</xdr:row>
      <xdr:rowOff>146702</xdr:rowOff>
    </xdr:from>
    <xdr:ext cx="405111" cy="259045"/>
    <xdr:sp macro="" textlink="">
      <xdr:nvSpPr>
        <xdr:cNvPr id="89" name="n_3mainValue【道路】&#10;有形固定資産減価償却率">
          <a:extLst>
            <a:ext uri="{FF2B5EF4-FFF2-40B4-BE49-F238E27FC236}">
              <a16:creationId xmlns:a16="http://schemas.microsoft.com/office/drawing/2014/main" id="{EADDA938-A4F7-494B-B64F-917E1FCE1388}"/>
            </a:ext>
          </a:extLst>
        </xdr:cNvPr>
        <xdr:cNvSpPr txBox="1"/>
      </xdr:nvSpPr>
      <xdr:spPr>
        <a:xfrm>
          <a:off x="1641484" y="7174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42</xdr:row>
      <xdr:rowOff>7637</xdr:rowOff>
    </xdr:from>
    <xdr:ext cx="405111" cy="259045"/>
    <xdr:sp macro="" textlink="">
      <xdr:nvSpPr>
        <xdr:cNvPr id="90" name="n_4mainValue【道路】&#10;有形固定資産減価償却率">
          <a:extLst>
            <a:ext uri="{FF2B5EF4-FFF2-40B4-BE49-F238E27FC236}">
              <a16:creationId xmlns:a16="http://schemas.microsoft.com/office/drawing/2014/main" id="{3A0C1144-F695-458D-A796-349C4EDCB931}"/>
            </a:ext>
          </a:extLst>
        </xdr:cNvPr>
        <xdr:cNvSpPr txBox="1"/>
      </xdr:nvSpPr>
      <xdr:spPr>
        <a:xfrm>
          <a:off x="855354" y="72104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A5618DC1-5626-4B19-B3F4-99FF771437BD}"/>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3F2373A7-D975-4589-8B71-D892C7F54AEC}"/>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15413E70-26AC-4433-8CBE-05C2D757057C}"/>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F5E23F18-F86F-4F52-BBBD-A65EE87A478B}"/>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33400503-F6A0-44CE-AC1D-1C1D3C043C24}"/>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C036F305-41CC-487E-B5AE-966D72CC8C41}"/>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92B12DE2-3CB4-4B22-A110-3241AEA7B7A1}"/>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0203E1E6-C2C9-4579-8E67-112F4D9B8A6F}"/>
            </a:ext>
          </a:extLst>
        </xdr:cNvPr>
        <xdr:cNvSpPr/>
      </xdr:nvSpPr>
      <xdr:spPr>
        <a:xfrm>
          <a:off x="596011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1FFAC219-5B9F-4F13-93D6-7A330493FD2F}"/>
            </a:ext>
          </a:extLst>
        </xdr:cNvPr>
        <xdr:cNvSpPr txBox="1"/>
      </xdr:nvSpPr>
      <xdr:spPr>
        <a:xfrm>
          <a:off x="592201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52FCAC30-E893-41B8-BAAD-EB7D41B1023F}"/>
            </a:ext>
          </a:extLst>
        </xdr:cNvPr>
        <xdr:cNvCxnSpPr/>
      </xdr:nvCxnSpPr>
      <xdr:spPr>
        <a:xfrm>
          <a:off x="5960110" y="762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42</xdr:row>
      <xdr:rowOff>38100</xdr:rowOff>
    </xdr:from>
    <xdr:to>
      <xdr:col>59</xdr:col>
      <xdr:colOff>50800</xdr:colOff>
      <xdr:row>42</xdr:row>
      <xdr:rowOff>38100</xdr:rowOff>
    </xdr:to>
    <xdr:cxnSp macro="">
      <xdr:nvCxnSpPr>
        <xdr:cNvPr id="101" name="直線コネクタ 100">
          <a:extLst>
            <a:ext uri="{FF2B5EF4-FFF2-40B4-BE49-F238E27FC236}">
              <a16:creationId xmlns:a16="http://schemas.microsoft.com/office/drawing/2014/main" id="{3B6AB9DA-0E4C-452D-A5C1-A822B82553F1}"/>
            </a:ext>
          </a:extLst>
        </xdr:cNvPr>
        <xdr:cNvCxnSpPr/>
      </xdr:nvCxnSpPr>
      <xdr:spPr>
        <a:xfrm>
          <a:off x="5960110" y="723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41</xdr:row>
      <xdr:rowOff>67327</xdr:rowOff>
    </xdr:from>
    <xdr:ext cx="467179" cy="259045"/>
    <xdr:sp macro="" textlink="">
      <xdr:nvSpPr>
        <xdr:cNvPr id="102" name="テキスト ボックス 101">
          <a:extLst>
            <a:ext uri="{FF2B5EF4-FFF2-40B4-BE49-F238E27FC236}">
              <a16:creationId xmlns:a16="http://schemas.microsoft.com/office/drawing/2014/main" id="{A29C001B-3819-4B89-B54B-DCDE0E6199CF}"/>
            </a:ext>
          </a:extLst>
        </xdr:cNvPr>
        <xdr:cNvSpPr txBox="1"/>
      </xdr:nvSpPr>
      <xdr:spPr>
        <a:xfrm>
          <a:off x="552722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40</xdr:row>
      <xdr:rowOff>0</xdr:rowOff>
    </xdr:from>
    <xdr:to>
      <xdr:col>59</xdr:col>
      <xdr:colOff>50800</xdr:colOff>
      <xdr:row>40</xdr:row>
      <xdr:rowOff>0</xdr:rowOff>
    </xdr:to>
    <xdr:cxnSp macro="">
      <xdr:nvCxnSpPr>
        <xdr:cNvPr id="103" name="直線コネクタ 102">
          <a:extLst>
            <a:ext uri="{FF2B5EF4-FFF2-40B4-BE49-F238E27FC236}">
              <a16:creationId xmlns:a16="http://schemas.microsoft.com/office/drawing/2014/main" id="{1324069F-01AC-4DBF-933E-8B1E47EEEF23}"/>
            </a:ext>
          </a:extLst>
        </xdr:cNvPr>
        <xdr:cNvCxnSpPr/>
      </xdr:nvCxnSpPr>
      <xdr:spPr>
        <a:xfrm>
          <a:off x="5960110" y="685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39</xdr:row>
      <xdr:rowOff>29227</xdr:rowOff>
    </xdr:from>
    <xdr:ext cx="531299" cy="259045"/>
    <xdr:sp macro="" textlink="">
      <xdr:nvSpPr>
        <xdr:cNvPr id="104" name="テキスト ボックス 103">
          <a:extLst>
            <a:ext uri="{FF2B5EF4-FFF2-40B4-BE49-F238E27FC236}">
              <a16:creationId xmlns:a16="http://schemas.microsoft.com/office/drawing/2014/main" id="{E3B71B8D-7904-4FE4-AE3B-4FDE05725E59}"/>
            </a:ext>
          </a:extLst>
        </xdr:cNvPr>
        <xdr:cNvSpPr txBox="1"/>
      </xdr:nvSpPr>
      <xdr:spPr>
        <a:xfrm>
          <a:off x="5485961" y="671387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133350</xdr:rowOff>
    </xdr:from>
    <xdr:to>
      <xdr:col>59</xdr:col>
      <xdr:colOff>50800</xdr:colOff>
      <xdr:row>37</xdr:row>
      <xdr:rowOff>133350</xdr:rowOff>
    </xdr:to>
    <xdr:cxnSp macro="">
      <xdr:nvCxnSpPr>
        <xdr:cNvPr id="105" name="直線コネクタ 104">
          <a:extLst>
            <a:ext uri="{FF2B5EF4-FFF2-40B4-BE49-F238E27FC236}">
              <a16:creationId xmlns:a16="http://schemas.microsoft.com/office/drawing/2014/main" id="{F95CF49B-B08B-4EE3-AB1C-FFD4CF10602B}"/>
            </a:ext>
          </a:extLst>
        </xdr:cNvPr>
        <xdr:cNvCxnSpPr/>
      </xdr:nvCxnSpPr>
      <xdr:spPr>
        <a:xfrm>
          <a:off x="5960110" y="6473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162577</xdr:rowOff>
    </xdr:from>
    <xdr:ext cx="531299" cy="259045"/>
    <xdr:sp macro="" textlink="">
      <xdr:nvSpPr>
        <xdr:cNvPr id="106" name="テキスト ボックス 105">
          <a:extLst>
            <a:ext uri="{FF2B5EF4-FFF2-40B4-BE49-F238E27FC236}">
              <a16:creationId xmlns:a16="http://schemas.microsoft.com/office/drawing/2014/main" id="{4570DEC7-E542-4B05-B2A6-83A6C64352FB}"/>
            </a:ext>
          </a:extLst>
        </xdr:cNvPr>
        <xdr:cNvSpPr txBox="1"/>
      </xdr:nvSpPr>
      <xdr:spPr>
        <a:xfrm>
          <a:off x="5485961" y="6336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95250</xdr:rowOff>
    </xdr:from>
    <xdr:to>
      <xdr:col>59</xdr:col>
      <xdr:colOff>50800</xdr:colOff>
      <xdr:row>35</xdr:row>
      <xdr:rowOff>95250</xdr:rowOff>
    </xdr:to>
    <xdr:cxnSp macro="">
      <xdr:nvCxnSpPr>
        <xdr:cNvPr id="107" name="直線コネクタ 106">
          <a:extLst>
            <a:ext uri="{FF2B5EF4-FFF2-40B4-BE49-F238E27FC236}">
              <a16:creationId xmlns:a16="http://schemas.microsoft.com/office/drawing/2014/main" id="{99A09913-3CA9-4A0B-9139-EA2C302745BF}"/>
            </a:ext>
          </a:extLst>
        </xdr:cNvPr>
        <xdr:cNvCxnSpPr/>
      </xdr:nvCxnSpPr>
      <xdr:spPr>
        <a:xfrm>
          <a:off x="5960110" y="609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34</xdr:row>
      <xdr:rowOff>124477</xdr:rowOff>
    </xdr:from>
    <xdr:ext cx="531299" cy="259045"/>
    <xdr:sp macro="" textlink="">
      <xdr:nvSpPr>
        <xdr:cNvPr id="108" name="テキスト ボックス 107">
          <a:extLst>
            <a:ext uri="{FF2B5EF4-FFF2-40B4-BE49-F238E27FC236}">
              <a16:creationId xmlns:a16="http://schemas.microsoft.com/office/drawing/2014/main" id="{71ABD04C-3DA5-4FB6-BFD9-ECCABA442DB7}"/>
            </a:ext>
          </a:extLst>
        </xdr:cNvPr>
        <xdr:cNvSpPr txBox="1"/>
      </xdr:nvSpPr>
      <xdr:spPr>
        <a:xfrm>
          <a:off x="5485961" y="5955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57150</xdr:rowOff>
    </xdr:from>
    <xdr:to>
      <xdr:col>59</xdr:col>
      <xdr:colOff>50800</xdr:colOff>
      <xdr:row>33</xdr:row>
      <xdr:rowOff>57150</xdr:rowOff>
    </xdr:to>
    <xdr:cxnSp macro="">
      <xdr:nvCxnSpPr>
        <xdr:cNvPr id="109" name="直線コネクタ 108">
          <a:extLst>
            <a:ext uri="{FF2B5EF4-FFF2-40B4-BE49-F238E27FC236}">
              <a16:creationId xmlns:a16="http://schemas.microsoft.com/office/drawing/2014/main" id="{0D19EE3A-1C9E-4E17-A4DC-BF9F3BA22CCF}"/>
            </a:ext>
          </a:extLst>
        </xdr:cNvPr>
        <xdr:cNvCxnSpPr/>
      </xdr:nvCxnSpPr>
      <xdr:spPr>
        <a:xfrm>
          <a:off x="5960110" y="571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86377</xdr:rowOff>
    </xdr:from>
    <xdr:ext cx="595419" cy="259045"/>
    <xdr:sp macro="" textlink="">
      <xdr:nvSpPr>
        <xdr:cNvPr id="110" name="テキスト ボックス 109">
          <a:extLst>
            <a:ext uri="{FF2B5EF4-FFF2-40B4-BE49-F238E27FC236}">
              <a16:creationId xmlns:a16="http://schemas.microsoft.com/office/drawing/2014/main" id="{2E468621-D1A6-4488-8265-88D6348ADA7D}"/>
            </a:ext>
          </a:extLst>
        </xdr:cNvPr>
        <xdr:cNvSpPr txBox="1"/>
      </xdr:nvSpPr>
      <xdr:spPr>
        <a:xfrm>
          <a:off x="5416126" y="5574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11" name="直線コネクタ 110">
          <a:extLst>
            <a:ext uri="{FF2B5EF4-FFF2-40B4-BE49-F238E27FC236}">
              <a16:creationId xmlns:a16="http://schemas.microsoft.com/office/drawing/2014/main" id="{1A5D94E3-D686-4DA7-BC0E-F416B4BC0158}"/>
            </a:ext>
          </a:extLst>
        </xdr:cNvPr>
        <xdr:cNvCxnSpPr/>
      </xdr:nvCxnSpPr>
      <xdr:spPr>
        <a:xfrm>
          <a:off x="5960110" y="533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2" name="テキスト ボックス 111">
          <a:extLst>
            <a:ext uri="{FF2B5EF4-FFF2-40B4-BE49-F238E27FC236}">
              <a16:creationId xmlns:a16="http://schemas.microsoft.com/office/drawing/2014/main" id="{D5A639F4-0C1F-489D-9E46-A19F9C3A38AC}"/>
            </a:ext>
          </a:extLst>
        </xdr:cNvPr>
        <xdr:cNvSpPr txBox="1"/>
      </xdr:nvSpPr>
      <xdr:spPr>
        <a:xfrm>
          <a:off x="5416126" y="519368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3" name="【道路】&#10;一人当たり延長グラフ枠">
          <a:extLst>
            <a:ext uri="{FF2B5EF4-FFF2-40B4-BE49-F238E27FC236}">
              <a16:creationId xmlns:a16="http://schemas.microsoft.com/office/drawing/2014/main" id="{9E043463-EAEB-4C65-A6D0-248F021F4254}"/>
            </a:ext>
          </a:extLst>
        </xdr:cNvPr>
        <xdr:cNvSpPr/>
      </xdr:nvSpPr>
      <xdr:spPr>
        <a:xfrm>
          <a:off x="596011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32</xdr:row>
      <xdr:rowOff>117411</xdr:rowOff>
    </xdr:from>
    <xdr:to>
      <xdr:col>54</xdr:col>
      <xdr:colOff>189865</xdr:colOff>
      <xdr:row>41</xdr:row>
      <xdr:rowOff>158801</xdr:rowOff>
    </xdr:to>
    <xdr:cxnSp macro="">
      <xdr:nvCxnSpPr>
        <xdr:cNvPr id="114" name="直線コネクタ 113">
          <a:extLst>
            <a:ext uri="{FF2B5EF4-FFF2-40B4-BE49-F238E27FC236}">
              <a16:creationId xmlns:a16="http://schemas.microsoft.com/office/drawing/2014/main" id="{27A0DBF2-DF61-4A21-8385-F2AF8C9BAEAD}"/>
            </a:ext>
          </a:extLst>
        </xdr:cNvPr>
        <xdr:cNvCxnSpPr/>
      </xdr:nvCxnSpPr>
      <xdr:spPr>
        <a:xfrm flipV="1">
          <a:off x="9429115" y="5603811"/>
          <a:ext cx="0" cy="15863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162628</xdr:rowOff>
    </xdr:from>
    <xdr:ext cx="469744" cy="259045"/>
    <xdr:sp macro="" textlink="">
      <xdr:nvSpPr>
        <xdr:cNvPr id="115" name="【道路】&#10;一人当たり延長最小値テキスト">
          <a:extLst>
            <a:ext uri="{FF2B5EF4-FFF2-40B4-BE49-F238E27FC236}">
              <a16:creationId xmlns:a16="http://schemas.microsoft.com/office/drawing/2014/main" id="{3D52A99D-1650-47F2-8C05-F2CC87268EB8}"/>
            </a:ext>
          </a:extLst>
        </xdr:cNvPr>
        <xdr:cNvSpPr txBox="1"/>
      </xdr:nvSpPr>
      <xdr:spPr>
        <a:xfrm>
          <a:off x="9467850" y="71939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158801</xdr:rowOff>
    </xdr:from>
    <xdr:to>
      <xdr:col>55</xdr:col>
      <xdr:colOff>88900</xdr:colOff>
      <xdr:row>41</xdr:row>
      <xdr:rowOff>158801</xdr:rowOff>
    </xdr:to>
    <xdr:cxnSp macro="">
      <xdr:nvCxnSpPr>
        <xdr:cNvPr id="116" name="直線コネクタ 115">
          <a:extLst>
            <a:ext uri="{FF2B5EF4-FFF2-40B4-BE49-F238E27FC236}">
              <a16:creationId xmlns:a16="http://schemas.microsoft.com/office/drawing/2014/main" id="{1D02F1D5-F2C6-4048-B7E9-CAF093996216}"/>
            </a:ext>
          </a:extLst>
        </xdr:cNvPr>
        <xdr:cNvCxnSpPr/>
      </xdr:nvCxnSpPr>
      <xdr:spPr>
        <a:xfrm>
          <a:off x="9356090" y="7190156"/>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31</xdr:row>
      <xdr:rowOff>64088</xdr:rowOff>
    </xdr:from>
    <xdr:ext cx="599010" cy="259045"/>
    <xdr:sp macro="" textlink="">
      <xdr:nvSpPr>
        <xdr:cNvPr id="117" name="【道路】&#10;一人当たり延長最大値テキスト">
          <a:extLst>
            <a:ext uri="{FF2B5EF4-FFF2-40B4-BE49-F238E27FC236}">
              <a16:creationId xmlns:a16="http://schemas.microsoft.com/office/drawing/2014/main" id="{EE94C4FF-ACFB-4F96-A1F4-7DDE2A1C5EFC}"/>
            </a:ext>
          </a:extLst>
        </xdr:cNvPr>
        <xdr:cNvSpPr txBox="1"/>
      </xdr:nvSpPr>
      <xdr:spPr>
        <a:xfrm>
          <a:off x="9467850" y="53752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128.755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32</xdr:row>
      <xdr:rowOff>117411</xdr:rowOff>
    </xdr:from>
    <xdr:to>
      <xdr:col>55</xdr:col>
      <xdr:colOff>88900</xdr:colOff>
      <xdr:row>32</xdr:row>
      <xdr:rowOff>117411</xdr:rowOff>
    </xdr:to>
    <xdr:cxnSp macro="">
      <xdr:nvCxnSpPr>
        <xdr:cNvPr id="118" name="直線コネクタ 117">
          <a:extLst>
            <a:ext uri="{FF2B5EF4-FFF2-40B4-BE49-F238E27FC236}">
              <a16:creationId xmlns:a16="http://schemas.microsoft.com/office/drawing/2014/main" id="{D2DB1DA8-A19E-4C89-9887-F01B0435F959}"/>
            </a:ext>
          </a:extLst>
        </xdr:cNvPr>
        <xdr:cNvCxnSpPr/>
      </xdr:nvCxnSpPr>
      <xdr:spPr>
        <a:xfrm>
          <a:off x="9356090" y="560381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38</xdr:row>
      <xdr:rowOff>99141</xdr:rowOff>
    </xdr:from>
    <xdr:ext cx="534377" cy="259045"/>
    <xdr:sp macro="" textlink="">
      <xdr:nvSpPr>
        <xdr:cNvPr id="119" name="【道路】&#10;一人当たり延長平均値テキスト">
          <a:extLst>
            <a:ext uri="{FF2B5EF4-FFF2-40B4-BE49-F238E27FC236}">
              <a16:creationId xmlns:a16="http://schemas.microsoft.com/office/drawing/2014/main" id="{DB2EE1C2-3CBD-40B5-AAA7-E927B1E5A4D7}"/>
            </a:ext>
          </a:extLst>
        </xdr:cNvPr>
        <xdr:cNvSpPr txBox="1"/>
      </xdr:nvSpPr>
      <xdr:spPr>
        <a:xfrm>
          <a:off x="9467850" y="661043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33.495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39</xdr:row>
      <xdr:rowOff>76264</xdr:rowOff>
    </xdr:from>
    <xdr:to>
      <xdr:col>55</xdr:col>
      <xdr:colOff>50800</xdr:colOff>
      <xdr:row>40</xdr:row>
      <xdr:rowOff>6414</xdr:rowOff>
    </xdr:to>
    <xdr:sp macro="" textlink="">
      <xdr:nvSpPr>
        <xdr:cNvPr id="120" name="フローチャート: 判断 119">
          <a:extLst>
            <a:ext uri="{FF2B5EF4-FFF2-40B4-BE49-F238E27FC236}">
              <a16:creationId xmlns:a16="http://schemas.microsoft.com/office/drawing/2014/main" id="{55B9ADFC-DD02-443B-8C4D-FF5377D98930}"/>
            </a:ext>
          </a:extLst>
        </xdr:cNvPr>
        <xdr:cNvSpPr/>
      </xdr:nvSpPr>
      <xdr:spPr>
        <a:xfrm>
          <a:off x="9394190" y="6762814"/>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39</xdr:row>
      <xdr:rowOff>84392</xdr:rowOff>
    </xdr:from>
    <xdr:to>
      <xdr:col>50</xdr:col>
      <xdr:colOff>165100</xdr:colOff>
      <xdr:row>40</xdr:row>
      <xdr:rowOff>14542</xdr:rowOff>
    </xdr:to>
    <xdr:sp macro="" textlink="">
      <xdr:nvSpPr>
        <xdr:cNvPr id="121" name="フローチャート: 判断 120">
          <a:extLst>
            <a:ext uri="{FF2B5EF4-FFF2-40B4-BE49-F238E27FC236}">
              <a16:creationId xmlns:a16="http://schemas.microsoft.com/office/drawing/2014/main" id="{32BD35E0-895C-4495-8C3A-E530B456DCE2}"/>
            </a:ext>
          </a:extLst>
        </xdr:cNvPr>
        <xdr:cNvSpPr/>
      </xdr:nvSpPr>
      <xdr:spPr>
        <a:xfrm>
          <a:off x="8632190" y="6772847"/>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39</xdr:row>
      <xdr:rowOff>92951</xdr:rowOff>
    </xdr:from>
    <xdr:to>
      <xdr:col>46</xdr:col>
      <xdr:colOff>38100</xdr:colOff>
      <xdr:row>40</xdr:row>
      <xdr:rowOff>23101</xdr:rowOff>
    </xdr:to>
    <xdr:sp macro="" textlink="">
      <xdr:nvSpPr>
        <xdr:cNvPr id="122" name="フローチャート: 判断 121">
          <a:extLst>
            <a:ext uri="{FF2B5EF4-FFF2-40B4-BE49-F238E27FC236}">
              <a16:creationId xmlns:a16="http://schemas.microsoft.com/office/drawing/2014/main" id="{79FC4875-0C31-4D5D-895D-20E87F525335}"/>
            </a:ext>
          </a:extLst>
        </xdr:cNvPr>
        <xdr:cNvSpPr/>
      </xdr:nvSpPr>
      <xdr:spPr>
        <a:xfrm>
          <a:off x="7846060" y="6783311"/>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39</xdr:row>
      <xdr:rowOff>107544</xdr:rowOff>
    </xdr:from>
    <xdr:to>
      <xdr:col>41</xdr:col>
      <xdr:colOff>101600</xdr:colOff>
      <xdr:row>40</xdr:row>
      <xdr:rowOff>37694</xdr:rowOff>
    </xdr:to>
    <xdr:sp macro="" textlink="">
      <xdr:nvSpPr>
        <xdr:cNvPr id="123" name="フローチャート: 判断 122">
          <a:extLst>
            <a:ext uri="{FF2B5EF4-FFF2-40B4-BE49-F238E27FC236}">
              <a16:creationId xmlns:a16="http://schemas.microsoft.com/office/drawing/2014/main" id="{085070BF-79E2-4870-AC54-2E9710CC3D3A}"/>
            </a:ext>
          </a:extLst>
        </xdr:cNvPr>
        <xdr:cNvSpPr/>
      </xdr:nvSpPr>
      <xdr:spPr>
        <a:xfrm>
          <a:off x="7029450" y="679218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39</xdr:row>
      <xdr:rowOff>101232</xdr:rowOff>
    </xdr:from>
    <xdr:to>
      <xdr:col>36</xdr:col>
      <xdr:colOff>165100</xdr:colOff>
      <xdr:row>40</xdr:row>
      <xdr:rowOff>31382</xdr:rowOff>
    </xdr:to>
    <xdr:sp macro="" textlink="">
      <xdr:nvSpPr>
        <xdr:cNvPr id="124" name="フローチャート: 判断 123">
          <a:extLst>
            <a:ext uri="{FF2B5EF4-FFF2-40B4-BE49-F238E27FC236}">
              <a16:creationId xmlns:a16="http://schemas.microsoft.com/office/drawing/2014/main" id="{1DCC6C19-FF8D-4A69-8F62-FAF50D9006F9}"/>
            </a:ext>
          </a:extLst>
        </xdr:cNvPr>
        <xdr:cNvSpPr/>
      </xdr:nvSpPr>
      <xdr:spPr>
        <a:xfrm>
          <a:off x="6231890" y="6783972"/>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AB30EBA7-418D-434B-8DB6-A27D4BA3B070}"/>
            </a:ext>
          </a:extLst>
        </xdr:cNvPr>
        <xdr:cNvSpPr txBox="1"/>
      </xdr:nvSpPr>
      <xdr:spPr>
        <a:xfrm>
          <a:off x="92583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44A6DF94-1A30-4FB0-BB65-3ABF63773FC9}"/>
            </a:ext>
          </a:extLst>
        </xdr:cNvPr>
        <xdr:cNvSpPr txBox="1"/>
      </xdr:nvSpPr>
      <xdr:spPr>
        <a:xfrm>
          <a:off x="85153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20C9749F-700C-4AB3-83B7-95AF26C1BB56}"/>
            </a:ext>
          </a:extLst>
        </xdr:cNvPr>
        <xdr:cNvSpPr txBox="1"/>
      </xdr:nvSpPr>
      <xdr:spPr>
        <a:xfrm>
          <a:off x="77177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8" name="テキスト ボックス 127">
          <a:extLst>
            <a:ext uri="{FF2B5EF4-FFF2-40B4-BE49-F238E27FC236}">
              <a16:creationId xmlns:a16="http://schemas.microsoft.com/office/drawing/2014/main" id="{C1D212F3-29BD-4F43-9B6E-432B163E10C3}"/>
            </a:ext>
          </a:extLst>
        </xdr:cNvPr>
        <xdr:cNvSpPr txBox="1"/>
      </xdr:nvSpPr>
      <xdr:spPr>
        <a:xfrm>
          <a:off x="691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9" name="テキスト ボックス 128">
          <a:extLst>
            <a:ext uri="{FF2B5EF4-FFF2-40B4-BE49-F238E27FC236}">
              <a16:creationId xmlns:a16="http://schemas.microsoft.com/office/drawing/2014/main" id="{E2914E31-8EDC-49B3-8D37-6AE93E21BDA0}"/>
            </a:ext>
          </a:extLst>
        </xdr:cNvPr>
        <xdr:cNvSpPr txBox="1"/>
      </xdr:nvSpPr>
      <xdr:spPr>
        <a:xfrm>
          <a:off x="6115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108001</xdr:rowOff>
    </xdr:from>
    <xdr:to>
      <xdr:col>55</xdr:col>
      <xdr:colOff>50800</xdr:colOff>
      <xdr:row>42</xdr:row>
      <xdr:rowOff>38151</xdr:rowOff>
    </xdr:to>
    <xdr:sp macro="" textlink="">
      <xdr:nvSpPr>
        <xdr:cNvPr id="130" name="楕円 129">
          <a:extLst>
            <a:ext uri="{FF2B5EF4-FFF2-40B4-BE49-F238E27FC236}">
              <a16:creationId xmlns:a16="http://schemas.microsoft.com/office/drawing/2014/main" id="{8F86F846-218E-41CE-8533-90C833917734}"/>
            </a:ext>
          </a:extLst>
        </xdr:cNvPr>
        <xdr:cNvSpPr/>
      </xdr:nvSpPr>
      <xdr:spPr>
        <a:xfrm>
          <a:off x="9394190" y="7135546"/>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41</xdr:row>
      <xdr:rowOff>22928</xdr:rowOff>
    </xdr:from>
    <xdr:ext cx="469744" cy="259045"/>
    <xdr:sp macro="" textlink="">
      <xdr:nvSpPr>
        <xdr:cNvPr id="131" name="【道路】&#10;一人当たり延長該当値テキスト">
          <a:extLst>
            <a:ext uri="{FF2B5EF4-FFF2-40B4-BE49-F238E27FC236}">
              <a16:creationId xmlns:a16="http://schemas.microsoft.com/office/drawing/2014/main" id="{DDA5EAB4-CC35-41E7-9039-2E00115278DE}"/>
            </a:ext>
          </a:extLst>
        </xdr:cNvPr>
        <xdr:cNvSpPr txBox="1"/>
      </xdr:nvSpPr>
      <xdr:spPr>
        <a:xfrm>
          <a:off x="9467850" y="7048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108026</xdr:rowOff>
    </xdr:from>
    <xdr:to>
      <xdr:col>50</xdr:col>
      <xdr:colOff>165100</xdr:colOff>
      <xdr:row>42</xdr:row>
      <xdr:rowOff>38176</xdr:rowOff>
    </xdr:to>
    <xdr:sp macro="" textlink="">
      <xdr:nvSpPr>
        <xdr:cNvPr id="132" name="楕円 131">
          <a:extLst>
            <a:ext uri="{FF2B5EF4-FFF2-40B4-BE49-F238E27FC236}">
              <a16:creationId xmlns:a16="http://schemas.microsoft.com/office/drawing/2014/main" id="{AFFC3906-4651-4432-937F-2B463D765E7A}"/>
            </a:ext>
          </a:extLst>
        </xdr:cNvPr>
        <xdr:cNvSpPr/>
      </xdr:nvSpPr>
      <xdr:spPr>
        <a:xfrm>
          <a:off x="8632190" y="7135571"/>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158801</xdr:rowOff>
    </xdr:from>
    <xdr:to>
      <xdr:col>55</xdr:col>
      <xdr:colOff>0</xdr:colOff>
      <xdr:row>41</xdr:row>
      <xdr:rowOff>158826</xdr:rowOff>
    </xdr:to>
    <xdr:cxnSp macro="">
      <xdr:nvCxnSpPr>
        <xdr:cNvPr id="133" name="直線コネクタ 132">
          <a:extLst>
            <a:ext uri="{FF2B5EF4-FFF2-40B4-BE49-F238E27FC236}">
              <a16:creationId xmlns:a16="http://schemas.microsoft.com/office/drawing/2014/main" id="{135C3B0F-82A6-4154-912B-971598A801D3}"/>
            </a:ext>
          </a:extLst>
        </xdr:cNvPr>
        <xdr:cNvCxnSpPr/>
      </xdr:nvCxnSpPr>
      <xdr:spPr>
        <a:xfrm flipV="1">
          <a:off x="8686800" y="7190156"/>
          <a:ext cx="742950" cy="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107988</xdr:rowOff>
    </xdr:from>
    <xdr:to>
      <xdr:col>46</xdr:col>
      <xdr:colOff>38100</xdr:colOff>
      <xdr:row>42</xdr:row>
      <xdr:rowOff>38138</xdr:rowOff>
    </xdr:to>
    <xdr:sp macro="" textlink="">
      <xdr:nvSpPr>
        <xdr:cNvPr id="134" name="楕円 133">
          <a:extLst>
            <a:ext uri="{FF2B5EF4-FFF2-40B4-BE49-F238E27FC236}">
              <a16:creationId xmlns:a16="http://schemas.microsoft.com/office/drawing/2014/main" id="{ED1A0C17-EC3B-4B62-A6D8-6860E0FDD21B}"/>
            </a:ext>
          </a:extLst>
        </xdr:cNvPr>
        <xdr:cNvSpPr/>
      </xdr:nvSpPr>
      <xdr:spPr>
        <a:xfrm>
          <a:off x="7846060" y="713553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158788</xdr:rowOff>
    </xdr:from>
    <xdr:to>
      <xdr:col>50</xdr:col>
      <xdr:colOff>114300</xdr:colOff>
      <xdr:row>41</xdr:row>
      <xdr:rowOff>158826</xdr:rowOff>
    </xdr:to>
    <xdr:cxnSp macro="">
      <xdr:nvCxnSpPr>
        <xdr:cNvPr id="135" name="直線コネクタ 134">
          <a:extLst>
            <a:ext uri="{FF2B5EF4-FFF2-40B4-BE49-F238E27FC236}">
              <a16:creationId xmlns:a16="http://schemas.microsoft.com/office/drawing/2014/main" id="{80172EB6-319B-40F8-80E6-A6C694B3219E}"/>
            </a:ext>
          </a:extLst>
        </xdr:cNvPr>
        <xdr:cNvCxnSpPr/>
      </xdr:nvCxnSpPr>
      <xdr:spPr>
        <a:xfrm>
          <a:off x="7889240" y="7190143"/>
          <a:ext cx="79756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110503</xdr:rowOff>
    </xdr:from>
    <xdr:to>
      <xdr:col>41</xdr:col>
      <xdr:colOff>101600</xdr:colOff>
      <xdr:row>42</xdr:row>
      <xdr:rowOff>40653</xdr:rowOff>
    </xdr:to>
    <xdr:sp macro="" textlink="">
      <xdr:nvSpPr>
        <xdr:cNvPr id="136" name="楕円 135">
          <a:extLst>
            <a:ext uri="{FF2B5EF4-FFF2-40B4-BE49-F238E27FC236}">
              <a16:creationId xmlns:a16="http://schemas.microsoft.com/office/drawing/2014/main" id="{E37D40CE-9340-4AA0-A9D0-887348D772B8}"/>
            </a:ext>
          </a:extLst>
        </xdr:cNvPr>
        <xdr:cNvSpPr/>
      </xdr:nvSpPr>
      <xdr:spPr>
        <a:xfrm>
          <a:off x="7029450" y="7139953"/>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158788</xdr:rowOff>
    </xdr:from>
    <xdr:to>
      <xdr:col>45</xdr:col>
      <xdr:colOff>177800</xdr:colOff>
      <xdr:row>41</xdr:row>
      <xdr:rowOff>161303</xdr:rowOff>
    </xdr:to>
    <xdr:cxnSp macro="">
      <xdr:nvCxnSpPr>
        <xdr:cNvPr id="137" name="直線コネクタ 136">
          <a:extLst>
            <a:ext uri="{FF2B5EF4-FFF2-40B4-BE49-F238E27FC236}">
              <a16:creationId xmlns:a16="http://schemas.microsoft.com/office/drawing/2014/main" id="{AD04F37F-9F3D-41EC-BD69-AC0AB3F6B3BD}"/>
            </a:ext>
          </a:extLst>
        </xdr:cNvPr>
        <xdr:cNvCxnSpPr/>
      </xdr:nvCxnSpPr>
      <xdr:spPr>
        <a:xfrm flipV="1">
          <a:off x="7084060" y="7190143"/>
          <a:ext cx="805180" cy="25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110655</xdr:rowOff>
    </xdr:from>
    <xdr:to>
      <xdr:col>36</xdr:col>
      <xdr:colOff>165100</xdr:colOff>
      <xdr:row>42</xdr:row>
      <xdr:rowOff>40805</xdr:rowOff>
    </xdr:to>
    <xdr:sp macro="" textlink="">
      <xdr:nvSpPr>
        <xdr:cNvPr id="138" name="楕円 137">
          <a:extLst>
            <a:ext uri="{FF2B5EF4-FFF2-40B4-BE49-F238E27FC236}">
              <a16:creationId xmlns:a16="http://schemas.microsoft.com/office/drawing/2014/main" id="{7BF1251B-4645-4815-80DE-B8746185D4CD}"/>
            </a:ext>
          </a:extLst>
        </xdr:cNvPr>
        <xdr:cNvSpPr/>
      </xdr:nvSpPr>
      <xdr:spPr>
        <a:xfrm>
          <a:off x="6231890" y="7140105"/>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161303</xdr:rowOff>
    </xdr:from>
    <xdr:to>
      <xdr:col>41</xdr:col>
      <xdr:colOff>50800</xdr:colOff>
      <xdr:row>41</xdr:row>
      <xdr:rowOff>161455</xdr:rowOff>
    </xdr:to>
    <xdr:cxnSp macro="">
      <xdr:nvCxnSpPr>
        <xdr:cNvPr id="139" name="直線コネクタ 138">
          <a:extLst>
            <a:ext uri="{FF2B5EF4-FFF2-40B4-BE49-F238E27FC236}">
              <a16:creationId xmlns:a16="http://schemas.microsoft.com/office/drawing/2014/main" id="{CAB91B2B-7A9E-4C21-99E6-02AB940A5120}"/>
            </a:ext>
          </a:extLst>
        </xdr:cNvPr>
        <xdr:cNvCxnSpPr/>
      </xdr:nvCxnSpPr>
      <xdr:spPr>
        <a:xfrm flipV="1">
          <a:off x="6286500" y="7192658"/>
          <a:ext cx="797560" cy="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38</xdr:row>
      <xdr:rowOff>31069</xdr:rowOff>
    </xdr:from>
    <xdr:ext cx="534377" cy="259045"/>
    <xdr:sp macro="" textlink="">
      <xdr:nvSpPr>
        <xdr:cNvPr id="140" name="n_1aveValue【道路】&#10;一人当たり延長">
          <a:extLst>
            <a:ext uri="{FF2B5EF4-FFF2-40B4-BE49-F238E27FC236}">
              <a16:creationId xmlns:a16="http://schemas.microsoft.com/office/drawing/2014/main" id="{C97D0479-CB3B-47ED-BE87-5EE7C78E256A}"/>
            </a:ext>
          </a:extLst>
        </xdr:cNvPr>
        <xdr:cNvSpPr txBox="1"/>
      </xdr:nvSpPr>
      <xdr:spPr>
        <a:xfrm>
          <a:off x="8422151" y="654426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38</xdr:row>
      <xdr:rowOff>39628</xdr:rowOff>
    </xdr:from>
    <xdr:ext cx="534377" cy="259045"/>
    <xdr:sp macro="" textlink="">
      <xdr:nvSpPr>
        <xdr:cNvPr id="141" name="n_2aveValue【道路】&#10;一人当たり延長">
          <a:extLst>
            <a:ext uri="{FF2B5EF4-FFF2-40B4-BE49-F238E27FC236}">
              <a16:creationId xmlns:a16="http://schemas.microsoft.com/office/drawing/2014/main" id="{85C56527-2214-4F59-95B4-68FCC93F5E36}"/>
            </a:ext>
          </a:extLst>
        </xdr:cNvPr>
        <xdr:cNvSpPr txBox="1"/>
      </xdr:nvSpPr>
      <xdr:spPr>
        <a:xfrm>
          <a:off x="7641101" y="65547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38</xdr:row>
      <xdr:rowOff>54221</xdr:rowOff>
    </xdr:from>
    <xdr:ext cx="534377" cy="259045"/>
    <xdr:sp macro="" textlink="">
      <xdr:nvSpPr>
        <xdr:cNvPr id="142" name="n_3aveValue【道路】&#10;一人当たり延長">
          <a:extLst>
            <a:ext uri="{FF2B5EF4-FFF2-40B4-BE49-F238E27FC236}">
              <a16:creationId xmlns:a16="http://schemas.microsoft.com/office/drawing/2014/main" id="{A92845EA-509F-463D-A175-79995DE27926}"/>
            </a:ext>
          </a:extLst>
        </xdr:cNvPr>
        <xdr:cNvSpPr txBox="1"/>
      </xdr:nvSpPr>
      <xdr:spPr>
        <a:xfrm>
          <a:off x="6854971" y="65731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38</xdr:row>
      <xdr:rowOff>47909</xdr:rowOff>
    </xdr:from>
    <xdr:ext cx="534377" cy="259045"/>
    <xdr:sp macro="" textlink="">
      <xdr:nvSpPr>
        <xdr:cNvPr id="143" name="n_4aveValue【道路】&#10;一人当たり延長">
          <a:extLst>
            <a:ext uri="{FF2B5EF4-FFF2-40B4-BE49-F238E27FC236}">
              <a16:creationId xmlns:a16="http://schemas.microsoft.com/office/drawing/2014/main" id="{6F22E061-4892-4466-98B8-D590DF7E028E}"/>
            </a:ext>
          </a:extLst>
        </xdr:cNvPr>
        <xdr:cNvSpPr txBox="1"/>
      </xdr:nvSpPr>
      <xdr:spPr>
        <a:xfrm>
          <a:off x="6038361" y="65649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31.529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42</xdr:row>
      <xdr:rowOff>29303</xdr:rowOff>
    </xdr:from>
    <xdr:ext cx="469744" cy="259045"/>
    <xdr:sp macro="" textlink="">
      <xdr:nvSpPr>
        <xdr:cNvPr id="144" name="n_1mainValue【道路】&#10;一人当たり延長">
          <a:extLst>
            <a:ext uri="{FF2B5EF4-FFF2-40B4-BE49-F238E27FC236}">
              <a16:creationId xmlns:a16="http://schemas.microsoft.com/office/drawing/2014/main" id="{BB128DB8-9E96-4DA9-8516-50E2371759D0}"/>
            </a:ext>
          </a:extLst>
        </xdr:cNvPr>
        <xdr:cNvSpPr txBox="1"/>
      </xdr:nvSpPr>
      <xdr:spPr>
        <a:xfrm>
          <a:off x="8454467" y="722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42</xdr:row>
      <xdr:rowOff>29265</xdr:rowOff>
    </xdr:from>
    <xdr:ext cx="469744" cy="259045"/>
    <xdr:sp macro="" textlink="">
      <xdr:nvSpPr>
        <xdr:cNvPr id="145" name="n_2mainValue【道路】&#10;一人当たり延長">
          <a:extLst>
            <a:ext uri="{FF2B5EF4-FFF2-40B4-BE49-F238E27FC236}">
              <a16:creationId xmlns:a16="http://schemas.microsoft.com/office/drawing/2014/main" id="{43B6FDA2-CB1F-4910-A1E1-6356A74E1947}"/>
            </a:ext>
          </a:extLst>
        </xdr:cNvPr>
        <xdr:cNvSpPr txBox="1"/>
      </xdr:nvSpPr>
      <xdr:spPr>
        <a:xfrm>
          <a:off x="7673417" y="7228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42</xdr:row>
      <xdr:rowOff>31780</xdr:rowOff>
    </xdr:from>
    <xdr:ext cx="469744" cy="259045"/>
    <xdr:sp macro="" textlink="">
      <xdr:nvSpPr>
        <xdr:cNvPr id="146" name="n_3mainValue【道路】&#10;一人当たり延長">
          <a:extLst>
            <a:ext uri="{FF2B5EF4-FFF2-40B4-BE49-F238E27FC236}">
              <a16:creationId xmlns:a16="http://schemas.microsoft.com/office/drawing/2014/main" id="{E86B76EF-30B1-4942-85B4-5483819FB852}"/>
            </a:ext>
          </a:extLst>
        </xdr:cNvPr>
        <xdr:cNvSpPr txBox="1"/>
      </xdr:nvSpPr>
      <xdr:spPr>
        <a:xfrm>
          <a:off x="6866332" y="723077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42</xdr:row>
      <xdr:rowOff>31932</xdr:rowOff>
    </xdr:from>
    <xdr:ext cx="469744" cy="259045"/>
    <xdr:sp macro="" textlink="">
      <xdr:nvSpPr>
        <xdr:cNvPr id="147" name="n_4mainValue【道路】&#10;一人当たり延長">
          <a:extLst>
            <a:ext uri="{FF2B5EF4-FFF2-40B4-BE49-F238E27FC236}">
              <a16:creationId xmlns:a16="http://schemas.microsoft.com/office/drawing/2014/main" id="{9707B08D-07F0-4953-A631-996C713D0F6F}"/>
            </a:ext>
          </a:extLst>
        </xdr:cNvPr>
        <xdr:cNvSpPr txBox="1"/>
      </xdr:nvSpPr>
      <xdr:spPr>
        <a:xfrm>
          <a:off x="6068772" y="7230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8" name="正方形/長方形 147">
          <a:extLst>
            <a:ext uri="{FF2B5EF4-FFF2-40B4-BE49-F238E27FC236}">
              <a16:creationId xmlns:a16="http://schemas.microsoft.com/office/drawing/2014/main" id="{9500A5BA-78D9-47D4-B5BB-078BA547ACDC}"/>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9" name="正方形/長方形 148">
          <a:extLst>
            <a:ext uri="{FF2B5EF4-FFF2-40B4-BE49-F238E27FC236}">
              <a16:creationId xmlns:a16="http://schemas.microsoft.com/office/drawing/2014/main" id="{66ED95F9-0655-4B42-9ADC-8871C65E950F}"/>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50" name="正方形/長方形 149">
          <a:extLst>
            <a:ext uri="{FF2B5EF4-FFF2-40B4-BE49-F238E27FC236}">
              <a16:creationId xmlns:a16="http://schemas.microsoft.com/office/drawing/2014/main" id="{FC624E44-56D7-40E0-B83F-D3B3CFA7A99B}"/>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51" name="正方形/長方形 150">
          <a:extLst>
            <a:ext uri="{FF2B5EF4-FFF2-40B4-BE49-F238E27FC236}">
              <a16:creationId xmlns:a16="http://schemas.microsoft.com/office/drawing/2014/main" id="{DD44F928-F3FF-43BB-B739-B5EDBEEBE8A2}"/>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2" name="正方形/長方形 151">
          <a:extLst>
            <a:ext uri="{FF2B5EF4-FFF2-40B4-BE49-F238E27FC236}">
              <a16:creationId xmlns:a16="http://schemas.microsoft.com/office/drawing/2014/main" id="{75556FBF-9D1C-43A3-8D68-EBB936F5DC36}"/>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3" name="正方形/長方形 152">
          <a:extLst>
            <a:ext uri="{FF2B5EF4-FFF2-40B4-BE49-F238E27FC236}">
              <a16:creationId xmlns:a16="http://schemas.microsoft.com/office/drawing/2014/main" id="{6E4B590C-473E-47D5-8C32-6B3389E6C694}"/>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4" name="正方形/長方形 153">
          <a:extLst>
            <a:ext uri="{FF2B5EF4-FFF2-40B4-BE49-F238E27FC236}">
              <a16:creationId xmlns:a16="http://schemas.microsoft.com/office/drawing/2014/main" id="{856E1715-A89D-49E0-886C-D4B1D8798D2E}"/>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5" name="正方形/長方形 154">
          <a:extLst>
            <a:ext uri="{FF2B5EF4-FFF2-40B4-BE49-F238E27FC236}">
              <a16:creationId xmlns:a16="http://schemas.microsoft.com/office/drawing/2014/main" id="{C67F14B8-2BAA-4CBD-8927-E69E82C41576}"/>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6" name="テキスト ボックス 155">
          <a:extLst>
            <a:ext uri="{FF2B5EF4-FFF2-40B4-BE49-F238E27FC236}">
              <a16:creationId xmlns:a16="http://schemas.microsoft.com/office/drawing/2014/main" id="{7D090DE2-ACE9-4036-BDC0-43647B07B7FD}"/>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7" name="直線コネクタ 156">
          <a:extLst>
            <a:ext uri="{FF2B5EF4-FFF2-40B4-BE49-F238E27FC236}">
              <a16:creationId xmlns:a16="http://schemas.microsoft.com/office/drawing/2014/main" id="{C2478E43-834E-4D6C-8A18-B5120C092072}"/>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8" name="テキスト ボックス 157">
          <a:extLst>
            <a:ext uri="{FF2B5EF4-FFF2-40B4-BE49-F238E27FC236}">
              <a16:creationId xmlns:a16="http://schemas.microsoft.com/office/drawing/2014/main" id="{336CCA3D-2F60-4228-97D8-A7DF4E53F28D}"/>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130628</xdr:rowOff>
    </xdr:from>
    <xdr:to>
      <xdr:col>28</xdr:col>
      <xdr:colOff>114300</xdr:colOff>
      <xdr:row>64</xdr:row>
      <xdr:rowOff>130628</xdr:rowOff>
    </xdr:to>
    <xdr:cxnSp macro="">
      <xdr:nvCxnSpPr>
        <xdr:cNvPr id="159" name="直線コネクタ 158">
          <a:extLst>
            <a:ext uri="{FF2B5EF4-FFF2-40B4-BE49-F238E27FC236}">
              <a16:creationId xmlns:a16="http://schemas.microsoft.com/office/drawing/2014/main" id="{21DD6382-A55F-4ADF-A515-AB4C8A99C4B4}"/>
            </a:ext>
          </a:extLst>
        </xdr:cNvPr>
        <xdr:cNvCxnSpPr/>
      </xdr:nvCxnSpPr>
      <xdr:spPr>
        <a:xfrm>
          <a:off x="685800" y="1110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159855</xdr:rowOff>
    </xdr:from>
    <xdr:ext cx="467179" cy="259045"/>
    <xdr:sp macro="" textlink="">
      <xdr:nvSpPr>
        <xdr:cNvPr id="160" name="テキスト ボックス 159">
          <a:extLst>
            <a:ext uri="{FF2B5EF4-FFF2-40B4-BE49-F238E27FC236}">
              <a16:creationId xmlns:a16="http://schemas.microsoft.com/office/drawing/2014/main" id="{6A4CB267-FD10-44B5-977C-F5FC52B3A36B}"/>
            </a:ext>
          </a:extLst>
        </xdr:cNvPr>
        <xdr:cNvSpPr txBox="1"/>
      </xdr:nvSpPr>
      <xdr:spPr>
        <a:xfrm>
          <a:off x="273866" y="1096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146957</xdr:rowOff>
    </xdr:from>
    <xdr:to>
      <xdr:col>28</xdr:col>
      <xdr:colOff>114300</xdr:colOff>
      <xdr:row>62</xdr:row>
      <xdr:rowOff>146957</xdr:rowOff>
    </xdr:to>
    <xdr:cxnSp macro="">
      <xdr:nvCxnSpPr>
        <xdr:cNvPr id="161" name="直線コネクタ 160">
          <a:extLst>
            <a:ext uri="{FF2B5EF4-FFF2-40B4-BE49-F238E27FC236}">
              <a16:creationId xmlns:a16="http://schemas.microsoft.com/office/drawing/2014/main" id="{FCF76165-1A5F-49F7-A901-69A9D1385A15}"/>
            </a:ext>
          </a:extLst>
        </xdr:cNvPr>
        <xdr:cNvCxnSpPr/>
      </xdr:nvCxnSpPr>
      <xdr:spPr>
        <a:xfrm>
          <a:off x="685800" y="1077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62</xdr:row>
      <xdr:rowOff>4734</xdr:rowOff>
    </xdr:from>
    <xdr:ext cx="403059" cy="259045"/>
    <xdr:sp macro="" textlink="">
      <xdr:nvSpPr>
        <xdr:cNvPr id="162" name="テキスト ボックス 161">
          <a:extLst>
            <a:ext uri="{FF2B5EF4-FFF2-40B4-BE49-F238E27FC236}">
              <a16:creationId xmlns:a16="http://schemas.microsoft.com/office/drawing/2014/main" id="{41B72C11-9A30-470A-A5DB-B1E8EA9D1F90}"/>
            </a:ext>
          </a:extLst>
        </xdr:cNvPr>
        <xdr:cNvSpPr txBox="1"/>
      </xdr:nvSpPr>
      <xdr:spPr>
        <a:xfrm>
          <a:off x="343701" y="1063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163285</xdr:rowOff>
    </xdr:from>
    <xdr:to>
      <xdr:col>28</xdr:col>
      <xdr:colOff>114300</xdr:colOff>
      <xdr:row>60</xdr:row>
      <xdr:rowOff>163285</xdr:rowOff>
    </xdr:to>
    <xdr:cxnSp macro="">
      <xdr:nvCxnSpPr>
        <xdr:cNvPr id="163" name="直線コネクタ 162">
          <a:extLst>
            <a:ext uri="{FF2B5EF4-FFF2-40B4-BE49-F238E27FC236}">
              <a16:creationId xmlns:a16="http://schemas.microsoft.com/office/drawing/2014/main" id="{04DB539B-8A8C-40C3-9A60-010EC05764D3}"/>
            </a:ext>
          </a:extLst>
        </xdr:cNvPr>
        <xdr:cNvCxnSpPr/>
      </xdr:nvCxnSpPr>
      <xdr:spPr>
        <a:xfrm>
          <a:off x="685800" y="1045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21062</xdr:rowOff>
    </xdr:from>
    <xdr:ext cx="403059" cy="259045"/>
    <xdr:sp macro="" textlink="">
      <xdr:nvSpPr>
        <xdr:cNvPr id="164" name="テキスト ボックス 163">
          <a:extLst>
            <a:ext uri="{FF2B5EF4-FFF2-40B4-BE49-F238E27FC236}">
              <a16:creationId xmlns:a16="http://schemas.microsoft.com/office/drawing/2014/main" id="{9328F6B2-F267-4CDA-8D18-0403093D6957}"/>
            </a:ext>
          </a:extLst>
        </xdr:cNvPr>
        <xdr:cNvSpPr txBox="1"/>
      </xdr:nvSpPr>
      <xdr:spPr>
        <a:xfrm>
          <a:off x="343701" y="1030425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59</xdr:row>
      <xdr:rowOff>8165</xdr:rowOff>
    </xdr:from>
    <xdr:to>
      <xdr:col>28</xdr:col>
      <xdr:colOff>114300</xdr:colOff>
      <xdr:row>59</xdr:row>
      <xdr:rowOff>8165</xdr:rowOff>
    </xdr:to>
    <xdr:cxnSp macro="">
      <xdr:nvCxnSpPr>
        <xdr:cNvPr id="165" name="直線コネクタ 164">
          <a:extLst>
            <a:ext uri="{FF2B5EF4-FFF2-40B4-BE49-F238E27FC236}">
              <a16:creationId xmlns:a16="http://schemas.microsoft.com/office/drawing/2014/main" id="{DB0F1FA2-E6CE-46F4-AF7E-A56431BCB426}"/>
            </a:ext>
          </a:extLst>
        </xdr:cNvPr>
        <xdr:cNvCxnSpPr/>
      </xdr:nvCxnSpPr>
      <xdr:spPr>
        <a:xfrm>
          <a:off x="685800" y="1012562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58</xdr:row>
      <xdr:rowOff>37392</xdr:rowOff>
    </xdr:from>
    <xdr:ext cx="403059" cy="259045"/>
    <xdr:sp macro="" textlink="">
      <xdr:nvSpPr>
        <xdr:cNvPr id="166" name="テキスト ボックス 165">
          <a:extLst>
            <a:ext uri="{FF2B5EF4-FFF2-40B4-BE49-F238E27FC236}">
              <a16:creationId xmlns:a16="http://schemas.microsoft.com/office/drawing/2014/main" id="{351A11EB-D307-4A5B-9B74-B1B8868FBAED}"/>
            </a:ext>
          </a:extLst>
        </xdr:cNvPr>
        <xdr:cNvSpPr txBox="1"/>
      </xdr:nvSpPr>
      <xdr:spPr>
        <a:xfrm>
          <a:off x="34370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24493</xdr:rowOff>
    </xdr:from>
    <xdr:to>
      <xdr:col>28</xdr:col>
      <xdr:colOff>114300</xdr:colOff>
      <xdr:row>57</xdr:row>
      <xdr:rowOff>24493</xdr:rowOff>
    </xdr:to>
    <xdr:cxnSp macro="">
      <xdr:nvCxnSpPr>
        <xdr:cNvPr id="167" name="直線コネクタ 166">
          <a:extLst>
            <a:ext uri="{FF2B5EF4-FFF2-40B4-BE49-F238E27FC236}">
              <a16:creationId xmlns:a16="http://schemas.microsoft.com/office/drawing/2014/main" id="{89E767A5-9BAC-4B5B-A9E5-04F4A620B06F}"/>
            </a:ext>
          </a:extLst>
        </xdr:cNvPr>
        <xdr:cNvCxnSpPr/>
      </xdr:nvCxnSpPr>
      <xdr:spPr>
        <a:xfrm>
          <a:off x="685800" y="979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53720</xdr:rowOff>
    </xdr:from>
    <xdr:ext cx="403059" cy="259045"/>
    <xdr:sp macro="" textlink="">
      <xdr:nvSpPr>
        <xdr:cNvPr id="168" name="テキスト ボックス 167">
          <a:extLst>
            <a:ext uri="{FF2B5EF4-FFF2-40B4-BE49-F238E27FC236}">
              <a16:creationId xmlns:a16="http://schemas.microsoft.com/office/drawing/2014/main" id="{EFEF0539-1820-4597-9504-492A6A6AA32A}"/>
            </a:ext>
          </a:extLst>
        </xdr:cNvPr>
        <xdr:cNvSpPr txBox="1"/>
      </xdr:nvSpPr>
      <xdr:spPr>
        <a:xfrm>
          <a:off x="343701" y="965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40822</xdr:rowOff>
    </xdr:from>
    <xdr:to>
      <xdr:col>28</xdr:col>
      <xdr:colOff>114300</xdr:colOff>
      <xdr:row>55</xdr:row>
      <xdr:rowOff>40822</xdr:rowOff>
    </xdr:to>
    <xdr:cxnSp macro="">
      <xdr:nvCxnSpPr>
        <xdr:cNvPr id="169" name="直線コネクタ 168">
          <a:extLst>
            <a:ext uri="{FF2B5EF4-FFF2-40B4-BE49-F238E27FC236}">
              <a16:creationId xmlns:a16="http://schemas.microsoft.com/office/drawing/2014/main" id="{9B447F99-DC33-471A-9680-6B423BA596EA}"/>
            </a:ext>
          </a:extLst>
        </xdr:cNvPr>
        <xdr:cNvCxnSpPr/>
      </xdr:nvCxnSpPr>
      <xdr:spPr>
        <a:xfrm>
          <a:off x="685800" y="947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70049</xdr:rowOff>
    </xdr:from>
    <xdr:ext cx="338939" cy="259045"/>
    <xdr:sp macro="" textlink="">
      <xdr:nvSpPr>
        <xdr:cNvPr id="170" name="テキスト ボックス 169">
          <a:extLst>
            <a:ext uri="{FF2B5EF4-FFF2-40B4-BE49-F238E27FC236}">
              <a16:creationId xmlns:a16="http://schemas.microsoft.com/office/drawing/2014/main" id="{D99E8E63-69DE-4213-8911-B52A05367550}"/>
            </a:ext>
          </a:extLst>
        </xdr:cNvPr>
        <xdr:cNvSpPr txBox="1"/>
      </xdr:nvSpPr>
      <xdr:spPr>
        <a:xfrm>
          <a:off x="386866" y="932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71" name="直線コネクタ 170">
          <a:extLst>
            <a:ext uri="{FF2B5EF4-FFF2-40B4-BE49-F238E27FC236}">
              <a16:creationId xmlns:a16="http://schemas.microsoft.com/office/drawing/2014/main" id="{6468BE8D-65B8-40E1-B15E-25F7EA4F9634}"/>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72" name="【橋りょう・トンネル】&#10;有形固定資産減価償却率グラフ枠">
          <a:extLst>
            <a:ext uri="{FF2B5EF4-FFF2-40B4-BE49-F238E27FC236}">
              <a16:creationId xmlns:a16="http://schemas.microsoft.com/office/drawing/2014/main" id="{404DE675-C40A-45D8-B62E-61309F896C0E}"/>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115933</xdr:rowOff>
    </xdr:from>
    <xdr:to>
      <xdr:col>24</xdr:col>
      <xdr:colOff>62865</xdr:colOff>
      <xdr:row>63</xdr:row>
      <xdr:rowOff>150223</xdr:rowOff>
    </xdr:to>
    <xdr:cxnSp macro="">
      <xdr:nvCxnSpPr>
        <xdr:cNvPr id="173" name="直線コネクタ 172">
          <a:extLst>
            <a:ext uri="{FF2B5EF4-FFF2-40B4-BE49-F238E27FC236}">
              <a16:creationId xmlns:a16="http://schemas.microsoft.com/office/drawing/2014/main" id="{972F1A0C-4532-4BEC-A914-2D844C434A02}"/>
            </a:ext>
          </a:extLst>
        </xdr:cNvPr>
        <xdr:cNvCxnSpPr/>
      </xdr:nvCxnSpPr>
      <xdr:spPr>
        <a:xfrm flipV="1">
          <a:off x="4173855" y="9545683"/>
          <a:ext cx="0" cy="14058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63</xdr:row>
      <xdr:rowOff>154050</xdr:rowOff>
    </xdr:from>
    <xdr:ext cx="405111" cy="259045"/>
    <xdr:sp macro="" textlink="">
      <xdr:nvSpPr>
        <xdr:cNvPr id="174" name="【橋りょう・トンネル】&#10;有形固定資産減価償却率最小値テキスト">
          <a:extLst>
            <a:ext uri="{FF2B5EF4-FFF2-40B4-BE49-F238E27FC236}">
              <a16:creationId xmlns:a16="http://schemas.microsoft.com/office/drawing/2014/main" id="{4D852667-C29B-4AEE-A725-240496F18CC5}"/>
            </a:ext>
          </a:extLst>
        </xdr:cNvPr>
        <xdr:cNvSpPr txBox="1"/>
      </xdr:nvSpPr>
      <xdr:spPr>
        <a:xfrm>
          <a:off x="4212590" y="109554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63</xdr:row>
      <xdr:rowOff>150223</xdr:rowOff>
    </xdr:from>
    <xdr:to>
      <xdr:col>24</xdr:col>
      <xdr:colOff>152400</xdr:colOff>
      <xdr:row>63</xdr:row>
      <xdr:rowOff>150223</xdr:rowOff>
    </xdr:to>
    <xdr:cxnSp macro="">
      <xdr:nvCxnSpPr>
        <xdr:cNvPr id="175" name="直線コネクタ 174">
          <a:extLst>
            <a:ext uri="{FF2B5EF4-FFF2-40B4-BE49-F238E27FC236}">
              <a16:creationId xmlns:a16="http://schemas.microsoft.com/office/drawing/2014/main" id="{3EC442FC-79F3-4027-A4E9-8DBB69103C04}"/>
            </a:ext>
          </a:extLst>
        </xdr:cNvPr>
        <xdr:cNvCxnSpPr/>
      </xdr:nvCxnSpPr>
      <xdr:spPr>
        <a:xfrm>
          <a:off x="4112260" y="1095157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62610</xdr:rowOff>
    </xdr:from>
    <xdr:ext cx="340478" cy="259045"/>
    <xdr:sp macro="" textlink="">
      <xdr:nvSpPr>
        <xdr:cNvPr id="176" name="【橋りょう・トンネル】&#10;有形固定資産減価償却率最大値テキスト">
          <a:extLst>
            <a:ext uri="{FF2B5EF4-FFF2-40B4-BE49-F238E27FC236}">
              <a16:creationId xmlns:a16="http://schemas.microsoft.com/office/drawing/2014/main" id="{05233B36-A5D1-4C92-B1FF-EA5DAC0C11E3}"/>
            </a:ext>
          </a:extLst>
        </xdr:cNvPr>
        <xdr:cNvSpPr txBox="1"/>
      </xdr:nvSpPr>
      <xdr:spPr>
        <a:xfrm>
          <a:off x="4212590" y="931710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115933</xdr:rowOff>
    </xdr:from>
    <xdr:to>
      <xdr:col>24</xdr:col>
      <xdr:colOff>152400</xdr:colOff>
      <xdr:row>55</xdr:row>
      <xdr:rowOff>115933</xdr:rowOff>
    </xdr:to>
    <xdr:cxnSp macro="">
      <xdr:nvCxnSpPr>
        <xdr:cNvPr id="177" name="直線コネクタ 176">
          <a:extLst>
            <a:ext uri="{FF2B5EF4-FFF2-40B4-BE49-F238E27FC236}">
              <a16:creationId xmlns:a16="http://schemas.microsoft.com/office/drawing/2014/main" id="{25993F31-D7D3-4678-B6A7-85015680A0CA}"/>
            </a:ext>
          </a:extLst>
        </xdr:cNvPr>
        <xdr:cNvCxnSpPr/>
      </xdr:nvCxnSpPr>
      <xdr:spPr>
        <a:xfrm>
          <a:off x="4112260" y="9545683"/>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61</xdr:row>
      <xdr:rowOff>53357</xdr:rowOff>
    </xdr:from>
    <xdr:ext cx="405111" cy="259045"/>
    <xdr:sp macro="" textlink="">
      <xdr:nvSpPr>
        <xdr:cNvPr id="178" name="【橋りょう・トンネル】&#10;有形固定資産減価償却率平均値テキスト">
          <a:extLst>
            <a:ext uri="{FF2B5EF4-FFF2-40B4-BE49-F238E27FC236}">
              <a16:creationId xmlns:a16="http://schemas.microsoft.com/office/drawing/2014/main" id="{C3B7C7EE-205F-4C5B-A59E-AB81331E9705}"/>
            </a:ext>
          </a:extLst>
        </xdr:cNvPr>
        <xdr:cNvSpPr txBox="1"/>
      </xdr:nvSpPr>
      <xdr:spPr>
        <a:xfrm>
          <a:off x="4212590" y="1051561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74930</xdr:rowOff>
    </xdr:from>
    <xdr:to>
      <xdr:col>24</xdr:col>
      <xdr:colOff>114300</xdr:colOff>
      <xdr:row>62</xdr:row>
      <xdr:rowOff>5080</xdr:rowOff>
    </xdr:to>
    <xdr:sp macro="" textlink="">
      <xdr:nvSpPr>
        <xdr:cNvPr id="179" name="フローチャート: 判断 178">
          <a:extLst>
            <a:ext uri="{FF2B5EF4-FFF2-40B4-BE49-F238E27FC236}">
              <a16:creationId xmlns:a16="http://schemas.microsoft.com/office/drawing/2014/main" id="{A546CBFC-5997-46E0-BD5B-0C31896D8421}"/>
            </a:ext>
          </a:extLst>
        </xdr:cNvPr>
        <xdr:cNvSpPr/>
      </xdr:nvSpPr>
      <xdr:spPr>
        <a:xfrm>
          <a:off x="4131310" y="1053338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61</xdr:row>
      <xdr:rowOff>76563</xdr:rowOff>
    </xdr:from>
    <xdr:to>
      <xdr:col>20</xdr:col>
      <xdr:colOff>38100</xdr:colOff>
      <xdr:row>62</xdr:row>
      <xdr:rowOff>6713</xdr:rowOff>
    </xdr:to>
    <xdr:sp macro="" textlink="">
      <xdr:nvSpPr>
        <xdr:cNvPr id="180" name="フローチャート: 判断 179">
          <a:extLst>
            <a:ext uri="{FF2B5EF4-FFF2-40B4-BE49-F238E27FC236}">
              <a16:creationId xmlns:a16="http://schemas.microsoft.com/office/drawing/2014/main" id="{69701C8B-CE7D-4BD0-8D50-E2190F0093EA}"/>
            </a:ext>
          </a:extLst>
        </xdr:cNvPr>
        <xdr:cNvSpPr/>
      </xdr:nvSpPr>
      <xdr:spPr>
        <a:xfrm>
          <a:off x="3388360" y="1053501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61</xdr:row>
      <xdr:rowOff>68399</xdr:rowOff>
    </xdr:from>
    <xdr:to>
      <xdr:col>15</xdr:col>
      <xdr:colOff>101600</xdr:colOff>
      <xdr:row>61</xdr:row>
      <xdr:rowOff>169999</xdr:rowOff>
    </xdr:to>
    <xdr:sp macro="" textlink="">
      <xdr:nvSpPr>
        <xdr:cNvPr id="181" name="フローチャート: 判断 180">
          <a:extLst>
            <a:ext uri="{FF2B5EF4-FFF2-40B4-BE49-F238E27FC236}">
              <a16:creationId xmlns:a16="http://schemas.microsoft.com/office/drawing/2014/main" id="{B90E9C89-58D3-4DF2-864D-1E8815B44A17}"/>
            </a:ext>
          </a:extLst>
        </xdr:cNvPr>
        <xdr:cNvSpPr/>
      </xdr:nvSpPr>
      <xdr:spPr>
        <a:xfrm>
          <a:off x="2571750" y="10524944"/>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61</xdr:row>
      <xdr:rowOff>48804</xdr:rowOff>
    </xdr:from>
    <xdr:to>
      <xdr:col>10</xdr:col>
      <xdr:colOff>165100</xdr:colOff>
      <xdr:row>61</xdr:row>
      <xdr:rowOff>150404</xdr:rowOff>
    </xdr:to>
    <xdr:sp macro="" textlink="">
      <xdr:nvSpPr>
        <xdr:cNvPr id="182" name="フローチャート: 判断 181">
          <a:extLst>
            <a:ext uri="{FF2B5EF4-FFF2-40B4-BE49-F238E27FC236}">
              <a16:creationId xmlns:a16="http://schemas.microsoft.com/office/drawing/2014/main" id="{668B9D1B-2445-4A24-9A0E-394288069359}"/>
            </a:ext>
          </a:extLst>
        </xdr:cNvPr>
        <xdr:cNvSpPr/>
      </xdr:nvSpPr>
      <xdr:spPr>
        <a:xfrm>
          <a:off x="1774190" y="10509159"/>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61</xdr:row>
      <xdr:rowOff>39007</xdr:rowOff>
    </xdr:from>
    <xdr:to>
      <xdr:col>6</xdr:col>
      <xdr:colOff>38100</xdr:colOff>
      <xdr:row>61</xdr:row>
      <xdr:rowOff>140607</xdr:rowOff>
    </xdr:to>
    <xdr:sp macro="" textlink="">
      <xdr:nvSpPr>
        <xdr:cNvPr id="183" name="フローチャート: 判断 182">
          <a:extLst>
            <a:ext uri="{FF2B5EF4-FFF2-40B4-BE49-F238E27FC236}">
              <a16:creationId xmlns:a16="http://schemas.microsoft.com/office/drawing/2014/main" id="{0B476919-F0A8-4941-AF90-61BDF691A61C}"/>
            </a:ext>
          </a:extLst>
        </xdr:cNvPr>
        <xdr:cNvSpPr/>
      </xdr:nvSpPr>
      <xdr:spPr>
        <a:xfrm>
          <a:off x="988060" y="10497457"/>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8728A087-9DE9-4581-9B9C-AFD05EEE3739}"/>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5" name="テキスト ボックス 184">
          <a:extLst>
            <a:ext uri="{FF2B5EF4-FFF2-40B4-BE49-F238E27FC236}">
              <a16:creationId xmlns:a16="http://schemas.microsoft.com/office/drawing/2014/main" id="{3B9B6437-04B0-46DB-8603-6B8EEAB589A5}"/>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6" name="テキスト ボックス 185">
          <a:extLst>
            <a:ext uri="{FF2B5EF4-FFF2-40B4-BE49-F238E27FC236}">
              <a16:creationId xmlns:a16="http://schemas.microsoft.com/office/drawing/2014/main" id="{8D8CFB12-7F24-49C0-9068-525EF750C0A1}"/>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7" name="テキスト ボックス 186">
          <a:extLst>
            <a:ext uri="{FF2B5EF4-FFF2-40B4-BE49-F238E27FC236}">
              <a16:creationId xmlns:a16="http://schemas.microsoft.com/office/drawing/2014/main" id="{B41CE62C-EB15-4C1A-B18A-9D2D3A1C72C0}"/>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8" name="テキスト ボックス 187">
          <a:extLst>
            <a:ext uri="{FF2B5EF4-FFF2-40B4-BE49-F238E27FC236}">
              <a16:creationId xmlns:a16="http://schemas.microsoft.com/office/drawing/2014/main" id="{1E5CC81A-29BD-4E1B-9DFF-3A510BF708B8}"/>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55</xdr:row>
      <xdr:rowOff>146776</xdr:rowOff>
    </xdr:from>
    <xdr:to>
      <xdr:col>24</xdr:col>
      <xdr:colOff>114300</xdr:colOff>
      <xdr:row>56</xdr:row>
      <xdr:rowOff>76926</xdr:rowOff>
    </xdr:to>
    <xdr:sp macro="" textlink="">
      <xdr:nvSpPr>
        <xdr:cNvPr id="189" name="楕円 188">
          <a:extLst>
            <a:ext uri="{FF2B5EF4-FFF2-40B4-BE49-F238E27FC236}">
              <a16:creationId xmlns:a16="http://schemas.microsoft.com/office/drawing/2014/main" id="{2F524DA2-A97B-4961-858B-2BBD3E596551}"/>
            </a:ext>
          </a:extLst>
        </xdr:cNvPr>
        <xdr:cNvSpPr/>
      </xdr:nvSpPr>
      <xdr:spPr>
        <a:xfrm>
          <a:off x="4131310" y="9574621"/>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55</xdr:row>
      <xdr:rowOff>61703</xdr:rowOff>
    </xdr:from>
    <xdr:ext cx="340478" cy="259045"/>
    <xdr:sp macro="" textlink="">
      <xdr:nvSpPr>
        <xdr:cNvPr id="190" name="【橋りょう・トンネル】&#10;有形固定資産減価償却率該当値テキスト">
          <a:extLst>
            <a:ext uri="{FF2B5EF4-FFF2-40B4-BE49-F238E27FC236}">
              <a16:creationId xmlns:a16="http://schemas.microsoft.com/office/drawing/2014/main" id="{49294759-3B01-487D-BA97-BC1DB99EFF6C}"/>
            </a:ext>
          </a:extLst>
        </xdr:cNvPr>
        <xdr:cNvSpPr txBox="1"/>
      </xdr:nvSpPr>
      <xdr:spPr>
        <a:xfrm>
          <a:off x="4212590" y="9487643"/>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55</xdr:row>
      <xdr:rowOff>119017</xdr:rowOff>
    </xdr:from>
    <xdr:to>
      <xdr:col>20</xdr:col>
      <xdr:colOff>38100</xdr:colOff>
      <xdr:row>56</xdr:row>
      <xdr:rowOff>49167</xdr:rowOff>
    </xdr:to>
    <xdr:sp macro="" textlink="">
      <xdr:nvSpPr>
        <xdr:cNvPr id="191" name="楕円 190">
          <a:extLst>
            <a:ext uri="{FF2B5EF4-FFF2-40B4-BE49-F238E27FC236}">
              <a16:creationId xmlns:a16="http://schemas.microsoft.com/office/drawing/2014/main" id="{75DEC1E7-EC08-44B6-B9F0-9C96F7683D9F}"/>
            </a:ext>
          </a:extLst>
        </xdr:cNvPr>
        <xdr:cNvSpPr/>
      </xdr:nvSpPr>
      <xdr:spPr>
        <a:xfrm>
          <a:off x="3388360" y="9550672"/>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55</xdr:row>
      <xdr:rowOff>169817</xdr:rowOff>
    </xdr:from>
    <xdr:to>
      <xdr:col>24</xdr:col>
      <xdr:colOff>63500</xdr:colOff>
      <xdr:row>56</xdr:row>
      <xdr:rowOff>26126</xdr:rowOff>
    </xdr:to>
    <xdr:cxnSp macro="">
      <xdr:nvCxnSpPr>
        <xdr:cNvPr id="192" name="直線コネクタ 191">
          <a:extLst>
            <a:ext uri="{FF2B5EF4-FFF2-40B4-BE49-F238E27FC236}">
              <a16:creationId xmlns:a16="http://schemas.microsoft.com/office/drawing/2014/main" id="{552D2643-332B-4271-93B4-A8977DAF47FF}"/>
            </a:ext>
          </a:extLst>
        </xdr:cNvPr>
        <xdr:cNvCxnSpPr/>
      </xdr:nvCxnSpPr>
      <xdr:spPr>
        <a:xfrm>
          <a:off x="3431540" y="9603377"/>
          <a:ext cx="742950" cy="20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55</xdr:row>
      <xdr:rowOff>91259</xdr:rowOff>
    </xdr:from>
    <xdr:to>
      <xdr:col>15</xdr:col>
      <xdr:colOff>101600</xdr:colOff>
      <xdr:row>56</xdr:row>
      <xdr:rowOff>21409</xdr:rowOff>
    </xdr:to>
    <xdr:sp macro="" textlink="">
      <xdr:nvSpPr>
        <xdr:cNvPr id="193" name="楕円 192">
          <a:extLst>
            <a:ext uri="{FF2B5EF4-FFF2-40B4-BE49-F238E27FC236}">
              <a16:creationId xmlns:a16="http://schemas.microsoft.com/office/drawing/2014/main" id="{12B3C4B2-624A-4987-BBB4-8F4BA876655F}"/>
            </a:ext>
          </a:extLst>
        </xdr:cNvPr>
        <xdr:cNvSpPr/>
      </xdr:nvSpPr>
      <xdr:spPr>
        <a:xfrm>
          <a:off x="2571750" y="9524819"/>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55</xdr:row>
      <xdr:rowOff>142059</xdr:rowOff>
    </xdr:from>
    <xdr:to>
      <xdr:col>19</xdr:col>
      <xdr:colOff>177800</xdr:colOff>
      <xdr:row>55</xdr:row>
      <xdr:rowOff>169817</xdr:rowOff>
    </xdr:to>
    <xdr:cxnSp macro="">
      <xdr:nvCxnSpPr>
        <xdr:cNvPr id="194" name="直線コネクタ 193">
          <a:extLst>
            <a:ext uri="{FF2B5EF4-FFF2-40B4-BE49-F238E27FC236}">
              <a16:creationId xmlns:a16="http://schemas.microsoft.com/office/drawing/2014/main" id="{6C24FAFB-12C3-486D-81A3-962FADD9E193}"/>
            </a:ext>
          </a:extLst>
        </xdr:cNvPr>
        <xdr:cNvCxnSpPr/>
      </xdr:nvCxnSpPr>
      <xdr:spPr>
        <a:xfrm>
          <a:off x="2626360" y="9569904"/>
          <a:ext cx="805180" cy="334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55</xdr:row>
      <xdr:rowOff>63500</xdr:rowOff>
    </xdr:from>
    <xdr:to>
      <xdr:col>10</xdr:col>
      <xdr:colOff>165100</xdr:colOff>
      <xdr:row>55</xdr:row>
      <xdr:rowOff>165100</xdr:rowOff>
    </xdr:to>
    <xdr:sp macro="" textlink="">
      <xdr:nvSpPr>
        <xdr:cNvPr id="195" name="楕円 194">
          <a:extLst>
            <a:ext uri="{FF2B5EF4-FFF2-40B4-BE49-F238E27FC236}">
              <a16:creationId xmlns:a16="http://schemas.microsoft.com/office/drawing/2014/main" id="{94BB0C7E-5FE4-4A49-B10C-F4A18CEC1347}"/>
            </a:ext>
          </a:extLst>
        </xdr:cNvPr>
        <xdr:cNvSpPr/>
      </xdr:nvSpPr>
      <xdr:spPr>
        <a:xfrm>
          <a:off x="1774190" y="948944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55</xdr:row>
      <xdr:rowOff>114300</xdr:rowOff>
    </xdr:from>
    <xdr:to>
      <xdr:col>15</xdr:col>
      <xdr:colOff>50800</xdr:colOff>
      <xdr:row>55</xdr:row>
      <xdr:rowOff>142059</xdr:rowOff>
    </xdr:to>
    <xdr:cxnSp macro="">
      <xdr:nvCxnSpPr>
        <xdr:cNvPr id="196" name="直線コネクタ 195">
          <a:extLst>
            <a:ext uri="{FF2B5EF4-FFF2-40B4-BE49-F238E27FC236}">
              <a16:creationId xmlns:a16="http://schemas.microsoft.com/office/drawing/2014/main" id="{CD05C1D9-25F7-41B8-806E-778122DBD382}"/>
            </a:ext>
          </a:extLst>
        </xdr:cNvPr>
        <xdr:cNvCxnSpPr/>
      </xdr:nvCxnSpPr>
      <xdr:spPr>
        <a:xfrm>
          <a:off x="1828800" y="9544050"/>
          <a:ext cx="797560" cy="25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55</xdr:row>
      <xdr:rowOff>35741</xdr:rowOff>
    </xdr:from>
    <xdr:to>
      <xdr:col>6</xdr:col>
      <xdr:colOff>38100</xdr:colOff>
      <xdr:row>55</xdr:row>
      <xdr:rowOff>137341</xdr:rowOff>
    </xdr:to>
    <xdr:sp macro="" textlink="">
      <xdr:nvSpPr>
        <xdr:cNvPr id="197" name="楕円 196">
          <a:extLst>
            <a:ext uri="{FF2B5EF4-FFF2-40B4-BE49-F238E27FC236}">
              <a16:creationId xmlns:a16="http://schemas.microsoft.com/office/drawing/2014/main" id="{D0D1A18A-AA23-47F4-BB64-66EFA42278B3}"/>
            </a:ext>
          </a:extLst>
        </xdr:cNvPr>
        <xdr:cNvSpPr/>
      </xdr:nvSpPr>
      <xdr:spPr>
        <a:xfrm>
          <a:off x="988060" y="946549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55</xdr:row>
      <xdr:rowOff>86541</xdr:rowOff>
    </xdr:from>
    <xdr:to>
      <xdr:col>10</xdr:col>
      <xdr:colOff>114300</xdr:colOff>
      <xdr:row>55</xdr:row>
      <xdr:rowOff>114300</xdr:rowOff>
    </xdr:to>
    <xdr:cxnSp macro="">
      <xdr:nvCxnSpPr>
        <xdr:cNvPr id="198" name="直線コネクタ 197">
          <a:extLst>
            <a:ext uri="{FF2B5EF4-FFF2-40B4-BE49-F238E27FC236}">
              <a16:creationId xmlns:a16="http://schemas.microsoft.com/office/drawing/2014/main" id="{CC4731FF-F8A4-4EC2-9252-0E7440586DEB}"/>
            </a:ext>
          </a:extLst>
        </xdr:cNvPr>
        <xdr:cNvCxnSpPr/>
      </xdr:nvCxnSpPr>
      <xdr:spPr>
        <a:xfrm>
          <a:off x="1031240" y="9518196"/>
          <a:ext cx="797560" cy="258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61</xdr:row>
      <xdr:rowOff>169290</xdr:rowOff>
    </xdr:from>
    <xdr:ext cx="405111" cy="259045"/>
    <xdr:sp macro="" textlink="">
      <xdr:nvSpPr>
        <xdr:cNvPr id="199" name="n_1aveValue【橋りょう・トンネル】&#10;有形固定資産減価償却率">
          <a:extLst>
            <a:ext uri="{FF2B5EF4-FFF2-40B4-BE49-F238E27FC236}">
              <a16:creationId xmlns:a16="http://schemas.microsoft.com/office/drawing/2014/main" id="{F6E86057-6A1F-446F-9851-67026C2E7140}"/>
            </a:ext>
          </a:extLst>
        </xdr:cNvPr>
        <xdr:cNvSpPr txBox="1"/>
      </xdr:nvSpPr>
      <xdr:spPr>
        <a:xfrm>
          <a:off x="3239144" y="106315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161126</xdr:rowOff>
    </xdr:from>
    <xdr:ext cx="405111" cy="259045"/>
    <xdr:sp macro="" textlink="">
      <xdr:nvSpPr>
        <xdr:cNvPr id="200" name="n_2aveValue【橋りょう・トンネル】&#10;有形固定資産減価償却率">
          <a:extLst>
            <a:ext uri="{FF2B5EF4-FFF2-40B4-BE49-F238E27FC236}">
              <a16:creationId xmlns:a16="http://schemas.microsoft.com/office/drawing/2014/main" id="{196E816D-B9B0-4BC0-9CBD-695B0D218323}"/>
            </a:ext>
          </a:extLst>
        </xdr:cNvPr>
        <xdr:cNvSpPr txBox="1"/>
      </xdr:nvSpPr>
      <xdr:spPr>
        <a:xfrm>
          <a:off x="2439044" y="1062148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141531</xdr:rowOff>
    </xdr:from>
    <xdr:ext cx="405111" cy="259045"/>
    <xdr:sp macro="" textlink="">
      <xdr:nvSpPr>
        <xdr:cNvPr id="201" name="n_3aveValue【橋りょう・トンネル】&#10;有形固定資産減価償却率">
          <a:extLst>
            <a:ext uri="{FF2B5EF4-FFF2-40B4-BE49-F238E27FC236}">
              <a16:creationId xmlns:a16="http://schemas.microsoft.com/office/drawing/2014/main" id="{7AD90584-D153-4E86-BA27-970A650C8DAA}"/>
            </a:ext>
          </a:extLst>
        </xdr:cNvPr>
        <xdr:cNvSpPr txBox="1"/>
      </xdr:nvSpPr>
      <xdr:spPr>
        <a:xfrm>
          <a:off x="1641484" y="1059807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61</xdr:row>
      <xdr:rowOff>131734</xdr:rowOff>
    </xdr:from>
    <xdr:ext cx="405111" cy="259045"/>
    <xdr:sp macro="" textlink="">
      <xdr:nvSpPr>
        <xdr:cNvPr id="202" name="n_4aveValue【橋りょう・トンネル】&#10;有形固定資産減価償却率">
          <a:extLst>
            <a:ext uri="{FF2B5EF4-FFF2-40B4-BE49-F238E27FC236}">
              <a16:creationId xmlns:a16="http://schemas.microsoft.com/office/drawing/2014/main" id="{6DB53672-6451-421C-A8CC-D260D55F66C3}"/>
            </a:ext>
          </a:extLst>
        </xdr:cNvPr>
        <xdr:cNvSpPr txBox="1"/>
      </xdr:nvSpPr>
      <xdr:spPr>
        <a:xfrm>
          <a:off x="855354" y="10593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185361</xdr:colOff>
      <xdr:row>54</xdr:row>
      <xdr:rowOff>65694</xdr:rowOff>
    </xdr:from>
    <xdr:ext cx="340478" cy="259045"/>
    <xdr:sp macro="" textlink="">
      <xdr:nvSpPr>
        <xdr:cNvPr id="203" name="n_1mainValue【橋りょう・トンネル】&#10;有形固定資産減価償却率">
          <a:extLst>
            <a:ext uri="{FF2B5EF4-FFF2-40B4-BE49-F238E27FC236}">
              <a16:creationId xmlns:a16="http://schemas.microsoft.com/office/drawing/2014/main" id="{40716B50-3B89-4AE3-8B98-41C9EE3B75C1}"/>
            </a:ext>
          </a:extLst>
        </xdr:cNvPr>
        <xdr:cNvSpPr txBox="1"/>
      </xdr:nvSpPr>
      <xdr:spPr>
        <a:xfrm>
          <a:off x="3260031" y="932208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71061</xdr:colOff>
      <xdr:row>54</xdr:row>
      <xdr:rowOff>37936</xdr:rowOff>
    </xdr:from>
    <xdr:ext cx="340478" cy="259045"/>
    <xdr:sp macro="" textlink="">
      <xdr:nvSpPr>
        <xdr:cNvPr id="204" name="n_2mainValue【橋りょう・トンネル】&#10;有形固定資産減価償却率">
          <a:extLst>
            <a:ext uri="{FF2B5EF4-FFF2-40B4-BE49-F238E27FC236}">
              <a16:creationId xmlns:a16="http://schemas.microsoft.com/office/drawing/2014/main" id="{A5E22C7C-2B56-48B9-B7B0-A6033AB49087}"/>
            </a:ext>
          </a:extLst>
        </xdr:cNvPr>
        <xdr:cNvSpPr txBox="1"/>
      </xdr:nvSpPr>
      <xdr:spPr>
        <a:xfrm>
          <a:off x="2469456" y="929623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134561</xdr:colOff>
      <xdr:row>54</xdr:row>
      <xdr:rowOff>10177</xdr:rowOff>
    </xdr:from>
    <xdr:ext cx="340478" cy="259045"/>
    <xdr:sp macro="" textlink="">
      <xdr:nvSpPr>
        <xdr:cNvPr id="205" name="n_3mainValue【橋りょう・トンネル】&#10;有形固定資産減価償却率">
          <a:extLst>
            <a:ext uri="{FF2B5EF4-FFF2-40B4-BE49-F238E27FC236}">
              <a16:creationId xmlns:a16="http://schemas.microsoft.com/office/drawing/2014/main" id="{25AF8EC5-74DC-44BC-897A-CD6B3F117BDB}"/>
            </a:ext>
          </a:extLst>
        </xdr:cNvPr>
        <xdr:cNvSpPr txBox="1"/>
      </xdr:nvSpPr>
      <xdr:spPr>
        <a:xfrm>
          <a:off x="1673801" y="9270382"/>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7561</xdr:colOff>
      <xdr:row>53</xdr:row>
      <xdr:rowOff>153868</xdr:rowOff>
    </xdr:from>
    <xdr:ext cx="340478" cy="259045"/>
    <xdr:sp macro="" textlink="">
      <xdr:nvSpPr>
        <xdr:cNvPr id="206" name="n_4mainValue【橋りょう・トンネル】&#10;有形固定資産減価償却率">
          <a:extLst>
            <a:ext uri="{FF2B5EF4-FFF2-40B4-BE49-F238E27FC236}">
              <a16:creationId xmlns:a16="http://schemas.microsoft.com/office/drawing/2014/main" id="{F704342E-6DD9-4079-BD73-20AE9951C19A}"/>
            </a:ext>
          </a:extLst>
        </xdr:cNvPr>
        <xdr:cNvSpPr txBox="1"/>
      </xdr:nvSpPr>
      <xdr:spPr>
        <a:xfrm>
          <a:off x="866716" y="924071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7" name="正方形/長方形 206">
          <a:extLst>
            <a:ext uri="{FF2B5EF4-FFF2-40B4-BE49-F238E27FC236}">
              <a16:creationId xmlns:a16="http://schemas.microsoft.com/office/drawing/2014/main" id="{A0AF32F5-DEB9-4CA0-93E8-1061DA321C7B}"/>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8" name="正方形/長方形 207">
          <a:extLst>
            <a:ext uri="{FF2B5EF4-FFF2-40B4-BE49-F238E27FC236}">
              <a16:creationId xmlns:a16="http://schemas.microsoft.com/office/drawing/2014/main" id="{6B306AFC-AE2E-4304-BF12-E78F89B4B9FA}"/>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9" name="正方形/長方形 208">
          <a:extLst>
            <a:ext uri="{FF2B5EF4-FFF2-40B4-BE49-F238E27FC236}">
              <a16:creationId xmlns:a16="http://schemas.microsoft.com/office/drawing/2014/main" id="{BF7B0FCF-1F99-4FA5-9B3C-64FDB2B9A488}"/>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10" name="正方形/長方形 209">
          <a:extLst>
            <a:ext uri="{FF2B5EF4-FFF2-40B4-BE49-F238E27FC236}">
              <a16:creationId xmlns:a16="http://schemas.microsoft.com/office/drawing/2014/main" id="{3B9A4438-EDA2-49C6-8944-8B0D7B761459}"/>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11" name="正方形/長方形 210">
          <a:extLst>
            <a:ext uri="{FF2B5EF4-FFF2-40B4-BE49-F238E27FC236}">
              <a16:creationId xmlns:a16="http://schemas.microsoft.com/office/drawing/2014/main" id="{7E22B18A-1106-4D28-9A77-ABA272F52758}"/>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12" name="正方形/長方形 211">
          <a:extLst>
            <a:ext uri="{FF2B5EF4-FFF2-40B4-BE49-F238E27FC236}">
              <a16:creationId xmlns:a16="http://schemas.microsoft.com/office/drawing/2014/main" id="{B41AD9E6-DE0B-4E4E-B7E8-E943351DE720}"/>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13" name="正方形/長方形 212">
          <a:extLst>
            <a:ext uri="{FF2B5EF4-FFF2-40B4-BE49-F238E27FC236}">
              <a16:creationId xmlns:a16="http://schemas.microsoft.com/office/drawing/2014/main" id="{BFA4868F-996E-4389-AF09-83A492EFE1A1}"/>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89,352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4" name="正方形/長方形 213">
          <a:extLst>
            <a:ext uri="{FF2B5EF4-FFF2-40B4-BE49-F238E27FC236}">
              <a16:creationId xmlns:a16="http://schemas.microsoft.com/office/drawing/2014/main" id="{9CC29CE8-EA06-41E6-99F1-39EA8BAC40FB}"/>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5" name="テキスト ボックス 214">
          <a:extLst>
            <a:ext uri="{FF2B5EF4-FFF2-40B4-BE49-F238E27FC236}">
              <a16:creationId xmlns:a16="http://schemas.microsoft.com/office/drawing/2014/main" id="{591B6FC3-3525-4AF1-99BD-41C5B02402F2}"/>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6" name="直線コネクタ 215">
          <a:extLst>
            <a:ext uri="{FF2B5EF4-FFF2-40B4-BE49-F238E27FC236}">
              <a16:creationId xmlns:a16="http://schemas.microsoft.com/office/drawing/2014/main" id="{B296B8A3-79D7-4861-8B7B-FA3ABBE2C866}"/>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7" name="直線コネクタ 216">
          <a:extLst>
            <a:ext uri="{FF2B5EF4-FFF2-40B4-BE49-F238E27FC236}">
              <a16:creationId xmlns:a16="http://schemas.microsoft.com/office/drawing/2014/main" id="{15E49C97-38AF-44A8-B5E0-148A528DC508}"/>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8" name="テキスト ボックス 217">
          <a:extLst>
            <a:ext uri="{FF2B5EF4-FFF2-40B4-BE49-F238E27FC236}">
              <a16:creationId xmlns:a16="http://schemas.microsoft.com/office/drawing/2014/main" id="{5FE7A682-A116-466F-92A5-AFC7AB7124DD}"/>
            </a:ext>
          </a:extLst>
        </xdr:cNvPr>
        <xdr:cNvSpPr txBox="1"/>
      </xdr:nvSpPr>
      <xdr:spPr>
        <a:xfrm>
          <a:off x="5724659" y="1090487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9" name="直線コネクタ 218">
          <a:extLst>
            <a:ext uri="{FF2B5EF4-FFF2-40B4-BE49-F238E27FC236}">
              <a16:creationId xmlns:a16="http://schemas.microsoft.com/office/drawing/2014/main" id="{E3E75701-1713-40F8-B419-14E846B8A1C3}"/>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20" name="テキスト ボックス 219">
          <a:extLst>
            <a:ext uri="{FF2B5EF4-FFF2-40B4-BE49-F238E27FC236}">
              <a16:creationId xmlns:a16="http://schemas.microsoft.com/office/drawing/2014/main" id="{03805C13-6E83-4452-BE72-FCBED5BCB997}"/>
            </a:ext>
          </a:extLst>
        </xdr:cNvPr>
        <xdr:cNvSpPr txBox="1"/>
      </xdr:nvSpPr>
      <xdr:spPr>
        <a:xfrm>
          <a:off x="5331688" y="1052387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21" name="直線コネクタ 220">
          <a:extLst>
            <a:ext uri="{FF2B5EF4-FFF2-40B4-BE49-F238E27FC236}">
              <a16:creationId xmlns:a16="http://schemas.microsoft.com/office/drawing/2014/main" id="{70553A43-307D-41A5-80D3-CE9D039F95B9}"/>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22" name="テキスト ボックス 221">
          <a:extLst>
            <a:ext uri="{FF2B5EF4-FFF2-40B4-BE49-F238E27FC236}">
              <a16:creationId xmlns:a16="http://schemas.microsoft.com/office/drawing/2014/main" id="{AE84E332-7733-4553-9EF4-8D0CEA5D412A}"/>
            </a:ext>
          </a:extLst>
        </xdr:cNvPr>
        <xdr:cNvSpPr txBox="1"/>
      </xdr:nvSpPr>
      <xdr:spPr>
        <a:xfrm>
          <a:off x="5331688" y="1014287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23" name="直線コネクタ 222">
          <a:extLst>
            <a:ext uri="{FF2B5EF4-FFF2-40B4-BE49-F238E27FC236}">
              <a16:creationId xmlns:a16="http://schemas.microsoft.com/office/drawing/2014/main" id="{8CA1169F-1FC5-4298-BAEA-F1DA0ECCB7F2}"/>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4" name="テキスト ボックス 223">
          <a:extLst>
            <a:ext uri="{FF2B5EF4-FFF2-40B4-BE49-F238E27FC236}">
              <a16:creationId xmlns:a16="http://schemas.microsoft.com/office/drawing/2014/main" id="{55082976-2E55-4E83-B7C3-AD6366FA2735}"/>
            </a:ext>
          </a:extLst>
        </xdr:cNvPr>
        <xdr:cNvSpPr txBox="1"/>
      </xdr:nvSpPr>
      <xdr:spPr>
        <a:xfrm>
          <a:off x="5331688" y="9765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5" name="直線コネクタ 224">
          <a:extLst>
            <a:ext uri="{FF2B5EF4-FFF2-40B4-BE49-F238E27FC236}">
              <a16:creationId xmlns:a16="http://schemas.microsoft.com/office/drawing/2014/main" id="{1749373B-B8EB-440E-9F9B-3A8170454367}"/>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54</xdr:row>
      <xdr:rowOff>124477</xdr:rowOff>
    </xdr:from>
    <xdr:ext cx="685572" cy="259045"/>
    <xdr:sp macro="" textlink="">
      <xdr:nvSpPr>
        <xdr:cNvPr id="226" name="テキスト ボックス 225">
          <a:extLst>
            <a:ext uri="{FF2B5EF4-FFF2-40B4-BE49-F238E27FC236}">
              <a16:creationId xmlns:a16="http://schemas.microsoft.com/office/drawing/2014/main" id="{3BB6C598-9B2F-4A5D-84FC-AEB6DBEE4F88}"/>
            </a:ext>
          </a:extLst>
        </xdr:cNvPr>
        <xdr:cNvSpPr txBox="1"/>
      </xdr:nvSpPr>
      <xdr:spPr>
        <a:xfrm>
          <a:off x="5331688" y="9384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7" name="直線コネクタ 226">
          <a:extLst>
            <a:ext uri="{FF2B5EF4-FFF2-40B4-BE49-F238E27FC236}">
              <a16:creationId xmlns:a16="http://schemas.microsoft.com/office/drawing/2014/main" id="{C6592D24-4928-448B-AAA5-6ED7392C89A9}"/>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86377</xdr:rowOff>
    </xdr:from>
    <xdr:ext cx="685572" cy="259045"/>
    <xdr:sp macro="" textlink="">
      <xdr:nvSpPr>
        <xdr:cNvPr id="228" name="テキスト ボックス 227">
          <a:extLst>
            <a:ext uri="{FF2B5EF4-FFF2-40B4-BE49-F238E27FC236}">
              <a16:creationId xmlns:a16="http://schemas.microsoft.com/office/drawing/2014/main" id="{8D5F7E88-BE8A-47EE-85F2-29DFB5D8DCA8}"/>
            </a:ext>
          </a:extLst>
        </xdr:cNvPr>
        <xdr:cNvSpPr txBox="1"/>
      </xdr:nvSpPr>
      <xdr:spPr>
        <a:xfrm>
          <a:off x="5331688" y="900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9" name="【橋りょう・トンネル】&#10;一人当たり有形固定資産（償却資産）額グラフ枠">
          <a:extLst>
            <a:ext uri="{FF2B5EF4-FFF2-40B4-BE49-F238E27FC236}">
              <a16:creationId xmlns:a16="http://schemas.microsoft.com/office/drawing/2014/main" id="{36C65B44-D090-4DD1-9A0C-C4826A0C3767}"/>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153733</xdr:rowOff>
    </xdr:from>
    <xdr:to>
      <xdr:col>54</xdr:col>
      <xdr:colOff>189865</xdr:colOff>
      <xdr:row>64</xdr:row>
      <xdr:rowOff>75669</xdr:rowOff>
    </xdr:to>
    <xdr:cxnSp macro="">
      <xdr:nvCxnSpPr>
        <xdr:cNvPr id="230" name="直線コネクタ 229">
          <a:extLst>
            <a:ext uri="{FF2B5EF4-FFF2-40B4-BE49-F238E27FC236}">
              <a16:creationId xmlns:a16="http://schemas.microsoft.com/office/drawing/2014/main" id="{6E26B90C-C43D-4DC7-BA70-76758E9C3F57}"/>
            </a:ext>
          </a:extLst>
        </xdr:cNvPr>
        <xdr:cNvCxnSpPr/>
      </xdr:nvCxnSpPr>
      <xdr:spPr>
        <a:xfrm flipV="1">
          <a:off x="9429115" y="9583483"/>
          <a:ext cx="0" cy="14649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79496</xdr:rowOff>
    </xdr:from>
    <xdr:ext cx="469744" cy="259045"/>
    <xdr:sp macro="" textlink="">
      <xdr:nvSpPr>
        <xdr:cNvPr id="231" name="【橋りょう・トンネル】&#10;一人当たり有形固定資産（償却資産）額最小値テキスト">
          <a:extLst>
            <a:ext uri="{FF2B5EF4-FFF2-40B4-BE49-F238E27FC236}">
              <a16:creationId xmlns:a16="http://schemas.microsoft.com/office/drawing/2014/main" id="{31A1A102-298B-45AC-B503-DBEC09F370E7}"/>
            </a:ext>
          </a:extLst>
        </xdr:cNvPr>
        <xdr:cNvSpPr txBox="1"/>
      </xdr:nvSpPr>
      <xdr:spPr>
        <a:xfrm>
          <a:off x="9467850" y="110522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75669</xdr:rowOff>
    </xdr:from>
    <xdr:to>
      <xdr:col>55</xdr:col>
      <xdr:colOff>88900</xdr:colOff>
      <xdr:row>64</xdr:row>
      <xdr:rowOff>75669</xdr:rowOff>
    </xdr:to>
    <xdr:cxnSp macro="">
      <xdr:nvCxnSpPr>
        <xdr:cNvPr id="232" name="直線コネクタ 231">
          <a:extLst>
            <a:ext uri="{FF2B5EF4-FFF2-40B4-BE49-F238E27FC236}">
              <a16:creationId xmlns:a16="http://schemas.microsoft.com/office/drawing/2014/main" id="{EB9C5A2E-32CD-4D56-891C-41977F651BD9}"/>
            </a:ext>
          </a:extLst>
        </xdr:cNvPr>
        <xdr:cNvCxnSpPr/>
      </xdr:nvCxnSpPr>
      <xdr:spPr>
        <a:xfrm>
          <a:off x="9356090" y="11048469"/>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100410</xdr:rowOff>
    </xdr:from>
    <xdr:ext cx="690189" cy="259045"/>
    <xdr:sp macro="" textlink="">
      <xdr:nvSpPr>
        <xdr:cNvPr id="233" name="【橋りょう・トンネル】&#10;一人当たり有形固定資産（償却資産）額最大値テキスト">
          <a:extLst>
            <a:ext uri="{FF2B5EF4-FFF2-40B4-BE49-F238E27FC236}">
              <a16:creationId xmlns:a16="http://schemas.microsoft.com/office/drawing/2014/main" id="{22113B94-EE51-454B-B139-C4026352B307}"/>
            </a:ext>
          </a:extLst>
        </xdr:cNvPr>
        <xdr:cNvSpPr txBox="1"/>
      </xdr:nvSpPr>
      <xdr:spPr>
        <a:xfrm>
          <a:off x="9467850" y="935490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3,846,501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153733</xdr:rowOff>
    </xdr:from>
    <xdr:to>
      <xdr:col>55</xdr:col>
      <xdr:colOff>88900</xdr:colOff>
      <xdr:row>55</xdr:row>
      <xdr:rowOff>153733</xdr:rowOff>
    </xdr:to>
    <xdr:cxnSp macro="">
      <xdr:nvCxnSpPr>
        <xdr:cNvPr id="234" name="直線コネクタ 233">
          <a:extLst>
            <a:ext uri="{FF2B5EF4-FFF2-40B4-BE49-F238E27FC236}">
              <a16:creationId xmlns:a16="http://schemas.microsoft.com/office/drawing/2014/main" id="{BDCED545-D7AC-4AE7-B3AC-25E554C4C7CD}"/>
            </a:ext>
          </a:extLst>
        </xdr:cNvPr>
        <xdr:cNvCxnSpPr/>
      </xdr:nvCxnSpPr>
      <xdr:spPr>
        <a:xfrm>
          <a:off x="9356090" y="958348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10936</xdr:rowOff>
    </xdr:from>
    <xdr:ext cx="599010" cy="259045"/>
    <xdr:sp macro="" textlink="">
      <xdr:nvSpPr>
        <xdr:cNvPr id="235" name="【橋りょう・トンネル】&#10;一人当たり有形固定資産（償却資産）額平均値テキスト">
          <a:extLst>
            <a:ext uri="{FF2B5EF4-FFF2-40B4-BE49-F238E27FC236}">
              <a16:creationId xmlns:a16="http://schemas.microsoft.com/office/drawing/2014/main" id="{A3B3E6D4-FFC8-4B0A-ADC4-00DEE5BF30A0}"/>
            </a:ext>
          </a:extLst>
        </xdr:cNvPr>
        <xdr:cNvSpPr txBox="1"/>
      </xdr:nvSpPr>
      <xdr:spPr>
        <a:xfrm>
          <a:off x="9467850" y="1064274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548,008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159509</xdr:rowOff>
    </xdr:from>
    <xdr:to>
      <xdr:col>55</xdr:col>
      <xdr:colOff>50800</xdr:colOff>
      <xdr:row>63</xdr:row>
      <xdr:rowOff>89659</xdr:rowOff>
    </xdr:to>
    <xdr:sp macro="" textlink="">
      <xdr:nvSpPr>
        <xdr:cNvPr id="236" name="フローチャート: 判断 235">
          <a:extLst>
            <a:ext uri="{FF2B5EF4-FFF2-40B4-BE49-F238E27FC236}">
              <a16:creationId xmlns:a16="http://schemas.microsoft.com/office/drawing/2014/main" id="{F6DF393A-C33E-43C9-8ECE-D4C9ADF54952}"/>
            </a:ext>
          </a:extLst>
        </xdr:cNvPr>
        <xdr:cNvSpPr/>
      </xdr:nvSpPr>
      <xdr:spPr>
        <a:xfrm>
          <a:off x="9394190" y="10791314"/>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615</xdr:rowOff>
    </xdr:from>
    <xdr:to>
      <xdr:col>50</xdr:col>
      <xdr:colOff>165100</xdr:colOff>
      <xdr:row>63</xdr:row>
      <xdr:rowOff>102215</xdr:rowOff>
    </xdr:to>
    <xdr:sp macro="" textlink="">
      <xdr:nvSpPr>
        <xdr:cNvPr id="237" name="フローチャート: 判断 236">
          <a:extLst>
            <a:ext uri="{FF2B5EF4-FFF2-40B4-BE49-F238E27FC236}">
              <a16:creationId xmlns:a16="http://schemas.microsoft.com/office/drawing/2014/main" id="{F84B441F-FAB1-4AF0-A0AB-2E9262F3A13A}"/>
            </a:ext>
          </a:extLst>
        </xdr:cNvPr>
        <xdr:cNvSpPr/>
      </xdr:nvSpPr>
      <xdr:spPr>
        <a:xfrm>
          <a:off x="8632190" y="1080196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2864</xdr:rowOff>
    </xdr:from>
    <xdr:to>
      <xdr:col>46</xdr:col>
      <xdr:colOff>38100</xdr:colOff>
      <xdr:row>63</xdr:row>
      <xdr:rowOff>104464</xdr:rowOff>
    </xdr:to>
    <xdr:sp macro="" textlink="">
      <xdr:nvSpPr>
        <xdr:cNvPr id="238" name="フローチャート: 判断 237">
          <a:extLst>
            <a:ext uri="{FF2B5EF4-FFF2-40B4-BE49-F238E27FC236}">
              <a16:creationId xmlns:a16="http://schemas.microsoft.com/office/drawing/2014/main" id="{8BFF4E66-BB26-4D6D-91F6-84B1A9853283}"/>
            </a:ext>
          </a:extLst>
        </xdr:cNvPr>
        <xdr:cNvSpPr/>
      </xdr:nvSpPr>
      <xdr:spPr>
        <a:xfrm>
          <a:off x="7846060" y="10804214"/>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7404</xdr:rowOff>
    </xdr:from>
    <xdr:to>
      <xdr:col>41</xdr:col>
      <xdr:colOff>101600</xdr:colOff>
      <xdr:row>63</xdr:row>
      <xdr:rowOff>109004</xdr:rowOff>
    </xdr:to>
    <xdr:sp macro="" textlink="">
      <xdr:nvSpPr>
        <xdr:cNvPr id="239" name="フローチャート: 判断 238">
          <a:extLst>
            <a:ext uri="{FF2B5EF4-FFF2-40B4-BE49-F238E27FC236}">
              <a16:creationId xmlns:a16="http://schemas.microsoft.com/office/drawing/2014/main" id="{8C3C8570-8580-4BF8-A0B9-34F15DD7D355}"/>
            </a:ext>
          </a:extLst>
        </xdr:cNvPr>
        <xdr:cNvSpPr/>
      </xdr:nvSpPr>
      <xdr:spPr>
        <a:xfrm>
          <a:off x="7029450" y="10810659"/>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63</xdr:row>
      <xdr:rowOff>31252</xdr:rowOff>
    </xdr:from>
    <xdr:to>
      <xdr:col>36</xdr:col>
      <xdr:colOff>165100</xdr:colOff>
      <xdr:row>63</xdr:row>
      <xdr:rowOff>132852</xdr:rowOff>
    </xdr:to>
    <xdr:sp macro="" textlink="">
      <xdr:nvSpPr>
        <xdr:cNvPr id="240" name="フローチャート: 判断 239">
          <a:extLst>
            <a:ext uri="{FF2B5EF4-FFF2-40B4-BE49-F238E27FC236}">
              <a16:creationId xmlns:a16="http://schemas.microsoft.com/office/drawing/2014/main" id="{4C4C0EAC-8CF6-4389-AF4E-652F10A47AAA}"/>
            </a:ext>
          </a:extLst>
        </xdr:cNvPr>
        <xdr:cNvSpPr/>
      </xdr:nvSpPr>
      <xdr:spPr>
        <a:xfrm>
          <a:off x="6231890" y="10830697"/>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824DF275-B71D-4050-8857-E39B74325976}"/>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42" name="テキスト ボックス 241">
          <a:extLst>
            <a:ext uri="{FF2B5EF4-FFF2-40B4-BE49-F238E27FC236}">
              <a16:creationId xmlns:a16="http://schemas.microsoft.com/office/drawing/2014/main" id="{1EDA09D5-199E-45CC-B723-346C580587CB}"/>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43" name="テキスト ボックス 242">
          <a:extLst>
            <a:ext uri="{FF2B5EF4-FFF2-40B4-BE49-F238E27FC236}">
              <a16:creationId xmlns:a16="http://schemas.microsoft.com/office/drawing/2014/main" id="{7FF1DC18-8298-4E72-BACD-74C874295AD1}"/>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4" name="テキスト ボックス 243">
          <a:extLst>
            <a:ext uri="{FF2B5EF4-FFF2-40B4-BE49-F238E27FC236}">
              <a16:creationId xmlns:a16="http://schemas.microsoft.com/office/drawing/2014/main" id="{9A06B4BC-B6D5-4483-B41A-A11B1050AAA5}"/>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5" name="テキスト ボックス 244">
          <a:extLst>
            <a:ext uri="{FF2B5EF4-FFF2-40B4-BE49-F238E27FC236}">
              <a16:creationId xmlns:a16="http://schemas.microsoft.com/office/drawing/2014/main" id="{5ABF65EC-4737-41B1-87F1-FECB1E4D1C5E}"/>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24533</xdr:rowOff>
    </xdr:from>
    <xdr:to>
      <xdr:col>55</xdr:col>
      <xdr:colOff>50800</xdr:colOff>
      <xdr:row>64</xdr:row>
      <xdr:rowOff>126133</xdr:rowOff>
    </xdr:to>
    <xdr:sp macro="" textlink="">
      <xdr:nvSpPr>
        <xdr:cNvPr id="246" name="楕円 245">
          <a:extLst>
            <a:ext uri="{FF2B5EF4-FFF2-40B4-BE49-F238E27FC236}">
              <a16:creationId xmlns:a16="http://schemas.microsoft.com/office/drawing/2014/main" id="{543E1514-20A9-4A1C-8C5D-F2E5A2A6F352}"/>
            </a:ext>
          </a:extLst>
        </xdr:cNvPr>
        <xdr:cNvSpPr/>
      </xdr:nvSpPr>
      <xdr:spPr>
        <a:xfrm>
          <a:off x="9394190" y="10993523"/>
          <a:ext cx="9017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110910</xdr:rowOff>
    </xdr:from>
    <xdr:ext cx="469744" cy="259045"/>
    <xdr:sp macro="" textlink="">
      <xdr:nvSpPr>
        <xdr:cNvPr id="247" name="【橋りょう・トンネル】&#10;一人当たり有形固定資産（償却資産）額該当値テキスト">
          <a:extLst>
            <a:ext uri="{FF2B5EF4-FFF2-40B4-BE49-F238E27FC236}">
              <a16:creationId xmlns:a16="http://schemas.microsoft.com/office/drawing/2014/main" id="{874661CE-00A9-4258-90A3-9BEC4A4ABD40}"/>
            </a:ext>
          </a:extLst>
        </xdr:cNvPr>
        <xdr:cNvSpPr txBox="1"/>
      </xdr:nvSpPr>
      <xdr:spPr>
        <a:xfrm>
          <a:off x="9467850" y="109122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24533</xdr:rowOff>
    </xdr:from>
    <xdr:to>
      <xdr:col>50</xdr:col>
      <xdr:colOff>165100</xdr:colOff>
      <xdr:row>64</xdr:row>
      <xdr:rowOff>126133</xdr:rowOff>
    </xdr:to>
    <xdr:sp macro="" textlink="">
      <xdr:nvSpPr>
        <xdr:cNvPr id="248" name="楕円 247">
          <a:extLst>
            <a:ext uri="{FF2B5EF4-FFF2-40B4-BE49-F238E27FC236}">
              <a16:creationId xmlns:a16="http://schemas.microsoft.com/office/drawing/2014/main" id="{D6C68BFB-7BD6-4860-813E-BD57FC95796B}"/>
            </a:ext>
          </a:extLst>
        </xdr:cNvPr>
        <xdr:cNvSpPr/>
      </xdr:nvSpPr>
      <xdr:spPr>
        <a:xfrm>
          <a:off x="8632190" y="10993523"/>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75333</xdr:rowOff>
    </xdr:from>
    <xdr:to>
      <xdr:col>55</xdr:col>
      <xdr:colOff>0</xdr:colOff>
      <xdr:row>64</xdr:row>
      <xdr:rowOff>75333</xdr:rowOff>
    </xdr:to>
    <xdr:cxnSp macro="">
      <xdr:nvCxnSpPr>
        <xdr:cNvPr id="249" name="直線コネクタ 248">
          <a:extLst>
            <a:ext uri="{FF2B5EF4-FFF2-40B4-BE49-F238E27FC236}">
              <a16:creationId xmlns:a16="http://schemas.microsoft.com/office/drawing/2014/main" id="{81E64617-0907-4AC2-BFA9-6227015D12DA}"/>
            </a:ext>
          </a:extLst>
        </xdr:cNvPr>
        <xdr:cNvCxnSpPr/>
      </xdr:nvCxnSpPr>
      <xdr:spPr>
        <a:xfrm flipV="1">
          <a:off x="8686800" y="11048133"/>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24533</xdr:rowOff>
    </xdr:from>
    <xdr:to>
      <xdr:col>46</xdr:col>
      <xdr:colOff>38100</xdr:colOff>
      <xdr:row>64</xdr:row>
      <xdr:rowOff>126133</xdr:rowOff>
    </xdr:to>
    <xdr:sp macro="" textlink="">
      <xdr:nvSpPr>
        <xdr:cNvPr id="250" name="楕円 249">
          <a:extLst>
            <a:ext uri="{FF2B5EF4-FFF2-40B4-BE49-F238E27FC236}">
              <a16:creationId xmlns:a16="http://schemas.microsoft.com/office/drawing/2014/main" id="{42737ED0-DD17-4941-ABBF-92E34B66F70E}"/>
            </a:ext>
          </a:extLst>
        </xdr:cNvPr>
        <xdr:cNvSpPr/>
      </xdr:nvSpPr>
      <xdr:spPr>
        <a:xfrm>
          <a:off x="7846060" y="10993523"/>
          <a:ext cx="7874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75333</xdr:rowOff>
    </xdr:from>
    <xdr:to>
      <xdr:col>50</xdr:col>
      <xdr:colOff>114300</xdr:colOff>
      <xdr:row>64</xdr:row>
      <xdr:rowOff>75333</xdr:rowOff>
    </xdr:to>
    <xdr:cxnSp macro="">
      <xdr:nvCxnSpPr>
        <xdr:cNvPr id="251" name="直線コネクタ 250">
          <a:extLst>
            <a:ext uri="{FF2B5EF4-FFF2-40B4-BE49-F238E27FC236}">
              <a16:creationId xmlns:a16="http://schemas.microsoft.com/office/drawing/2014/main" id="{F91345CF-0065-48C6-87CD-0473C8A34BD6}"/>
            </a:ext>
          </a:extLst>
        </xdr:cNvPr>
        <xdr:cNvCxnSpPr/>
      </xdr:nvCxnSpPr>
      <xdr:spPr>
        <a:xfrm>
          <a:off x="7889240" y="11048133"/>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24547</xdr:rowOff>
    </xdr:from>
    <xdr:to>
      <xdr:col>41</xdr:col>
      <xdr:colOff>101600</xdr:colOff>
      <xdr:row>64</xdr:row>
      <xdr:rowOff>126147</xdr:rowOff>
    </xdr:to>
    <xdr:sp macro="" textlink="">
      <xdr:nvSpPr>
        <xdr:cNvPr id="252" name="楕円 251">
          <a:extLst>
            <a:ext uri="{FF2B5EF4-FFF2-40B4-BE49-F238E27FC236}">
              <a16:creationId xmlns:a16="http://schemas.microsoft.com/office/drawing/2014/main" id="{582A2D8F-5097-424F-ABE9-B032190DC947}"/>
            </a:ext>
          </a:extLst>
        </xdr:cNvPr>
        <xdr:cNvSpPr/>
      </xdr:nvSpPr>
      <xdr:spPr>
        <a:xfrm>
          <a:off x="7029450" y="10993537"/>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75333</xdr:rowOff>
    </xdr:from>
    <xdr:to>
      <xdr:col>45</xdr:col>
      <xdr:colOff>177800</xdr:colOff>
      <xdr:row>64</xdr:row>
      <xdr:rowOff>75347</xdr:rowOff>
    </xdr:to>
    <xdr:cxnSp macro="">
      <xdr:nvCxnSpPr>
        <xdr:cNvPr id="253" name="直線コネクタ 252">
          <a:extLst>
            <a:ext uri="{FF2B5EF4-FFF2-40B4-BE49-F238E27FC236}">
              <a16:creationId xmlns:a16="http://schemas.microsoft.com/office/drawing/2014/main" id="{0874D176-4659-4EB4-94AA-6E6980B02E6B}"/>
            </a:ext>
          </a:extLst>
        </xdr:cNvPr>
        <xdr:cNvCxnSpPr/>
      </xdr:nvCxnSpPr>
      <xdr:spPr>
        <a:xfrm flipV="1">
          <a:off x="7084060" y="11048133"/>
          <a:ext cx="805180" cy="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24550</xdr:rowOff>
    </xdr:from>
    <xdr:to>
      <xdr:col>36</xdr:col>
      <xdr:colOff>165100</xdr:colOff>
      <xdr:row>64</xdr:row>
      <xdr:rowOff>126150</xdr:rowOff>
    </xdr:to>
    <xdr:sp macro="" textlink="">
      <xdr:nvSpPr>
        <xdr:cNvPr id="254" name="楕円 253">
          <a:extLst>
            <a:ext uri="{FF2B5EF4-FFF2-40B4-BE49-F238E27FC236}">
              <a16:creationId xmlns:a16="http://schemas.microsoft.com/office/drawing/2014/main" id="{C5881643-B7F8-44F1-A115-63FE3A16406B}"/>
            </a:ext>
          </a:extLst>
        </xdr:cNvPr>
        <xdr:cNvSpPr/>
      </xdr:nvSpPr>
      <xdr:spPr>
        <a:xfrm>
          <a:off x="6231890" y="10993540"/>
          <a:ext cx="10922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75347</xdr:rowOff>
    </xdr:from>
    <xdr:to>
      <xdr:col>41</xdr:col>
      <xdr:colOff>50800</xdr:colOff>
      <xdr:row>64</xdr:row>
      <xdr:rowOff>75350</xdr:rowOff>
    </xdr:to>
    <xdr:cxnSp macro="">
      <xdr:nvCxnSpPr>
        <xdr:cNvPr id="255" name="直線コネクタ 254">
          <a:extLst>
            <a:ext uri="{FF2B5EF4-FFF2-40B4-BE49-F238E27FC236}">
              <a16:creationId xmlns:a16="http://schemas.microsoft.com/office/drawing/2014/main" id="{6E628EBE-8B69-4553-9BF4-063D04C495AC}"/>
            </a:ext>
          </a:extLst>
        </xdr:cNvPr>
        <xdr:cNvCxnSpPr/>
      </xdr:nvCxnSpPr>
      <xdr:spPr>
        <a:xfrm flipV="1">
          <a:off x="6286500" y="11048147"/>
          <a:ext cx="797560" cy="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183095</xdr:colOff>
      <xdr:row>61</xdr:row>
      <xdr:rowOff>118742</xdr:rowOff>
    </xdr:from>
    <xdr:ext cx="599010" cy="259045"/>
    <xdr:sp macro="" textlink="">
      <xdr:nvSpPr>
        <xdr:cNvPr id="256" name="n_1aveValue【橋りょう・トンネル】&#10;一人当たり有形固定資産（償却資産）額">
          <a:extLst>
            <a:ext uri="{FF2B5EF4-FFF2-40B4-BE49-F238E27FC236}">
              <a16:creationId xmlns:a16="http://schemas.microsoft.com/office/drawing/2014/main" id="{A76CF715-FE91-4E84-B16A-418BCFC4F0A1}"/>
            </a:ext>
          </a:extLst>
        </xdr:cNvPr>
        <xdr:cNvSpPr txBox="1"/>
      </xdr:nvSpPr>
      <xdr:spPr>
        <a:xfrm>
          <a:off x="8401265" y="105790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515,051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61</xdr:row>
      <xdr:rowOff>120991</xdr:rowOff>
    </xdr:from>
    <xdr:ext cx="599010" cy="259045"/>
    <xdr:sp macro="" textlink="">
      <xdr:nvSpPr>
        <xdr:cNvPr id="257" name="n_2aveValue【橋りょう・トンネル】&#10;一人当たり有形固定資産（償却資産）額">
          <a:extLst>
            <a:ext uri="{FF2B5EF4-FFF2-40B4-BE49-F238E27FC236}">
              <a16:creationId xmlns:a16="http://schemas.microsoft.com/office/drawing/2014/main" id="{BC375DAE-E371-4328-8D5C-53E9E27A91CA}"/>
            </a:ext>
          </a:extLst>
        </xdr:cNvPr>
        <xdr:cNvSpPr txBox="1"/>
      </xdr:nvSpPr>
      <xdr:spPr>
        <a:xfrm>
          <a:off x="7610690" y="10581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61</xdr:row>
      <xdr:rowOff>125531</xdr:rowOff>
    </xdr:from>
    <xdr:ext cx="599010" cy="259045"/>
    <xdr:sp macro="" textlink="">
      <xdr:nvSpPr>
        <xdr:cNvPr id="258" name="n_3aveValue【橋りょう・トンネル】&#10;一人当たり有形固定資産（償却資産）額">
          <a:extLst>
            <a:ext uri="{FF2B5EF4-FFF2-40B4-BE49-F238E27FC236}">
              <a16:creationId xmlns:a16="http://schemas.microsoft.com/office/drawing/2014/main" id="{52243E7D-B701-4A18-A799-4678762BEDEA}"/>
            </a:ext>
          </a:extLst>
        </xdr:cNvPr>
        <xdr:cNvSpPr txBox="1"/>
      </xdr:nvSpPr>
      <xdr:spPr>
        <a:xfrm>
          <a:off x="6822655" y="105858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497,233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61</xdr:row>
      <xdr:rowOff>149379</xdr:rowOff>
    </xdr:from>
    <xdr:ext cx="599010" cy="259045"/>
    <xdr:sp macro="" textlink="">
      <xdr:nvSpPr>
        <xdr:cNvPr id="259" name="n_4aveValue【橋りょう・トンネル】&#10;一人当たり有形固定資産（償却資産）額">
          <a:extLst>
            <a:ext uri="{FF2B5EF4-FFF2-40B4-BE49-F238E27FC236}">
              <a16:creationId xmlns:a16="http://schemas.microsoft.com/office/drawing/2014/main" id="{D2DAA7C6-3EA0-4990-A3B8-F6310BAEA9DC}"/>
            </a:ext>
          </a:extLst>
        </xdr:cNvPr>
        <xdr:cNvSpPr txBox="1"/>
      </xdr:nvSpPr>
      <xdr:spPr>
        <a:xfrm>
          <a:off x="6007950" y="106078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434,642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57228</xdr:colOff>
      <xdr:row>64</xdr:row>
      <xdr:rowOff>117260</xdr:rowOff>
    </xdr:from>
    <xdr:ext cx="469744" cy="259045"/>
    <xdr:sp macro="" textlink="">
      <xdr:nvSpPr>
        <xdr:cNvPr id="260" name="n_1mainValue【橋りょう・トンネル】&#10;一人当たり有形固定資産（償却資産）額">
          <a:extLst>
            <a:ext uri="{FF2B5EF4-FFF2-40B4-BE49-F238E27FC236}">
              <a16:creationId xmlns:a16="http://schemas.microsoft.com/office/drawing/2014/main" id="{8A9F35EF-5035-4E69-9CE1-4BA6F911C085}"/>
            </a:ext>
          </a:extLst>
        </xdr:cNvPr>
        <xdr:cNvSpPr txBox="1"/>
      </xdr:nvSpPr>
      <xdr:spPr>
        <a:xfrm>
          <a:off x="8454468" y="11090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133428</xdr:colOff>
      <xdr:row>64</xdr:row>
      <xdr:rowOff>117260</xdr:rowOff>
    </xdr:from>
    <xdr:ext cx="469744" cy="259045"/>
    <xdr:sp macro="" textlink="">
      <xdr:nvSpPr>
        <xdr:cNvPr id="261" name="n_2mainValue【橋りょう・トンネル】&#10;一人当たり有形固定資産（償却資産）額">
          <a:extLst>
            <a:ext uri="{FF2B5EF4-FFF2-40B4-BE49-F238E27FC236}">
              <a16:creationId xmlns:a16="http://schemas.microsoft.com/office/drawing/2014/main" id="{6CEFA13F-D393-4814-92A2-FB9738514451}"/>
            </a:ext>
          </a:extLst>
        </xdr:cNvPr>
        <xdr:cNvSpPr txBox="1"/>
      </xdr:nvSpPr>
      <xdr:spPr>
        <a:xfrm>
          <a:off x="7673418" y="110900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6428</xdr:colOff>
      <xdr:row>64</xdr:row>
      <xdr:rowOff>117274</xdr:rowOff>
    </xdr:from>
    <xdr:ext cx="469744" cy="259045"/>
    <xdr:sp macro="" textlink="">
      <xdr:nvSpPr>
        <xdr:cNvPr id="262" name="n_3mainValue【橋りょう・トンネル】&#10;一人当たり有形固定資産（償却資産）額">
          <a:extLst>
            <a:ext uri="{FF2B5EF4-FFF2-40B4-BE49-F238E27FC236}">
              <a16:creationId xmlns:a16="http://schemas.microsoft.com/office/drawing/2014/main" id="{F15175FA-673D-4F18-ADD6-6638F4D9D36B}"/>
            </a:ext>
          </a:extLst>
        </xdr:cNvPr>
        <xdr:cNvSpPr txBox="1"/>
      </xdr:nvSpPr>
      <xdr:spPr>
        <a:xfrm>
          <a:off x="6866333" y="110900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69928</xdr:colOff>
      <xdr:row>64</xdr:row>
      <xdr:rowOff>117277</xdr:rowOff>
    </xdr:from>
    <xdr:ext cx="469744" cy="259045"/>
    <xdr:sp macro="" textlink="">
      <xdr:nvSpPr>
        <xdr:cNvPr id="263" name="n_4mainValue【橋りょう・トンネル】&#10;一人当たり有形固定資産（償却資産）額">
          <a:extLst>
            <a:ext uri="{FF2B5EF4-FFF2-40B4-BE49-F238E27FC236}">
              <a16:creationId xmlns:a16="http://schemas.microsoft.com/office/drawing/2014/main" id="{72D39B2D-926E-4D6D-AD70-5DCBE44BEDF7}"/>
            </a:ext>
          </a:extLst>
        </xdr:cNvPr>
        <xdr:cNvSpPr txBox="1"/>
      </xdr:nvSpPr>
      <xdr:spPr>
        <a:xfrm>
          <a:off x="6068773" y="110900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4" name="正方形/長方形 263">
          <a:extLst>
            <a:ext uri="{FF2B5EF4-FFF2-40B4-BE49-F238E27FC236}">
              <a16:creationId xmlns:a16="http://schemas.microsoft.com/office/drawing/2014/main" id="{36D5DD90-B2B9-455D-9C45-4C39331CC5EC}"/>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5" name="正方形/長方形 264">
          <a:extLst>
            <a:ext uri="{FF2B5EF4-FFF2-40B4-BE49-F238E27FC236}">
              <a16:creationId xmlns:a16="http://schemas.microsoft.com/office/drawing/2014/main" id="{5860FC5C-A5C3-483E-AE4A-372D4D14D97F}"/>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6" name="正方形/長方形 265">
          <a:extLst>
            <a:ext uri="{FF2B5EF4-FFF2-40B4-BE49-F238E27FC236}">
              <a16:creationId xmlns:a16="http://schemas.microsoft.com/office/drawing/2014/main" id="{47F33AFA-2BFA-4320-A5BD-77AE5F679E6A}"/>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7" name="正方形/長方形 266">
          <a:extLst>
            <a:ext uri="{FF2B5EF4-FFF2-40B4-BE49-F238E27FC236}">
              <a16:creationId xmlns:a16="http://schemas.microsoft.com/office/drawing/2014/main" id="{E9024A35-CF81-4A08-AFBB-7F6994FAF44D}"/>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8" name="正方形/長方形 267">
          <a:extLst>
            <a:ext uri="{FF2B5EF4-FFF2-40B4-BE49-F238E27FC236}">
              <a16:creationId xmlns:a16="http://schemas.microsoft.com/office/drawing/2014/main" id="{F50EA3EB-1678-421F-A5BD-21579C2E7E23}"/>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9" name="正方形/長方形 268">
          <a:extLst>
            <a:ext uri="{FF2B5EF4-FFF2-40B4-BE49-F238E27FC236}">
              <a16:creationId xmlns:a16="http://schemas.microsoft.com/office/drawing/2014/main" id="{ADC1C39D-4FD2-4681-B87F-C74987325CC4}"/>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70" name="正方形/長方形 269">
          <a:extLst>
            <a:ext uri="{FF2B5EF4-FFF2-40B4-BE49-F238E27FC236}">
              <a16:creationId xmlns:a16="http://schemas.microsoft.com/office/drawing/2014/main" id="{CAC22E14-4FD2-49ED-927A-0E6403013D40}"/>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71" name="正方形/長方形 270">
          <a:extLst>
            <a:ext uri="{FF2B5EF4-FFF2-40B4-BE49-F238E27FC236}">
              <a16:creationId xmlns:a16="http://schemas.microsoft.com/office/drawing/2014/main" id="{6E096F75-DFE6-4A5F-A7D3-AEBA855A76F3}"/>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72" name="テキスト ボックス 271">
          <a:extLst>
            <a:ext uri="{FF2B5EF4-FFF2-40B4-BE49-F238E27FC236}">
              <a16:creationId xmlns:a16="http://schemas.microsoft.com/office/drawing/2014/main" id="{456E9D20-9D62-457C-9AA6-FDBA7097BE1E}"/>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73" name="直線コネクタ 272">
          <a:extLst>
            <a:ext uri="{FF2B5EF4-FFF2-40B4-BE49-F238E27FC236}">
              <a16:creationId xmlns:a16="http://schemas.microsoft.com/office/drawing/2014/main" id="{99C21C1C-C743-4F01-9F3C-2BDC10C64006}"/>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4" name="テキスト ボックス 273">
          <a:extLst>
            <a:ext uri="{FF2B5EF4-FFF2-40B4-BE49-F238E27FC236}">
              <a16:creationId xmlns:a16="http://schemas.microsoft.com/office/drawing/2014/main" id="{4FBA0CDE-F986-44B3-8C9D-089EE0538089}"/>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5" name="直線コネクタ 274">
          <a:extLst>
            <a:ext uri="{FF2B5EF4-FFF2-40B4-BE49-F238E27FC236}">
              <a16:creationId xmlns:a16="http://schemas.microsoft.com/office/drawing/2014/main" id="{9136AD12-5194-479E-BD0B-C310E2AAEDBF}"/>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6" name="テキスト ボックス 275">
          <a:extLst>
            <a:ext uri="{FF2B5EF4-FFF2-40B4-BE49-F238E27FC236}">
              <a16:creationId xmlns:a16="http://schemas.microsoft.com/office/drawing/2014/main" id="{12BCA11A-DB64-4702-8BD3-EE4C52EA6785}"/>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7" name="直線コネクタ 276">
          <a:extLst>
            <a:ext uri="{FF2B5EF4-FFF2-40B4-BE49-F238E27FC236}">
              <a16:creationId xmlns:a16="http://schemas.microsoft.com/office/drawing/2014/main" id="{72988293-A4A7-4B49-91C2-A0972404F0AA}"/>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8" name="テキスト ボックス 277">
          <a:extLst>
            <a:ext uri="{FF2B5EF4-FFF2-40B4-BE49-F238E27FC236}">
              <a16:creationId xmlns:a16="http://schemas.microsoft.com/office/drawing/2014/main" id="{0ED9775D-F7DD-43CE-B668-C62879B4D24E}"/>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9" name="直線コネクタ 278">
          <a:extLst>
            <a:ext uri="{FF2B5EF4-FFF2-40B4-BE49-F238E27FC236}">
              <a16:creationId xmlns:a16="http://schemas.microsoft.com/office/drawing/2014/main" id="{F485F35B-CD22-472F-BC16-C40536A2370D}"/>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80" name="テキスト ボックス 279">
          <a:extLst>
            <a:ext uri="{FF2B5EF4-FFF2-40B4-BE49-F238E27FC236}">
              <a16:creationId xmlns:a16="http://schemas.microsoft.com/office/drawing/2014/main" id="{8318A4E5-41EE-4B3A-9715-57C8A07066EB}"/>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81" name="直線コネクタ 280">
          <a:extLst>
            <a:ext uri="{FF2B5EF4-FFF2-40B4-BE49-F238E27FC236}">
              <a16:creationId xmlns:a16="http://schemas.microsoft.com/office/drawing/2014/main" id="{11DA4882-57FD-4AFE-B965-3B0672913950}"/>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82" name="テキスト ボックス 281">
          <a:extLst>
            <a:ext uri="{FF2B5EF4-FFF2-40B4-BE49-F238E27FC236}">
              <a16:creationId xmlns:a16="http://schemas.microsoft.com/office/drawing/2014/main" id="{9E5E4B13-CB41-4BEB-A09F-336250622EE8}"/>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83" name="直線コネクタ 282">
          <a:extLst>
            <a:ext uri="{FF2B5EF4-FFF2-40B4-BE49-F238E27FC236}">
              <a16:creationId xmlns:a16="http://schemas.microsoft.com/office/drawing/2014/main" id="{5E3CBBB1-1333-443C-AEB1-A95647121B98}"/>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284" name="テキスト ボックス 283">
          <a:extLst>
            <a:ext uri="{FF2B5EF4-FFF2-40B4-BE49-F238E27FC236}">
              <a16:creationId xmlns:a16="http://schemas.microsoft.com/office/drawing/2014/main" id="{F94251F6-B1AE-47EB-84FE-4D1FBD2CCA4F}"/>
            </a:ext>
          </a:extLst>
        </xdr:cNvPr>
        <xdr:cNvSpPr txBox="1"/>
      </xdr:nvSpPr>
      <xdr:spPr>
        <a:xfrm>
          <a:off x="34370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5" name="直線コネクタ 284">
          <a:extLst>
            <a:ext uri="{FF2B5EF4-FFF2-40B4-BE49-F238E27FC236}">
              <a16:creationId xmlns:a16="http://schemas.microsoft.com/office/drawing/2014/main" id="{4660B94A-FE25-40D7-AF0D-E873ACCDBD2B}"/>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286" name="テキスト ボックス 285">
          <a:extLst>
            <a:ext uri="{FF2B5EF4-FFF2-40B4-BE49-F238E27FC236}">
              <a16:creationId xmlns:a16="http://schemas.microsoft.com/office/drawing/2014/main" id="{7CD280BE-541B-4B92-8F89-E733D4F95CC6}"/>
            </a:ext>
          </a:extLst>
        </xdr:cNvPr>
        <xdr:cNvSpPr txBox="1"/>
      </xdr:nvSpPr>
      <xdr:spPr>
        <a:xfrm>
          <a:off x="38686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287" name="【公営住宅】&#10;有形固定資産減価償却率グラフ枠">
          <a:extLst>
            <a:ext uri="{FF2B5EF4-FFF2-40B4-BE49-F238E27FC236}">
              <a16:creationId xmlns:a16="http://schemas.microsoft.com/office/drawing/2014/main" id="{BBCF51F6-3431-4B00-8E9F-372AC4786B56}"/>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160020</xdr:rowOff>
    </xdr:from>
    <xdr:to>
      <xdr:col>24</xdr:col>
      <xdr:colOff>62865</xdr:colOff>
      <xdr:row>86</xdr:row>
      <xdr:rowOff>114300</xdr:rowOff>
    </xdr:to>
    <xdr:cxnSp macro="">
      <xdr:nvCxnSpPr>
        <xdr:cNvPr id="288" name="直線コネクタ 287">
          <a:extLst>
            <a:ext uri="{FF2B5EF4-FFF2-40B4-BE49-F238E27FC236}">
              <a16:creationId xmlns:a16="http://schemas.microsoft.com/office/drawing/2014/main" id="{B8549613-0575-4F44-8144-0A511D98094F}"/>
            </a:ext>
          </a:extLst>
        </xdr:cNvPr>
        <xdr:cNvCxnSpPr/>
      </xdr:nvCxnSpPr>
      <xdr:spPr>
        <a:xfrm flipV="1">
          <a:off x="4173855" y="13363575"/>
          <a:ext cx="0" cy="14954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289" name="【公営住宅】&#10;有形固定資産減価償却率最小値テキスト">
          <a:extLst>
            <a:ext uri="{FF2B5EF4-FFF2-40B4-BE49-F238E27FC236}">
              <a16:creationId xmlns:a16="http://schemas.microsoft.com/office/drawing/2014/main" id="{5DB97042-3CCB-444C-9915-D87E3C8B2DE8}"/>
            </a:ext>
          </a:extLst>
        </xdr:cNvPr>
        <xdr:cNvSpPr txBox="1"/>
      </xdr:nvSpPr>
      <xdr:spPr>
        <a:xfrm>
          <a:off x="421259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290" name="直線コネクタ 289">
          <a:extLst>
            <a:ext uri="{FF2B5EF4-FFF2-40B4-BE49-F238E27FC236}">
              <a16:creationId xmlns:a16="http://schemas.microsoft.com/office/drawing/2014/main" id="{5A51451F-26E6-4775-B68E-00669EFBFD00}"/>
            </a:ext>
          </a:extLst>
        </xdr:cNvPr>
        <xdr:cNvCxnSpPr/>
      </xdr:nvCxnSpPr>
      <xdr:spPr>
        <a:xfrm>
          <a:off x="411226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106697</xdr:rowOff>
    </xdr:from>
    <xdr:ext cx="405111" cy="259045"/>
    <xdr:sp macro="" textlink="">
      <xdr:nvSpPr>
        <xdr:cNvPr id="291" name="【公営住宅】&#10;有形固定資産減価償却率最大値テキスト">
          <a:extLst>
            <a:ext uri="{FF2B5EF4-FFF2-40B4-BE49-F238E27FC236}">
              <a16:creationId xmlns:a16="http://schemas.microsoft.com/office/drawing/2014/main" id="{8B0947FE-89C1-421C-8902-F1C450BADA48}"/>
            </a:ext>
          </a:extLst>
        </xdr:cNvPr>
        <xdr:cNvSpPr txBox="1"/>
      </xdr:nvSpPr>
      <xdr:spPr>
        <a:xfrm>
          <a:off x="4212590" y="131349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160020</xdr:rowOff>
    </xdr:from>
    <xdr:to>
      <xdr:col>24</xdr:col>
      <xdr:colOff>152400</xdr:colOff>
      <xdr:row>77</xdr:row>
      <xdr:rowOff>160020</xdr:rowOff>
    </xdr:to>
    <xdr:cxnSp macro="">
      <xdr:nvCxnSpPr>
        <xdr:cNvPr id="292" name="直線コネクタ 291">
          <a:extLst>
            <a:ext uri="{FF2B5EF4-FFF2-40B4-BE49-F238E27FC236}">
              <a16:creationId xmlns:a16="http://schemas.microsoft.com/office/drawing/2014/main" id="{C66B9B15-DF56-486F-8D74-8092EE270917}"/>
            </a:ext>
          </a:extLst>
        </xdr:cNvPr>
        <xdr:cNvCxnSpPr/>
      </xdr:nvCxnSpPr>
      <xdr:spPr>
        <a:xfrm>
          <a:off x="4112260" y="133635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97172</xdr:rowOff>
    </xdr:from>
    <xdr:ext cx="405111" cy="259045"/>
    <xdr:sp macro="" textlink="">
      <xdr:nvSpPr>
        <xdr:cNvPr id="293" name="【公営住宅】&#10;有形固定資産減価償却率平均値テキスト">
          <a:extLst>
            <a:ext uri="{FF2B5EF4-FFF2-40B4-BE49-F238E27FC236}">
              <a16:creationId xmlns:a16="http://schemas.microsoft.com/office/drawing/2014/main" id="{DAEFCE9B-2D48-4EA0-AB2D-4A26349CE174}"/>
            </a:ext>
          </a:extLst>
        </xdr:cNvPr>
        <xdr:cNvSpPr txBox="1"/>
      </xdr:nvSpPr>
      <xdr:spPr>
        <a:xfrm>
          <a:off x="4212590" y="1415226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118745</xdr:rowOff>
    </xdr:from>
    <xdr:to>
      <xdr:col>24</xdr:col>
      <xdr:colOff>114300</xdr:colOff>
      <xdr:row>83</xdr:row>
      <xdr:rowOff>48895</xdr:rowOff>
    </xdr:to>
    <xdr:sp macro="" textlink="">
      <xdr:nvSpPr>
        <xdr:cNvPr id="294" name="フローチャート: 判断 293">
          <a:extLst>
            <a:ext uri="{FF2B5EF4-FFF2-40B4-BE49-F238E27FC236}">
              <a16:creationId xmlns:a16="http://schemas.microsoft.com/office/drawing/2014/main" id="{CB949A5D-2AF6-430C-BD98-1DACF80C1EBE}"/>
            </a:ext>
          </a:extLst>
        </xdr:cNvPr>
        <xdr:cNvSpPr/>
      </xdr:nvSpPr>
      <xdr:spPr>
        <a:xfrm>
          <a:off x="4131310" y="1417955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124461</xdr:rowOff>
    </xdr:from>
    <xdr:to>
      <xdr:col>20</xdr:col>
      <xdr:colOff>38100</xdr:colOff>
      <xdr:row>83</xdr:row>
      <xdr:rowOff>54611</xdr:rowOff>
    </xdr:to>
    <xdr:sp macro="" textlink="">
      <xdr:nvSpPr>
        <xdr:cNvPr id="295" name="フローチャート: 判断 294">
          <a:extLst>
            <a:ext uri="{FF2B5EF4-FFF2-40B4-BE49-F238E27FC236}">
              <a16:creationId xmlns:a16="http://schemas.microsoft.com/office/drawing/2014/main" id="{A36A9F8F-46D8-4FB4-8D19-9E15AAFC2F0A}"/>
            </a:ext>
          </a:extLst>
        </xdr:cNvPr>
        <xdr:cNvSpPr/>
      </xdr:nvSpPr>
      <xdr:spPr>
        <a:xfrm>
          <a:off x="3388360" y="1418526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103505</xdr:rowOff>
    </xdr:from>
    <xdr:to>
      <xdr:col>15</xdr:col>
      <xdr:colOff>101600</xdr:colOff>
      <xdr:row>83</xdr:row>
      <xdr:rowOff>33655</xdr:rowOff>
    </xdr:to>
    <xdr:sp macro="" textlink="">
      <xdr:nvSpPr>
        <xdr:cNvPr id="296" name="フローチャート: 判断 295">
          <a:extLst>
            <a:ext uri="{FF2B5EF4-FFF2-40B4-BE49-F238E27FC236}">
              <a16:creationId xmlns:a16="http://schemas.microsoft.com/office/drawing/2014/main" id="{D3F77557-3BE5-4783-A986-055AB9558BB6}"/>
            </a:ext>
          </a:extLst>
        </xdr:cNvPr>
        <xdr:cNvSpPr/>
      </xdr:nvSpPr>
      <xdr:spPr>
        <a:xfrm>
          <a:off x="2571750" y="14160500"/>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69214</xdr:rowOff>
    </xdr:from>
    <xdr:to>
      <xdr:col>10</xdr:col>
      <xdr:colOff>165100</xdr:colOff>
      <xdr:row>82</xdr:row>
      <xdr:rowOff>170814</xdr:rowOff>
    </xdr:to>
    <xdr:sp macro="" textlink="">
      <xdr:nvSpPr>
        <xdr:cNvPr id="297" name="フローチャート: 判断 296">
          <a:extLst>
            <a:ext uri="{FF2B5EF4-FFF2-40B4-BE49-F238E27FC236}">
              <a16:creationId xmlns:a16="http://schemas.microsoft.com/office/drawing/2014/main" id="{6C1E7959-0FC1-4186-9EC7-EA5F2E889C5A}"/>
            </a:ext>
          </a:extLst>
        </xdr:cNvPr>
        <xdr:cNvSpPr/>
      </xdr:nvSpPr>
      <xdr:spPr>
        <a:xfrm>
          <a:off x="1774190" y="14126209"/>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65405</xdr:rowOff>
    </xdr:from>
    <xdr:to>
      <xdr:col>6</xdr:col>
      <xdr:colOff>38100</xdr:colOff>
      <xdr:row>82</xdr:row>
      <xdr:rowOff>167005</xdr:rowOff>
    </xdr:to>
    <xdr:sp macro="" textlink="">
      <xdr:nvSpPr>
        <xdr:cNvPr id="298" name="フローチャート: 判断 297">
          <a:extLst>
            <a:ext uri="{FF2B5EF4-FFF2-40B4-BE49-F238E27FC236}">
              <a16:creationId xmlns:a16="http://schemas.microsoft.com/office/drawing/2014/main" id="{BA67563A-145E-4D61-BCD8-73FA7F36FCCC}"/>
            </a:ext>
          </a:extLst>
        </xdr:cNvPr>
        <xdr:cNvSpPr/>
      </xdr:nvSpPr>
      <xdr:spPr>
        <a:xfrm>
          <a:off x="988060" y="1412240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9" name="テキスト ボックス 298">
          <a:extLst>
            <a:ext uri="{FF2B5EF4-FFF2-40B4-BE49-F238E27FC236}">
              <a16:creationId xmlns:a16="http://schemas.microsoft.com/office/drawing/2014/main" id="{CBC31442-F224-470F-9CD7-1B546D5FD8D7}"/>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300" name="テキスト ボックス 299">
          <a:extLst>
            <a:ext uri="{FF2B5EF4-FFF2-40B4-BE49-F238E27FC236}">
              <a16:creationId xmlns:a16="http://schemas.microsoft.com/office/drawing/2014/main" id="{BCA5E968-0D8C-45F1-A089-37A2BD2919FA}"/>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301" name="テキスト ボックス 300">
          <a:extLst>
            <a:ext uri="{FF2B5EF4-FFF2-40B4-BE49-F238E27FC236}">
              <a16:creationId xmlns:a16="http://schemas.microsoft.com/office/drawing/2014/main" id="{B1AE2630-4D18-4907-A859-0825F4B035F1}"/>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302" name="テキスト ボックス 301">
          <a:extLst>
            <a:ext uri="{FF2B5EF4-FFF2-40B4-BE49-F238E27FC236}">
              <a16:creationId xmlns:a16="http://schemas.microsoft.com/office/drawing/2014/main" id="{7DECBE9F-FB77-4077-9D2C-F2CC85E1506A}"/>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303" name="テキスト ボックス 302">
          <a:extLst>
            <a:ext uri="{FF2B5EF4-FFF2-40B4-BE49-F238E27FC236}">
              <a16:creationId xmlns:a16="http://schemas.microsoft.com/office/drawing/2014/main" id="{E4ADEE0F-2FC3-4912-BF3B-30B599C68168}"/>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25400</xdr:rowOff>
    </xdr:from>
    <xdr:to>
      <xdr:col>24</xdr:col>
      <xdr:colOff>114300</xdr:colOff>
      <xdr:row>82</xdr:row>
      <xdr:rowOff>127000</xdr:rowOff>
    </xdr:to>
    <xdr:sp macro="" textlink="">
      <xdr:nvSpPr>
        <xdr:cNvPr id="304" name="楕円 303">
          <a:extLst>
            <a:ext uri="{FF2B5EF4-FFF2-40B4-BE49-F238E27FC236}">
              <a16:creationId xmlns:a16="http://schemas.microsoft.com/office/drawing/2014/main" id="{ADE3C1DA-B04A-4F51-A2AB-07AB081ACE69}"/>
            </a:ext>
          </a:extLst>
        </xdr:cNvPr>
        <xdr:cNvSpPr/>
      </xdr:nvSpPr>
      <xdr:spPr>
        <a:xfrm>
          <a:off x="4131310" y="14080490"/>
          <a:ext cx="97790" cy="10922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48277</xdr:rowOff>
    </xdr:from>
    <xdr:ext cx="405111" cy="259045"/>
    <xdr:sp macro="" textlink="">
      <xdr:nvSpPr>
        <xdr:cNvPr id="305" name="【公営住宅】&#10;有形固定資産減価償却率該当値テキスト">
          <a:extLst>
            <a:ext uri="{FF2B5EF4-FFF2-40B4-BE49-F238E27FC236}">
              <a16:creationId xmlns:a16="http://schemas.microsoft.com/office/drawing/2014/main" id="{446D67E7-1363-4A0A-B65D-1421B529E727}"/>
            </a:ext>
          </a:extLst>
        </xdr:cNvPr>
        <xdr:cNvSpPr txBox="1"/>
      </xdr:nvSpPr>
      <xdr:spPr>
        <a:xfrm>
          <a:off x="4212590" y="139376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81</xdr:row>
      <xdr:rowOff>170180</xdr:rowOff>
    </xdr:from>
    <xdr:to>
      <xdr:col>20</xdr:col>
      <xdr:colOff>38100</xdr:colOff>
      <xdr:row>82</xdr:row>
      <xdr:rowOff>100330</xdr:rowOff>
    </xdr:to>
    <xdr:sp macro="" textlink="">
      <xdr:nvSpPr>
        <xdr:cNvPr id="306" name="楕円 305">
          <a:extLst>
            <a:ext uri="{FF2B5EF4-FFF2-40B4-BE49-F238E27FC236}">
              <a16:creationId xmlns:a16="http://schemas.microsoft.com/office/drawing/2014/main" id="{175C6C20-F9FB-40E5-9116-C12635AC7731}"/>
            </a:ext>
          </a:extLst>
        </xdr:cNvPr>
        <xdr:cNvSpPr/>
      </xdr:nvSpPr>
      <xdr:spPr>
        <a:xfrm>
          <a:off x="3388360" y="14061440"/>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82</xdr:row>
      <xdr:rowOff>49530</xdr:rowOff>
    </xdr:from>
    <xdr:to>
      <xdr:col>24</xdr:col>
      <xdr:colOff>63500</xdr:colOff>
      <xdr:row>82</xdr:row>
      <xdr:rowOff>76200</xdr:rowOff>
    </xdr:to>
    <xdr:cxnSp macro="">
      <xdr:nvCxnSpPr>
        <xdr:cNvPr id="307" name="直線コネクタ 306">
          <a:extLst>
            <a:ext uri="{FF2B5EF4-FFF2-40B4-BE49-F238E27FC236}">
              <a16:creationId xmlns:a16="http://schemas.microsoft.com/office/drawing/2014/main" id="{6C32AB44-8BE8-4946-BC57-301E8AE8FA5D}"/>
            </a:ext>
          </a:extLst>
        </xdr:cNvPr>
        <xdr:cNvCxnSpPr/>
      </xdr:nvCxnSpPr>
      <xdr:spPr>
        <a:xfrm>
          <a:off x="3431540" y="14112240"/>
          <a:ext cx="74295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81</xdr:row>
      <xdr:rowOff>141605</xdr:rowOff>
    </xdr:from>
    <xdr:to>
      <xdr:col>15</xdr:col>
      <xdr:colOff>101600</xdr:colOff>
      <xdr:row>82</xdr:row>
      <xdr:rowOff>71755</xdr:rowOff>
    </xdr:to>
    <xdr:sp macro="" textlink="">
      <xdr:nvSpPr>
        <xdr:cNvPr id="308" name="楕円 307">
          <a:extLst>
            <a:ext uri="{FF2B5EF4-FFF2-40B4-BE49-F238E27FC236}">
              <a16:creationId xmlns:a16="http://schemas.microsoft.com/office/drawing/2014/main" id="{9A4D63A2-63C1-4211-A149-C4F19D1FB624}"/>
            </a:ext>
          </a:extLst>
        </xdr:cNvPr>
        <xdr:cNvSpPr/>
      </xdr:nvSpPr>
      <xdr:spPr>
        <a:xfrm>
          <a:off x="2571750" y="1402715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20955</xdr:rowOff>
    </xdr:from>
    <xdr:to>
      <xdr:col>19</xdr:col>
      <xdr:colOff>177800</xdr:colOff>
      <xdr:row>82</xdr:row>
      <xdr:rowOff>49530</xdr:rowOff>
    </xdr:to>
    <xdr:cxnSp macro="">
      <xdr:nvCxnSpPr>
        <xdr:cNvPr id="309" name="直線コネクタ 308">
          <a:extLst>
            <a:ext uri="{FF2B5EF4-FFF2-40B4-BE49-F238E27FC236}">
              <a16:creationId xmlns:a16="http://schemas.microsoft.com/office/drawing/2014/main" id="{9FC003E7-D320-4066-B1AB-1EFDE4DB577B}"/>
            </a:ext>
          </a:extLst>
        </xdr:cNvPr>
        <xdr:cNvCxnSpPr/>
      </xdr:nvCxnSpPr>
      <xdr:spPr>
        <a:xfrm>
          <a:off x="2626360" y="14076045"/>
          <a:ext cx="80518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81</xdr:row>
      <xdr:rowOff>109220</xdr:rowOff>
    </xdr:from>
    <xdr:to>
      <xdr:col>10</xdr:col>
      <xdr:colOff>165100</xdr:colOff>
      <xdr:row>82</xdr:row>
      <xdr:rowOff>39370</xdr:rowOff>
    </xdr:to>
    <xdr:sp macro="" textlink="">
      <xdr:nvSpPr>
        <xdr:cNvPr id="310" name="楕円 309">
          <a:extLst>
            <a:ext uri="{FF2B5EF4-FFF2-40B4-BE49-F238E27FC236}">
              <a16:creationId xmlns:a16="http://schemas.microsoft.com/office/drawing/2014/main" id="{E4906DFE-9240-4BE2-9571-917D92DF4056}"/>
            </a:ext>
          </a:extLst>
        </xdr:cNvPr>
        <xdr:cNvSpPr/>
      </xdr:nvSpPr>
      <xdr:spPr>
        <a:xfrm>
          <a:off x="1774190" y="1399476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81</xdr:row>
      <xdr:rowOff>160020</xdr:rowOff>
    </xdr:from>
    <xdr:to>
      <xdr:col>15</xdr:col>
      <xdr:colOff>50800</xdr:colOff>
      <xdr:row>82</xdr:row>
      <xdr:rowOff>20955</xdr:rowOff>
    </xdr:to>
    <xdr:cxnSp macro="">
      <xdr:nvCxnSpPr>
        <xdr:cNvPr id="311" name="直線コネクタ 310">
          <a:extLst>
            <a:ext uri="{FF2B5EF4-FFF2-40B4-BE49-F238E27FC236}">
              <a16:creationId xmlns:a16="http://schemas.microsoft.com/office/drawing/2014/main" id="{96871AE4-70BC-481A-BCC4-37590CEF8405}"/>
            </a:ext>
          </a:extLst>
        </xdr:cNvPr>
        <xdr:cNvCxnSpPr/>
      </xdr:nvCxnSpPr>
      <xdr:spPr>
        <a:xfrm>
          <a:off x="1828800" y="14049375"/>
          <a:ext cx="797560" cy="266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81</xdr:row>
      <xdr:rowOff>78739</xdr:rowOff>
    </xdr:from>
    <xdr:to>
      <xdr:col>6</xdr:col>
      <xdr:colOff>38100</xdr:colOff>
      <xdr:row>82</xdr:row>
      <xdr:rowOff>8889</xdr:rowOff>
    </xdr:to>
    <xdr:sp macro="" textlink="">
      <xdr:nvSpPr>
        <xdr:cNvPr id="312" name="楕円 311">
          <a:extLst>
            <a:ext uri="{FF2B5EF4-FFF2-40B4-BE49-F238E27FC236}">
              <a16:creationId xmlns:a16="http://schemas.microsoft.com/office/drawing/2014/main" id="{003FCB3C-BB99-4B5A-991F-EF3E20B7527F}"/>
            </a:ext>
          </a:extLst>
        </xdr:cNvPr>
        <xdr:cNvSpPr/>
      </xdr:nvSpPr>
      <xdr:spPr>
        <a:xfrm>
          <a:off x="988060" y="1396618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81</xdr:row>
      <xdr:rowOff>129539</xdr:rowOff>
    </xdr:from>
    <xdr:to>
      <xdr:col>10</xdr:col>
      <xdr:colOff>114300</xdr:colOff>
      <xdr:row>81</xdr:row>
      <xdr:rowOff>160020</xdr:rowOff>
    </xdr:to>
    <xdr:cxnSp macro="">
      <xdr:nvCxnSpPr>
        <xdr:cNvPr id="313" name="直線コネクタ 312">
          <a:extLst>
            <a:ext uri="{FF2B5EF4-FFF2-40B4-BE49-F238E27FC236}">
              <a16:creationId xmlns:a16="http://schemas.microsoft.com/office/drawing/2014/main" id="{12BDE60A-3CAD-4665-8B70-E8866337FE2B}"/>
            </a:ext>
          </a:extLst>
        </xdr:cNvPr>
        <xdr:cNvCxnSpPr/>
      </xdr:nvCxnSpPr>
      <xdr:spPr>
        <a:xfrm>
          <a:off x="1031240" y="14020799"/>
          <a:ext cx="797560" cy="28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45738</xdr:rowOff>
    </xdr:from>
    <xdr:ext cx="405111" cy="259045"/>
    <xdr:sp macro="" textlink="">
      <xdr:nvSpPr>
        <xdr:cNvPr id="314" name="n_1aveValue【公営住宅】&#10;有形固定資産減価償却率">
          <a:extLst>
            <a:ext uri="{FF2B5EF4-FFF2-40B4-BE49-F238E27FC236}">
              <a16:creationId xmlns:a16="http://schemas.microsoft.com/office/drawing/2014/main" id="{7207D829-699D-416A-9B60-6CD535DE4398}"/>
            </a:ext>
          </a:extLst>
        </xdr:cNvPr>
        <xdr:cNvSpPr txBox="1"/>
      </xdr:nvSpPr>
      <xdr:spPr>
        <a:xfrm>
          <a:off x="3239144" y="142779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24782</xdr:rowOff>
    </xdr:from>
    <xdr:ext cx="405111" cy="259045"/>
    <xdr:sp macro="" textlink="">
      <xdr:nvSpPr>
        <xdr:cNvPr id="315" name="n_2aveValue【公営住宅】&#10;有形固定資産減価償却率">
          <a:extLst>
            <a:ext uri="{FF2B5EF4-FFF2-40B4-BE49-F238E27FC236}">
              <a16:creationId xmlns:a16="http://schemas.microsoft.com/office/drawing/2014/main" id="{855C8163-14F9-4FA3-B68A-5B154AF850C6}"/>
            </a:ext>
          </a:extLst>
        </xdr:cNvPr>
        <xdr:cNvSpPr txBox="1"/>
      </xdr:nvSpPr>
      <xdr:spPr>
        <a:xfrm>
          <a:off x="2439044" y="142513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82</xdr:row>
      <xdr:rowOff>161941</xdr:rowOff>
    </xdr:from>
    <xdr:ext cx="405111" cy="259045"/>
    <xdr:sp macro="" textlink="">
      <xdr:nvSpPr>
        <xdr:cNvPr id="316" name="n_3aveValue【公営住宅】&#10;有形固定資産減価償却率">
          <a:extLst>
            <a:ext uri="{FF2B5EF4-FFF2-40B4-BE49-F238E27FC236}">
              <a16:creationId xmlns:a16="http://schemas.microsoft.com/office/drawing/2014/main" id="{5F4DA164-FB8E-4D94-BB65-E5AB61F105B3}"/>
            </a:ext>
          </a:extLst>
        </xdr:cNvPr>
        <xdr:cNvSpPr txBox="1"/>
      </xdr:nvSpPr>
      <xdr:spPr>
        <a:xfrm>
          <a:off x="1641484" y="142227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158132</xdr:rowOff>
    </xdr:from>
    <xdr:ext cx="405111" cy="259045"/>
    <xdr:sp macro="" textlink="">
      <xdr:nvSpPr>
        <xdr:cNvPr id="317" name="n_4aveValue【公営住宅】&#10;有形固定資産減価償却率">
          <a:extLst>
            <a:ext uri="{FF2B5EF4-FFF2-40B4-BE49-F238E27FC236}">
              <a16:creationId xmlns:a16="http://schemas.microsoft.com/office/drawing/2014/main" id="{F387D78B-9F76-41A6-8505-01783C46167E}"/>
            </a:ext>
          </a:extLst>
        </xdr:cNvPr>
        <xdr:cNvSpPr txBox="1"/>
      </xdr:nvSpPr>
      <xdr:spPr>
        <a:xfrm>
          <a:off x="855354" y="142189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80</xdr:row>
      <xdr:rowOff>116857</xdr:rowOff>
    </xdr:from>
    <xdr:ext cx="405111" cy="259045"/>
    <xdr:sp macro="" textlink="">
      <xdr:nvSpPr>
        <xdr:cNvPr id="318" name="n_1mainValue【公営住宅】&#10;有形固定資産減価償却率">
          <a:extLst>
            <a:ext uri="{FF2B5EF4-FFF2-40B4-BE49-F238E27FC236}">
              <a16:creationId xmlns:a16="http://schemas.microsoft.com/office/drawing/2014/main" id="{7D490EF4-D889-4EF9-A19A-C24A5D8CB4FB}"/>
            </a:ext>
          </a:extLst>
        </xdr:cNvPr>
        <xdr:cNvSpPr txBox="1"/>
      </xdr:nvSpPr>
      <xdr:spPr>
        <a:xfrm>
          <a:off x="3239144" y="138328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88282</xdr:rowOff>
    </xdr:from>
    <xdr:ext cx="405111" cy="259045"/>
    <xdr:sp macro="" textlink="">
      <xdr:nvSpPr>
        <xdr:cNvPr id="319" name="n_2mainValue【公営住宅】&#10;有形固定資産減価償却率">
          <a:extLst>
            <a:ext uri="{FF2B5EF4-FFF2-40B4-BE49-F238E27FC236}">
              <a16:creationId xmlns:a16="http://schemas.microsoft.com/office/drawing/2014/main" id="{D474B8A8-72F8-4C4B-B21F-CC72EF54A9B2}"/>
            </a:ext>
          </a:extLst>
        </xdr:cNvPr>
        <xdr:cNvSpPr txBox="1"/>
      </xdr:nvSpPr>
      <xdr:spPr>
        <a:xfrm>
          <a:off x="2439044" y="138080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55897</xdr:rowOff>
    </xdr:from>
    <xdr:ext cx="405111" cy="259045"/>
    <xdr:sp macro="" textlink="">
      <xdr:nvSpPr>
        <xdr:cNvPr id="320" name="n_3mainValue【公営住宅】&#10;有形固定資産減価償却率">
          <a:extLst>
            <a:ext uri="{FF2B5EF4-FFF2-40B4-BE49-F238E27FC236}">
              <a16:creationId xmlns:a16="http://schemas.microsoft.com/office/drawing/2014/main" id="{D7901055-1FEF-410D-93CA-8B06D625F76C}"/>
            </a:ext>
          </a:extLst>
        </xdr:cNvPr>
        <xdr:cNvSpPr txBox="1"/>
      </xdr:nvSpPr>
      <xdr:spPr>
        <a:xfrm>
          <a:off x="1641484" y="137757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25416</xdr:rowOff>
    </xdr:from>
    <xdr:ext cx="405111" cy="259045"/>
    <xdr:sp macro="" textlink="">
      <xdr:nvSpPr>
        <xdr:cNvPr id="321" name="n_4mainValue【公営住宅】&#10;有形固定資産減価償却率">
          <a:extLst>
            <a:ext uri="{FF2B5EF4-FFF2-40B4-BE49-F238E27FC236}">
              <a16:creationId xmlns:a16="http://schemas.microsoft.com/office/drawing/2014/main" id="{B36014ED-F7B4-4F58-9856-1637B5F11B7C}"/>
            </a:ext>
          </a:extLst>
        </xdr:cNvPr>
        <xdr:cNvSpPr txBox="1"/>
      </xdr:nvSpPr>
      <xdr:spPr>
        <a:xfrm>
          <a:off x="855354" y="137376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22" name="正方形/長方形 321">
          <a:extLst>
            <a:ext uri="{FF2B5EF4-FFF2-40B4-BE49-F238E27FC236}">
              <a16:creationId xmlns:a16="http://schemas.microsoft.com/office/drawing/2014/main" id="{0C5120F3-FD17-466A-9FC7-21FADAE8999F}"/>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23" name="正方形/長方形 322">
          <a:extLst>
            <a:ext uri="{FF2B5EF4-FFF2-40B4-BE49-F238E27FC236}">
              <a16:creationId xmlns:a16="http://schemas.microsoft.com/office/drawing/2014/main" id="{FF09DCF0-25A4-4A51-A8AA-F4B72E752297}"/>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24" name="正方形/長方形 323">
          <a:extLst>
            <a:ext uri="{FF2B5EF4-FFF2-40B4-BE49-F238E27FC236}">
              <a16:creationId xmlns:a16="http://schemas.microsoft.com/office/drawing/2014/main" id="{7F7319B7-D6C0-4270-BB7A-7CA626949E1E}"/>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5" name="正方形/長方形 324">
          <a:extLst>
            <a:ext uri="{FF2B5EF4-FFF2-40B4-BE49-F238E27FC236}">
              <a16:creationId xmlns:a16="http://schemas.microsoft.com/office/drawing/2014/main" id="{FC601724-E87D-4A37-9D85-A238FE546FE1}"/>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6" name="正方形/長方形 325">
          <a:extLst>
            <a:ext uri="{FF2B5EF4-FFF2-40B4-BE49-F238E27FC236}">
              <a16:creationId xmlns:a16="http://schemas.microsoft.com/office/drawing/2014/main" id="{B15EB600-B31F-4EDC-92FA-DEB43CC33618}"/>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7" name="正方形/長方形 326">
          <a:extLst>
            <a:ext uri="{FF2B5EF4-FFF2-40B4-BE49-F238E27FC236}">
              <a16:creationId xmlns:a16="http://schemas.microsoft.com/office/drawing/2014/main" id="{58C0D872-6FA4-4D07-A806-A5ED2EF88D44}"/>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8" name="正方形/長方形 327">
          <a:extLst>
            <a:ext uri="{FF2B5EF4-FFF2-40B4-BE49-F238E27FC236}">
              <a16:creationId xmlns:a16="http://schemas.microsoft.com/office/drawing/2014/main" id="{43805C02-6508-46E5-97BE-144AE5077A81}"/>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9" name="正方形/長方形 328">
          <a:extLst>
            <a:ext uri="{FF2B5EF4-FFF2-40B4-BE49-F238E27FC236}">
              <a16:creationId xmlns:a16="http://schemas.microsoft.com/office/drawing/2014/main" id="{9219F228-096B-48D9-9BFA-9F726DA25212}"/>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30" name="テキスト ボックス 329">
          <a:extLst>
            <a:ext uri="{FF2B5EF4-FFF2-40B4-BE49-F238E27FC236}">
              <a16:creationId xmlns:a16="http://schemas.microsoft.com/office/drawing/2014/main" id="{1AFA7639-D7B2-4F6D-BDA9-4FBD4852B52F}"/>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31" name="直線コネクタ 330">
          <a:extLst>
            <a:ext uri="{FF2B5EF4-FFF2-40B4-BE49-F238E27FC236}">
              <a16:creationId xmlns:a16="http://schemas.microsoft.com/office/drawing/2014/main" id="{C13F766B-C713-4964-B585-47B4FE1B264F}"/>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332" name="直線コネクタ 331">
          <a:extLst>
            <a:ext uri="{FF2B5EF4-FFF2-40B4-BE49-F238E27FC236}">
              <a16:creationId xmlns:a16="http://schemas.microsoft.com/office/drawing/2014/main" id="{A6A34685-A4EE-4C59-A0ED-A03DF14E0455}"/>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333" name="テキスト ボックス 332">
          <a:extLst>
            <a:ext uri="{FF2B5EF4-FFF2-40B4-BE49-F238E27FC236}">
              <a16:creationId xmlns:a16="http://schemas.microsoft.com/office/drawing/2014/main" id="{AD76E11D-BB7C-4EED-9155-0FBC3CC0619D}"/>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334" name="直線コネクタ 333">
          <a:extLst>
            <a:ext uri="{FF2B5EF4-FFF2-40B4-BE49-F238E27FC236}">
              <a16:creationId xmlns:a16="http://schemas.microsoft.com/office/drawing/2014/main" id="{95AF2328-640E-45BE-A9A0-20E1FF73239F}"/>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335" name="テキスト ボックス 334">
          <a:extLst>
            <a:ext uri="{FF2B5EF4-FFF2-40B4-BE49-F238E27FC236}">
              <a16:creationId xmlns:a16="http://schemas.microsoft.com/office/drawing/2014/main" id="{C34F0150-0743-4D75-A876-E6E3684D7737}"/>
            </a:ext>
          </a:extLst>
        </xdr:cNvPr>
        <xdr:cNvSpPr txBox="1"/>
      </xdr:nvSpPr>
      <xdr:spPr>
        <a:xfrm>
          <a:off x="5527221"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336" name="直線コネクタ 335">
          <a:extLst>
            <a:ext uri="{FF2B5EF4-FFF2-40B4-BE49-F238E27FC236}">
              <a16:creationId xmlns:a16="http://schemas.microsoft.com/office/drawing/2014/main" id="{190E4BDA-D515-476D-91E4-21CD198D6065}"/>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337" name="テキスト ボックス 336">
          <a:extLst>
            <a:ext uri="{FF2B5EF4-FFF2-40B4-BE49-F238E27FC236}">
              <a16:creationId xmlns:a16="http://schemas.microsoft.com/office/drawing/2014/main" id="{6085E013-A5FF-46A2-8ECF-FA5B1A40EF50}"/>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338" name="直線コネクタ 337">
          <a:extLst>
            <a:ext uri="{FF2B5EF4-FFF2-40B4-BE49-F238E27FC236}">
              <a16:creationId xmlns:a16="http://schemas.microsoft.com/office/drawing/2014/main" id="{FB25E4FC-EC82-47D5-9FFA-9ADC5E517221}"/>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339" name="テキスト ボックス 338">
          <a:extLst>
            <a:ext uri="{FF2B5EF4-FFF2-40B4-BE49-F238E27FC236}">
              <a16:creationId xmlns:a16="http://schemas.microsoft.com/office/drawing/2014/main" id="{797D305E-FFB9-4E6A-902C-2F048041DBA0}"/>
            </a:ext>
          </a:extLst>
        </xdr:cNvPr>
        <xdr:cNvSpPr txBox="1"/>
      </xdr:nvSpPr>
      <xdr:spPr>
        <a:xfrm>
          <a:off x="5527221"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340" name="直線コネクタ 339">
          <a:extLst>
            <a:ext uri="{FF2B5EF4-FFF2-40B4-BE49-F238E27FC236}">
              <a16:creationId xmlns:a16="http://schemas.microsoft.com/office/drawing/2014/main" id="{A389EC65-809B-4457-90A5-3BEE21D597A9}"/>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341" name="テキスト ボックス 340">
          <a:extLst>
            <a:ext uri="{FF2B5EF4-FFF2-40B4-BE49-F238E27FC236}">
              <a16:creationId xmlns:a16="http://schemas.microsoft.com/office/drawing/2014/main" id="{8A351B42-4D53-4A51-9DF4-976516A3ED46}"/>
            </a:ext>
          </a:extLst>
        </xdr:cNvPr>
        <xdr:cNvSpPr txBox="1"/>
      </xdr:nvSpPr>
      <xdr:spPr>
        <a:xfrm>
          <a:off x="5527221"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42" name="直線コネクタ 341">
          <a:extLst>
            <a:ext uri="{FF2B5EF4-FFF2-40B4-BE49-F238E27FC236}">
              <a16:creationId xmlns:a16="http://schemas.microsoft.com/office/drawing/2014/main" id="{C31015E6-E8DF-408F-902F-3F1010A3BB16}"/>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43" name="テキスト ボックス 342">
          <a:extLst>
            <a:ext uri="{FF2B5EF4-FFF2-40B4-BE49-F238E27FC236}">
              <a16:creationId xmlns:a16="http://schemas.microsoft.com/office/drawing/2014/main" id="{AD78D4F8-A2CD-4910-9499-6D8AC8F99CFF}"/>
            </a:ext>
          </a:extLst>
        </xdr:cNvPr>
        <xdr:cNvSpPr txBox="1"/>
      </xdr:nvSpPr>
      <xdr:spPr>
        <a:xfrm>
          <a:off x="5485961" y="1281368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44" name="【公営住宅】&#10;一人当たり面積グラフ枠">
          <a:extLst>
            <a:ext uri="{FF2B5EF4-FFF2-40B4-BE49-F238E27FC236}">
              <a16:creationId xmlns:a16="http://schemas.microsoft.com/office/drawing/2014/main" id="{9260CA56-86DE-42BC-AEE2-689021F592D5}"/>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131063</xdr:rowOff>
    </xdr:from>
    <xdr:to>
      <xdr:col>54</xdr:col>
      <xdr:colOff>189865</xdr:colOff>
      <xdr:row>86</xdr:row>
      <xdr:rowOff>107442</xdr:rowOff>
    </xdr:to>
    <xdr:cxnSp macro="">
      <xdr:nvCxnSpPr>
        <xdr:cNvPr id="345" name="直線コネクタ 344">
          <a:extLst>
            <a:ext uri="{FF2B5EF4-FFF2-40B4-BE49-F238E27FC236}">
              <a16:creationId xmlns:a16="http://schemas.microsoft.com/office/drawing/2014/main" id="{A010EDCE-08D3-4E19-BC94-B134FA51A436}"/>
            </a:ext>
          </a:extLst>
        </xdr:cNvPr>
        <xdr:cNvCxnSpPr/>
      </xdr:nvCxnSpPr>
      <xdr:spPr>
        <a:xfrm flipV="1">
          <a:off x="9429115" y="13336523"/>
          <a:ext cx="0" cy="151371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111269</xdr:rowOff>
    </xdr:from>
    <xdr:ext cx="469744" cy="259045"/>
    <xdr:sp macro="" textlink="">
      <xdr:nvSpPr>
        <xdr:cNvPr id="346" name="【公営住宅】&#10;一人当たり面積最小値テキスト">
          <a:extLst>
            <a:ext uri="{FF2B5EF4-FFF2-40B4-BE49-F238E27FC236}">
              <a16:creationId xmlns:a16="http://schemas.microsoft.com/office/drawing/2014/main" id="{C012122B-C537-4A77-9062-3F1982C743C6}"/>
            </a:ext>
          </a:extLst>
        </xdr:cNvPr>
        <xdr:cNvSpPr txBox="1"/>
      </xdr:nvSpPr>
      <xdr:spPr>
        <a:xfrm>
          <a:off x="9467850" y="148559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107442</xdr:rowOff>
    </xdr:from>
    <xdr:to>
      <xdr:col>55</xdr:col>
      <xdr:colOff>88900</xdr:colOff>
      <xdr:row>86</xdr:row>
      <xdr:rowOff>107442</xdr:rowOff>
    </xdr:to>
    <xdr:cxnSp macro="">
      <xdr:nvCxnSpPr>
        <xdr:cNvPr id="347" name="直線コネクタ 346">
          <a:extLst>
            <a:ext uri="{FF2B5EF4-FFF2-40B4-BE49-F238E27FC236}">
              <a16:creationId xmlns:a16="http://schemas.microsoft.com/office/drawing/2014/main" id="{D41FDB4A-5D3E-48DC-AA0F-5BB5F7E6F1F1}"/>
            </a:ext>
          </a:extLst>
        </xdr:cNvPr>
        <xdr:cNvCxnSpPr/>
      </xdr:nvCxnSpPr>
      <xdr:spPr>
        <a:xfrm>
          <a:off x="9356090" y="14850237"/>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77740</xdr:rowOff>
    </xdr:from>
    <xdr:ext cx="469744" cy="259045"/>
    <xdr:sp macro="" textlink="">
      <xdr:nvSpPr>
        <xdr:cNvPr id="348" name="【公営住宅】&#10;一人当たり面積最大値テキスト">
          <a:extLst>
            <a:ext uri="{FF2B5EF4-FFF2-40B4-BE49-F238E27FC236}">
              <a16:creationId xmlns:a16="http://schemas.microsoft.com/office/drawing/2014/main" id="{74092A2D-2C29-43E1-8210-88F2B8FE45B9}"/>
            </a:ext>
          </a:extLst>
        </xdr:cNvPr>
        <xdr:cNvSpPr txBox="1"/>
      </xdr:nvSpPr>
      <xdr:spPr>
        <a:xfrm>
          <a:off x="9467850" y="131079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131063</xdr:rowOff>
    </xdr:from>
    <xdr:to>
      <xdr:col>55</xdr:col>
      <xdr:colOff>88900</xdr:colOff>
      <xdr:row>77</xdr:row>
      <xdr:rowOff>131063</xdr:rowOff>
    </xdr:to>
    <xdr:cxnSp macro="">
      <xdr:nvCxnSpPr>
        <xdr:cNvPr id="349" name="直線コネクタ 348">
          <a:extLst>
            <a:ext uri="{FF2B5EF4-FFF2-40B4-BE49-F238E27FC236}">
              <a16:creationId xmlns:a16="http://schemas.microsoft.com/office/drawing/2014/main" id="{337266D9-06D5-4882-98EE-47EB2C99FB45}"/>
            </a:ext>
          </a:extLst>
        </xdr:cNvPr>
        <xdr:cNvCxnSpPr/>
      </xdr:nvCxnSpPr>
      <xdr:spPr>
        <a:xfrm>
          <a:off x="9356090" y="1333652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67899</xdr:rowOff>
    </xdr:from>
    <xdr:ext cx="469744" cy="259045"/>
    <xdr:sp macro="" textlink="">
      <xdr:nvSpPr>
        <xdr:cNvPr id="350" name="【公営住宅】&#10;一人当たり面積平均値テキスト">
          <a:extLst>
            <a:ext uri="{FF2B5EF4-FFF2-40B4-BE49-F238E27FC236}">
              <a16:creationId xmlns:a16="http://schemas.microsoft.com/office/drawing/2014/main" id="{3168A849-22F4-4720-AD57-817A9140700F}"/>
            </a:ext>
          </a:extLst>
        </xdr:cNvPr>
        <xdr:cNvSpPr txBox="1"/>
      </xdr:nvSpPr>
      <xdr:spPr>
        <a:xfrm>
          <a:off x="9467850" y="1429634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45022</xdr:rowOff>
    </xdr:from>
    <xdr:to>
      <xdr:col>55</xdr:col>
      <xdr:colOff>50800</xdr:colOff>
      <xdr:row>84</xdr:row>
      <xdr:rowOff>146622</xdr:rowOff>
    </xdr:to>
    <xdr:sp macro="" textlink="">
      <xdr:nvSpPr>
        <xdr:cNvPr id="351" name="フローチャート: 判断 350">
          <a:extLst>
            <a:ext uri="{FF2B5EF4-FFF2-40B4-BE49-F238E27FC236}">
              <a16:creationId xmlns:a16="http://schemas.microsoft.com/office/drawing/2014/main" id="{3D82784E-E428-4C0F-8CA5-D468B77823BD}"/>
            </a:ext>
          </a:extLst>
        </xdr:cNvPr>
        <xdr:cNvSpPr/>
      </xdr:nvSpPr>
      <xdr:spPr>
        <a:xfrm>
          <a:off x="9394190" y="14448727"/>
          <a:ext cx="9017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33782</xdr:rowOff>
    </xdr:from>
    <xdr:to>
      <xdr:col>50</xdr:col>
      <xdr:colOff>165100</xdr:colOff>
      <xdr:row>84</xdr:row>
      <xdr:rowOff>135382</xdr:rowOff>
    </xdr:to>
    <xdr:sp macro="" textlink="">
      <xdr:nvSpPr>
        <xdr:cNvPr id="352" name="フローチャート: 判断 351">
          <a:extLst>
            <a:ext uri="{FF2B5EF4-FFF2-40B4-BE49-F238E27FC236}">
              <a16:creationId xmlns:a16="http://schemas.microsoft.com/office/drawing/2014/main" id="{FFA48A31-55C9-4C83-BE07-961745D4D577}"/>
            </a:ext>
          </a:extLst>
        </xdr:cNvPr>
        <xdr:cNvSpPr/>
      </xdr:nvSpPr>
      <xdr:spPr>
        <a:xfrm>
          <a:off x="8632190" y="14433677"/>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36258</xdr:rowOff>
    </xdr:from>
    <xdr:to>
      <xdr:col>46</xdr:col>
      <xdr:colOff>38100</xdr:colOff>
      <xdr:row>84</xdr:row>
      <xdr:rowOff>137858</xdr:rowOff>
    </xdr:to>
    <xdr:sp macro="" textlink="">
      <xdr:nvSpPr>
        <xdr:cNvPr id="353" name="フローチャート: 判断 352">
          <a:extLst>
            <a:ext uri="{FF2B5EF4-FFF2-40B4-BE49-F238E27FC236}">
              <a16:creationId xmlns:a16="http://schemas.microsoft.com/office/drawing/2014/main" id="{0382EAA0-F532-49B5-9CF8-B6EF701ACFFB}"/>
            </a:ext>
          </a:extLst>
        </xdr:cNvPr>
        <xdr:cNvSpPr/>
      </xdr:nvSpPr>
      <xdr:spPr>
        <a:xfrm>
          <a:off x="7846060" y="14438058"/>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72834</xdr:rowOff>
    </xdr:from>
    <xdr:to>
      <xdr:col>41</xdr:col>
      <xdr:colOff>101600</xdr:colOff>
      <xdr:row>85</xdr:row>
      <xdr:rowOff>2984</xdr:rowOff>
    </xdr:to>
    <xdr:sp macro="" textlink="">
      <xdr:nvSpPr>
        <xdr:cNvPr id="354" name="フローチャート: 判断 353">
          <a:extLst>
            <a:ext uri="{FF2B5EF4-FFF2-40B4-BE49-F238E27FC236}">
              <a16:creationId xmlns:a16="http://schemas.microsoft.com/office/drawing/2014/main" id="{10EFAB42-F66B-4F00-8215-9F5C6BFDD5E0}"/>
            </a:ext>
          </a:extLst>
        </xdr:cNvPr>
        <xdr:cNvSpPr/>
      </xdr:nvSpPr>
      <xdr:spPr>
        <a:xfrm>
          <a:off x="7029450" y="14474634"/>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55880</xdr:rowOff>
    </xdr:from>
    <xdr:to>
      <xdr:col>36</xdr:col>
      <xdr:colOff>165100</xdr:colOff>
      <xdr:row>84</xdr:row>
      <xdr:rowOff>157480</xdr:rowOff>
    </xdr:to>
    <xdr:sp macro="" textlink="">
      <xdr:nvSpPr>
        <xdr:cNvPr id="355" name="フローチャート: 判断 354">
          <a:extLst>
            <a:ext uri="{FF2B5EF4-FFF2-40B4-BE49-F238E27FC236}">
              <a16:creationId xmlns:a16="http://schemas.microsoft.com/office/drawing/2014/main" id="{D38ADB6B-FC4F-4C9D-A7EA-DE7385D169C7}"/>
            </a:ext>
          </a:extLst>
        </xdr:cNvPr>
        <xdr:cNvSpPr/>
      </xdr:nvSpPr>
      <xdr:spPr>
        <a:xfrm>
          <a:off x="6231890" y="1446149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56" name="テキスト ボックス 355">
          <a:extLst>
            <a:ext uri="{FF2B5EF4-FFF2-40B4-BE49-F238E27FC236}">
              <a16:creationId xmlns:a16="http://schemas.microsoft.com/office/drawing/2014/main" id="{83D5F596-A900-4269-BB2E-66E19D51DF62}"/>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7" name="テキスト ボックス 356">
          <a:extLst>
            <a:ext uri="{FF2B5EF4-FFF2-40B4-BE49-F238E27FC236}">
              <a16:creationId xmlns:a16="http://schemas.microsoft.com/office/drawing/2014/main" id="{13FB458B-DEFC-4626-81DF-A722BFFBF46E}"/>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8" name="テキスト ボックス 357">
          <a:extLst>
            <a:ext uri="{FF2B5EF4-FFF2-40B4-BE49-F238E27FC236}">
              <a16:creationId xmlns:a16="http://schemas.microsoft.com/office/drawing/2014/main" id="{234E964A-8408-43BC-A881-018EF0E1133A}"/>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9" name="テキスト ボックス 358">
          <a:extLst>
            <a:ext uri="{FF2B5EF4-FFF2-40B4-BE49-F238E27FC236}">
              <a16:creationId xmlns:a16="http://schemas.microsoft.com/office/drawing/2014/main" id="{95BEC1D5-E6D0-4B18-96EC-5EA5E46E671B}"/>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60" name="テキスト ボックス 359">
          <a:extLst>
            <a:ext uri="{FF2B5EF4-FFF2-40B4-BE49-F238E27FC236}">
              <a16:creationId xmlns:a16="http://schemas.microsoft.com/office/drawing/2014/main" id="{529419B2-AC9B-4AEA-B850-5E5E56D1E7E6}"/>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85407</xdr:rowOff>
    </xdr:from>
    <xdr:to>
      <xdr:col>55</xdr:col>
      <xdr:colOff>50800</xdr:colOff>
      <xdr:row>86</xdr:row>
      <xdr:rowOff>15557</xdr:rowOff>
    </xdr:to>
    <xdr:sp macro="" textlink="">
      <xdr:nvSpPr>
        <xdr:cNvPr id="361" name="楕円 360">
          <a:extLst>
            <a:ext uri="{FF2B5EF4-FFF2-40B4-BE49-F238E27FC236}">
              <a16:creationId xmlns:a16="http://schemas.microsoft.com/office/drawing/2014/main" id="{5ABD8612-ED6D-4EB3-B33F-37AE94171B1E}"/>
            </a:ext>
          </a:extLst>
        </xdr:cNvPr>
        <xdr:cNvSpPr/>
      </xdr:nvSpPr>
      <xdr:spPr>
        <a:xfrm>
          <a:off x="9394190" y="14660562"/>
          <a:ext cx="9017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63834</xdr:rowOff>
    </xdr:from>
    <xdr:ext cx="469744" cy="259045"/>
    <xdr:sp macro="" textlink="">
      <xdr:nvSpPr>
        <xdr:cNvPr id="362" name="【公営住宅】&#10;一人当たり面積該当値テキスト">
          <a:extLst>
            <a:ext uri="{FF2B5EF4-FFF2-40B4-BE49-F238E27FC236}">
              <a16:creationId xmlns:a16="http://schemas.microsoft.com/office/drawing/2014/main" id="{4D5B370A-BC50-49A8-B685-289B336A776F}"/>
            </a:ext>
          </a:extLst>
        </xdr:cNvPr>
        <xdr:cNvSpPr txBox="1"/>
      </xdr:nvSpPr>
      <xdr:spPr>
        <a:xfrm>
          <a:off x="9467850" y="146332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85598</xdr:rowOff>
    </xdr:from>
    <xdr:to>
      <xdr:col>50</xdr:col>
      <xdr:colOff>165100</xdr:colOff>
      <xdr:row>86</xdr:row>
      <xdr:rowOff>15748</xdr:rowOff>
    </xdr:to>
    <xdr:sp macro="" textlink="">
      <xdr:nvSpPr>
        <xdr:cNvPr id="363" name="楕円 362">
          <a:extLst>
            <a:ext uri="{FF2B5EF4-FFF2-40B4-BE49-F238E27FC236}">
              <a16:creationId xmlns:a16="http://schemas.microsoft.com/office/drawing/2014/main" id="{9838FE1F-54F6-466E-AD57-1C34907583EA}"/>
            </a:ext>
          </a:extLst>
        </xdr:cNvPr>
        <xdr:cNvSpPr/>
      </xdr:nvSpPr>
      <xdr:spPr>
        <a:xfrm>
          <a:off x="8632190" y="14660753"/>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85</xdr:row>
      <xdr:rowOff>136207</xdr:rowOff>
    </xdr:from>
    <xdr:to>
      <xdr:col>55</xdr:col>
      <xdr:colOff>0</xdr:colOff>
      <xdr:row>85</xdr:row>
      <xdr:rowOff>136398</xdr:rowOff>
    </xdr:to>
    <xdr:cxnSp macro="">
      <xdr:nvCxnSpPr>
        <xdr:cNvPr id="364" name="直線コネクタ 363">
          <a:extLst>
            <a:ext uri="{FF2B5EF4-FFF2-40B4-BE49-F238E27FC236}">
              <a16:creationId xmlns:a16="http://schemas.microsoft.com/office/drawing/2014/main" id="{D7597C12-8E3C-46AF-80AC-2DB73EF20078}"/>
            </a:ext>
          </a:extLst>
        </xdr:cNvPr>
        <xdr:cNvCxnSpPr/>
      </xdr:nvCxnSpPr>
      <xdr:spPr>
        <a:xfrm flipV="1">
          <a:off x="8686800" y="14705647"/>
          <a:ext cx="74295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85407</xdr:rowOff>
    </xdr:from>
    <xdr:to>
      <xdr:col>46</xdr:col>
      <xdr:colOff>38100</xdr:colOff>
      <xdr:row>86</xdr:row>
      <xdr:rowOff>15557</xdr:rowOff>
    </xdr:to>
    <xdr:sp macro="" textlink="">
      <xdr:nvSpPr>
        <xdr:cNvPr id="365" name="楕円 364">
          <a:extLst>
            <a:ext uri="{FF2B5EF4-FFF2-40B4-BE49-F238E27FC236}">
              <a16:creationId xmlns:a16="http://schemas.microsoft.com/office/drawing/2014/main" id="{0E004957-5468-456E-80A5-385E6B36F689}"/>
            </a:ext>
          </a:extLst>
        </xdr:cNvPr>
        <xdr:cNvSpPr/>
      </xdr:nvSpPr>
      <xdr:spPr>
        <a:xfrm>
          <a:off x="7846060" y="14660562"/>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85</xdr:row>
      <xdr:rowOff>136207</xdr:rowOff>
    </xdr:from>
    <xdr:to>
      <xdr:col>50</xdr:col>
      <xdr:colOff>114300</xdr:colOff>
      <xdr:row>85</xdr:row>
      <xdr:rowOff>136398</xdr:rowOff>
    </xdr:to>
    <xdr:cxnSp macro="">
      <xdr:nvCxnSpPr>
        <xdr:cNvPr id="366" name="直線コネクタ 365">
          <a:extLst>
            <a:ext uri="{FF2B5EF4-FFF2-40B4-BE49-F238E27FC236}">
              <a16:creationId xmlns:a16="http://schemas.microsoft.com/office/drawing/2014/main" id="{67975A11-CA51-4CD6-BD13-42003C79CF0C}"/>
            </a:ext>
          </a:extLst>
        </xdr:cNvPr>
        <xdr:cNvCxnSpPr/>
      </xdr:nvCxnSpPr>
      <xdr:spPr>
        <a:xfrm>
          <a:off x="7889240" y="14705647"/>
          <a:ext cx="797560" cy="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88075</xdr:rowOff>
    </xdr:from>
    <xdr:to>
      <xdr:col>41</xdr:col>
      <xdr:colOff>101600</xdr:colOff>
      <xdr:row>86</xdr:row>
      <xdr:rowOff>18225</xdr:rowOff>
    </xdr:to>
    <xdr:sp macro="" textlink="">
      <xdr:nvSpPr>
        <xdr:cNvPr id="367" name="楕円 366">
          <a:extLst>
            <a:ext uri="{FF2B5EF4-FFF2-40B4-BE49-F238E27FC236}">
              <a16:creationId xmlns:a16="http://schemas.microsoft.com/office/drawing/2014/main" id="{BD9CE8D5-38ED-497F-9C29-DCE8E5DD00A4}"/>
            </a:ext>
          </a:extLst>
        </xdr:cNvPr>
        <xdr:cNvSpPr/>
      </xdr:nvSpPr>
      <xdr:spPr>
        <a:xfrm>
          <a:off x="7029450" y="1466513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85</xdr:row>
      <xdr:rowOff>136207</xdr:rowOff>
    </xdr:from>
    <xdr:to>
      <xdr:col>45</xdr:col>
      <xdr:colOff>177800</xdr:colOff>
      <xdr:row>85</xdr:row>
      <xdr:rowOff>138875</xdr:rowOff>
    </xdr:to>
    <xdr:cxnSp macro="">
      <xdr:nvCxnSpPr>
        <xdr:cNvPr id="368" name="直線コネクタ 367">
          <a:extLst>
            <a:ext uri="{FF2B5EF4-FFF2-40B4-BE49-F238E27FC236}">
              <a16:creationId xmlns:a16="http://schemas.microsoft.com/office/drawing/2014/main" id="{2FE7CC1F-4E3E-40DB-A5B4-F3CA6B4F19B9}"/>
            </a:ext>
          </a:extLst>
        </xdr:cNvPr>
        <xdr:cNvCxnSpPr/>
      </xdr:nvCxnSpPr>
      <xdr:spPr>
        <a:xfrm flipV="1">
          <a:off x="7084060" y="14705647"/>
          <a:ext cx="805180" cy="26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88455</xdr:rowOff>
    </xdr:from>
    <xdr:to>
      <xdr:col>36</xdr:col>
      <xdr:colOff>165100</xdr:colOff>
      <xdr:row>86</xdr:row>
      <xdr:rowOff>18605</xdr:rowOff>
    </xdr:to>
    <xdr:sp macro="" textlink="">
      <xdr:nvSpPr>
        <xdr:cNvPr id="369" name="楕円 368">
          <a:extLst>
            <a:ext uri="{FF2B5EF4-FFF2-40B4-BE49-F238E27FC236}">
              <a16:creationId xmlns:a16="http://schemas.microsoft.com/office/drawing/2014/main" id="{DCD79ED5-4D78-41A9-A874-0C27B405C235}"/>
            </a:ext>
          </a:extLst>
        </xdr:cNvPr>
        <xdr:cNvSpPr/>
      </xdr:nvSpPr>
      <xdr:spPr>
        <a:xfrm>
          <a:off x="6231890" y="14665515"/>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85</xdr:row>
      <xdr:rowOff>138875</xdr:rowOff>
    </xdr:from>
    <xdr:to>
      <xdr:col>41</xdr:col>
      <xdr:colOff>50800</xdr:colOff>
      <xdr:row>85</xdr:row>
      <xdr:rowOff>139255</xdr:rowOff>
    </xdr:to>
    <xdr:cxnSp macro="">
      <xdr:nvCxnSpPr>
        <xdr:cNvPr id="370" name="直線コネクタ 369">
          <a:extLst>
            <a:ext uri="{FF2B5EF4-FFF2-40B4-BE49-F238E27FC236}">
              <a16:creationId xmlns:a16="http://schemas.microsoft.com/office/drawing/2014/main" id="{0B71AA6C-7003-4301-A0B5-10FD4AFA77C0}"/>
            </a:ext>
          </a:extLst>
        </xdr:cNvPr>
        <xdr:cNvCxnSpPr/>
      </xdr:nvCxnSpPr>
      <xdr:spPr>
        <a:xfrm flipV="1">
          <a:off x="6286500" y="14708315"/>
          <a:ext cx="797560" cy="3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82</xdr:row>
      <xdr:rowOff>151909</xdr:rowOff>
    </xdr:from>
    <xdr:ext cx="469744" cy="259045"/>
    <xdr:sp macro="" textlink="">
      <xdr:nvSpPr>
        <xdr:cNvPr id="371" name="n_1aveValue【公営住宅】&#10;一人当たり面積">
          <a:extLst>
            <a:ext uri="{FF2B5EF4-FFF2-40B4-BE49-F238E27FC236}">
              <a16:creationId xmlns:a16="http://schemas.microsoft.com/office/drawing/2014/main" id="{65916DF2-AEE9-4B36-8EDA-A13DD6FFDC06}"/>
            </a:ext>
          </a:extLst>
        </xdr:cNvPr>
        <xdr:cNvSpPr txBox="1"/>
      </xdr:nvSpPr>
      <xdr:spPr>
        <a:xfrm>
          <a:off x="8454467" y="142108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82</xdr:row>
      <xdr:rowOff>154385</xdr:rowOff>
    </xdr:from>
    <xdr:ext cx="469744" cy="259045"/>
    <xdr:sp macro="" textlink="">
      <xdr:nvSpPr>
        <xdr:cNvPr id="372" name="n_2aveValue【公営住宅】&#10;一人当たり面積">
          <a:extLst>
            <a:ext uri="{FF2B5EF4-FFF2-40B4-BE49-F238E27FC236}">
              <a16:creationId xmlns:a16="http://schemas.microsoft.com/office/drawing/2014/main" id="{3D964B6E-1740-4809-BECF-D89211B89671}"/>
            </a:ext>
          </a:extLst>
        </xdr:cNvPr>
        <xdr:cNvSpPr txBox="1"/>
      </xdr:nvSpPr>
      <xdr:spPr>
        <a:xfrm>
          <a:off x="7673417" y="142132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19511</xdr:rowOff>
    </xdr:from>
    <xdr:ext cx="469744" cy="259045"/>
    <xdr:sp macro="" textlink="">
      <xdr:nvSpPr>
        <xdr:cNvPr id="373" name="n_3aveValue【公営住宅】&#10;一人当たり面積">
          <a:extLst>
            <a:ext uri="{FF2B5EF4-FFF2-40B4-BE49-F238E27FC236}">
              <a16:creationId xmlns:a16="http://schemas.microsoft.com/office/drawing/2014/main" id="{60730905-73D0-4425-91A5-610968BFFE6A}"/>
            </a:ext>
          </a:extLst>
        </xdr:cNvPr>
        <xdr:cNvSpPr txBox="1"/>
      </xdr:nvSpPr>
      <xdr:spPr>
        <a:xfrm>
          <a:off x="6866332" y="142460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2557</xdr:rowOff>
    </xdr:from>
    <xdr:ext cx="469744" cy="259045"/>
    <xdr:sp macro="" textlink="">
      <xdr:nvSpPr>
        <xdr:cNvPr id="374" name="n_4aveValue【公営住宅】&#10;一人当たり面積">
          <a:extLst>
            <a:ext uri="{FF2B5EF4-FFF2-40B4-BE49-F238E27FC236}">
              <a16:creationId xmlns:a16="http://schemas.microsoft.com/office/drawing/2014/main" id="{69D2492B-A2ED-4C0A-873B-20290D5113D9}"/>
            </a:ext>
          </a:extLst>
        </xdr:cNvPr>
        <xdr:cNvSpPr txBox="1"/>
      </xdr:nvSpPr>
      <xdr:spPr>
        <a:xfrm>
          <a:off x="6068772" y="142329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6875</xdr:rowOff>
    </xdr:from>
    <xdr:ext cx="469744" cy="259045"/>
    <xdr:sp macro="" textlink="">
      <xdr:nvSpPr>
        <xdr:cNvPr id="375" name="n_1mainValue【公営住宅】&#10;一人当たり面積">
          <a:extLst>
            <a:ext uri="{FF2B5EF4-FFF2-40B4-BE49-F238E27FC236}">
              <a16:creationId xmlns:a16="http://schemas.microsoft.com/office/drawing/2014/main" id="{0C7E717F-A0FF-4277-90A5-A676E1259CD7}"/>
            </a:ext>
          </a:extLst>
        </xdr:cNvPr>
        <xdr:cNvSpPr txBox="1"/>
      </xdr:nvSpPr>
      <xdr:spPr>
        <a:xfrm>
          <a:off x="8454467" y="147534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6684</xdr:rowOff>
    </xdr:from>
    <xdr:ext cx="469744" cy="259045"/>
    <xdr:sp macro="" textlink="">
      <xdr:nvSpPr>
        <xdr:cNvPr id="376" name="n_2mainValue【公営住宅】&#10;一人当たり面積">
          <a:extLst>
            <a:ext uri="{FF2B5EF4-FFF2-40B4-BE49-F238E27FC236}">
              <a16:creationId xmlns:a16="http://schemas.microsoft.com/office/drawing/2014/main" id="{42072C15-95F8-4E73-9675-B8B26874EFC2}"/>
            </a:ext>
          </a:extLst>
        </xdr:cNvPr>
        <xdr:cNvSpPr txBox="1"/>
      </xdr:nvSpPr>
      <xdr:spPr>
        <a:xfrm>
          <a:off x="7673417" y="147532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9352</xdr:rowOff>
    </xdr:from>
    <xdr:ext cx="469744" cy="259045"/>
    <xdr:sp macro="" textlink="">
      <xdr:nvSpPr>
        <xdr:cNvPr id="377" name="n_3mainValue【公営住宅】&#10;一人当たり面積">
          <a:extLst>
            <a:ext uri="{FF2B5EF4-FFF2-40B4-BE49-F238E27FC236}">
              <a16:creationId xmlns:a16="http://schemas.microsoft.com/office/drawing/2014/main" id="{B257B794-8D9C-4ACD-B133-E325A6FAA335}"/>
            </a:ext>
          </a:extLst>
        </xdr:cNvPr>
        <xdr:cNvSpPr txBox="1"/>
      </xdr:nvSpPr>
      <xdr:spPr>
        <a:xfrm>
          <a:off x="6866332" y="147559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9732</xdr:rowOff>
    </xdr:from>
    <xdr:ext cx="469744" cy="259045"/>
    <xdr:sp macro="" textlink="">
      <xdr:nvSpPr>
        <xdr:cNvPr id="378" name="n_4mainValue【公営住宅】&#10;一人当たり面積">
          <a:extLst>
            <a:ext uri="{FF2B5EF4-FFF2-40B4-BE49-F238E27FC236}">
              <a16:creationId xmlns:a16="http://schemas.microsoft.com/office/drawing/2014/main" id="{87B2B4E3-B8A8-4131-8C5E-91598D518E3C}"/>
            </a:ext>
          </a:extLst>
        </xdr:cNvPr>
        <xdr:cNvSpPr txBox="1"/>
      </xdr:nvSpPr>
      <xdr:spPr>
        <a:xfrm>
          <a:off x="6068772" y="147563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9" name="正方形/長方形 378">
          <a:extLst>
            <a:ext uri="{FF2B5EF4-FFF2-40B4-BE49-F238E27FC236}">
              <a16:creationId xmlns:a16="http://schemas.microsoft.com/office/drawing/2014/main" id="{BAF96DA0-6693-4664-B9F5-EC543E004D9B}"/>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80" name="正方形/長方形 379">
          <a:extLst>
            <a:ext uri="{FF2B5EF4-FFF2-40B4-BE49-F238E27FC236}">
              <a16:creationId xmlns:a16="http://schemas.microsoft.com/office/drawing/2014/main" id="{C7411536-3CF9-471B-AA4B-04BD7AAC8E70}"/>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81" name="正方形/長方形 380">
          <a:extLst>
            <a:ext uri="{FF2B5EF4-FFF2-40B4-BE49-F238E27FC236}">
              <a16:creationId xmlns:a16="http://schemas.microsoft.com/office/drawing/2014/main" id="{F3628E51-8E42-40D2-9D88-99B096EA5AB6}"/>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82" name="正方形/長方形 381">
          <a:extLst>
            <a:ext uri="{FF2B5EF4-FFF2-40B4-BE49-F238E27FC236}">
              <a16:creationId xmlns:a16="http://schemas.microsoft.com/office/drawing/2014/main" id="{457313A2-3BD5-4EAD-AFB7-90B6486B7198}"/>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83" name="正方形/長方形 382">
          <a:extLst>
            <a:ext uri="{FF2B5EF4-FFF2-40B4-BE49-F238E27FC236}">
              <a16:creationId xmlns:a16="http://schemas.microsoft.com/office/drawing/2014/main" id="{5C1B0762-1CDA-4768-8FE7-C446AA0F0590}"/>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84" name="正方形/長方形 383">
          <a:extLst>
            <a:ext uri="{FF2B5EF4-FFF2-40B4-BE49-F238E27FC236}">
              <a16:creationId xmlns:a16="http://schemas.microsoft.com/office/drawing/2014/main" id="{1CA72836-C5F3-44D8-8774-30E43EC812E8}"/>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85" name="正方形/長方形 384">
          <a:extLst>
            <a:ext uri="{FF2B5EF4-FFF2-40B4-BE49-F238E27FC236}">
              <a16:creationId xmlns:a16="http://schemas.microsoft.com/office/drawing/2014/main" id="{138D40F5-0644-4B26-BD0E-89B8F775C186}"/>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86" name="正方形/長方形 385">
          <a:extLst>
            <a:ext uri="{FF2B5EF4-FFF2-40B4-BE49-F238E27FC236}">
              <a16:creationId xmlns:a16="http://schemas.microsoft.com/office/drawing/2014/main" id="{7E4A9C86-DB00-49E1-ADA4-9025BA5D7030}"/>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387" name="正方形/長方形 386">
          <a:extLst>
            <a:ext uri="{FF2B5EF4-FFF2-40B4-BE49-F238E27FC236}">
              <a16:creationId xmlns:a16="http://schemas.microsoft.com/office/drawing/2014/main" id="{3920865C-298B-4904-A0BB-6BD9B8EE72F5}"/>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388" name="正方形/長方形 387">
          <a:extLst>
            <a:ext uri="{FF2B5EF4-FFF2-40B4-BE49-F238E27FC236}">
              <a16:creationId xmlns:a16="http://schemas.microsoft.com/office/drawing/2014/main" id="{19F5282D-400B-4EFE-A43B-FF5403ADC457}"/>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389" name="正方形/長方形 388">
          <a:extLst>
            <a:ext uri="{FF2B5EF4-FFF2-40B4-BE49-F238E27FC236}">
              <a16:creationId xmlns:a16="http://schemas.microsoft.com/office/drawing/2014/main" id="{FCAE8D1A-DA4B-43D0-8AB2-8EE007B02119}"/>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390" name="正方形/長方形 389">
          <a:extLst>
            <a:ext uri="{FF2B5EF4-FFF2-40B4-BE49-F238E27FC236}">
              <a16:creationId xmlns:a16="http://schemas.microsoft.com/office/drawing/2014/main" id="{1DDFBD31-E832-4744-B574-D89E148CB8DC}"/>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391" name="正方形/長方形 390">
          <a:extLst>
            <a:ext uri="{FF2B5EF4-FFF2-40B4-BE49-F238E27FC236}">
              <a16:creationId xmlns:a16="http://schemas.microsoft.com/office/drawing/2014/main" id="{3A37EFEB-72DF-442B-B542-FA00B0732FB6}"/>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392" name="正方形/長方形 391">
          <a:extLst>
            <a:ext uri="{FF2B5EF4-FFF2-40B4-BE49-F238E27FC236}">
              <a16:creationId xmlns:a16="http://schemas.microsoft.com/office/drawing/2014/main" id="{7CA8C385-0F57-4891-99A2-FB67AE1E57EF}"/>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393" name="正方形/長方形 392">
          <a:extLst>
            <a:ext uri="{FF2B5EF4-FFF2-40B4-BE49-F238E27FC236}">
              <a16:creationId xmlns:a16="http://schemas.microsoft.com/office/drawing/2014/main" id="{4B599DB0-2ADB-4B12-975D-9C6036DF5593}"/>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394" name="正方形/長方形 393">
          <a:extLst>
            <a:ext uri="{FF2B5EF4-FFF2-40B4-BE49-F238E27FC236}">
              <a16:creationId xmlns:a16="http://schemas.microsoft.com/office/drawing/2014/main" id="{DB87A4DB-5ADE-4FFD-ACA7-B3F8724B6B9C}"/>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395" name="正方形/長方形 394">
          <a:extLst>
            <a:ext uri="{FF2B5EF4-FFF2-40B4-BE49-F238E27FC236}">
              <a16:creationId xmlns:a16="http://schemas.microsoft.com/office/drawing/2014/main" id="{947B8EE3-F87A-4E3D-B1F2-0F68C17CAE41}"/>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396" name="正方形/長方形 395">
          <a:extLst>
            <a:ext uri="{FF2B5EF4-FFF2-40B4-BE49-F238E27FC236}">
              <a16:creationId xmlns:a16="http://schemas.microsoft.com/office/drawing/2014/main" id="{92C21DC6-73D2-4A2E-9B58-06EA77F19FD5}"/>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397" name="正方形/長方形 396">
          <a:extLst>
            <a:ext uri="{FF2B5EF4-FFF2-40B4-BE49-F238E27FC236}">
              <a16:creationId xmlns:a16="http://schemas.microsoft.com/office/drawing/2014/main" id="{7F166E40-6A01-4BC8-B0F9-CF7F65168015}"/>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398" name="正方形/長方形 397">
          <a:extLst>
            <a:ext uri="{FF2B5EF4-FFF2-40B4-BE49-F238E27FC236}">
              <a16:creationId xmlns:a16="http://schemas.microsoft.com/office/drawing/2014/main" id="{D65EE52B-BEF7-4946-A5E8-528F62C6BE65}"/>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399" name="正方形/長方形 398">
          <a:extLst>
            <a:ext uri="{FF2B5EF4-FFF2-40B4-BE49-F238E27FC236}">
              <a16:creationId xmlns:a16="http://schemas.microsoft.com/office/drawing/2014/main" id="{EDDC637A-9A69-4E68-AEAB-C2E73813D624}"/>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00" name="正方形/長方形 399">
          <a:extLst>
            <a:ext uri="{FF2B5EF4-FFF2-40B4-BE49-F238E27FC236}">
              <a16:creationId xmlns:a16="http://schemas.microsoft.com/office/drawing/2014/main" id="{7C94C2B2-BBEC-4572-ACB7-D653863EFFD2}"/>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01" name="正方形/長方形 400">
          <a:extLst>
            <a:ext uri="{FF2B5EF4-FFF2-40B4-BE49-F238E27FC236}">
              <a16:creationId xmlns:a16="http://schemas.microsoft.com/office/drawing/2014/main" id="{14AA149B-BE9B-4F99-A05F-16D4BC75FEBE}"/>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02" name="正方形/長方形 401">
          <a:extLst>
            <a:ext uri="{FF2B5EF4-FFF2-40B4-BE49-F238E27FC236}">
              <a16:creationId xmlns:a16="http://schemas.microsoft.com/office/drawing/2014/main" id="{E020E63A-676C-46DE-BCB0-9B872E20D4D7}"/>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03" name="テキスト ボックス 402">
          <a:extLst>
            <a:ext uri="{FF2B5EF4-FFF2-40B4-BE49-F238E27FC236}">
              <a16:creationId xmlns:a16="http://schemas.microsoft.com/office/drawing/2014/main" id="{EFDA2E66-47CD-424D-A675-CCD3037CC5D5}"/>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04" name="直線コネクタ 403">
          <a:extLst>
            <a:ext uri="{FF2B5EF4-FFF2-40B4-BE49-F238E27FC236}">
              <a16:creationId xmlns:a16="http://schemas.microsoft.com/office/drawing/2014/main" id="{726FF79C-8D01-4C68-97AF-764C0607670D}"/>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05" name="テキスト ボックス 404">
          <a:extLst>
            <a:ext uri="{FF2B5EF4-FFF2-40B4-BE49-F238E27FC236}">
              <a16:creationId xmlns:a16="http://schemas.microsoft.com/office/drawing/2014/main" id="{F0C58091-74AE-4591-AE18-C0C0DF140936}"/>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06" name="直線コネクタ 405">
          <a:extLst>
            <a:ext uri="{FF2B5EF4-FFF2-40B4-BE49-F238E27FC236}">
              <a16:creationId xmlns:a16="http://schemas.microsoft.com/office/drawing/2014/main" id="{6913D873-E18B-4263-8936-C3C764ADF7A3}"/>
            </a:ext>
          </a:extLst>
        </xdr:cNvPr>
        <xdr:cNvCxnSpPr/>
      </xdr:nvCxnSpPr>
      <xdr:spPr>
        <a:xfrm>
          <a:off x="1120394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07" name="テキスト ボックス 406">
          <a:extLst>
            <a:ext uri="{FF2B5EF4-FFF2-40B4-BE49-F238E27FC236}">
              <a16:creationId xmlns:a16="http://schemas.microsoft.com/office/drawing/2014/main" id="{602D3996-E3FE-47E8-89AA-FC204CB61A9F}"/>
            </a:ext>
          </a:extLst>
        </xdr:cNvPr>
        <xdr:cNvSpPr txBox="1"/>
      </xdr:nvSpPr>
      <xdr:spPr>
        <a:xfrm>
          <a:off x="10801531"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408" name="直線コネクタ 407">
          <a:extLst>
            <a:ext uri="{FF2B5EF4-FFF2-40B4-BE49-F238E27FC236}">
              <a16:creationId xmlns:a16="http://schemas.microsoft.com/office/drawing/2014/main" id="{BE3FB617-6320-4901-A57B-71F2D7AC73E5}"/>
            </a:ext>
          </a:extLst>
        </xdr:cNvPr>
        <xdr:cNvCxnSpPr/>
      </xdr:nvCxnSpPr>
      <xdr:spPr>
        <a:xfrm>
          <a:off x="1120394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409" name="テキスト ボックス 408">
          <a:extLst>
            <a:ext uri="{FF2B5EF4-FFF2-40B4-BE49-F238E27FC236}">
              <a16:creationId xmlns:a16="http://schemas.microsoft.com/office/drawing/2014/main" id="{4BB0CD49-8AAA-4423-8026-E46A79C64E25}"/>
            </a:ext>
          </a:extLst>
        </xdr:cNvPr>
        <xdr:cNvSpPr txBox="1"/>
      </xdr:nvSpPr>
      <xdr:spPr>
        <a:xfrm>
          <a:off x="10842791" y="671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410" name="直線コネクタ 409">
          <a:extLst>
            <a:ext uri="{FF2B5EF4-FFF2-40B4-BE49-F238E27FC236}">
              <a16:creationId xmlns:a16="http://schemas.microsoft.com/office/drawing/2014/main" id="{7FB48D40-9746-4E29-BA0E-E744199D38EE}"/>
            </a:ext>
          </a:extLst>
        </xdr:cNvPr>
        <xdr:cNvCxnSpPr/>
      </xdr:nvCxnSpPr>
      <xdr:spPr>
        <a:xfrm>
          <a:off x="1120394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411" name="テキスト ボックス 410">
          <a:extLst>
            <a:ext uri="{FF2B5EF4-FFF2-40B4-BE49-F238E27FC236}">
              <a16:creationId xmlns:a16="http://schemas.microsoft.com/office/drawing/2014/main" id="{AA76940B-E194-4830-812B-6C512B102BB5}"/>
            </a:ext>
          </a:extLst>
        </xdr:cNvPr>
        <xdr:cNvSpPr txBox="1"/>
      </xdr:nvSpPr>
      <xdr:spPr>
        <a:xfrm>
          <a:off x="10842791" y="6336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412" name="直線コネクタ 411">
          <a:extLst>
            <a:ext uri="{FF2B5EF4-FFF2-40B4-BE49-F238E27FC236}">
              <a16:creationId xmlns:a16="http://schemas.microsoft.com/office/drawing/2014/main" id="{E3887992-60A5-40D9-8F61-1EE26547F413}"/>
            </a:ext>
          </a:extLst>
        </xdr:cNvPr>
        <xdr:cNvCxnSpPr/>
      </xdr:nvCxnSpPr>
      <xdr:spPr>
        <a:xfrm>
          <a:off x="1120394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413" name="テキスト ボックス 412">
          <a:extLst>
            <a:ext uri="{FF2B5EF4-FFF2-40B4-BE49-F238E27FC236}">
              <a16:creationId xmlns:a16="http://schemas.microsoft.com/office/drawing/2014/main" id="{3C1F2EC0-7EE8-43E3-9612-FB5F7F60CBCE}"/>
            </a:ext>
          </a:extLst>
        </xdr:cNvPr>
        <xdr:cNvSpPr txBox="1"/>
      </xdr:nvSpPr>
      <xdr:spPr>
        <a:xfrm>
          <a:off x="10842791" y="595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414" name="直線コネクタ 413">
          <a:extLst>
            <a:ext uri="{FF2B5EF4-FFF2-40B4-BE49-F238E27FC236}">
              <a16:creationId xmlns:a16="http://schemas.microsoft.com/office/drawing/2014/main" id="{B82011D5-5CF2-418E-B5B1-F31DDB8BC81D}"/>
            </a:ext>
          </a:extLst>
        </xdr:cNvPr>
        <xdr:cNvCxnSpPr/>
      </xdr:nvCxnSpPr>
      <xdr:spPr>
        <a:xfrm>
          <a:off x="1120394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415" name="テキスト ボックス 414">
          <a:extLst>
            <a:ext uri="{FF2B5EF4-FFF2-40B4-BE49-F238E27FC236}">
              <a16:creationId xmlns:a16="http://schemas.microsoft.com/office/drawing/2014/main" id="{E4CD5213-8718-46D0-AB0A-1D04AAFC20F6}"/>
            </a:ext>
          </a:extLst>
        </xdr:cNvPr>
        <xdr:cNvSpPr txBox="1"/>
      </xdr:nvSpPr>
      <xdr:spPr>
        <a:xfrm>
          <a:off x="10842791" y="557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416" name="直線コネクタ 415">
          <a:extLst>
            <a:ext uri="{FF2B5EF4-FFF2-40B4-BE49-F238E27FC236}">
              <a16:creationId xmlns:a16="http://schemas.microsoft.com/office/drawing/2014/main" id="{78BEE567-8F28-4981-843C-02660352D8CA}"/>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417" name="テキスト ボックス 416">
          <a:extLst>
            <a:ext uri="{FF2B5EF4-FFF2-40B4-BE49-F238E27FC236}">
              <a16:creationId xmlns:a16="http://schemas.microsoft.com/office/drawing/2014/main" id="{9D09F4D4-81F2-4EB3-8DCF-55D3697D8AAA}"/>
            </a:ext>
          </a:extLst>
        </xdr:cNvPr>
        <xdr:cNvSpPr txBox="1"/>
      </xdr:nvSpPr>
      <xdr:spPr>
        <a:xfrm>
          <a:off x="10905006" y="519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418" name="【認定こども園・幼稚園・保育所】&#10;有形固定資産減価償却率グラフ枠">
          <a:extLst>
            <a:ext uri="{FF2B5EF4-FFF2-40B4-BE49-F238E27FC236}">
              <a16:creationId xmlns:a16="http://schemas.microsoft.com/office/drawing/2014/main" id="{D5842774-24BD-4A0E-9423-EC96F55E0E4C}"/>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85725</xdr:rowOff>
    </xdr:from>
    <xdr:to>
      <xdr:col>85</xdr:col>
      <xdr:colOff>126364</xdr:colOff>
      <xdr:row>42</xdr:row>
      <xdr:rowOff>38100</xdr:rowOff>
    </xdr:to>
    <xdr:cxnSp macro="">
      <xdr:nvCxnSpPr>
        <xdr:cNvPr id="419" name="直線コネクタ 418">
          <a:extLst>
            <a:ext uri="{FF2B5EF4-FFF2-40B4-BE49-F238E27FC236}">
              <a16:creationId xmlns:a16="http://schemas.microsoft.com/office/drawing/2014/main" id="{797B8351-3E18-42D0-9CA7-D4870C408F71}"/>
            </a:ext>
          </a:extLst>
        </xdr:cNvPr>
        <xdr:cNvCxnSpPr/>
      </xdr:nvCxnSpPr>
      <xdr:spPr>
        <a:xfrm flipV="1">
          <a:off x="14703424" y="574548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420" name="【認定こども園・幼稚園・保育所】&#10;有形固定資産減価償却率最小値テキスト">
          <a:extLst>
            <a:ext uri="{FF2B5EF4-FFF2-40B4-BE49-F238E27FC236}">
              <a16:creationId xmlns:a16="http://schemas.microsoft.com/office/drawing/2014/main" id="{4D3A264B-1374-4988-A904-6C28358FB621}"/>
            </a:ext>
          </a:extLst>
        </xdr:cNvPr>
        <xdr:cNvSpPr txBox="1"/>
      </xdr:nvSpPr>
      <xdr:spPr>
        <a:xfrm>
          <a:off x="14742160" y="724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421" name="直線コネクタ 420">
          <a:extLst>
            <a:ext uri="{FF2B5EF4-FFF2-40B4-BE49-F238E27FC236}">
              <a16:creationId xmlns:a16="http://schemas.microsoft.com/office/drawing/2014/main" id="{60525DAF-2654-4B07-B559-B66EBC876338}"/>
            </a:ext>
          </a:extLst>
        </xdr:cNvPr>
        <xdr:cNvCxnSpPr/>
      </xdr:nvCxnSpPr>
      <xdr:spPr>
        <a:xfrm>
          <a:off x="14611350" y="723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32402</xdr:rowOff>
    </xdr:from>
    <xdr:ext cx="405111" cy="259045"/>
    <xdr:sp macro="" textlink="">
      <xdr:nvSpPr>
        <xdr:cNvPr id="422" name="【認定こども園・幼稚園・保育所】&#10;有形固定資産減価償却率最大値テキスト">
          <a:extLst>
            <a:ext uri="{FF2B5EF4-FFF2-40B4-BE49-F238E27FC236}">
              <a16:creationId xmlns:a16="http://schemas.microsoft.com/office/drawing/2014/main" id="{6B4A1A46-B141-48AC-A1BD-6F67EB921811}"/>
            </a:ext>
          </a:extLst>
        </xdr:cNvPr>
        <xdr:cNvSpPr txBox="1"/>
      </xdr:nvSpPr>
      <xdr:spPr>
        <a:xfrm>
          <a:off x="14742160" y="5516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85725</xdr:rowOff>
    </xdr:from>
    <xdr:to>
      <xdr:col>86</xdr:col>
      <xdr:colOff>25400</xdr:colOff>
      <xdr:row>33</xdr:row>
      <xdr:rowOff>85725</xdr:rowOff>
    </xdr:to>
    <xdr:cxnSp macro="">
      <xdr:nvCxnSpPr>
        <xdr:cNvPr id="423" name="直線コネクタ 422">
          <a:extLst>
            <a:ext uri="{FF2B5EF4-FFF2-40B4-BE49-F238E27FC236}">
              <a16:creationId xmlns:a16="http://schemas.microsoft.com/office/drawing/2014/main" id="{59B26BA0-FF4E-48E6-A29C-4D7103E2ED6D}"/>
            </a:ext>
          </a:extLst>
        </xdr:cNvPr>
        <xdr:cNvCxnSpPr/>
      </xdr:nvCxnSpPr>
      <xdr:spPr>
        <a:xfrm>
          <a:off x="14611350" y="57454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19067</xdr:rowOff>
    </xdr:from>
    <xdr:ext cx="405111" cy="259045"/>
    <xdr:sp macro="" textlink="">
      <xdr:nvSpPr>
        <xdr:cNvPr id="424" name="【認定こども園・幼稚園・保育所】&#10;有形固定資産減価償却率平均値テキスト">
          <a:extLst>
            <a:ext uri="{FF2B5EF4-FFF2-40B4-BE49-F238E27FC236}">
              <a16:creationId xmlns:a16="http://schemas.microsoft.com/office/drawing/2014/main" id="{B7E980F4-0B3C-4E22-A8DB-24D70FFBB8E0}"/>
            </a:ext>
          </a:extLst>
        </xdr:cNvPr>
        <xdr:cNvSpPr txBox="1"/>
      </xdr:nvSpPr>
      <xdr:spPr>
        <a:xfrm>
          <a:off x="14742160" y="63589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40640</xdr:rowOff>
    </xdr:from>
    <xdr:to>
      <xdr:col>85</xdr:col>
      <xdr:colOff>177800</xdr:colOff>
      <xdr:row>37</xdr:row>
      <xdr:rowOff>142240</xdr:rowOff>
    </xdr:to>
    <xdr:sp macro="" textlink="">
      <xdr:nvSpPr>
        <xdr:cNvPr id="425" name="フローチャート: 判断 424">
          <a:extLst>
            <a:ext uri="{FF2B5EF4-FFF2-40B4-BE49-F238E27FC236}">
              <a16:creationId xmlns:a16="http://schemas.microsoft.com/office/drawing/2014/main" id="{FE74EADB-98AF-40A8-B953-6E62CB6C4D93}"/>
            </a:ext>
          </a:extLst>
        </xdr:cNvPr>
        <xdr:cNvSpPr/>
      </xdr:nvSpPr>
      <xdr:spPr>
        <a:xfrm>
          <a:off x="14649450" y="6384290"/>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37</xdr:row>
      <xdr:rowOff>6350</xdr:rowOff>
    </xdr:from>
    <xdr:to>
      <xdr:col>81</xdr:col>
      <xdr:colOff>101600</xdr:colOff>
      <xdr:row>37</xdr:row>
      <xdr:rowOff>107950</xdr:rowOff>
    </xdr:to>
    <xdr:sp macro="" textlink="">
      <xdr:nvSpPr>
        <xdr:cNvPr id="426" name="フローチャート: 判断 425">
          <a:extLst>
            <a:ext uri="{FF2B5EF4-FFF2-40B4-BE49-F238E27FC236}">
              <a16:creationId xmlns:a16="http://schemas.microsoft.com/office/drawing/2014/main" id="{F2FABA58-671F-484A-AC4D-319B9BE4C7F7}"/>
            </a:ext>
          </a:extLst>
        </xdr:cNvPr>
        <xdr:cNvSpPr/>
      </xdr:nvSpPr>
      <xdr:spPr>
        <a:xfrm>
          <a:off x="13887450" y="635190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158750</xdr:rowOff>
    </xdr:from>
    <xdr:to>
      <xdr:col>76</xdr:col>
      <xdr:colOff>165100</xdr:colOff>
      <xdr:row>37</xdr:row>
      <xdr:rowOff>88900</xdr:rowOff>
    </xdr:to>
    <xdr:sp macro="" textlink="">
      <xdr:nvSpPr>
        <xdr:cNvPr id="427" name="フローチャート: 判断 426">
          <a:extLst>
            <a:ext uri="{FF2B5EF4-FFF2-40B4-BE49-F238E27FC236}">
              <a16:creationId xmlns:a16="http://schemas.microsoft.com/office/drawing/2014/main" id="{9C7A3ED2-927B-4AF1-85D3-241D3920B9A0}"/>
            </a:ext>
          </a:extLst>
        </xdr:cNvPr>
        <xdr:cNvSpPr/>
      </xdr:nvSpPr>
      <xdr:spPr>
        <a:xfrm>
          <a:off x="13089890" y="6332855"/>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166370</xdr:rowOff>
    </xdr:from>
    <xdr:to>
      <xdr:col>72</xdr:col>
      <xdr:colOff>38100</xdr:colOff>
      <xdr:row>37</xdr:row>
      <xdr:rowOff>96520</xdr:rowOff>
    </xdr:to>
    <xdr:sp macro="" textlink="">
      <xdr:nvSpPr>
        <xdr:cNvPr id="428" name="フローチャート: 判断 427">
          <a:extLst>
            <a:ext uri="{FF2B5EF4-FFF2-40B4-BE49-F238E27FC236}">
              <a16:creationId xmlns:a16="http://schemas.microsoft.com/office/drawing/2014/main" id="{B6031A8D-0679-45E2-BAEC-86F38CF0D4CE}"/>
            </a:ext>
          </a:extLst>
        </xdr:cNvPr>
        <xdr:cNvSpPr/>
      </xdr:nvSpPr>
      <xdr:spPr>
        <a:xfrm>
          <a:off x="12303760" y="634238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113030</xdr:rowOff>
    </xdr:from>
    <xdr:to>
      <xdr:col>67</xdr:col>
      <xdr:colOff>101600</xdr:colOff>
      <xdr:row>37</xdr:row>
      <xdr:rowOff>43180</xdr:rowOff>
    </xdr:to>
    <xdr:sp macro="" textlink="">
      <xdr:nvSpPr>
        <xdr:cNvPr id="429" name="フローチャート: 判断 428">
          <a:extLst>
            <a:ext uri="{FF2B5EF4-FFF2-40B4-BE49-F238E27FC236}">
              <a16:creationId xmlns:a16="http://schemas.microsoft.com/office/drawing/2014/main" id="{FD66ABB6-3ABE-4FFE-823F-1ACFE6A1CA08}"/>
            </a:ext>
          </a:extLst>
        </xdr:cNvPr>
        <xdr:cNvSpPr/>
      </xdr:nvSpPr>
      <xdr:spPr>
        <a:xfrm>
          <a:off x="11487150" y="628523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430" name="テキスト ボックス 429">
          <a:extLst>
            <a:ext uri="{FF2B5EF4-FFF2-40B4-BE49-F238E27FC236}">
              <a16:creationId xmlns:a16="http://schemas.microsoft.com/office/drawing/2014/main" id="{1F503D0D-5527-40D5-9D00-EB2421804BFA}"/>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431" name="テキスト ボックス 430">
          <a:extLst>
            <a:ext uri="{FF2B5EF4-FFF2-40B4-BE49-F238E27FC236}">
              <a16:creationId xmlns:a16="http://schemas.microsoft.com/office/drawing/2014/main" id="{E7EA5B31-1707-4B21-B2DE-E3D2E706E96B}"/>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432" name="テキスト ボックス 431">
          <a:extLst>
            <a:ext uri="{FF2B5EF4-FFF2-40B4-BE49-F238E27FC236}">
              <a16:creationId xmlns:a16="http://schemas.microsoft.com/office/drawing/2014/main" id="{EA265410-626C-4819-85A3-ABC7D24CEB2C}"/>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433" name="テキスト ボックス 432">
          <a:extLst>
            <a:ext uri="{FF2B5EF4-FFF2-40B4-BE49-F238E27FC236}">
              <a16:creationId xmlns:a16="http://schemas.microsoft.com/office/drawing/2014/main" id="{D9A6E5A4-87E7-4AB9-976C-F7E30BCD6D2A}"/>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434" name="テキスト ボックス 433">
          <a:extLst>
            <a:ext uri="{FF2B5EF4-FFF2-40B4-BE49-F238E27FC236}">
              <a16:creationId xmlns:a16="http://schemas.microsoft.com/office/drawing/2014/main" id="{1F0D53E9-07D2-467C-8F74-E892C334F51A}"/>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4445</xdr:rowOff>
    </xdr:from>
    <xdr:to>
      <xdr:col>85</xdr:col>
      <xdr:colOff>177800</xdr:colOff>
      <xdr:row>37</xdr:row>
      <xdr:rowOff>106045</xdr:rowOff>
    </xdr:to>
    <xdr:sp macro="" textlink="">
      <xdr:nvSpPr>
        <xdr:cNvPr id="435" name="楕円 434">
          <a:extLst>
            <a:ext uri="{FF2B5EF4-FFF2-40B4-BE49-F238E27FC236}">
              <a16:creationId xmlns:a16="http://schemas.microsoft.com/office/drawing/2014/main" id="{5954C261-3C14-4C12-978E-CB038DE27A87}"/>
            </a:ext>
          </a:extLst>
        </xdr:cNvPr>
        <xdr:cNvSpPr/>
      </xdr:nvSpPr>
      <xdr:spPr>
        <a:xfrm>
          <a:off x="14649450" y="6350000"/>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36</xdr:row>
      <xdr:rowOff>27322</xdr:rowOff>
    </xdr:from>
    <xdr:ext cx="405111" cy="259045"/>
    <xdr:sp macro="" textlink="">
      <xdr:nvSpPr>
        <xdr:cNvPr id="436" name="【認定こども園・幼稚園・保育所】&#10;有形固定資産減価償却率該当値テキスト">
          <a:extLst>
            <a:ext uri="{FF2B5EF4-FFF2-40B4-BE49-F238E27FC236}">
              <a16:creationId xmlns:a16="http://schemas.microsoft.com/office/drawing/2014/main" id="{577850E0-9104-4DBB-A068-BE3448DF6458}"/>
            </a:ext>
          </a:extLst>
        </xdr:cNvPr>
        <xdr:cNvSpPr txBox="1"/>
      </xdr:nvSpPr>
      <xdr:spPr>
        <a:xfrm>
          <a:off x="14742160" y="61976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36</xdr:row>
      <xdr:rowOff>135890</xdr:rowOff>
    </xdr:from>
    <xdr:to>
      <xdr:col>81</xdr:col>
      <xdr:colOff>101600</xdr:colOff>
      <xdr:row>37</xdr:row>
      <xdr:rowOff>66040</xdr:rowOff>
    </xdr:to>
    <xdr:sp macro="" textlink="">
      <xdr:nvSpPr>
        <xdr:cNvPr id="437" name="楕円 436">
          <a:extLst>
            <a:ext uri="{FF2B5EF4-FFF2-40B4-BE49-F238E27FC236}">
              <a16:creationId xmlns:a16="http://schemas.microsoft.com/office/drawing/2014/main" id="{A0BD6A5A-5DF2-47BC-8DD7-C5E36A0E80E9}"/>
            </a:ext>
          </a:extLst>
        </xdr:cNvPr>
        <xdr:cNvSpPr/>
      </xdr:nvSpPr>
      <xdr:spPr>
        <a:xfrm>
          <a:off x="13887450" y="630428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15240</xdr:rowOff>
    </xdr:from>
    <xdr:to>
      <xdr:col>85</xdr:col>
      <xdr:colOff>127000</xdr:colOff>
      <xdr:row>37</xdr:row>
      <xdr:rowOff>55245</xdr:rowOff>
    </xdr:to>
    <xdr:cxnSp macro="">
      <xdr:nvCxnSpPr>
        <xdr:cNvPr id="438" name="直線コネクタ 437">
          <a:extLst>
            <a:ext uri="{FF2B5EF4-FFF2-40B4-BE49-F238E27FC236}">
              <a16:creationId xmlns:a16="http://schemas.microsoft.com/office/drawing/2014/main" id="{FF0AD3BD-10CC-45A5-9D2A-F5E753DF04F8}"/>
            </a:ext>
          </a:extLst>
        </xdr:cNvPr>
        <xdr:cNvCxnSpPr/>
      </xdr:nvCxnSpPr>
      <xdr:spPr>
        <a:xfrm>
          <a:off x="13942060" y="6362700"/>
          <a:ext cx="762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141605</xdr:rowOff>
    </xdr:from>
    <xdr:to>
      <xdr:col>76</xdr:col>
      <xdr:colOff>165100</xdr:colOff>
      <xdr:row>37</xdr:row>
      <xdr:rowOff>71755</xdr:rowOff>
    </xdr:to>
    <xdr:sp macro="" textlink="">
      <xdr:nvSpPr>
        <xdr:cNvPr id="439" name="楕円 438">
          <a:extLst>
            <a:ext uri="{FF2B5EF4-FFF2-40B4-BE49-F238E27FC236}">
              <a16:creationId xmlns:a16="http://schemas.microsoft.com/office/drawing/2014/main" id="{E725C40A-D898-4C0C-BB25-876AEB5DA160}"/>
            </a:ext>
          </a:extLst>
        </xdr:cNvPr>
        <xdr:cNvSpPr/>
      </xdr:nvSpPr>
      <xdr:spPr>
        <a:xfrm>
          <a:off x="13089890" y="6311900"/>
          <a:ext cx="10922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15240</xdr:rowOff>
    </xdr:from>
    <xdr:to>
      <xdr:col>81</xdr:col>
      <xdr:colOff>50800</xdr:colOff>
      <xdr:row>37</xdr:row>
      <xdr:rowOff>20955</xdr:rowOff>
    </xdr:to>
    <xdr:cxnSp macro="">
      <xdr:nvCxnSpPr>
        <xdr:cNvPr id="440" name="直線コネクタ 439">
          <a:extLst>
            <a:ext uri="{FF2B5EF4-FFF2-40B4-BE49-F238E27FC236}">
              <a16:creationId xmlns:a16="http://schemas.microsoft.com/office/drawing/2014/main" id="{E7A8C414-36DE-45CB-80B5-25EDA6F0AACA}"/>
            </a:ext>
          </a:extLst>
        </xdr:cNvPr>
        <xdr:cNvCxnSpPr/>
      </xdr:nvCxnSpPr>
      <xdr:spPr>
        <a:xfrm flipV="1">
          <a:off x="13144500" y="636270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137795</xdr:rowOff>
    </xdr:from>
    <xdr:to>
      <xdr:col>72</xdr:col>
      <xdr:colOff>38100</xdr:colOff>
      <xdr:row>37</xdr:row>
      <xdr:rowOff>67945</xdr:rowOff>
    </xdr:to>
    <xdr:sp macro="" textlink="">
      <xdr:nvSpPr>
        <xdr:cNvPr id="441" name="楕円 440">
          <a:extLst>
            <a:ext uri="{FF2B5EF4-FFF2-40B4-BE49-F238E27FC236}">
              <a16:creationId xmlns:a16="http://schemas.microsoft.com/office/drawing/2014/main" id="{D0BB826D-796C-4731-9DD2-3EF324CD86AA}"/>
            </a:ext>
          </a:extLst>
        </xdr:cNvPr>
        <xdr:cNvSpPr/>
      </xdr:nvSpPr>
      <xdr:spPr>
        <a:xfrm>
          <a:off x="12303760" y="630618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17145</xdr:rowOff>
    </xdr:from>
    <xdr:to>
      <xdr:col>76</xdr:col>
      <xdr:colOff>114300</xdr:colOff>
      <xdr:row>37</xdr:row>
      <xdr:rowOff>20955</xdr:rowOff>
    </xdr:to>
    <xdr:cxnSp macro="">
      <xdr:nvCxnSpPr>
        <xdr:cNvPr id="442" name="直線コネクタ 441">
          <a:extLst>
            <a:ext uri="{FF2B5EF4-FFF2-40B4-BE49-F238E27FC236}">
              <a16:creationId xmlns:a16="http://schemas.microsoft.com/office/drawing/2014/main" id="{DB7BDCF5-75E7-435B-A1AF-A81511F674AF}"/>
            </a:ext>
          </a:extLst>
        </xdr:cNvPr>
        <xdr:cNvCxnSpPr/>
      </xdr:nvCxnSpPr>
      <xdr:spPr>
        <a:xfrm>
          <a:off x="12346940" y="6364605"/>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36</xdr:row>
      <xdr:rowOff>149225</xdr:rowOff>
    </xdr:from>
    <xdr:to>
      <xdr:col>67</xdr:col>
      <xdr:colOff>101600</xdr:colOff>
      <xdr:row>37</xdr:row>
      <xdr:rowOff>79375</xdr:rowOff>
    </xdr:to>
    <xdr:sp macro="" textlink="">
      <xdr:nvSpPr>
        <xdr:cNvPr id="443" name="楕円 442">
          <a:extLst>
            <a:ext uri="{FF2B5EF4-FFF2-40B4-BE49-F238E27FC236}">
              <a16:creationId xmlns:a16="http://schemas.microsoft.com/office/drawing/2014/main" id="{CD1E04AD-FAD6-419A-9DF4-685C8079BBC6}"/>
            </a:ext>
          </a:extLst>
        </xdr:cNvPr>
        <xdr:cNvSpPr/>
      </xdr:nvSpPr>
      <xdr:spPr>
        <a:xfrm>
          <a:off x="11487150" y="632142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37</xdr:row>
      <xdr:rowOff>17145</xdr:rowOff>
    </xdr:from>
    <xdr:to>
      <xdr:col>71</xdr:col>
      <xdr:colOff>177800</xdr:colOff>
      <xdr:row>37</xdr:row>
      <xdr:rowOff>28575</xdr:rowOff>
    </xdr:to>
    <xdr:cxnSp macro="">
      <xdr:nvCxnSpPr>
        <xdr:cNvPr id="444" name="直線コネクタ 443">
          <a:extLst>
            <a:ext uri="{FF2B5EF4-FFF2-40B4-BE49-F238E27FC236}">
              <a16:creationId xmlns:a16="http://schemas.microsoft.com/office/drawing/2014/main" id="{B35E6277-1681-44B8-BB2E-4322B79BE088}"/>
            </a:ext>
          </a:extLst>
        </xdr:cNvPr>
        <xdr:cNvCxnSpPr/>
      </xdr:nvCxnSpPr>
      <xdr:spPr>
        <a:xfrm flipV="1">
          <a:off x="11541760" y="6364605"/>
          <a:ext cx="80518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99077</xdr:rowOff>
    </xdr:from>
    <xdr:ext cx="405111" cy="259045"/>
    <xdr:sp macro="" textlink="">
      <xdr:nvSpPr>
        <xdr:cNvPr id="445" name="n_1aveValue【認定こども園・幼稚園・保育所】&#10;有形固定資産減価償却率">
          <a:extLst>
            <a:ext uri="{FF2B5EF4-FFF2-40B4-BE49-F238E27FC236}">
              <a16:creationId xmlns:a16="http://schemas.microsoft.com/office/drawing/2014/main" id="{1EF3014A-C145-4B5B-8CCC-1537A26AA7C9}"/>
            </a:ext>
          </a:extLst>
        </xdr:cNvPr>
        <xdr:cNvSpPr txBox="1"/>
      </xdr:nvSpPr>
      <xdr:spPr>
        <a:xfrm>
          <a:off x="13738234" y="6438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80027</xdr:rowOff>
    </xdr:from>
    <xdr:ext cx="405111" cy="259045"/>
    <xdr:sp macro="" textlink="">
      <xdr:nvSpPr>
        <xdr:cNvPr id="446" name="n_2aveValue【認定こども園・幼稚園・保育所】&#10;有形固定資産減価償却率">
          <a:extLst>
            <a:ext uri="{FF2B5EF4-FFF2-40B4-BE49-F238E27FC236}">
              <a16:creationId xmlns:a16="http://schemas.microsoft.com/office/drawing/2014/main" id="{8FCF6DBA-6D41-44C8-9D5A-4B46DF55A3C4}"/>
            </a:ext>
          </a:extLst>
        </xdr:cNvPr>
        <xdr:cNvSpPr txBox="1"/>
      </xdr:nvSpPr>
      <xdr:spPr>
        <a:xfrm>
          <a:off x="12957184" y="64255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87647</xdr:rowOff>
    </xdr:from>
    <xdr:ext cx="405111" cy="259045"/>
    <xdr:sp macro="" textlink="">
      <xdr:nvSpPr>
        <xdr:cNvPr id="447" name="n_3aveValue【認定こども園・幼稚園・保育所】&#10;有形固定資産減価償却率">
          <a:extLst>
            <a:ext uri="{FF2B5EF4-FFF2-40B4-BE49-F238E27FC236}">
              <a16:creationId xmlns:a16="http://schemas.microsoft.com/office/drawing/2014/main" id="{B54F25EF-E557-4745-B250-BB582AA63F5F}"/>
            </a:ext>
          </a:extLst>
        </xdr:cNvPr>
        <xdr:cNvSpPr txBox="1"/>
      </xdr:nvSpPr>
      <xdr:spPr>
        <a:xfrm>
          <a:off x="12171054" y="6435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59707</xdr:rowOff>
    </xdr:from>
    <xdr:ext cx="405111" cy="259045"/>
    <xdr:sp macro="" textlink="">
      <xdr:nvSpPr>
        <xdr:cNvPr id="448" name="n_4aveValue【認定こども園・幼稚園・保育所】&#10;有形固定資産減価償却率">
          <a:extLst>
            <a:ext uri="{FF2B5EF4-FFF2-40B4-BE49-F238E27FC236}">
              <a16:creationId xmlns:a16="http://schemas.microsoft.com/office/drawing/2014/main" id="{9EE30108-B0FC-4507-8CDE-2B54694AB293}"/>
            </a:ext>
          </a:extLst>
        </xdr:cNvPr>
        <xdr:cNvSpPr txBox="1"/>
      </xdr:nvSpPr>
      <xdr:spPr>
        <a:xfrm>
          <a:off x="11354444" y="6056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35</xdr:row>
      <xdr:rowOff>82567</xdr:rowOff>
    </xdr:from>
    <xdr:ext cx="405111" cy="259045"/>
    <xdr:sp macro="" textlink="">
      <xdr:nvSpPr>
        <xdr:cNvPr id="449" name="n_1mainValue【認定こども園・幼稚園・保育所】&#10;有形固定資産減価償却率">
          <a:extLst>
            <a:ext uri="{FF2B5EF4-FFF2-40B4-BE49-F238E27FC236}">
              <a16:creationId xmlns:a16="http://schemas.microsoft.com/office/drawing/2014/main" id="{61A95DFB-6AAD-4A51-A0DE-507AE1E1D96F}"/>
            </a:ext>
          </a:extLst>
        </xdr:cNvPr>
        <xdr:cNvSpPr txBox="1"/>
      </xdr:nvSpPr>
      <xdr:spPr>
        <a:xfrm>
          <a:off x="13738234" y="6085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88282</xdr:rowOff>
    </xdr:from>
    <xdr:ext cx="405111" cy="259045"/>
    <xdr:sp macro="" textlink="">
      <xdr:nvSpPr>
        <xdr:cNvPr id="450" name="n_2mainValue【認定こども園・幼稚園・保育所】&#10;有形固定資産減価償却率">
          <a:extLst>
            <a:ext uri="{FF2B5EF4-FFF2-40B4-BE49-F238E27FC236}">
              <a16:creationId xmlns:a16="http://schemas.microsoft.com/office/drawing/2014/main" id="{2DC7B938-A7DE-479B-A463-3CAC1B700B8E}"/>
            </a:ext>
          </a:extLst>
        </xdr:cNvPr>
        <xdr:cNvSpPr txBox="1"/>
      </xdr:nvSpPr>
      <xdr:spPr>
        <a:xfrm>
          <a:off x="12957184" y="60928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84472</xdr:rowOff>
    </xdr:from>
    <xdr:ext cx="405111" cy="259045"/>
    <xdr:sp macro="" textlink="">
      <xdr:nvSpPr>
        <xdr:cNvPr id="451" name="n_3mainValue【認定こども園・幼稚園・保育所】&#10;有形固定資産減価償却率">
          <a:extLst>
            <a:ext uri="{FF2B5EF4-FFF2-40B4-BE49-F238E27FC236}">
              <a16:creationId xmlns:a16="http://schemas.microsoft.com/office/drawing/2014/main" id="{72036F6B-73E6-4742-95DC-9FAFCDA93B46}"/>
            </a:ext>
          </a:extLst>
        </xdr:cNvPr>
        <xdr:cNvSpPr txBox="1"/>
      </xdr:nvSpPr>
      <xdr:spPr>
        <a:xfrm>
          <a:off x="12171054" y="6087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70502</xdr:rowOff>
    </xdr:from>
    <xdr:ext cx="405111" cy="259045"/>
    <xdr:sp macro="" textlink="">
      <xdr:nvSpPr>
        <xdr:cNvPr id="452" name="n_4mainValue【認定こども園・幼稚園・保育所】&#10;有形固定資産減価償却率">
          <a:extLst>
            <a:ext uri="{FF2B5EF4-FFF2-40B4-BE49-F238E27FC236}">
              <a16:creationId xmlns:a16="http://schemas.microsoft.com/office/drawing/2014/main" id="{FD566525-B511-48DB-A697-6C135C5D3752}"/>
            </a:ext>
          </a:extLst>
        </xdr:cNvPr>
        <xdr:cNvSpPr txBox="1"/>
      </xdr:nvSpPr>
      <xdr:spPr>
        <a:xfrm>
          <a:off x="11354444" y="64122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453" name="正方形/長方形 452">
          <a:extLst>
            <a:ext uri="{FF2B5EF4-FFF2-40B4-BE49-F238E27FC236}">
              <a16:creationId xmlns:a16="http://schemas.microsoft.com/office/drawing/2014/main" id="{3F05FBF5-9B93-4D2F-9D60-40E7953B1319}"/>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454" name="正方形/長方形 453">
          <a:extLst>
            <a:ext uri="{FF2B5EF4-FFF2-40B4-BE49-F238E27FC236}">
              <a16:creationId xmlns:a16="http://schemas.microsoft.com/office/drawing/2014/main" id="{539C64B6-C84B-4527-9D45-33C31E3F8D04}"/>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455" name="正方形/長方形 454">
          <a:extLst>
            <a:ext uri="{FF2B5EF4-FFF2-40B4-BE49-F238E27FC236}">
              <a16:creationId xmlns:a16="http://schemas.microsoft.com/office/drawing/2014/main" id="{FE52A14A-0D2D-4D45-ADA6-606DAD45AA55}"/>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456" name="正方形/長方形 455">
          <a:extLst>
            <a:ext uri="{FF2B5EF4-FFF2-40B4-BE49-F238E27FC236}">
              <a16:creationId xmlns:a16="http://schemas.microsoft.com/office/drawing/2014/main" id="{AB6F545C-5FED-442B-9710-52F4A89611A6}"/>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457" name="正方形/長方形 456">
          <a:extLst>
            <a:ext uri="{FF2B5EF4-FFF2-40B4-BE49-F238E27FC236}">
              <a16:creationId xmlns:a16="http://schemas.microsoft.com/office/drawing/2014/main" id="{F52F15D7-647F-4115-90BA-5806F352EB38}"/>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458" name="正方形/長方形 457">
          <a:extLst>
            <a:ext uri="{FF2B5EF4-FFF2-40B4-BE49-F238E27FC236}">
              <a16:creationId xmlns:a16="http://schemas.microsoft.com/office/drawing/2014/main" id="{62417C59-A629-4D60-8836-5B04AB7055A0}"/>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459" name="正方形/長方形 458">
          <a:extLst>
            <a:ext uri="{FF2B5EF4-FFF2-40B4-BE49-F238E27FC236}">
              <a16:creationId xmlns:a16="http://schemas.microsoft.com/office/drawing/2014/main" id="{66B66FE8-41F2-424F-88DD-59CB0DFBDE3F}"/>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460" name="正方形/長方形 459">
          <a:extLst>
            <a:ext uri="{FF2B5EF4-FFF2-40B4-BE49-F238E27FC236}">
              <a16:creationId xmlns:a16="http://schemas.microsoft.com/office/drawing/2014/main" id="{38DCEF51-2970-4E82-BEB7-7820899DD169}"/>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461" name="テキスト ボックス 460">
          <a:extLst>
            <a:ext uri="{FF2B5EF4-FFF2-40B4-BE49-F238E27FC236}">
              <a16:creationId xmlns:a16="http://schemas.microsoft.com/office/drawing/2014/main" id="{43E70BA5-F355-42C4-B469-7E4DF2415DBE}"/>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462" name="直線コネクタ 461">
          <a:extLst>
            <a:ext uri="{FF2B5EF4-FFF2-40B4-BE49-F238E27FC236}">
              <a16:creationId xmlns:a16="http://schemas.microsoft.com/office/drawing/2014/main" id="{5A1218BE-82F0-4696-BCE9-D72DFDC915A5}"/>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463" name="直線コネクタ 462">
          <a:extLst>
            <a:ext uri="{FF2B5EF4-FFF2-40B4-BE49-F238E27FC236}">
              <a16:creationId xmlns:a16="http://schemas.microsoft.com/office/drawing/2014/main" id="{010398E2-6FA9-4F64-99D6-9E862C27CD1F}"/>
            </a:ext>
          </a:extLst>
        </xdr:cNvPr>
        <xdr:cNvCxnSpPr/>
      </xdr:nvCxnSpPr>
      <xdr:spPr>
        <a:xfrm>
          <a:off x="16459200" y="723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464" name="テキスト ボックス 463">
          <a:extLst>
            <a:ext uri="{FF2B5EF4-FFF2-40B4-BE49-F238E27FC236}">
              <a16:creationId xmlns:a16="http://schemas.microsoft.com/office/drawing/2014/main" id="{0C22DC16-51AC-4297-B226-F8D9B03D7DAE}"/>
            </a:ext>
          </a:extLst>
        </xdr:cNvPr>
        <xdr:cNvSpPr txBox="1"/>
      </xdr:nvSpPr>
      <xdr:spPr>
        <a:xfrm>
          <a:off x="16047266" y="709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465" name="直線コネクタ 464">
          <a:extLst>
            <a:ext uri="{FF2B5EF4-FFF2-40B4-BE49-F238E27FC236}">
              <a16:creationId xmlns:a16="http://schemas.microsoft.com/office/drawing/2014/main" id="{B04C7C60-2741-4669-A12C-39353BE19539}"/>
            </a:ext>
          </a:extLst>
        </xdr:cNvPr>
        <xdr:cNvCxnSpPr/>
      </xdr:nvCxnSpPr>
      <xdr:spPr>
        <a:xfrm>
          <a:off x="16459200" y="685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466" name="テキスト ボックス 465">
          <a:extLst>
            <a:ext uri="{FF2B5EF4-FFF2-40B4-BE49-F238E27FC236}">
              <a16:creationId xmlns:a16="http://schemas.microsoft.com/office/drawing/2014/main" id="{0A52F7C7-45AB-4637-9E0B-0188CE6D00CE}"/>
            </a:ext>
          </a:extLst>
        </xdr:cNvPr>
        <xdr:cNvSpPr txBox="1"/>
      </xdr:nvSpPr>
      <xdr:spPr>
        <a:xfrm>
          <a:off x="16047266" y="671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467" name="直線コネクタ 466">
          <a:extLst>
            <a:ext uri="{FF2B5EF4-FFF2-40B4-BE49-F238E27FC236}">
              <a16:creationId xmlns:a16="http://schemas.microsoft.com/office/drawing/2014/main" id="{20EB95E3-7DB7-4153-B26C-1AB8705C719E}"/>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468" name="テキスト ボックス 467">
          <a:extLst>
            <a:ext uri="{FF2B5EF4-FFF2-40B4-BE49-F238E27FC236}">
              <a16:creationId xmlns:a16="http://schemas.microsoft.com/office/drawing/2014/main" id="{6AEC06E8-7FBD-4305-AAE0-A549729308D2}"/>
            </a:ext>
          </a:extLst>
        </xdr:cNvPr>
        <xdr:cNvSpPr txBox="1"/>
      </xdr:nvSpPr>
      <xdr:spPr>
        <a:xfrm>
          <a:off x="16047266" y="6336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469" name="直線コネクタ 468">
          <a:extLst>
            <a:ext uri="{FF2B5EF4-FFF2-40B4-BE49-F238E27FC236}">
              <a16:creationId xmlns:a16="http://schemas.microsoft.com/office/drawing/2014/main" id="{BBD00725-8C1B-443A-BBED-DC55AA56E1DA}"/>
            </a:ext>
          </a:extLst>
        </xdr:cNvPr>
        <xdr:cNvCxnSpPr/>
      </xdr:nvCxnSpPr>
      <xdr:spPr>
        <a:xfrm>
          <a:off x="16459200" y="609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470" name="テキスト ボックス 469">
          <a:extLst>
            <a:ext uri="{FF2B5EF4-FFF2-40B4-BE49-F238E27FC236}">
              <a16:creationId xmlns:a16="http://schemas.microsoft.com/office/drawing/2014/main" id="{49AB04C1-C889-44D8-A30D-8711BCB970CA}"/>
            </a:ext>
          </a:extLst>
        </xdr:cNvPr>
        <xdr:cNvSpPr txBox="1"/>
      </xdr:nvSpPr>
      <xdr:spPr>
        <a:xfrm>
          <a:off x="16047266" y="595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471" name="直線コネクタ 470">
          <a:extLst>
            <a:ext uri="{FF2B5EF4-FFF2-40B4-BE49-F238E27FC236}">
              <a16:creationId xmlns:a16="http://schemas.microsoft.com/office/drawing/2014/main" id="{6407537A-028D-4CEB-84EC-49AB8D9E23BC}"/>
            </a:ext>
          </a:extLst>
        </xdr:cNvPr>
        <xdr:cNvCxnSpPr/>
      </xdr:nvCxnSpPr>
      <xdr:spPr>
        <a:xfrm>
          <a:off x="16459200" y="571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472" name="テキスト ボックス 471">
          <a:extLst>
            <a:ext uri="{FF2B5EF4-FFF2-40B4-BE49-F238E27FC236}">
              <a16:creationId xmlns:a16="http://schemas.microsoft.com/office/drawing/2014/main" id="{27A6FEA7-4800-438A-9D53-5A500B56576B}"/>
            </a:ext>
          </a:extLst>
        </xdr:cNvPr>
        <xdr:cNvSpPr txBox="1"/>
      </xdr:nvSpPr>
      <xdr:spPr>
        <a:xfrm>
          <a:off x="16047266" y="557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473" name="直線コネクタ 472">
          <a:extLst>
            <a:ext uri="{FF2B5EF4-FFF2-40B4-BE49-F238E27FC236}">
              <a16:creationId xmlns:a16="http://schemas.microsoft.com/office/drawing/2014/main" id="{EAF8655C-F1D5-4163-BB28-7348A309ADD4}"/>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474" name="テキスト ボックス 473">
          <a:extLst>
            <a:ext uri="{FF2B5EF4-FFF2-40B4-BE49-F238E27FC236}">
              <a16:creationId xmlns:a16="http://schemas.microsoft.com/office/drawing/2014/main" id="{842AFEBB-6616-49E5-8F7A-D25DFD014AA1}"/>
            </a:ext>
          </a:extLst>
        </xdr:cNvPr>
        <xdr:cNvSpPr txBox="1"/>
      </xdr:nvSpPr>
      <xdr:spPr>
        <a:xfrm>
          <a:off x="16047266" y="519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475" name="【認定こども園・幼稚園・保育所】&#10;一人当たり面積グラフ枠">
          <a:extLst>
            <a:ext uri="{FF2B5EF4-FFF2-40B4-BE49-F238E27FC236}">
              <a16:creationId xmlns:a16="http://schemas.microsoft.com/office/drawing/2014/main" id="{F8671692-A471-4143-8F1D-243D7531AEF8}"/>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1270</xdr:rowOff>
    </xdr:from>
    <xdr:to>
      <xdr:col>116</xdr:col>
      <xdr:colOff>62864</xdr:colOff>
      <xdr:row>41</xdr:row>
      <xdr:rowOff>139700</xdr:rowOff>
    </xdr:to>
    <xdr:cxnSp macro="">
      <xdr:nvCxnSpPr>
        <xdr:cNvPr id="476" name="直線コネクタ 475">
          <a:extLst>
            <a:ext uri="{FF2B5EF4-FFF2-40B4-BE49-F238E27FC236}">
              <a16:creationId xmlns:a16="http://schemas.microsoft.com/office/drawing/2014/main" id="{094A69A5-46C9-4CF3-B6A0-7663A4FB0F4A}"/>
            </a:ext>
          </a:extLst>
        </xdr:cNvPr>
        <xdr:cNvCxnSpPr/>
      </xdr:nvCxnSpPr>
      <xdr:spPr>
        <a:xfrm flipV="1">
          <a:off x="19947254" y="5830570"/>
          <a:ext cx="0" cy="13347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143527</xdr:rowOff>
    </xdr:from>
    <xdr:ext cx="469744" cy="259045"/>
    <xdr:sp macro="" textlink="">
      <xdr:nvSpPr>
        <xdr:cNvPr id="477" name="【認定こども園・幼稚園・保育所】&#10;一人当たり面積最小値テキスト">
          <a:extLst>
            <a:ext uri="{FF2B5EF4-FFF2-40B4-BE49-F238E27FC236}">
              <a16:creationId xmlns:a16="http://schemas.microsoft.com/office/drawing/2014/main" id="{D73859F2-6E54-4B31-8CCE-8B44EA5205AA}"/>
            </a:ext>
          </a:extLst>
        </xdr:cNvPr>
        <xdr:cNvSpPr txBox="1"/>
      </xdr:nvSpPr>
      <xdr:spPr>
        <a:xfrm>
          <a:off x="19985990" y="7171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139700</xdr:rowOff>
    </xdr:from>
    <xdr:to>
      <xdr:col>116</xdr:col>
      <xdr:colOff>152400</xdr:colOff>
      <xdr:row>41</xdr:row>
      <xdr:rowOff>139700</xdr:rowOff>
    </xdr:to>
    <xdr:cxnSp macro="">
      <xdr:nvCxnSpPr>
        <xdr:cNvPr id="478" name="直線コネクタ 477">
          <a:extLst>
            <a:ext uri="{FF2B5EF4-FFF2-40B4-BE49-F238E27FC236}">
              <a16:creationId xmlns:a16="http://schemas.microsoft.com/office/drawing/2014/main" id="{1754DE56-3331-4F83-BA61-B14E8A1AA39F}"/>
            </a:ext>
          </a:extLst>
        </xdr:cNvPr>
        <xdr:cNvCxnSpPr/>
      </xdr:nvCxnSpPr>
      <xdr:spPr>
        <a:xfrm>
          <a:off x="19885660" y="71653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119397</xdr:rowOff>
    </xdr:from>
    <xdr:ext cx="469744" cy="259045"/>
    <xdr:sp macro="" textlink="">
      <xdr:nvSpPr>
        <xdr:cNvPr id="479" name="【認定こども園・幼稚園・保育所】&#10;一人当たり面積最大値テキスト">
          <a:extLst>
            <a:ext uri="{FF2B5EF4-FFF2-40B4-BE49-F238E27FC236}">
              <a16:creationId xmlns:a16="http://schemas.microsoft.com/office/drawing/2014/main" id="{7EC76F42-78C0-4FF3-AFBD-83539E811C7D}"/>
            </a:ext>
          </a:extLst>
        </xdr:cNvPr>
        <xdr:cNvSpPr txBox="1"/>
      </xdr:nvSpPr>
      <xdr:spPr>
        <a:xfrm>
          <a:off x="19985990" y="56077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1270</xdr:rowOff>
    </xdr:from>
    <xdr:to>
      <xdr:col>116</xdr:col>
      <xdr:colOff>152400</xdr:colOff>
      <xdr:row>34</xdr:row>
      <xdr:rowOff>1270</xdr:rowOff>
    </xdr:to>
    <xdr:cxnSp macro="">
      <xdr:nvCxnSpPr>
        <xdr:cNvPr id="480" name="直線コネクタ 479">
          <a:extLst>
            <a:ext uri="{FF2B5EF4-FFF2-40B4-BE49-F238E27FC236}">
              <a16:creationId xmlns:a16="http://schemas.microsoft.com/office/drawing/2014/main" id="{E9E3D674-6AE4-44C0-95EE-978CCA9D1AED}"/>
            </a:ext>
          </a:extLst>
        </xdr:cNvPr>
        <xdr:cNvCxnSpPr/>
      </xdr:nvCxnSpPr>
      <xdr:spPr>
        <a:xfrm>
          <a:off x="19885660" y="583057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38</xdr:row>
      <xdr:rowOff>106697</xdr:rowOff>
    </xdr:from>
    <xdr:ext cx="469744" cy="259045"/>
    <xdr:sp macro="" textlink="">
      <xdr:nvSpPr>
        <xdr:cNvPr id="481" name="【認定こども園・幼稚園・保育所】&#10;一人当たり面積平均値テキスト">
          <a:extLst>
            <a:ext uri="{FF2B5EF4-FFF2-40B4-BE49-F238E27FC236}">
              <a16:creationId xmlns:a16="http://schemas.microsoft.com/office/drawing/2014/main" id="{118E0844-0584-4F0C-B797-3FEB20854806}"/>
            </a:ext>
          </a:extLst>
        </xdr:cNvPr>
        <xdr:cNvSpPr txBox="1"/>
      </xdr:nvSpPr>
      <xdr:spPr>
        <a:xfrm>
          <a:off x="19985990" y="661989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83820</xdr:rowOff>
    </xdr:from>
    <xdr:to>
      <xdr:col>116</xdr:col>
      <xdr:colOff>114300</xdr:colOff>
      <xdr:row>40</xdr:row>
      <xdr:rowOff>13970</xdr:rowOff>
    </xdr:to>
    <xdr:sp macro="" textlink="">
      <xdr:nvSpPr>
        <xdr:cNvPr id="482" name="フローチャート: 判断 481">
          <a:extLst>
            <a:ext uri="{FF2B5EF4-FFF2-40B4-BE49-F238E27FC236}">
              <a16:creationId xmlns:a16="http://schemas.microsoft.com/office/drawing/2014/main" id="{69BA4C87-0037-4C02-9D88-309DC0268AE5}"/>
            </a:ext>
          </a:extLst>
        </xdr:cNvPr>
        <xdr:cNvSpPr/>
      </xdr:nvSpPr>
      <xdr:spPr>
        <a:xfrm>
          <a:off x="19904710" y="677227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39</xdr:row>
      <xdr:rowOff>86360</xdr:rowOff>
    </xdr:from>
    <xdr:to>
      <xdr:col>112</xdr:col>
      <xdr:colOff>38100</xdr:colOff>
      <xdr:row>40</xdr:row>
      <xdr:rowOff>16510</xdr:rowOff>
    </xdr:to>
    <xdr:sp macro="" textlink="">
      <xdr:nvSpPr>
        <xdr:cNvPr id="483" name="フローチャート: 判断 482">
          <a:extLst>
            <a:ext uri="{FF2B5EF4-FFF2-40B4-BE49-F238E27FC236}">
              <a16:creationId xmlns:a16="http://schemas.microsoft.com/office/drawing/2014/main" id="{11691DBE-C29F-46A0-B317-E0D31BEDDE6B}"/>
            </a:ext>
          </a:extLst>
        </xdr:cNvPr>
        <xdr:cNvSpPr/>
      </xdr:nvSpPr>
      <xdr:spPr>
        <a:xfrm>
          <a:off x="19161760" y="677481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39</xdr:row>
      <xdr:rowOff>100330</xdr:rowOff>
    </xdr:from>
    <xdr:to>
      <xdr:col>107</xdr:col>
      <xdr:colOff>101600</xdr:colOff>
      <xdr:row>40</xdr:row>
      <xdr:rowOff>30480</xdr:rowOff>
    </xdr:to>
    <xdr:sp macro="" textlink="">
      <xdr:nvSpPr>
        <xdr:cNvPr id="484" name="フローチャート: 判断 483">
          <a:extLst>
            <a:ext uri="{FF2B5EF4-FFF2-40B4-BE49-F238E27FC236}">
              <a16:creationId xmlns:a16="http://schemas.microsoft.com/office/drawing/2014/main" id="{77D29EF2-D5A0-4E93-9495-5EA5B4110E7E}"/>
            </a:ext>
          </a:extLst>
        </xdr:cNvPr>
        <xdr:cNvSpPr/>
      </xdr:nvSpPr>
      <xdr:spPr>
        <a:xfrm>
          <a:off x="18345150" y="678307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39</xdr:row>
      <xdr:rowOff>133350</xdr:rowOff>
    </xdr:from>
    <xdr:to>
      <xdr:col>102</xdr:col>
      <xdr:colOff>165100</xdr:colOff>
      <xdr:row>40</xdr:row>
      <xdr:rowOff>63500</xdr:rowOff>
    </xdr:to>
    <xdr:sp macro="" textlink="">
      <xdr:nvSpPr>
        <xdr:cNvPr id="485" name="フローチャート: 判断 484">
          <a:extLst>
            <a:ext uri="{FF2B5EF4-FFF2-40B4-BE49-F238E27FC236}">
              <a16:creationId xmlns:a16="http://schemas.microsoft.com/office/drawing/2014/main" id="{DF466451-3CB8-44D4-B7B3-891D27C8DFD3}"/>
            </a:ext>
          </a:extLst>
        </xdr:cNvPr>
        <xdr:cNvSpPr/>
      </xdr:nvSpPr>
      <xdr:spPr>
        <a:xfrm>
          <a:off x="17547590" y="6816090"/>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111760</xdr:rowOff>
    </xdr:from>
    <xdr:to>
      <xdr:col>98</xdr:col>
      <xdr:colOff>38100</xdr:colOff>
      <xdr:row>40</xdr:row>
      <xdr:rowOff>41910</xdr:rowOff>
    </xdr:to>
    <xdr:sp macro="" textlink="">
      <xdr:nvSpPr>
        <xdr:cNvPr id="486" name="フローチャート: 判断 485">
          <a:extLst>
            <a:ext uri="{FF2B5EF4-FFF2-40B4-BE49-F238E27FC236}">
              <a16:creationId xmlns:a16="http://schemas.microsoft.com/office/drawing/2014/main" id="{5941118D-67C8-402B-AF9C-08699716B826}"/>
            </a:ext>
          </a:extLst>
        </xdr:cNvPr>
        <xdr:cNvSpPr/>
      </xdr:nvSpPr>
      <xdr:spPr>
        <a:xfrm>
          <a:off x="16761460" y="679831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487" name="テキスト ボックス 486">
          <a:extLst>
            <a:ext uri="{FF2B5EF4-FFF2-40B4-BE49-F238E27FC236}">
              <a16:creationId xmlns:a16="http://schemas.microsoft.com/office/drawing/2014/main" id="{1D0DAC53-647C-4EA5-A267-FFB5C228A384}"/>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488" name="テキスト ボックス 487">
          <a:extLst>
            <a:ext uri="{FF2B5EF4-FFF2-40B4-BE49-F238E27FC236}">
              <a16:creationId xmlns:a16="http://schemas.microsoft.com/office/drawing/2014/main" id="{28CD9BD7-55F9-4FC8-AD42-3F6439039C95}"/>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489" name="テキスト ボックス 488">
          <a:extLst>
            <a:ext uri="{FF2B5EF4-FFF2-40B4-BE49-F238E27FC236}">
              <a16:creationId xmlns:a16="http://schemas.microsoft.com/office/drawing/2014/main" id="{22436E90-0B6B-4D0E-AD3D-73FE03C77036}"/>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490" name="テキスト ボックス 489">
          <a:extLst>
            <a:ext uri="{FF2B5EF4-FFF2-40B4-BE49-F238E27FC236}">
              <a16:creationId xmlns:a16="http://schemas.microsoft.com/office/drawing/2014/main" id="{7ED6AA2E-3484-4770-A0CD-6EDAF1054D6D}"/>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491" name="テキスト ボックス 490">
          <a:extLst>
            <a:ext uri="{FF2B5EF4-FFF2-40B4-BE49-F238E27FC236}">
              <a16:creationId xmlns:a16="http://schemas.microsoft.com/office/drawing/2014/main" id="{D6F09AC7-3D76-4C49-8138-F8AA2E0DC61E}"/>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96520</xdr:rowOff>
    </xdr:from>
    <xdr:to>
      <xdr:col>116</xdr:col>
      <xdr:colOff>114300</xdr:colOff>
      <xdr:row>40</xdr:row>
      <xdr:rowOff>26670</xdr:rowOff>
    </xdr:to>
    <xdr:sp macro="" textlink="">
      <xdr:nvSpPr>
        <xdr:cNvPr id="492" name="楕円 491">
          <a:extLst>
            <a:ext uri="{FF2B5EF4-FFF2-40B4-BE49-F238E27FC236}">
              <a16:creationId xmlns:a16="http://schemas.microsoft.com/office/drawing/2014/main" id="{F9785318-A0DF-4007-99C5-66D6137CA028}"/>
            </a:ext>
          </a:extLst>
        </xdr:cNvPr>
        <xdr:cNvSpPr/>
      </xdr:nvSpPr>
      <xdr:spPr>
        <a:xfrm>
          <a:off x="19904710" y="677926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39</xdr:row>
      <xdr:rowOff>74947</xdr:rowOff>
    </xdr:from>
    <xdr:ext cx="469744" cy="259045"/>
    <xdr:sp macro="" textlink="">
      <xdr:nvSpPr>
        <xdr:cNvPr id="493" name="【認定こども園・幼稚園・保育所】&#10;一人当たり面積該当値テキスト">
          <a:extLst>
            <a:ext uri="{FF2B5EF4-FFF2-40B4-BE49-F238E27FC236}">
              <a16:creationId xmlns:a16="http://schemas.microsoft.com/office/drawing/2014/main" id="{3A482E8F-7FA6-4B8F-8979-B2918F3AA319}"/>
            </a:ext>
          </a:extLst>
        </xdr:cNvPr>
        <xdr:cNvSpPr txBox="1"/>
      </xdr:nvSpPr>
      <xdr:spPr>
        <a:xfrm>
          <a:off x="19985990" y="67614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96520</xdr:rowOff>
    </xdr:from>
    <xdr:to>
      <xdr:col>112</xdr:col>
      <xdr:colOff>38100</xdr:colOff>
      <xdr:row>40</xdr:row>
      <xdr:rowOff>26670</xdr:rowOff>
    </xdr:to>
    <xdr:sp macro="" textlink="">
      <xdr:nvSpPr>
        <xdr:cNvPr id="494" name="楕円 493">
          <a:extLst>
            <a:ext uri="{FF2B5EF4-FFF2-40B4-BE49-F238E27FC236}">
              <a16:creationId xmlns:a16="http://schemas.microsoft.com/office/drawing/2014/main" id="{129A2E18-2EDC-499B-898A-8F3FF8C6BD10}"/>
            </a:ext>
          </a:extLst>
        </xdr:cNvPr>
        <xdr:cNvSpPr/>
      </xdr:nvSpPr>
      <xdr:spPr>
        <a:xfrm>
          <a:off x="19161760" y="677926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147320</xdr:rowOff>
    </xdr:from>
    <xdr:to>
      <xdr:col>116</xdr:col>
      <xdr:colOff>63500</xdr:colOff>
      <xdr:row>39</xdr:row>
      <xdr:rowOff>147320</xdr:rowOff>
    </xdr:to>
    <xdr:cxnSp macro="">
      <xdr:nvCxnSpPr>
        <xdr:cNvPr id="495" name="直線コネクタ 494">
          <a:extLst>
            <a:ext uri="{FF2B5EF4-FFF2-40B4-BE49-F238E27FC236}">
              <a16:creationId xmlns:a16="http://schemas.microsoft.com/office/drawing/2014/main" id="{D2939DFC-D1CD-4F56-BE16-CF0FBB26D70D}"/>
            </a:ext>
          </a:extLst>
        </xdr:cNvPr>
        <xdr:cNvCxnSpPr/>
      </xdr:nvCxnSpPr>
      <xdr:spPr>
        <a:xfrm>
          <a:off x="19204940" y="6831965"/>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96520</xdr:rowOff>
    </xdr:from>
    <xdr:to>
      <xdr:col>107</xdr:col>
      <xdr:colOff>101600</xdr:colOff>
      <xdr:row>40</xdr:row>
      <xdr:rowOff>26670</xdr:rowOff>
    </xdr:to>
    <xdr:sp macro="" textlink="">
      <xdr:nvSpPr>
        <xdr:cNvPr id="496" name="楕円 495">
          <a:extLst>
            <a:ext uri="{FF2B5EF4-FFF2-40B4-BE49-F238E27FC236}">
              <a16:creationId xmlns:a16="http://schemas.microsoft.com/office/drawing/2014/main" id="{E85082E0-DDA7-4C94-A619-EC1D9C310CD3}"/>
            </a:ext>
          </a:extLst>
        </xdr:cNvPr>
        <xdr:cNvSpPr/>
      </xdr:nvSpPr>
      <xdr:spPr>
        <a:xfrm>
          <a:off x="18345150" y="677926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147320</xdr:rowOff>
    </xdr:from>
    <xdr:to>
      <xdr:col>111</xdr:col>
      <xdr:colOff>177800</xdr:colOff>
      <xdr:row>39</xdr:row>
      <xdr:rowOff>147320</xdr:rowOff>
    </xdr:to>
    <xdr:cxnSp macro="">
      <xdr:nvCxnSpPr>
        <xdr:cNvPr id="497" name="直線コネクタ 496">
          <a:extLst>
            <a:ext uri="{FF2B5EF4-FFF2-40B4-BE49-F238E27FC236}">
              <a16:creationId xmlns:a16="http://schemas.microsoft.com/office/drawing/2014/main" id="{7227D7D6-035F-4995-A92B-A63309F600F6}"/>
            </a:ext>
          </a:extLst>
        </xdr:cNvPr>
        <xdr:cNvCxnSpPr/>
      </xdr:nvCxnSpPr>
      <xdr:spPr>
        <a:xfrm>
          <a:off x="18399760" y="6831965"/>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104140</xdr:rowOff>
    </xdr:from>
    <xdr:to>
      <xdr:col>102</xdr:col>
      <xdr:colOff>165100</xdr:colOff>
      <xdr:row>40</xdr:row>
      <xdr:rowOff>34290</xdr:rowOff>
    </xdr:to>
    <xdr:sp macro="" textlink="">
      <xdr:nvSpPr>
        <xdr:cNvPr id="498" name="楕円 497">
          <a:extLst>
            <a:ext uri="{FF2B5EF4-FFF2-40B4-BE49-F238E27FC236}">
              <a16:creationId xmlns:a16="http://schemas.microsoft.com/office/drawing/2014/main" id="{9086AAE0-0BA1-4E49-8DB6-37D03F8B759C}"/>
            </a:ext>
          </a:extLst>
        </xdr:cNvPr>
        <xdr:cNvSpPr/>
      </xdr:nvSpPr>
      <xdr:spPr>
        <a:xfrm>
          <a:off x="17547590" y="678878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39</xdr:row>
      <xdr:rowOff>147320</xdr:rowOff>
    </xdr:from>
    <xdr:to>
      <xdr:col>107</xdr:col>
      <xdr:colOff>50800</xdr:colOff>
      <xdr:row>39</xdr:row>
      <xdr:rowOff>154940</xdr:rowOff>
    </xdr:to>
    <xdr:cxnSp macro="">
      <xdr:nvCxnSpPr>
        <xdr:cNvPr id="499" name="直線コネクタ 498">
          <a:extLst>
            <a:ext uri="{FF2B5EF4-FFF2-40B4-BE49-F238E27FC236}">
              <a16:creationId xmlns:a16="http://schemas.microsoft.com/office/drawing/2014/main" id="{567E41FF-04E4-415E-BF9E-C6FBBFFC4152}"/>
            </a:ext>
          </a:extLst>
        </xdr:cNvPr>
        <xdr:cNvCxnSpPr/>
      </xdr:nvCxnSpPr>
      <xdr:spPr>
        <a:xfrm flipV="1">
          <a:off x="17602200" y="6831965"/>
          <a:ext cx="7975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39</xdr:row>
      <xdr:rowOff>105410</xdr:rowOff>
    </xdr:from>
    <xdr:to>
      <xdr:col>98</xdr:col>
      <xdr:colOff>38100</xdr:colOff>
      <xdr:row>40</xdr:row>
      <xdr:rowOff>35560</xdr:rowOff>
    </xdr:to>
    <xdr:sp macro="" textlink="">
      <xdr:nvSpPr>
        <xdr:cNvPr id="500" name="楕円 499">
          <a:extLst>
            <a:ext uri="{FF2B5EF4-FFF2-40B4-BE49-F238E27FC236}">
              <a16:creationId xmlns:a16="http://schemas.microsoft.com/office/drawing/2014/main" id="{2BE66F92-A906-4FD3-8745-FD78EA64D6E0}"/>
            </a:ext>
          </a:extLst>
        </xdr:cNvPr>
        <xdr:cNvSpPr/>
      </xdr:nvSpPr>
      <xdr:spPr>
        <a:xfrm>
          <a:off x="16761460" y="679005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39</xdr:row>
      <xdr:rowOff>154940</xdr:rowOff>
    </xdr:from>
    <xdr:to>
      <xdr:col>102</xdr:col>
      <xdr:colOff>114300</xdr:colOff>
      <xdr:row>39</xdr:row>
      <xdr:rowOff>156210</xdr:rowOff>
    </xdr:to>
    <xdr:cxnSp macro="">
      <xdr:nvCxnSpPr>
        <xdr:cNvPr id="501" name="直線コネクタ 500">
          <a:extLst>
            <a:ext uri="{FF2B5EF4-FFF2-40B4-BE49-F238E27FC236}">
              <a16:creationId xmlns:a16="http://schemas.microsoft.com/office/drawing/2014/main" id="{C9143745-D4F9-4D94-BDF7-44378133E57A}"/>
            </a:ext>
          </a:extLst>
        </xdr:cNvPr>
        <xdr:cNvCxnSpPr/>
      </xdr:nvCxnSpPr>
      <xdr:spPr>
        <a:xfrm flipV="1">
          <a:off x="16804640" y="6841490"/>
          <a:ext cx="797560" cy="31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38</xdr:row>
      <xdr:rowOff>33037</xdr:rowOff>
    </xdr:from>
    <xdr:ext cx="469744" cy="259045"/>
    <xdr:sp macro="" textlink="">
      <xdr:nvSpPr>
        <xdr:cNvPr id="502" name="n_1aveValue【認定こども園・幼稚園・保育所】&#10;一人当たり面積">
          <a:extLst>
            <a:ext uri="{FF2B5EF4-FFF2-40B4-BE49-F238E27FC236}">
              <a16:creationId xmlns:a16="http://schemas.microsoft.com/office/drawing/2014/main" id="{6A3A9028-B0F0-4987-9BE0-7A5DC5126321}"/>
            </a:ext>
          </a:extLst>
        </xdr:cNvPr>
        <xdr:cNvSpPr txBox="1"/>
      </xdr:nvSpPr>
      <xdr:spPr>
        <a:xfrm>
          <a:off x="18982132" y="65462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21607</xdr:rowOff>
    </xdr:from>
    <xdr:ext cx="469744" cy="259045"/>
    <xdr:sp macro="" textlink="">
      <xdr:nvSpPr>
        <xdr:cNvPr id="503" name="n_2aveValue【認定こども園・幼稚園・保育所】&#10;一人当たり面積">
          <a:extLst>
            <a:ext uri="{FF2B5EF4-FFF2-40B4-BE49-F238E27FC236}">
              <a16:creationId xmlns:a16="http://schemas.microsoft.com/office/drawing/2014/main" id="{AEB0E5DD-8DCD-4F36-AD92-E7AFE3AEE068}"/>
            </a:ext>
          </a:extLst>
        </xdr:cNvPr>
        <xdr:cNvSpPr txBox="1"/>
      </xdr:nvSpPr>
      <xdr:spPr>
        <a:xfrm>
          <a:off x="18182032" y="68757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54627</xdr:rowOff>
    </xdr:from>
    <xdr:ext cx="469744" cy="259045"/>
    <xdr:sp macro="" textlink="">
      <xdr:nvSpPr>
        <xdr:cNvPr id="504" name="n_3aveValue【認定こども園・幼稚園・保育所】&#10;一人当たり面積">
          <a:extLst>
            <a:ext uri="{FF2B5EF4-FFF2-40B4-BE49-F238E27FC236}">
              <a16:creationId xmlns:a16="http://schemas.microsoft.com/office/drawing/2014/main" id="{C083B605-39CB-49D5-966A-DCB96F3815E6}"/>
            </a:ext>
          </a:extLst>
        </xdr:cNvPr>
        <xdr:cNvSpPr txBox="1"/>
      </xdr:nvSpPr>
      <xdr:spPr>
        <a:xfrm>
          <a:off x="17384472" y="69164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33037</xdr:rowOff>
    </xdr:from>
    <xdr:ext cx="469744" cy="259045"/>
    <xdr:sp macro="" textlink="">
      <xdr:nvSpPr>
        <xdr:cNvPr id="505" name="n_4aveValue【認定こども園・幼稚園・保育所】&#10;一人当たり面積">
          <a:extLst>
            <a:ext uri="{FF2B5EF4-FFF2-40B4-BE49-F238E27FC236}">
              <a16:creationId xmlns:a16="http://schemas.microsoft.com/office/drawing/2014/main" id="{BBE1F58E-8A09-4D4C-B298-6CB4A097D8FB}"/>
            </a:ext>
          </a:extLst>
        </xdr:cNvPr>
        <xdr:cNvSpPr txBox="1"/>
      </xdr:nvSpPr>
      <xdr:spPr>
        <a:xfrm>
          <a:off x="16588817" y="68891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40</xdr:row>
      <xdr:rowOff>17797</xdr:rowOff>
    </xdr:from>
    <xdr:ext cx="469744" cy="259045"/>
    <xdr:sp macro="" textlink="">
      <xdr:nvSpPr>
        <xdr:cNvPr id="506" name="n_1mainValue【認定こども園・幼稚園・保育所】&#10;一人当たり面積">
          <a:extLst>
            <a:ext uri="{FF2B5EF4-FFF2-40B4-BE49-F238E27FC236}">
              <a16:creationId xmlns:a16="http://schemas.microsoft.com/office/drawing/2014/main" id="{63AA71C3-65E2-4D6B-8EFE-6AA3C35718B9}"/>
            </a:ext>
          </a:extLst>
        </xdr:cNvPr>
        <xdr:cNvSpPr txBox="1"/>
      </xdr:nvSpPr>
      <xdr:spPr>
        <a:xfrm>
          <a:off x="18982132" y="68796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38</xdr:row>
      <xdr:rowOff>43197</xdr:rowOff>
    </xdr:from>
    <xdr:ext cx="469744" cy="259045"/>
    <xdr:sp macro="" textlink="">
      <xdr:nvSpPr>
        <xdr:cNvPr id="507" name="n_2mainValue【認定こども園・幼稚園・保育所】&#10;一人当たり面積">
          <a:extLst>
            <a:ext uri="{FF2B5EF4-FFF2-40B4-BE49-F238E27FC236}">
              <a16:creationId xmlns:a16="http://schemas.microsoft.com/office/drawing/2014/main" id="{80CCA8E4-3111-459E-82CB-B30D37F6F50F}"/>
            </a:ext>
          </a:extLst>
        </xdr:cNvPr>
        <xdr:cNvSpPr txBox="1"/>
      </xdr:nvSpPr>
      <xdr:spPr>
        <a:xfrm>
          <a:off x="18182032" y="65602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38</xdr:row>
      <xdr:rowOff>50817</xdr:rowOff>
    </xdr:from>
    <xdr:ext cx="469744" cy="259045"/>
    <xdr:sp macro="" textlink="">
      <xdr:nvSpPr>
        <xdr:cNvPr id="508" name="n_3mainValue【認定こども園・幼稚園・保育所】&#10;一人当たり面積">
          <a:extLst>
            <a:ext uri="{FF2B5EF4-FFF2-40B4-BE49-F238E27FC236}">
              <a16:creationId xmlns:a16="http://schemas.microsoft.com/office/drawing/2014/main" id="{789142D9-000F-4AD2-8844-29EBD904CE40}"/>
            </a:ext>
          </a:extLst>
        </xdr:cNvPr>
        <xdr:cNvSpPr txBox="1"/>
      </xdr:nvSpPr>
      <xdr:spPr>
        <a:xfrm>
          <a:off x="17384472" y="65697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38</xdr:row>
      <xdr:rowOff>52087</xdr:rowOff>
    </xdr:from>
    <xdr:ext cx="469744" cy="259045"/>
    <xdr:sp macro="" textlink="">
      <xdr:nvSpPr>
        <xdr:cNvPr id="509" name="n_4mainValue【認定こども園・幼稚園・保育所】&#10;一人当たり面積">
          <a:extLst>
            <a:ext uri="{FF2B5EF4-FFF2-40B4-BE49-F238E27FC236}">
              <a16:creationId xmlns:a16="http://schemas.microsoft.com/office/drawing/2014/main" id="{8936AC1F-7269-4831-92B3-59FD89C55821}"/>
            </a:ext>
          </a:extLst>
        </xdr:cNvPr>
        <xdr:cNvSpPr txBox="1"/>
      </xdr:nvSpPr>
      <xdr:spPr>
        <a:xfrm>
          <a:off x="16588817" y="6570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510" name="正方形/長方形 509">
          <a:extLst>
            <a:ext uri="{FF2B5EF4-FFF2-40B4-BE49-F238E27FC236}">
              <a16:creationId xmlns:a16="http://schemas.microsoft.com/office/drawing/2014/main" id="{9E747547-98E0-41F9-98CC-828F1F42BE4F}"/>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511" name="正方形/長方形 510">
          <a:extLst>
            <a:ext uri="{FF2B5EF4-FFF2-40B4-BE49-F238E27FC236}">
              <a16:creationId xmlns:a16="http://schemas.microsoft.com/office/drawing/2014/main" id="{147F183C-D72C-45EA-9842-D45D8A882C18}"/>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512" name="正方形/長方形 511">
          <a:extLst>
            <a:ext uri="{FF2B5EF4-FFF2-40B4-BE49-F238E27FC236}">
              <a16:creationId xmlns:a16="http://schemas.microsoft.com/office/drawing/2014/main" id="{D7EA3A6F-5007-4E91-BA4C-E14E6C41E7B1}"/>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513" name="正方形/長方形 512">
          <a:extLst>
            <a:ext uri="{FF2B5EF4-FFF2-40B4-BE49-F238E27FC236}">
              <a16:creationId xmlns:a16="http://schemas.microsoft.com/office/drawing/2014/main" id="{904C5F36-4D73-4269-8B16-340D70553CF8}"/>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514" name="正方形/長方形 513">
          <a:extLst>
            <a:ext uri="{FF2B5EF4-FFF2-40B4-BE49-F238E27FC236}">
              <a16:creationId xmlns:a16="http://schemas.microsoft.com/office/drawing/2014/main" id="{4BA0A038-0C6D-4415-B94E-0683C5FF1464}"/>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515" name="正方形/長方形 514">
          <a:extLst>
            <a:ext uri="{FF2B5EF4-FFF2-40B4-BE49-F238E27FC236}">
              <a16:creationId xmlns:a16="http://schemas.microsoft.com/office/drawing/2014/main" id="{645B7A47-7216-4835-97F2-8C30C59534A5}"/>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516" name="正方形/長方形 515">
          <a:extLst>
            <a:ext uri="{FF2B5EF4-FFF2-40B4-BE49-F238E27FC236}">
              <a16:creationId xmlns:a16="http://schemas.microsoft.com/office/drawing/2014/main" id="{64909E86-540D-44F8-B53B-B3246204149F}"/>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517" name="正方形/長方形 516">
          <a:extLst>
            <a:ext uri="{FF2B5EF4-FFF2-40B4-BE49-F238E27FC236}">
              <a16:creationId xmlns:a16="http://schemas.microsoft.com/office/drawing/2014/main" id="{49E90E7C-4925-4E6C-9F9F-C6277BB5C52F}"/>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518" name="テキスト ボックス 517">
          <a:extLst>
            <a:ext uri="{FF2B5EF4-FFF2-40B4-BE49-F238E27FC236}">
              <a16:creationId xmlns:a16="http://schemas.microsoft.com/office/drawing/2014/main" id="{187FC01E-2A91-4B8A-81F3-D6A2870DCBE2}"/>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519" name="直線コネクタ 518">
          <a:extLst>
            <a:ext uri="{FF2B5EF4-FFF2-40B4-BE49-F238E27FC236}">
              <a16:creationId xmlns:a16="http://schemas.microsoft.com/office/drawing/2014/main" id="{9A81082A-F84A-47D4-A48B-B898E7CADD17}"/>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520" name="テキスト ボックス 519">
          <a:extLst>
            <a:ext uri="{FF2B5EF4-FFF2-40B4-BE49-F238E27FC236}">
              <a16:creationId xmlns:a16="http://schemas.microsoft.com/office/drawing/2014/main" id="{BBC9635E-DCBA-4115-A810-F5C4A4757259}"/>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521" name="直線コネクタ 520">
          <a:extLst>
            <a:ext uri="{FF2B5EF4-FFF2-40B4-BE49-F238E27FC236}">
              <a16:creationId xmlns:a16="http://schemas.microsoft.com/office/drawing/2014/main" id="{E33F47E0-7CC9-4444-9271-F19B0F016115}"/>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522" name="テキスト ボックス 521">
          <a:extLst>
            <a:ext uri="{FF2B5EF4-FFF2-40B4-BE49-F238E27FC236}">
              <a16:creationId xmlns:a16="http://schemas.microsoft.com/office/drawing/2014/main" id="{7D0887B2-5200-4916-9662-C9411D34E587}"/>
            </a:ext>
          </a:extLst>
        </xdr:cNvPr>
        <xdr:cNvSpPr txBox="1"/>
      </xdr:nvSpPr>
      <xdr:spPr>
        <a:xfrm>
          <a:off x="1080153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523" name="直線コネクタ 522">
          <a:extLst>
            <a:ext uri="{FF2B5EF4-FFF2-40B4-BE49-F238E27FC236}">
              <a16:creationId xmlns:a16="http://schemas.microsoft.com/office/drawing/2014/main" id="{C04E6988-2650-4CF3-8F41-C554419E9E39}"/>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524" name="テキスト ボックス 523">
          <a:extLst>
            <a:ext uri="{FF2B5EF4-FFF2-40B4-BE49-F238E27FC236}">
              <a16:creationId xmlns:a16="http://schemas.microsoft.com/office/drawing/2014/main" id="{71A7A071-0492-4563-B7D1-4E78FA9B3CA4}"/>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525" name="直線コネクタ 524">
          <a:extLst>
            <a:ext uri="{FF2B5EF4-FFF2-40B4-BE49-F238E27FC236}">
              <a16:creationId xmlns:a16="http://schemas.microsoft.com/office/drawing/2014/main" id="{C4BCD91D-01DD-499D-9118-2C816FBE08FA}"/>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526" name="テキスト ボックス 525">
          <a:extLst>
            <a:ext uri="{FF2B5EF4-FFF2-40B4-BE49-F238E27FC236}">
              <a16:creationId xmlns:a16="http://schemas.microsoft.com/office/drawing/2014/main" id="{45F866B9-E987-4FF9-B32D-EFF78F7629BB}"/>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527" name="直線コネクタ 526">
          <a:extLst>
            <a:ext uri="{FF2B5EF4-FFF2-40B4-BE49-F238E27FC236}">
              <a16:creationId xmlns:a16="http://schemas.microsoft.com/office/drawing/2014/main" id="{3B168605-37D2-4813-916E-888FAE17F883}"/>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528" name="テキスト ボックス 527">
          <a:extLst>
            <a:ext uri="{FF2B5EF4-FFF2-40B4-BE49-F238E27FC236}">
              <a16:creationId xmlns:a16="http://schemas.microsoft.com/office/drawing/2014/main" id="{C7B427AB-7E02-42BD-87A0-8A719C923281}"/>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529" name="直線コネクタ 528">
          <a:extLst>
            <a:ext uri="{FF2B5EF4-FFF2-40B4-BE49-F238E27FC236}">
              <a16:creationId xmlns:a16="http://schemas.microsoft.com/office/drawing/2014/main" id="{83B57642-9C5C-464E-8743-59BAEE2E9097}"/>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530" name="テキスト ボックス 529">
          <a:extLst>
            <a:ext uri="{FF2B5EF4-FFF2-40B4-BE49-F238E27FC236}">
              <a16:creationId xmlns:a16="http://schemas.microsoft.com/office/drawing/2014/main" id="{7D12798E-8011-45C1-8621-C8EA133C6088}"/>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531" name="直線コネクタ 530">
          <a:extLst>
            <a:ext uri="{FF2B5EF4-FFF2-40B4-BE49-F238E27FC236}">
              <a16:creationId xmlns:a16="http://schemas.microsoft.com/office/drawing/2014/main" id="{22772A08-B7B1-4D40-8EC0-8564C55890CA}"/>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532" name="テキスト ボックス 531">
          <a:extLst>
            <a:ext uri="{FF2B5EF4-FFF2-40B4-BE49-F238E27FC236}">
              <a16:creationId xmlns:a16="http://schemas.microsoft.com/office/drawing/2014/main" id="{EAF154AB-F322-49F2-A142-41B350113F67}"/>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533" name="【学校施設】&#10;有形固定資産減価償却率グラフ枠">
          <a:extLst>
            <a:ext uri="{FF2B5EF4-FFF2-40B4-BE49-F238E27FC236}">
              <a16:creationId xmlns:a16="http://schemas.microsoft.com/office/drawing/2014/main" id="{77423BD2-E42E-49AB-99B0-8E84DB7E1F3E}"/>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76200</xdr:rowOff>
    </xdr:from>
    <xdr:to>
      <xdr:col>85</xdr:col>
      <xdr:colOff>126364</xdr:colOff>
      <xdr:row>64</xdr:row>
      <xdr:rowOff>19050</xdr:rowOff>
    </xdr:to>
    <xdr:cxnSp macro="">
      <xdr:nvCxnSpPr>
        <xdr:cNvPr id="534" name="直線コネクタ 533">
          <a:extLst>
            <a:ext uri="{FF2B5EF4-FFF2-40B4-BE49-F238E27FC236}">
              <a16:creationId xmlns:a16="http://schemas.microsoft.com/office/drawing/2014/main" id="{75392D6D-ED4D-40A2-B378-173AD0F7B310}"/>
            </a:ext>
          </a:extLst>
        </xdr:cNvPr>
        <xdr:cNvCxnSpPr/>
      </xdr:nvCxnSpPr>
      <xdr:spPr>
        <a:xfrm flipV="1">
          <a:off x="14703424" y="9505950"/>
          <a:ext cx="0" cy="148209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22877</xdr:rowOff>
    </xdr:from>
    <xdr:ext cx="405111" cy="259045"/>
    <xdr:sp macro="" textlink="">
      <xdr:nvSpPr>
        <xdr:cNvPr id="535" name="【学校施設】&#10;有形固定資産減価償却率最小値テキスト">
          <a:extLst>
            <a:ext uri="{FF2B5EF4-FFF2-40B4-BE49-F238E27FC236}">
              <a16:creationId xmlns:a16="http://schemas.microsoft.com/office/drawing/2014/main" id="{AC2283CD-A587-49C5-925C-497B127B5541}"/>
            </a:ext>
          </a:extLst>
        </xdr:cNvPr>
        <xdr:cNvSpPr txBox="1"/>
      </xdr:nvSpPr>
      <xdr:spPr>
        <a:xfrm>
          <a:off x="14742160" y="109918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19050</xdr:rowOff>
    </xdr:from>
    <xdr:to>
      <xdr:col>86</xdr:col>
      <xdr:colOff>25400</xdr:colOff>
      <xdr:row>64</xdr:row>
      <xdr:rowOff>19050</xdr:rowOff>
    </xdr:to>
    <xdr:cxnSp macro="">
      <xdr:nvCxnSpPr>
        <xdr:cNvPr id="536" name="直線コネクタ 535">
          <a:extLst>
            <a:ext uri="{FF2B5EF4-FFF2-40B4-BE49-F238E27FC236}">
              <a16:creationId xmlns:a16="http://schemas.microsoft.com/office/drawing/2014/main" id="{ED40F61B-58FD-418B-8D58-3A5EE5D48776}"/>
            </a:ext>
          </a:extLst>
        </xdr:cNvPr>
        <xdr:cNvCxnSpPr/>
      </xdr:nvCxnSpPr>
      <xdr:spPr>
        <a:xfrm>
          <a:off x="14611350" y="109880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22877</xdr:rowOff>
    </xdr:from>
    <xdr:ext cx="405111" cy="259045"/>
    <xdr:sp macro="" textlink="">
      <xdr:nvSpPr>
        <xdr:cNvPr id="537" name="【学校施設】&#10;有形固定資産減価償却率最大値テキスト">
          <a:extLst>
            <a:ext uri="{FF2B5EF4-FFF2-40B4-BE49-F238E27FC236}">
              <a16:creationId xmlns:a16="http://schemas.microsoft.com/office/drawing/2014/main" id="{5BAC194C-BC44-439D-8E64-1CD157E6132F}"/>
            </a:ext>
          </a:extLst>
        </xdr:cNvPr>
        <xdr:cNvSpPr txBox="1"/>
      </xdr:nvSpPr>
      <xdr:spPr>
        <a:xfrm>
          <a:off x="14742160" y="9277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76200</xdr:rowOff>
    </xdr:from>
    <xdr:to>
      <xdr:col>86</xdr:col>
      <xdr:colOff>25400</xdr:colOff>
      <xdr:row>55</xdr:row>
      <xdr:rowOff>76200</xdr:rowOff>
    </xdr:to>
    <xdr:cxnSp macro="">
      <xdr:nvCxnSpPr>
        <xdr:cNvPr id="538" name="直線コネクタ 537">
          <a:extLst>
            <a:ext uri="{FF2B5EF4-FFF2-40B4-BE49-F238E27FC236}">
              <a16:creationId xmlns:a16="http://schemas.microsoft.com/office/drawing/2014/main" id="{A7E71A1C-9A67-47A9-986A-0A8C5478A99E}"/>
            </a:ext>
          </a:extLst>
        </xdr:cNvPr>
        <xdr:cNvCxnSpPr/>
      </xdr:nvCxnSpPr>
      <xdr:spPr>
        <a:xfrm>
          <a:off x="14611350" y="950595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59</xdr:row>
      <xdr:rowOff>53992</xdr:rowOff>
    </xdr:from>
    <xdr:ext cx="405111" cy="259045"/>
    <xdr:sp macro="" textlink="">
      <xdr:nvSpPr>
        <xdr:cNvPr id="539" name="【学校施設】&#10;有形固定資産減価償却率平均値テキスト">
          <a:extLst>
            <a:ext uri="{FF2B5EF4-FFF2-40B4-BE49-F238E27FC236}">
              <a16:creationId xmlns:a16="http://schemas.microsoft.com/office/drawing/2014/main" id="{C0C6B241-484A-4FEE-A691-1307EF870B43}"/>
            </a:ext>
          </a:extLst>
        </xdr:cNvPr>
        <xdr:cNvSpPr txBox="1"/>
      </xdr:nvSpPr>
      <xdr:spPr>
        <a:xfrm>
          <a:off x="14742160" y="101733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31115</xdr:rowOff>
    </xdr:from>
    <xdr:to>
      <xdr:col>85</xdr:col>
      <xdr:colOff>177800</xdr:colOff>
      <xdr:row>60</xdr:row>
      <xdr:rowOff>132715</xdr:rowOff>
    </xdr:to>
    <xdr:sp macro="" textlink="">
      <xdr:nvSpPr>
        <xdr:cNvPr id="540" name="フローチャート: 判断 539">
          <a:extLst>
            <a:ext uri="{FF2B5EF4-FFF2-40B4-BE49-F238E27FC236}">
              <a16:creationId xmlns:a16="http://schemas.microsoft.com/office/drawing/2014/main" id="{4ACE8A64-5086-42C5-BF5E-EF0FE712C345}"/>
            </a:ext>
          </a:extLst>
        </xdr:cNvPr>
        <xdr:cNvSpPr/>
      </xdr:nvSpPr>
      <xdr:spPr>
        <a:xfrm>
          <a:off x="14649450" y="1031621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59</xdr:row>
      <xdr:rowOff>160655</xdr:rowOff>
    </xdr:from>
    <xdr:to>
      <xdr:col>81</xdr:col>
      <xdr:colOff>101600</xdr:colOff>
      <xdr:row>60</xdr:row>
      <xdr:rowOff>90805</xdr:rowOff>
    </xdr:to>
    <xdr:sp macro="" textlink="">
      <xdr:nvSpPr>
        <xdr:cNvPr id="541" name="フローチャート: 判断 540">
          <a:extLst>
            <a:ext uri="{FF2B5EF4-FFF2-40B4-BE49-F238E27FC236}">
              <a16:creationId xmlns:a16="http://schemas.microsoft.com/office/drawing/2014/main" id="{1D223040-BA95-4DE9-9EB0-2A0AD2CFD4F8}"/>
            </a:ext>
          </a:extLst>
        </xdr:cNvPr>
        <xdr:cNvSpPr/>
      </xdr:nvSpPr>
      <xdr:spPr>
        <a:xfrm>
          <a:off x="13887450" y="1027811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59</xdr:row>
      <xdr:rowOff>151130</xdr:rowOff>
    </xdr:from>
    <xdr:to>
      <xdr:col>76</xdr:col>
      <xdr:colOff>165100</xdr:colOff>
      <xdr:row>60</xdr:row>
      <xdr:rowOff>81280</xdr:rowOff>
    </xdr:to>
    <xdr:sp macro="" textlink="">
      <xdr:nvSpPr>
        <xdr:cNvPr id="542" name="フローチャート: 判断 541">
          <a:extLst>
            <a:ext uri="{FF2B5EF4-FFF2-40B4-BE49-F238E27FC236}">
              <a16:creationId xmlns:a16="http://schemas.microsoft.com/office/drawing/2014/main" id="{E28CEF86-61B3-4EE0-8B64-CECC39A23930}"/>
            </a:ext>
          </a:extLst>
        </xdr:cNvPr>
        <xdr:cNvSpPr/>
      </xdr:nvSpPr>
      <xdr:spPr>
        <a:xfrm>
          <a:off x="13089890" y="1026668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59</xdr:row>
      <xdr:rowOff>139700</xdr:rowOff>
    </xdr:from>
    <xdr:to>
      <xdr:col>72</xdr:col>
      <xdr:colOff>38100</xdr:colOff>
      <xdr:row>60</xdr:row>
      <xdr:rowOff>69850</xdr:rowOff>
    </xdr:to>
    <xdr:sp macro="" textlink="">
      <xdr:nvSpPr>
        <xdr:cNvPr id="543" name="フローチャート: 判断 542">
          <a:extLst>
            <a:ext uri="{FF2B5EF4-FFF2-40B4-BE49-F238E27FC236}">
              <a16:creationId xmlns:a16="http://schemas.microsoft.com/office/drawing/2014/main" id="{8C2BE97E-523F-4503-8AD6-5498975C5AF6}"/>
            </a:ext>
          </a:extLst>
        </xdr:cNvPr>
        <xdr:cNvSpPr/>
      </xdr:nvSpPr>
      <xdr:spPr>
        <a:xfrm>
          <a:off x="12303760" y="1025144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59</xdr:row>
      <xdr:rowOff>168275</xdr:rowOff>
    </xdr:from>
    <xdr:to>
      <xdr:col>67</xdr:col>
      <xdr:colOff>101600</xdr:colOff>
      <xdr:row>60</xdr:row>
      <xdr:rowOff>98425</xdr:rowOff>
    </xdr:to>
    <xdr:sp macro="" textlink="">
      <xdr:nvSpPr>
        <xdr:cNvPr id="544" name="フローチャート: 判断 543">
          <a:extLst>
            <a:ext uri="{FF2B5EF4-FFF2-40B4-BE49-F238E27FC236}">
              <a16:creationId xmlns:a16="http://schemas.microsoft.com/office/drawing/2014/main" id="{6A8BA187-6620-419B-8A73-EBB6360CE636}"/>
            </a:ext>
          </a:extLst>
        </xdr:cNvPr>
        <xdr:cNvSpPr/>
      </xdr:nvSpPr>
      <xdr:spPr>
        <a:xfrm>
          <a:off x="11487150" y="10287635"/>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545" name="テキスト ボックス 544">
          <a:extLst>
            <a:ext uri="{FF2B5EF4-FFF2-40B4-BE49-F238E27FC236}">
              <a16:creationId xmlns:a16="http://schemas.microsoft.com/office/drawing/2014/main" id="{6B926B6E-2A58-48E8-8A8E-05B6A725D0D6}"/>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546" name="テキスト ボックス 545">
          <a:extLst>
            <a:ext uri="{FF2B5EF4-FFF2-40B4-BE49-F238E27FC236}">
              <a16:creationId xmlns:a16="http://schemas.microsoft.com/office/drawing/2014/main" id="{F4C0AE32-D25B-48A5-BBCE-241AA3C63C3E}"/>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547" name="テキスト ボックス 546">
          <a:extLst>
            <a:ext uri="{FF2B5EF4-FFF2-40B4-BE49-F238E27FC236}">
              <a16:creationId xmlns:a16="http://schemas.microsoft.com/office/drawing/2014/main" id="{BF9BAE4A-04A3-4605-AD60-9E204F604F6F}"/>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548" name="テキスト ボックス 547">
          <a:extLst>
            <a:ext uri="{FF2B5EF4-FFF2-40B4-BE49-F238E27FC236}">
              <a16:creationId xmlns:a16="http://schemas.microsoft.com/office/drawing/2014/main" id="{08193352-3298-4070-8A0A-5EE7216E3BD2}"/>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549" name="テキスト ボックス 548">
          <a:extLst>
            <a:ext uri="{FF2B5EF4-FFF2-40B4-BE49-F238E27FC236}">
              <a16:creationId xmlns:a16="http://schemas.microsoft.com/office/drawing/2014/main" id="{68C98B74-C82F-4CD9-A05F-0CBCDF850B45}"/>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61</xdr:row>
      <xdr:rowOff>166370</xdr:rowOff>
    </xdr:from>
    <xdr:to>
      <xdr:col>85</xdr:col>
      <xdr:colOff>177800</xdr:colOff>
      <xdr:row>62</xdr:row>
      <xdr:rowOff>96520</xdr:rowOff>
    </xdr:to>
    <xdr:sp macro="" textlink="">
      <xdr:nvSpPr>
        <xdr:cNvPr id="550" name="楕円 549">
          <a:extLst>
            <a:ext uri="{FF2B5EF4-FFF2-40B4-BE49-F238E27FC236}">
              <a16:creationId xmlns:a16="http://schemas.microsoft.com/office/drawing/2014/main" id="{99ED4D79-3278-45ED-A991-4D5FCB43FB6A}"/>
            </a:ext>
          </a:extLst>
        </xdr:cNvPr>
        <xdr:cNvSpPr/>
      </xdr:nvSpPr>
      <xdr:spPr>
        <a:xfrm>
          <a:off x="14649450" y="10628630"/>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61</xdr:row>
      <xdr:rowOff>144797</xdr:rowOff>
    </xdr:from>
    <xdr:ext cx="405111" cy="259045"/>
    <xdr:sp macro="" textlink="">
      <xdr:nvSpPr>
        <xdr:cNvPr id="551" name="【学校施設】&#10;有形固定資産減価償却率該当値テキスト">
          <a:extLst>
            <a:ext uri="{FF2B5EF4-FFF2-40B4-BE49-F238E27FC236}">
              <a16:creationId xmlns:a16="http://schemas.microsoft.com/office/drawing/2014/main" id="{9082CE6E-30EA-47AF-BA89-83B9E3B15280}"/>
            </a:ext>
          </a:extLst>
        </xdr:cNvPr>
        <xdr:cNvSpPr txBox="1"/>
      </xdr:nvSpPr>
      <xdr:spPr>
        <a:xfrm>
          <a:off x="14742160" y="10601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61</xdr:row>
      <xdr:rowOff>147320</xdr:rowOff>
    </xdr:from>
    <xdr:to>
      <xdr:col>81</xdr:col>
      <xdr:colOff>101600</xdr:colOff>
      <xdr:row>62</xdr:row>
      <xdr:rowOff>77470</xdr:rowOff>
    </xdr:to>
    <xdr:sp macro="" textlink="">
      <xdr:nvSpPr>
        <xdr:cNvPr id="552" name="楕円 551">
          <a:extLst>
            <a:ext uri="{FF2B5EF4-FFF2-40B4-BE49-F238E27FC236}">
              <a16:creationId xmlns:a16="http://schemas.microsoft.com/office/drawing/2014/main" id="{56FCE000-A5A2-47E3-BD8C-7F6C6AB5F10E}"/>
            </a:ext>
          </a:extLst>
        </xdr:cNvPr>
        <xdr:cNvSpPr/>
      </xdr:nvSpPr>
      <xdr:spPr>
        <a:xfrm>
          <a:off x="13887450" y="1060386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62</xdr:row>
      <xdr:rowOff>26670</xdr:rowOff>
    </xdr:from>
    <xdr:to>
      <xdr:col>85</xdr:col>
      <xdr:colOff>127000</xdr:colOff>
      <xdr:row>62</xdr:row>
      <xdr:rowOff>45720</xdr:rowOff>
    </xdr:to>
    <xdr:cxnSp macro="">
      <xdr:nvCxnSpPr>
        <xdr:cNvPr id="553" name="直線コネクタ 552">
          <a:extLst>
            <a:ext uri="{FF2B5EF4-FFF2-40B4-BE49-F238E27FC236}">
              <a16:creationId xmlns:a16="http://schemas.microsoft.com/office/drawing/2014/main" id="{E5A35724-5CA8-40E0-B6B2-4AD45BA53BA7}"/>
            </a:ext>
          </a:extLst>
        </xdr:cNvPr>
        <xdr:cNvCxnSpPr/>
      </xdr:nvCxnSpPr>
      <xdr:spPr>
        <a:xfrm>
          <a:off x="13942060" y="10654665"/>
          <a:ext cx="762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61</xdr:row>
      <xdr:rowOff>120650</xdr:rowOff>
    </xdr:from>
    <xdr:to>
      <xdr:col>76</xdr:col>
      <xdr:colOff>165100</xdr:colOff>
      <xdr:row>62</xdr:row>
      <xdr:rowOff>50800</xdr:rowOff>
    </xdr:to>
    <xdr:sp macro="" textlink="">
      <xdr:nvSpPr>
        <xdr:cNvPr id="554" name="楕円 553">
          <a:extLst>
            <a:ext uri="{FF2B5EF4-FFF2-40B4-BE49-F238E27FC236}">
              <a16:creationId xmlns:a16="http://schemas.microsoft.com/office/drawing/2014/main" id="{C550C844-8E81-42C1-9B5C-2110AB1CCCFE}"/>
            </a:ext>
          </a:extLst>
        </xdr:cNvPr>
        <xdr:cNvSpPr/>
      </xdr:nvSpPr>
      <xdr:spPr>
        <a:xfrm>
          <a:off x="13089890" y="1058100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62</xdr:row>
      <xdr:rowOff>0</xdr:rowOff>
    </xdr:from>
    <xdr:to>
      <xdr:col>81</xdr:col>
      <xdr:colOff>50800</xdr:colOff>
      <xdr:row>62</xdr:row>
      <xdr:rowOff>26670</xdr:rowOff>
    </xdr:to>
    <xdr:cxnSp macro="">
      <xdr:nvCxnSpPr>
        <xdr:cNvPr id="555" name="直線コネクタ 554">
          <a:extLst>
            <a:ext uri="{FF2B5EF4-FFF2-40B4-BE49-F238E27FC236}">
              <a16:creationId xmlns:a16="http://schemas.microsoft.com/office/drawing/2014/main" id="{FCFC49D4-C114-4D92-AC5E-F9FE23D28AFC}"/>
            </a:ext>
          </a:extLst>
        </xdr:cNvPr>
        <xdr:cNvCxnSpPr/>
      </xdr:nvCxnSpPr>
      <xdr:spPr>
        <a:xfrm>
          <a:off x="13144500" y="10629900"/>
          <a:ext cx="79756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31115</xdr:rowOff>
    </xdr:from>
    <xdr:to>
      <xdr:col>72</xdr:col>
      <xdr:colOff>38100</xdr:colOff>
      <xdr:row>62</xdr:row>
      <xdr:rowOff>132715</xdr:rowOff>
    </xdr:to>
    <xdr:sp macro="" textlink="">
      <xdr:nvSpPr>
        <xdr:cNvPr id="556" name="楕円 555">
          <a:extLst>
            <a:ext uri="{FF2B5EF4-FFF2-40B4-BE49-F238E27FC236}">
              <a16:creationId xmlns:a16="http://schemas.microsoft.com/office/drawing/2014/main" id="{87637A9B-CD9D-4CAB-AE16-535F1C130A33}"/>
            </a:ext>
          </a:extLst>
        </xdr:cNvPr>
        <xdr:cNvSpPr/>
      </xdr:nvSpPr>
      <xdr:spPr>
        <a:xfrm>
          <a:off x="12303760" y="10659110"/>
          <a:ext cx="7874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62</xdr:row>
      <xdr:rowOff>0</xdr:rowOff>
    </xdr:from>
    <xdr:to>
      <xdr:col>76</xdr:col>
      <xdr:colOff>114300</xdr:colOff>
      <xdr:row>62</xdr:row>
      <xdr:rowOff>81915</xdr:rowOff>
    </xdr:to>
    <xdr:cxnSp macro="">
      <xdr:nvCxnSpPr>
        <xdr:cNvPr id="557" name="直線コネクタ 556">
          <a:extLst>
            <a:ext uri="{FF2B5EF4-FFF2-40B4-BE49-F238E27FC236}">
              <a16:creationId xmlns:a16="http://schemas.microsoft.com/office/drawing/2014/main" id="{36C9A844-16CF-472B-A0A1-ED5A40B70D4B}"/>
            </a:ext>
          </a:extLst>
        </xdr:cNvPr>
        <xdr:cNvCxnSpPr/>
      </xdr:nvCxnSpPr>
      <xdr:spPr>
        <a:xfrm flipV="1">
          <a:off x="12346940" y="10629900"/>
          <a:ext cx="79756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15875</xdr:rowOff>
    </xdr:from>
    <xdr:to>
      <xdr:col>67</xdr:col>
      <xdr:colOff>101600</xdr:colOff>
      <xdr:row>62</xdr:row>
      <xdr:rowOff>117475</xdr:rowOff>
    </xdr:to>
    <xdr:sp macro="" textlink="">
      <xdr:nvSpPr>
        <xdr:cNvPr id="558" name="楕円 557">
          <a:extLst>
            <a:ext uri="{FF2B5EF4-FFF2-40B4-BE49-F238E27FC236}">
              <a16:creationId xmlns:a16="http://schemas.microsoft.com/office/drawing/2014/main" id="{C9EF77B9-BBE9-4E9F-B55D-5E8A871242CD}"/>
            </a:ext>
          </a:extLst>
        </xdr:cNvPr>
        <xdr:cNvSpPr/>
      </xdr:nvSpPr>
      <xdr:spPr>
        <a:xfrm>
          <a:off x="11487150" y="1064958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62</xdr:row>
      <xdr:rowOff>66675</xdr:rowOff>
    </xdr:from>
    <xdr:to>
      <xdr:col>71</xdr:col>
      <xdr:colOff>177800</xdr:colOff>
      <xdr:row>62</xdr:row>
      <xdr:rowOff>81915</xdr:rowOff>
    </xdr:to>
    <xdr:cxnSp macro="">
      <xdr:nvCxnSpPr>
        <xdr:cNvPr id="559" name="直線コネクタ 558">
          <a:extLst>
            <a:ext uri="{FF2B5EF4-FFF2-40B4-BE49-F238E27FC236}">
              <a16:creationId xmlns:a16="http://schemas.microsoft.com/office/drawing/2014/main" id="{DECEEAEF-F013-4909-82CE-6277CF1021DE}"/>
            </a:ext>
          </a:extLst>
        </xdr:cNvPr>
        <xdr:cNvCxnSpPr/>
      </xdr:nvCxnSpPr>
      <xdr:spPr>
        <a:xfrm>
          <a:off x="11541760" y="10694670"/>
          <a:ext cx="805180" cy="19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58</xdr:row>
      <xdr:rowOff>107332</xdr:rowOff>
    </xdr:from>
    <xdr:ext cx="405111" cy="259045"/>
    <xdr:sp macro="" textlink="">
      <xdr:nvSpPr>
        <xdr:cNvPr id="560" name="n_1aveValue【学校施設】&#10;有形固定資産減価償却率">
          <a:extLst>
            <a:ext uri="{FF2B5EF4-FFF2-40B4-BE49-F238E27FC236}">
              <a16:creationId xmlns:a16="http://schemas.microsoft.com/office/drawing/2014/main" id="{DFF77F13-F685-4A7D-8A53-A191BEFCBF0E}"/>
            </a:ext>
          </a:extLst>
        </xdr:cNvPr>
        <xdr:cNvSpPr txBox="1"/>
      </xdr:nvSpPr>
      <xdr:spPr>
        <a:xfrm>
          <a:off x="13738234" y="100495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58</xdr:row>
      <xdr:rowOff>97807</xdr:rowOff>
    </xdr:from>
    <xdr:ext cx="405111" cy="259045"/>
    <xdr:sp macro="" textlink="">
      <xdr:nvSpPr>
        <xdr:cNvPr id="561" name="n_2aveValue【学校施設】&#10;有形固定資産減価償却率">
          <a:extLst>
            <a:ext uri="{FF2B5EF4-FFF2-40B4-BE49-F238E27FC236}">
              <a16:creationId xmlns:a16="http://schemas.microsoft.com/office/drawing/2014/main" id="{6F09786B-DFA5-4108-9754-D558F66DBCA0}"/>
            </a:ext>
          </a:extLst>
        </xdr:cNvPr>
        <xdr:cNvSpPr txBox="1"/>
      </xdr:nvSpPr>
      <xdr:spPr>
        <a:xfrm>
          <a:off x="12957184" y="100380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58</xdr:row>
      <xdr:rowOff>86377</xdr:rowOff>
    </xdr:from>
    <xdr:ext cx="405111" cy="259045"/>
    <xdr:sp macro="" textlink="">
      <xdr:nvSpPr>
        <xdr:cNvPr id="562" name="n_3aveValue【学校施設】&#10;有形固定資産減価償却率">
          <a:extLst>
            <a:ext uri="{FF2B5EF4-FFF2-40B4-BE49-F238E27FC236}">
              <a16:creationId xmlns:a16="http://schemas.microsoft.com/office/drawing/2014/main" id="{7D008103-9E27-4D7B-AD5A-A810873C8C21}"/>
            </a:ext>
          </a:extLst>
        </xdr:cNvPr>
        <xdr:cNvSpPr txBox="1"/>
      </xdr:nvSpPr>
      <xdr:spPr>
        <a:xfrm>
          <a:off x="12171054" y="100323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58</xdr:row>
      <xdr:rowOff>114952</xdr:rowOff>
    </xdr:from>
    <xdr:ext cx="405111" cy="259045"/>
    <xdr:sp macro="" textlink="">
      <xdr:nvSpPr>
        <xdr:cNvPr id="563" name="n_4aveValue【学校施設】&#10;有形固定資産減価償却率">
          <a:extLst>
            <a:ext uri="{FF2B5EF4-FFF2-40B4-BE49-F238E27FC236}">
              <a16:creationId xmlns:a16="http://schemas.microsoft.com/office/drawing/2014/main" id="{A8DA4161-8382-4ABE-976F-D2144D771559}"/>
            </a:ext>
          </a:extLst>
        </xdr:cNvPr>
        <xdr:cNvSpPr txBox="1"/>
      </xdr:nvSpPr>
      <xdr:spPr>
        <a:xfrm>
          <a:off x="11354444" y="1005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62</xdr:row>
      <xdr:rowOff>68597</xdr:rowOff>
    </xdr:from>
    <xdr:ext cx="405111" cy="259045"/>
    <xdr:sp macro="" textlink="">
      <xdr:nvSpPr>
        <xdr:cNvPr id="564" name="n_1mainValue【学校施設】&#10;有形固定資産減価償却率">
          <a:extLst>
            <a:ext uri="{FF2B5EF4-FFF2-40B4-BE49-F238E27FC236}">
              <a16:creationId xmlns:a16="http://schemas.microsoft.com/office/drawing/2014/main" id="{E725F84C-F67E-4754-AA0E-E84C0173D23D}"/>
            </a:ext>
          </a:extLst>
        </xdr:cNvPr>
        <xdr:cNvSpPr txBox="1"/>
      </xdr:nvSpPr>
      <xdr:spPr>
        <a:xfrm>
          <a:off x="13738234" y="106965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62</xdr:row>
      <xdr:rowOff>41927</xdr:rowOff>
    </xdr:from>
    <xdr:ext cx="405111" cy="259045"/>
    <xdr:sp macro="" textlink="">
      <xdr:nvSpPr>
        <xdr:cNvPr id="565" name="n_2mainValue【学校施設】&#10;有形固定資産減価償却率">
          <a:extLst>
            <a:ext uri="{FF2B5EF4-FFF2-40B4-BE49-F238E27FC236}">
              <a16:creationId xmlns:a16="http://schemas.microsoft.com/office/drawing/2014/main" id="{09A2DEA5-AA98-4C75-9DF6-7DFC5D0071CF}"/>
            </a:ext>
          </a:extLst>
        </xdr:cNvPr>
        <xdr:cNvSpPr txBox="1"/>
      </xdr:nvSpPr>
      <xdr:spPr>
        <a:xfrm>
          <a:off x="12957184" y="10673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62</xdr:row>
      <xdr:rowOff>123842</xdr:rowOff>
    </xdr:from>
    <xdr:ext cx="405111" cy="259045"/>
    <xdr:sp macro="" textlink="">
      <xdr:nvSpPr>
        <xdr:cNvPr id="566" name="n_3mainValue【学校施設】&#10;有形固定資産減価償却率">
          <a:extLst>
            <a:ext uri="{FF2B5EF4-FFF2-40B4-BE49-F238E27FC236}">
              <a16:creationId xmlns:a16="http://schemas.microsoft.com/office/drawing/2014/main" id="{8660467C-34E1-4369-BBAA-145D64DF074B}"/>
            </a:ext>
          </a:extLst>
        </xdr:cNvPr>
        <xdr:cNvSpPr txBox="1"/>
      </xdr:nvSpPr>
      <xdr:spPr>
        <a:xfrm>
          <a:off x="12171054" y="107556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62</xdr:row>
      <xdr:rowOff>108602</xdr:rowOff>
    </xdr:from>
    <xdr:ext cx="405111" cy="259045"/>
    <xdr:sp macro="" textlink="">
      <xdr:nvSpPr>
        <xdr:cNvPr id="567" name="n_4mainValue【学校施設】&#10;有形固定資産減価償却率">
          <a:extLst>
            <a:ext uri="{FF2B5EF4-FFF2-40B4-BE49-F238E27FC236}">
              <a16:creationId xmlns:a16="http://schemas.microsoft.com/office/drawing/2014/main" id="{64B8891D-7A19-4473-8D2C-A0F559CCDCDB}"/>
            </a:ext>
          </a:extLst>
        </xdr:cNvPr>
        <xdr:cNvSpPr txBox="1"/>
      </xdr:nvSpPr>
      <xdr:spPr>
        <a:xfrm>
          <a:off x="11354444" y="10736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568" name="正方形/長方形 567">
          <a:extLst>
            <a:ext uri="{FF2B5EF4-FFF2-40B4-BE49-F238E27FC236}">
              <a16:creationId xmlns:a16="http://schemas.microsoft.com/office/drawing/2014/main" id="{D6C44333-0AF0-4BC7-9F8C-21F4C0AB57A2}"/>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569" name="正方形/長方形 568">
          <a:extLst>
            <a:ext uri="{FF2B5EF4-FFF2-40B4-BE49-F238E27FC236}">
              <a16:creationId xmlns:a16="http://schemas.microsoft.com/office/drawing/2014/main" id="{965C2E0B-D579-449D-B3D4-F2509114FDA9}"/>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570" name="正方形/長方形 569">
          <a:extLst>
            <a:ext uri="{FF2B5EF4-FFF2-40B4-BE49-F238E27FC236}">
              <a16:creationId xmlns:a16="http://schemas.microsoft.com/office/drawing/2014/main" id="{6E097109-9902-456B-BDFE-68569DE09CF2}"/>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571" name="正方形/長方形 570">
          <a:extLst>
            <a:ext uri="{FF2B5EF4-FFF2-40B4-BE49-F238E27FC236}">
              <a16:creationId xmlns:a16="http://schemas.microsoft.com/office/drawing/2014/main" id="{56A89B75-8931-4412-B9FC-13684489CBD7}"/>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572" name="正方形/長方形 571">
          <a:extLst>
            <a:ext uri="{FF2B5EF4-FFF2-40B4-BE49-F238E27FC236}">
              <a16:creationId xmlns:a16="http://schemas.microsoft.com/office/drawing/2014/main" id="{D9B57673-672B-4069-BC04-5D34F9804EC6}"/>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573" name="正方形/長方形 572">
          <a:extLst>
            <a:ext uri="{FF2B5EF4-FFF2-40B4-BE49-F238E27FC236}">
              <a16:creationId xmlns:a16="http://schemas.microsoft.com/office/drawing/2014/main" id="{5539B8D4-4FAE-44C4-A68C-132A439DE37B}"/>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574" name="正方形/長方形 573">
          <a:extLst>
            <a:ext uri="{FF2B5EF4-FFF2-40B4-BE49-F238E27FC236}">
              <a16:creationId xmlns:a16="http://schemas.microsoft.com/office/drawing/2014/main" id="{D7BEB865-609F-41F0-86FB-4FADFBC29014}"/>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575" name="正方形/長方形 574">
          <a:extLst>
            <a:ext uri="{FF2B5EF4-FFF2-40B4-BE49-F238E27FC236}">
              <a16:creationId xmlns:a16="http://schemas.microsoft.com/office/drawing/2014/main" id="{ED3401DA-8B64-4158-BD8F-4FAC238A885B}"/>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576" name="テキスト ボックス 575">
          <a:extLst>
            <a:ext uri="{FF2B5EF4-FFF2-40B4-BE49-F238E27FC236}">
              <a16:creationId xmlns:a16="http://schemas.microsoft.com/office/drawing/2014/main" id="{020024D2-8C1D-499A-ABF4-2AFA04E45097}"/>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577" name="直線コネクタ 576">
          <a:extLst>
            <a:ext uri="{FF2B5EF4-FFF2-40B4-BE49-F238E27FC236}">
              <a16:creationId xmlns:a16="http://schemas.microsoft.com/office/drawing/2014/main" id="{2840832D-E716-4DE1-ACF2-0E5D191A8607}"/>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65</xdr:row>
      <xdr:rowOff>143527</xdr:rowOff>
    </xdr:from>
    <xdr:ext cx="467179" cy="259045"/>
    <xdr:sp macro="" textlink="">
      <xdr:nvSpPr>
        <xdr:cNvPr id="578" name="テキスト ボックス 577">
          <a:extLst>
            <a:ext uri="{FF2B5EF4-FFF2-40B4-BE49-F238E27FC236}">
              <a16:creationId xmlns:a16="http://schemas.microsoft.com/office/drawing/2014/main" id="{7751FEE6-E06C-45BE-8EBA-71441FB66C1F}"/>
            </a:ext>
          </a:extLst>
        </xdr:cNvPr>
        <xdr:cNvSpPr txBox="1"/>
      </xdr:nvSpPr>
      <xdr:spPr>
        <a:xfrm>
          <a:off x="160472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64</xdr:row>
      <xdr:rowOff>76200</xdr:rowOff>
    </xdr:from>
    <xdr:to>
      <xdr:col>120</xdr:col>
      <xdr:colOff>114300</xdr:colOff>
      <xdr:row>64</xdr:row>
      <xdr:rowOff>76200</xdr:rowOff>
    </xdr:to>
    <xdr:cxnSp macro="">
      <xdr:nvCxnSpPr>
        <xdr:cNvPr id="579" name="直線コネクタ 578">
          <a:extLst>
            <a:ext uri="{FF2B5EF4-FFF2-40B4-BE49-F238E27FC236}">
              <a16:creationId xmlns:a16="http://schemas.microsoft.com/office/drawing/2014/main" id="{7386026E-E1F3-4A44-9728-5BC05BA74B90}"/>
            </a:ext>
          </a:extLst>
        </xdr:cNvPr>
        <xdr:cNvCxnSpPr/>
      </xdr:nvCxnSpPr>
      <xdr:spPr>
        <a:xfrm>
          <a:off x="164592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580" name="テキスト ボックス 579">
          <a:extLst>
            <a:ext uri="{FF2B5EF4-FFF2-40B4-BE49-F238E27FC236}">
              <a16:creationId xmlns:a16="http://schemas.microsoft.com/office/drawing/2014/main" id="{C12DD3DD-6AA4-448F-9902-48D2B2DD84F9}"/>
            </a:ext>
          </a:extLst>
        </xdr:cNvPr>
        <xdr:cNvSpPr txBox="1"/>
      </xdr:nvSpPr>
      <xdr:spPr>
        <a:xfrm>
          <a:off x="160472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581" name="直線コネクタ 580">
          <a:extLst>
            <a:ext uri="{FF2B5EF4-FFF2-40B4-BE49-F238E27FC236}">
              <a16:creationId xmlns:a16="http://schemas.microsoft.com/office/drawing/2014/main" id="{0FEEE8FD-8BB8-4B18-B3C1-FAA81C4D01AD}"/>
            </a:ext>
          </a:extLst>
        </xdr:cNvPr>
        <xdr:cNvCxnSpPr/>
      </xdr:nvCxnSpPr>
      <xdr:spPr>
        <a:xfrm>
          <a:off x="164592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582" name="テキスト ボックス 581">
          <a:extLst>
            <a:ext uri="{FF2B5EF4-FFF2-40B4-BE49-F238E27FC236}">
              <a16:creationId xmlns:a16="http://schemas.microsoft.com/office/drawing/2014/main" id="{5AE82F29-14AC-4F60-9703-38008FF3D32F}"/>
            </a:ext>
          </a:extLst>
        </xdr:cNvPr>
        <xdr:cNvSpPr txBox="1"/>
      </xdr:nvSpPr>
      <xdr:spPr>
        <a:xfrm>
          <a:off x="16047266"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583" name="直線コネクタ 582">
          <a:extLst>
            <a:ext uri="{FF2B5EF4-FFF2-40B4-BE49-F238E27FC236}">
              <a16:creationId xmlns:a16="http://schemas.microsoft.com/office/drawing/2014/main" id="{6D8A1CD7-35E6-4FD5-AA32-13C2E0A4495F}"/>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584" name="テキスト ボックス 583">
          <a:extLst>
            <a:ext uri="{FF2B5EF4-FFF2-40B4-BE49-F238E27FC236}">
              <a16:creationId xmlns:a16="http://schemas.microsoft.com/office/drawing/2014/main" id="{4EAABCBC-A913-4577-AEAF-F1A4629D2E25}"/>
            </a:ext>
          </a:extLst>
        </xdr:cNvPr>
        <xdr:cNvSpPr txBox="1"/>
      </xdr:nvSpPr>
      <xdr:spPr>
        <a:xfrm>
          <a:off x="16047266"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585" name="直線コネクタ 584">
          <a:extLst>
            <a:ext uri="{FF2B5EF4-FFF2-40B4-BE49-F238E27FC236}">
              <a16:creationId xmlns:a16="http://schemas.microsoft.com/office/drawing/2014/main" id="{09C48091-10FA-4B9D-AD23-1C6F2B4CE3DC}"/>
            </a:ext>
          </a:extLst>
        </xdr:cNvPr>
        <xdr:cNvCxnSpPr/>
      </xdr:nvCxnSpPr>
      <xdr:spPr>
        <a:xfrm>
          <a:off x="164592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586" name="テキスト ボックス 585">
          <a:extLst>
            <a:ext uri="{FF2B5EF4-FFF2-40B4-BE49-F238E27FC236}">
              <a16:creationId xmlns:a16="http://schemas.microsoft.com/office/drawing/2014/main" id="{DD18EA48-E11F-4150-AEB6-4BF5C3B29B22}"/>
            </a:ext>
          </a:extLst>
        </xdr:cNvPr>
        <xdr:cNvSpPr txBox="1"/>
      </xdr:nvSpPr>
      <xdr:spPr>
        <a:xfrm>
          <a:off x="16047266"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587" name="直線コネクタ 586">
          <a:extLst>
            <a:ext uri="{FF2B5EF4-FFF2-40B4-BE49-F238E27FC236}">
              <a16:creationId xmlns:a16="http://schemas.microsoft.com/office/drawing/2014/main" id="{6C8F4E8E-69B0-43A0-8066-3EBEB4F21BF5}"/>
            </a:ext>
          </a:extLst>
        </xdr:cNvPr>
        <xdr:cNvCxnSpPr/>
      </xdr:nvCxnSpPr>
      <xdr:spPr>
        <a:xfrm>
          <a:off x="164592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588" name="テキスト ボックス 587">
          <a:extLst>
            <a:ext uri="{FF2B5EF4-FFF2-40B4-BE49-F238E27FC236}">
              <a16:creationId xmlns:a16="http://schemas.microsoft.com/office/drawing/2014/main" id="{3E465963-55BE-476D-9349-5D6D03D65AF3}"/>
            </a:ext>
          </a:extLst>
        </xdr:cNvPr>
        <xdr:cNvSpPr txBox="1"/>
      </xdr:nvSpPr>
      <xdr:spPr>
        <a:xfrm>
          <a:off x="16047266"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589" name="直線コネクタ 588">
          <a:extLst>
            <a:ext uri="{FF2B5EF4-FFF2-40B4-BE49-F238E27FC236}">
              <a16:creationId xmlns:a16="http://schemas.microsoft.com/office/drawing/2014/main" id="{68FDBCF8-F8C2-430A-B7DB-91E6BEC99CC8}"/>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590" name="テキスト ボックス 589">
          <a:extLst>
            <a:ext uri="{FF2B5EF4-FFF2-40B4-BE49-F238E27FC236}">
              <a16:creationId xmlns:a16="http://schemas.microsoft.com/office/drawing/2014/main" id="{E374A0B0-D1D6-4137-AFE2-DCD17864195C}"/>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591" name="【学校施設】&#10;一人当たり面積グラフ枠">
          <a:extLst>
            <a:ext uri="{FF2B5EF4-FFF2-40B4-BE49-F238E27FC236}">
              <a16:creationId xmlns:a16="http://schemas.microsoft.com/office/drawing/2014/main" id="{0CC59900-9386-427E-A950-3D379B6A785D}"/>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90678</xdr:rowOff>
    </xdr:from>
    <xdr:to>
      <xdr:col>116</xdr:col>
      <xdr:colOff>62864</xdr:colOff>
      <xdr:row>64</xdr:row>
      <xdr:rowOff>86106</xdr:rowOff>
    </xdr:to>
    <xdr:cxnSp macro="">
      <xdr:nvCxnSpPr>
        <xdr:cNvPr id="592" name="直線コネクタ 591">
          <a:extLst>
            <a:ext uri="{FF2B5EF4-FFF2-40B4-BE49-F238E27FC236}">
              <a16:creationId xmlns:a16="http://schemas.microsoft.com/office/drawing/2014/main" id="{3ABC3A73-FDCA-4DC7-A10B-B2A30413A5FC}"/>
            </a:ext>
          </a:extLst>
        </xdr:cNvPr>
        <xdr:cNvCxnSpPr/>
      </xdr:nvCxnSpPr>
      <xdr:spPr>
        <a:xfrm flipV="1">
          <a:off x="19947254" y="9524238"/>
          <a:ext cx="0" cy="153657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89933</xdr:rowOff>
    </xdr:from>
    <xdr:ext cx="469744" cy="259045"/>
    <xdr:sp macro="" textlink="">
      <xdr:nvSpPr>
        <xdr:cNvPr id="593" name="【学校施設】&#10;一人当たり面積最小値テキスト">
          <a:extLst>
            <a:ext uri="{FF2B5EF4-FFF2-40B4-BE49-F238E27FC236}">
              <a16:creationId xmlns:a16="http://schemas.microsoft.com/office/drawing/2014/main" id="{DFDA062C-3622-4F18-AD75-001059C116E6}"/>
            </a:ext>
          </a:extLst>
        </xdr:cNvPr>
        <xdr:cNvSpPr txBox="1"/>
      </xdr:nvSpPr>
      <xdr:spPr>
        <a:xfrm>
          <a:off x="19985990" y="110665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0.974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86106</xdr:rowOff>
    </xdr:from>
    <xdr:to>
      <xdr:col>116</xdr:col>
      <xdr:colOff>152400</xdr:colOff>
      <xdr:row>64</xdr:row>
      <xdr:rowOff>86106</xdr:rowOff>
    </xdr:to>
    <xdr:cxnSp macro="">
      <xdr:nvCxnSpPr>
        <xdr:cNvPr id="594" name="直線コネクタ 593">
          <a:extLst>
            <a:ext uri="{FF2B5EF4-FFF2-40B4-BE49-F238E27FC236}">
              <a16:creationId xmlns:a16="http://schemas.microsoft.com/office/drawing/2014/main" id="{549637E2-7996-4018-B9C1-AE10E2C7962C}"/>
            </a:ext>
          </a:extLst>
        </xdr:cNvPr>
        <xdr:cNvCxnSpPr/>
      </xdr:nvCxnSpPr>
      <xdr:spPr>
        <a:xfrm>
          <a:off x="19885660" y="1106081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37355</xdr:rowOff>
    </xdr:from>
    <xdr:ext cx="469744" cy="259045"/>
    <xdr:sp macro="" textlink="">
      <xdr:nvSpPr>
        <xdr:cNvPr id="595" name="【学校施設】&#10;一人当たり面積最大値テキスト">
          <a:extLst>
            <a:ext uri="{FF2B5EF4-FFF2-40B4-BE49-F238E27FC236}">
              <a16:creationId xmlns:a16="http://schemas.microsoft.com/office/drawing/2014/main" id="{AFA1D907-BB9C-4C22-9633-64B8E01F9C18}"/>
            </a:ext>
          </a:extLst>
        </xdr:cNvPr>
        <xdr:cNvSpPr txBox="1"/>
      </xdr:nvSpPr>
      <xdr:spPr>
        <a:xfrm>
          <a:off x="19985990" y="92956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90678</xdr:rowOff>
    </xdr:from>
    <xdr:to>
      <xdr:col>116</xdr:col>
      <xdr:colOff>152400</xdr:colOff>
      <xdr:row>55</xdr:row>
      <xdr:rowOff>90678</xdr:rowOff>
    </xdr:to>
    <xdr:cxnSp macro="">
      <xdr:nvCxnSpPr>
        <xdr:cNvPr id="596" name="直線コネクタ 595">
          <a:extLst>
            <a:ext uri="{FF2B5EF4-FFF2-40B4-BE49-F238E27FC236}">
              <a16:creationId xmlns:a16="http://schemas.microsoft.com/office/drawing/2014/main" id="{F333694B-3849-45CA-A815-4523301BA6A2}"/>
            </a:ext>
          </a:extLst>
        </xdr:cNvPr>
        <xdr:cNvCxnSpPr/>
      </xdr:nvCxnSpPr>
      <xdr:spPr>
        <a:xfrm>
          <a:off x="19885660" y="9524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60</xdr:row>
      <xdr:rowOff>3700</xdr:rowOff>
    </xdr:from>
    <xdr:ext cx="469744" cy="259045"/>
    <xdr:sp macro="" textlink="">
      <xdr:nvSpPr>
        <xdr:cNvPr id="597" name="【学校施設】&#10;一人当たり面積平均値テキスト">
          <a:extLst>
            <a:ext uri="{FF2B5EF4-FFF2-40B4-BE49-F238E27FC236}">
              <a16:creationId xmlns:a16="http://schemas.microsoft.com/office/drawing/2014/main" id="{67895391-D912-4367-AA41-48AA555208F3}"/>
            </a:ext>
          </a:extLst>
        </xdr:cNvPr>
        <xdr:cNvSpPr txBox="1"/>
      </xdr:nvSpPr>
      <xdr:spPr>
        <a:xfrm>
          <a:off x="19985990" y="1029070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60</xdr:row>
      <xdr:rowOff>152273</xdr:rowOff>
    </xdr:from>
    <xdr:to>
      <xdr:col>116</xdr:col>
      <xdr:colOff>114300</xdr:colOff>
      <xdr:row>61</xdr:row>
      <xdr:rowOff>82423</xdr:rowOff>
    </xdr:to>
    <xdr:sp macro="" textlink="">
      <xdr:nvSpPr>
        <xdr:cNvPr id="598" name="フローチャート: 判断 597">
          <a:extLst>
            <a:ext uri="{FF2B5EF4-FFF2-40B4-BE49-F238E27FC236}">
              <a16:creationId xmlns:a16="http://schemas.microsoft.com/office/drawing/2014/main" id="{522B3F27-1BFF-410C-A20E-EC69128343BF}"/>
            </a:ext>
          </a:extLst>
        </xdr:cNvPr>
        <xdr:cNvSpPr/>
      </xdr:nvSpPr>
      <xdr:spPr>
        <a:xfrm>
          <a:off x="19904710" y="10439273"/>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60</xdr:row>
      <xdr:rowOff>164465</xdr:rowOff>
    </xdr:from>
    <xdr:to>
      <xdr:col>112</xdr:col>
      <xdr:colOff>38100</xdr:colOff>
      <xdr:row>61</xdr:row>
      <xdr:rowOff>94615</xdr:rowOff>
    </xdr:to>
    <xdr:sp macro="" textlink="">
      <xdr:nvSpPr>
        <xdr:cNvPr id="599" name="フローチャート: 判断 598">
          <a:extLst>
            <a:ext uri="{FF2B5EF4-FFF2-40B4-BE49-F238E27FC236}">
              <a16:creationId xmlns:a16="http://schemas.microsoft.com/office/drawing/2014/main" id="{1AABEF4E-D685-4DDB-8DB2-0E67A8FE957F}"/>
            </a:ext>
          </a:extLst>
        </xdr:cNvPr>
        <xdr:cNvSpPr/>
      </xdr:nvSpPr>
      <xdr:spPr>
        <a:xfrm>
          <a:off x="19161760" y="10455275"/>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60</xdr:row>
      <xdr:rowOff>169418</xdr:rowOff>
    </xdr:from>
    <xdr:to>
      <xdr:col>107</xdr:col>
      <xdr:colOff>101600</xdr:colOff>
      <xdr:row>61</xdr:row>
      <xdr:rowOff>99568</xdr:rowOff>
    </xdr:to>
    <xdr:sp macro="" textlink="">
      <xdr:nvSpPr>
        <xdr:cNvPr id="600" name="フローチャート: 判断 599">
          <a:extLst>
            <a:ext uri="{FF2B5EF4-FFF2-40B4-BE49-F238E27FC236}">
              <a16:creationId xmlns:a16="http://schemas.microsoft.com/office/drawing/2014/main" id="{D6F8EFFF-00B8-4614-B8EE-611C522A7C45}"/>
            </a:ext>
          </a:extLst>
        </xdr:cNvPr>
        <xdr:cNvSpPr/>
      </xdr:nvSpPr>
      <xdr:spPr>
        <a:xfrm>
          <a:off x="18345150" y="1046022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61</xdr:row>
      <xdr:rowOff>26543</xdr:rowOff>
    </xdr:from>
    <xdr:to>
      <xdr:col>102</xdr:col>
      <xdr:colOff>165100</xdr:colOff>
      <xdr:row>61</xdr:row>
      <xdr:rowOff>128143</xdr:rowOff>
    </xdr:to>
    <xdr:sp macro="" textlink="">
      <xdr:nvSpPr>
        <xdr:cNvPr id="601" name="フローチャート: 判断 600">
          <a:extLst>
            <a:ext uri="{FF2B5EF4-FFF2-40B4-BE49-F238E27FC236}">
              <a16:creationId xmlns:a16="http://schemas.microsoft.com/office/drawing/2014/main" id="{0783CB6F-867D-482A-B706-DEB68FB63811}"/>
            </a:ext>
          </a:extLst>
        </xdr:cNvPr>
        <xdr:cNvSpPr/>
      </xdr:nvSpPr>
      <xdr:spPr>
        <a:xfrm>
          <a:off x="17547590" y="10481183"/>
          <a:ext cx="10922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61</xdr:row>
      <xdr:rowOff>24638</xdr:rowOff>
    </xdr:from>
    <xdr:to>
      <xdr:col>98</xdr:col>
      <xdr:colOff>38100</xdr:colOff>
      <xdr:row>61</xdr:row>
      <xdr:rowOff>126238</xdr:rowOff>
    </xdr:to>
    <xdr:sp macro="" textlink="">
      <xdr:nvSpPr>
        <xdr:cNvPr id="602" name="フローチャート: 判断 601">
          <a:extLst>
            <a:ext uri="{FF2B5EF4-FFF2-40B4-BE49-F238E27FC236}">
              <a16:creationId xmlns:a16="http://schemas.microsoft.com/office/drawing/2014/main" id="{5C917712-83B0-4AA0-ABA7-A6F7AFEAB491}"/>
            </a:ext>
          </a:extLst>
        </xdr:cNvPr>
        <xdr:cNvSpPr/>
      </xdr:nvSpPr>
      <xdr:spPr>
        <a:xfrm>
          <a:off x="16761460" y="10479278"/>
          <a:ext cx="78740" cy="10922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03" name="テキスト ボックス 602">
          <a:extLst>
            <a:ext uri="{FF2B5EF4-FFF2-40B4-BE49-F238E27FC236}">
              <a16:creationId xmlns:a16="http://schemas.microsoft.com/office/drawing/2014/main" id="{CA50323C-EACA-498E-BA35-74FB6EE410D4}"/>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04" name="テキスト ボックス 603">
          <a:extLst>
            <a:ext uri="{FF2B5EF4-FFF2-40B4-BE49-F238E27FC236}">
              <a16:creationId xmlns:a16="http://schemas.microsoft.com/office/drawing/2014/main" id="{57566D53-A8BB-4CA0-8E0F-AB056F2C5AB0}"/>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05" name="テキスト ボックス 604">
          <a:extLst>
            <a:ext uri="{FF2B5EF4-FFF2-40B4-BE49-F238E27FC236}">
              <a16:creationId xmlns:a16="http://schemas.microsoft.com/office/drawing/2014/main" id="{2A87B61D-1B96-47C3-A3DD-8CB5B14050AF}"/>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06" name="テキスト ボックス 605">
          <a:extLst>
            <a:ext uri="{FF2B5EF4-FFF2-40B4-BE49-F238E27FC236}">
              <a16:creationId xmlns:a16="http://schemas.microsoft.com/office/drawing/2014/main" id="{E09205FC-C10D-4E38-A895-1007A784DB62}"/>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07" name="テキスト ボックス 606">
          <a:extLst>
            <a:ext uri="{FF2B5EF4-FFF2-40B4-BE49-F238E27FC236}">
              <a16:creationId xmlns:a16="http://schemas.microsoft.com/office/drawing/2014/main" id="{110510B3-E87E-4A5E-8026-B87126EFD985}"/>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127889</xdr:rowOff>
    </xdr:from>
    <xdr:to>
      <xdr:col>116</xdr:col>
      <xdr:colOff>114300</xdr:colOff>
      <xdr:row>64</xdr:row>
      <xdr:rowOff>58039</xdr:rowOff>
    </xdr:to>
    <xdr:sp macro="" textlink="">
      <xdr:nvSpPr>
        <xdr:cNvPr id="608" name="楕円 607">
          <a:extLst>
            <a:ext uri="{FF2B5EF4-FFF2-40B4-BE49-F238E27FC236}">
              <a16:creationId xmlns:a16="http://schemas.microsoft.com/office/drawing/2014/main" id="{2C8601D2-3EB5-4679-B2F7-DD6E38F6367D}"/>
            </a:ext>
          </a:extLst>
        </xdr:cNvPr>
        <xdr:cNvSpPr/>
      </xdr:nvSpPr>
      <xdr:spPr>
        <a:xfrm>
          <a:off x="19904710" y="10933049"/>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42816</xdr:rowOff>
    </xdr:from>
    <xdr:ext cx="469744" cy="259045"/>
    <xdr:sp macro="" textlink="">
      <xdr:nvSpPr>
        <xdr:cNvPr id="609" name="【学校施設】&#10;一人当たり面積該当値テキスト">
          <a:extLst>
            <a:ext uri="{FF2B5EF4-FFF2-40B4-BE49-F238E27FC236}">
              <a16:creationId xmlns:a16="http://schemas.microsoft.com/office/drawing/2014/main" id="{40942290-A868-4055-B45D-768C3395D3B0}"/>
            </a:ext>
          </a:extLst>
        </xdr:cNvPr>
        <xdr:cNvSpPr txBox="1"/>
      </xdr:nvSpPr>
      <xdr:spPr>
        <a:xfrm>
          <a:off x="19985990" y="108460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127889</xdr:rowOff>
    </xdr:from>
    <xdr:to>
      <xdr:col>112</xdr:col>
      <xdr:colOff>38100</xdr:colOff>
      <xdr:row>64</xdr:row>
      <xdr:rowOff>58039</xdr:rowOff>
    </xdr:to>
    <xdr:sp macro="" textlink="">
      <xdr:nvSpPr>
        <xdr:cNvPr id="610" name="楕円 609">
          <a:extLst>
            <a:ext uri="{FF2B5EF4-FFF2-40B4-BE49-F238E27FC236}">
              <a16:creationId xmlns:a16="http://schemas.microsoft.com/office/drawing/2014/main" id="{D020548D-54FF-4609-93AB-26F9D8D41424}"/>
            </a:ext>
          </a:extLst>
        </xdr:cNvPr>
        <xdr:cNvSpPr/>
      </xdr:nvSpPr>
      <xdr:spPr>
        <a:xfrm>
          <a:off x="19161760" y="10933049"/>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7239</xdr:rowOff>
    </xdr:from>
    <xdr:to>
      <xdr:col>116</xdr:col>
      <xdr:colOff>63500</xdr:colOff>
      <xdr:row>64</xdr:row>
      <xdr:rowOff>7239</xdr:rowOff>
    </xdr:to>
    <xdr:cxnSp macro="">
      <xdr:nvCxnSpPr>
        <xdr:cNvPr id="611" name="直線コネクタ 610">
          <a:extLst>
            <a:ext uri="{FF2B5EF4-FFF2-40B4-BE49-F238E27FC236}">
              <a16:creationId xmlns:a16="http://schemas.microsoft.com/office/drawing/2014/main" id="{619BC9B4-D194-49BE-AE2A-1F7052E47F99}"/>
            </a:ext>
          </a:extLst>
        </xdr:cNvPr>
        <xdr:cNvCxnSpPr/>
      </xdr:nvCxnSpPr>
      <xdr:spPr>
        <a:xfrm>
          <a:off x="19204940" y="10981944"/>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127889</xdr:rowOff>
    </xdr:from>
    <xdr:to>
      <xdr:col>107</xdr:col>
      <xdr:colOff>101600</xdr:colOff>
      <xdr:row>64</xdr:row>
      <xdr:rowOff>58039</xdr:rowOff>
    </xdr:to>
    <xdr:sp macro="" textlink="">
      <xdr:nvSpPr>
        <xdr:cNvPr id="612" name="楕円 611">
          <a:extLst>
            <a:ext uri="{FF2B5EF4-FFF2-40B4-BE49-F238E27FC236}">
              <a16:creationId xmlns:a16="http://schemas.microsoft.com/office/drawing/2014/main" id="{544C93BC-A42B-483A-A3AD-5C2F45E29452}"/>
            </a:ext>
          </a:extLst>
        </xdr:cNvPr>
        <xdr:cNvSpPr/>
      </xdr:nvSpPr>
      <xdr:spPr>
        <a:xfrm>
          <a:off x="18345150" y="10933049"/>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7239</xdr:rowOff>
    </xdr:from>
    <xdr:to>
      <xdr:col>111</xdr:col>
      <xdr:colOff>177800</xdr:colOff>
      <xdr:row>64</xdr:row>
      <xdr:rowOff>7239</xdr:rowOff>
    </xdr:to>
    <xdr:cxnSp macro="">
      <xdr:nvCxnSpPr>
        <xdr:cNvPr id="613" name="直線コネクタ 612">
          <a:extLst>
            <a:ext uri="{FF2B5EF4-FFF2-40B4-BE49-F238E27FC236}">
              <a16:creationId xmlns:a16="http://schemas.microsoft.com/office/drawing/2014/main" id="{252019BD-C0A2-4C20-A7B5-413E340F2E06}"/>
            </a:ext>
          </a:extLst>
        </xdr:cNvPr>
        <xdr:cNvCxnSpPr/>
      </xdr:nvCxnSpPr>
      <xdr:spPr>
        <a:xfrm>
          <a:off x="18399760" y="10981944"/>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135509</xdr:rowOff>
    </xdr:from>
    <xdr:to>
      <xdr:col>102</xdr:col>
      <xdr:colOff>165100</xdr:colOff>
      <xdr:row>64</xdr:row>
      <xdr:rowOff>65659</xdr:rowOff>
    </xdr:to>
    <xdr:sp macro="" textlink="">
      <xdr:nvSpPr>
        <xdr:cNvPr id="614" name="楕円 613">
          <a:extLst>
            <a:ext uri="{FF2B5EF4-FFF2-40B4-BE49-F238E27FC236}">
              <a16:creationId xmlns:a16="http://schemas.microsoft.com/office/drawing/2014/main" id="{F6196353-1E38-4FAE-AA63-D8DD07C46F2F}"/>
            </a:ext>
          </a:extLst>
        </xdr:cNvPr>
        <xdr:cNvSpPr/>
      </xdr:nvSpPr>
      <xdr:spPr>
        <a:xfrm>
          <a:off x="17547590" y="1093304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7239</xdr:rowOff>
    </xdr:from>
    <xdr:to>
      <xdr:col>107</xdr:col>
      <xdr:colOff>50800</xdr:colOff>
      <xdr:row>64</xdr:row>
      <xdr:rowOff>14859</xdr:rowOff>
    </xdr:to>
    <xdr:cxnSp macro="">
      <xdr:nvCxnSpPr>
        <xdr:cNvPr id="615" name="直線コネクタ 614">
          <a:extLst>
            <a:ext uri="{FF2B5EF4-FFF2-40B4-BE49-F238E27FC236}">
              <a16:creationId xmlns:a16="http://schemas.microsoft.com/office/drawing/2014/main" id="{A121BAE8-36CB-4200-8ED2-858A17F3C183}"/>
            </a:ext>
          </a:extLst>
        </xdr:cNvPr>
        <xdr:cNvCxnSpPr/>
      </xdr:nvCxnSpPr>
      <xdr:spPr>
        <a:xfrm flipV="1">
          <a:off x="17602200" y="10981944"/>
          <a:ext cx="797560" cy="952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137033</xdr:rowOff>
    </xdr:from>
    <xdr:to>
      <xdr:col>98</xdr:col>
      <xdr:colOff>38100</xdr:colOff>
      <xdr:row>64</xdr:row>
      <xdr:rowOff>67183</xdr:rowOff>
    </xdr:to>
    <xdr:sp macro="" textlink="">
      <xdr:nvSpPr>
        <xdr:cNvPr id="616" name="楕円 615">
          <a:extLst>
            <a:ext uri="{FF2B5EF4-FFF2-40B4-BE49-F238E27FC236}">
              <a16:creationId xmlns:a16="http://schemas.microsoft.com/office/drawing/2014/main" id="{D4DA2168-3E98-4519-B37D-91A95B15B114}"/>
            </a:ext>
          </a:extLst>
        </xdr:cNvPr>
        <xdr:cNvSpPr/>
      </xdr:nvSpPr>
      <xdr:spPr>
        <a:xfrm>
          <a:off x="16761460" y="10934573"/>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14859</xdr:rowOff>
    </xdr:from>
    <xdr:to>
      <xdr:col>102</xdr:col>
      <xdr:colOff>114300</xdr:colOff>
      <xdr:row>64</xdr:row>
      <xdr:rowOff>16383</xdr:rowOff>
    </xdr:to>
    <xdr:cxnSp macro="">
      <xdr:nvCxnSpPr>
        <xdr:cNvPr id="617" name="直線コネクタ 616">
          <a:extLst>
            <a:ext uri="{FF2B5EF4-FFF2-40B4-BE49-F238E27FC236}">
              <a16:creationId xmlns:a16="http://schemas.microsoft.com/office/drawing/2014/main" id="{EE988E27-2954-4122-BE14-2CD0ACBC86ED}"/>
            </a:ext>
          </a:extLst>
        </xdr:cNvPr>
        <xdr:cNvCxnSpPr/>
      </xdr:nvCxnSpPr>
      <xdr:spPr>
        <a:xfrm flipV="1">
          <a:off x="16804640" y="10991469"/>
          <a:ext cx="79756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59</xdr:row>
      <xdr:rowOff>111142</xdr:rowOff>
    </xdr:from>
    <xdr:ext cx="469744" cy="259045"/>
    <xdr:sp macro="" textlink="">
      <xdr:nvSpPr>
        <xdr:cNvPr id="618" name="n_1aveValue【学校施設】&#10;一人当たり面積">
          <a:extLst>
            <a:ext uri="{FF2B5EF4-FFF2-40B4-BE49-F238E27FC236}">
              <a16:creationId xmlns:a16="http://schemas.microsoft.com/office/drawing/2014/main" id="{1E67B6B0-7428-4C69-A48F-314E1334924A}"/>
            </a:ext>
          </a:extLst>
        </xdr:cNvPr>
        <xdr:cNvSpPr txBox="1"/>
      </xdr:nvSpPr>
      <xdr:spPr>
        <a:xfrm>
          <a:off x="18982132" y="102266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59</xdr:row>
      <xdr:rowOff>116095</xdr:rowOff>
    </xdr:from>
    <xdr:ext cx="469744" cy="259045"/>
    <xdr:sp macro="" textlink="">
      <xdr:nvSpPr>
        <xdr:cNvPr id="619" name="n_2aveValue【学校施設】&#10;一人当たり面積">
          <a:extLst>
            <a:ext uri="{FF2B5EF4-FFF2-40B4-BE49-F238E27FC236}">
              <a16:creationId xmlns:a16="http://schemas.microsoft.com/office/drawing/2014/main" id="{99F03564-9D80-4B6C-B324-11F43449BA42}"/>
            </a:ext>
          </a:extLst>
        </xdr:cNvPr>
        <xdr:cNvSpPr txBox="1"/>
      </xdr:nvSpPr>
      <xdr:spPr>
        <a:xfrm>
          <a:off x="18182032" y="102316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59</xdr:row>
      <xdr:rowOff>144670</xdr:rowOff>
    </xdr:from>
    <xdr:ext cx="469744" cy="259045"/>
    <xdr:sp macro="" textlink="">
      <xdr:nvSpPr>
        <xdr:cNvPr id="620" name="n_3aveValue【学校施設】&#10;一人当たり面積">
          <a:extLst>
            <a:ext uri="{FF2B5EF4-FFF2-40B4-BE49-F238E27FC236}">
              <a16:creationId xmlns:a16="http://schemas.microsoft.com/office/drawing/2014/main" id="{3F992681-65BD-45C0-9D8A-ED9061CA17B3}"/>
            </a:ext>
          </a:extLst>
        </xdr:cNvPr>
        <xdr:cNvSpPr txBox="1"/>
      </xdr:nvSpPr>
      <xdr:spPr>
        <a:xfrm>
          <a:off x="17384472" y="102583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59</xdr:row>
      <xdr:rowOff>142765</xdr:rowOff>
    </xdr:from>
    <xdr:ext cx="469744" cy="259045"/>
    <xdr:sp macro="" textlink="">
      <xdr:nvSpPr>
        <xdr:cNvPr id="621" name="n_4aveValue【学校施設】&#10;一人当たり面積">
          <a:extLst>
            <a:ext uri="{FF2B5EF4-FFF2-40B4-BE49-F238E27FC236}">
              <a16:creationId xmlns:a16="http://schemas.microsoft.com/office/drawing/2014/main" id="{ACFB438F-7648-4897-B9D2-12CFF5F3CF93}"/>
            </a:ext>
          </a:extLst>
        </xdr:cNvPr>
        <xdr:cNvSpPr txBox="1"/>
      </xdr:nvSpPr>
      <xdr:spPr>
        <a:xfrm>
          <a:off x="16588817" y="102564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49166</xdr:rowOff>
    </xdr:from>
    <xdr:ext cx="469744" cy="259045"/>
    <xdr:sp macro="" textlink="">
      <xdr:nvSpPr>
        <xdr:cNvPr id="622" name="n_1mainValue【学校施設】&#10;一人当たり面積">
          <a:extLst>
            <a:ext uri="{FF2B5EF4-FFF2-40B4-BE49-F238E27FC236}">
              <a16:creationId xmlns:a16="http://schemas.microsoft.com/office/drawing/2014/main" id="{8117B16C-B802-49BC-B5DE-6FB5C1F92F8F}"/>
            </a:ext>
          </a:extLst>
        </xdr:cNvPr>
        <xdr:cNvSpPr txBox="1"/>
      </xdr:nvSpPr>
      <xdr:spPr>
        <a:xfrm>
          <a:off x="18982132" y="11023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49166</xdr:rowOff>
    </xdr:from>
    <xdr:ext cx="469744" cy="259045"/>
    <xdr:sp macro="" textlink="">
      <xdr:nvSpPr>
        <xdr:cNvPr id="623" name="n_2mainValue【学校施設】&#10;一人当たり面積">
          <a:extLst>
            <a:ext uri="{FF2B5EF4-FFF2-40B4-BE49-F238E27FC236}">
              <a16:creationId xmlns:a16="http://schemas.microsoft.com/office/drawing/2014/main" id="{99040B26-A3B4-428B-91CA-DCCDFE85035C}"/>
            </a:ext>
          </a:extLst>
        </xdr:cNvPr>
        <xdr:cNvSpPr txBox="1"/>
      </xdr:nvSpPr>
      <xdr:spPr>
        <a:xfrm>
          <a:off x="18182032" y="11023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56786</xdr:rowOff>
    </xdr:from>
    <xdr:ext cx="469744" cy="259045"/>
    <xdr:sp macro="" textlink="">
      <xdr:nvSpPr>
        <xdr:cNvPr id="624" name="n_3mainValue【学校施設】&#10;一人当たり面積">
          <a:extLst>
            <a:ext uri="{FF2B5EF4-FFF2-40B4-BE49-F238E27FC236}">
              <a16:creationId xmlns:a16="http://schemas.microsoft.com/office/drawing/2014/main" id="{A4E55E2B-2429-4E1D-88F9-984C8D6951B8}"/>
            </a:ext>
          </a:extLst>
        </xdr:cNvPr>
        <xdr:cNvSpPr txBox="1"/>
      </xdr:nvSpPr>
      <xdr:spPr>
        <a:xfrm>
          <a:off x="17384472" y="110333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58310</xdr:rowOff>
    </xdr:from>
    <xdr:ext cx="469744" cy="259045"/>
    <xdr:sp macro="" textlink="">
      <xdr:nvSpPr>
        <xdr:cNvPr id="625" name="n_4mainValue【学校施設】&#10;一人当たり面積">
          <a:extLst>
            <a:ext uri="{FF2B5EF4-FFF2-40B4-BE49-F238E27FC236}">
              <a16:creationId xmlns:a16="http://schemas.microsoft.com/office/drawing/2014/main" id="{7FF4634C-1E79-4027-B22D-729F3F6DFD5C}"/>
            </a:ext>
          </a:extLst>
        </xdr:cNvPr>
        <xdr:cNvSpPr txBox="1"/>
      </xdr:nvSpPr>
      <xdr:spPr>
        <a:xfrm>
          <a:off x="16588817" y="1102730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626" name="正方形/長方形 625">
          <a:extLst>
            <a:ext uri="{FF2B5EF4-FFF2-40B4-BE49-F238E27FC236}">
              <a16:creationId xmlns:a16="http://schemas.microsoft.com/office/drawing/2014/main" id="{BC5A9331-2524-432A-A275-E4C39C0545C2}"/>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627" name="正方形/長方形 626">
          <a:extLst>
            <a:ext uri="{FF2B5EF4-FFF2-40B4-BE49-F238E27FC236}">
              <a16:creationId xmlns:a16="http://schemas.microsoft.com/office/drawing/2014/main" id="{EA0583DB-91D5-4A9A-A6F3-5976A374DE85}"/>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628" name="正方形/長方形 627">
          <a:extLst>
            <a:ext uri="{FF2B5EF4-FFF2-40B4-BE49-F238E27FC236}">
              <a16:creationId xmlns:a16="http://schemas.microsoft.com/office/drawing/2014/main" id="{04413EF9-7772-4B77-9164-BDA1B0FEA9F3}"/>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629" name="正方形/長方形 628">
          <a:extLst>
            <a:ext uri="{FF2B5EF4-FFF2-40B4-BE49-F238E27FC236}">
              <a16:creationId xmlns:a16="http://schemas.microsoft.com/office/drawing/2014/main" id="{CC2F723D-CAE8-4398-AB4E-90373BAA4551}"/>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630" name="正方形/長方形 629">
          <a:extLst>
            <a:ext uri="{FF2B5EF4-FFF2-40B4-BE49-F238E27FC236}">
              <a16:creationId xmlns:a16="http://schemas.microsoft.com/office/drawing/2014/main" id="{DF05B16C-AED9-48B7-AD27-A7605B976914}"/>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631" name="正方形/長方形 630">
          <a:extLst>
            <a:ext uri="{FF2B5EF4-FFF2-40B4-BE49-F238E27FC236}">
              <a16:creationId xmlns:a16="http://schemas.microsoft.com/office/drawing/2014/main" id="{3A298E2B-FDAF-441D-84EA-126A2FF42E6F}"/>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632" name="正方形/長方形 631">
          <a:extLst>
            <a:ext uri="{FF2B5EF4-FFF2-40B4-BE49-F238E27FC236}">
              <a16:creationId xmlns:a16="http://schemas.microsoft.com/office/drawing/2014/main" id="{60A50AC6-7E04-4701-8F8F-CCCFB8160621}"/>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633" name="正方形/長方形 632">
          <a:extLst>
            <a:ext uri="{FF2B5EF4-FFF2-40B4-BE49-F238E27FC236}">
              <a16:creationId xmlns:a16="http://schemas.microsoft.com/office/drawing/2014/main" id="{8AFEF28E-502D-457A-BF7C-BF2766F2BF5C}"/>
            </a:ext>
          </a:extLst>
        </xdr:cNvPr>
        <xdr:cNvSpPr/>
      </xdr:nvSpPr>
      <xdr:spPr>
        <a:xfrm>
          <a:off x="11203940" y="1295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634" name="正方形/長方形 633">
          <a:extLst>
            <a:ext uri="{FF2B5EF4-FFF2-40B4-BE49-F238E27FC236}">
              <a16:creationId xmlns:a16="http://schemas.microsoft.com/office/drawing/2014/main" id="{E0DB44C1-7293-4597-B2B6-FB0376F651B3}"/>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635" name="正方形/長方形 634">
          <a:extLst>
            <a:ext uri="{FF2B5EF4-FFF2-40B4-BE49-F238E27FC236}">
              <a16:creationId xmlns:a16="http://schemas.microsoft.com/office/drawing/2014/main" id="{05BB047A-B1F6-49D9-95BE-6CA572B2E4B2}"/>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636" name="正方形/長方形 635">
          <a:extLst>
            <a:ext uri="{FF2B5EF4-FFF2-40B4-BE49-F238E27FC236}">
              <a16:creationId xmlns:a16="http://schemas.microsoft.com/office/drawing/2014/main" id="{8727EEBD-4CB2-4B88-A5B5-A877B4D1F102}"/>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637" name="正方形/長方形 636">
          <a:extLst>
            <a:ext uri="{FF2B5EF4-FFF2-40B4-BE49-F238E27FC236}">
              <a16:creationId xmlns:a16="http://schemas.microsoft.com/office/drawing/2014/main" id="{C807D329-0312-4FA8-8E0A-6D1F5D4577E5}"/>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638" name="正方形/長方形 637">
          <a:extLst>
            <a:ext uri="{FF2B5EF4-FFF2-40B4-BE49-F238E27FC236}">
              <a16:creationId xmlns:a16="http://schemas.microsoft.com/office/drawing/2014/main" id="{A7159B61-C87F-4A46-818C-9411F03F6421}"/>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639" name="正方形/長方形 638">
          <a:extLst>
            <a:ext uri="{FF2B5EF4-FFF2-40B4-BE49-F238E27FC236}">
              <a16:creationId xmlns:a16="http://schemas.microsoft.com/office/drawing/2014/main" id="{6EFD2565-A97C-4E4C-8023-F833757CF800}"/>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640" name="正方形/長方形 639">
          <a:extLst>
            <a:ext uri="{FF2B5EF4-FFF2-40B4-BE49-F238E27FC236}">
              <a16:creationId xmlns:a16="http://schemas.microsoft.com/office/drawing/2014/main" id="{E47EEEAE-DEA8-4723-84DE-976278F438FE}"/>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641" name="正方形/長方形 640">
          <a:extLst>
            <a:ext uri="{FF2B5EF4-FFF2-40B4-BE49-F238E27FC236}">
              <a16:creationId xmlns:a16="http://schemas.microsoft.com/office/drawing/2014/main" id="{F2A98ADD-BC50-4815-96B1-39B8EA33A52D}"/>
            </a:ext>
          </a:extLst>
        </xdr:cNvPr>
        <xdr:cNvSpPr/>
      </xdr:nvSpPr>
      <xdr:spPr>
        <a:xfrm>
          <a:off x="16459200" y="1295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642" name="正方形/長方形 641">
          <a:extLst>
            <a:ext uri="{FF2B5EF4-FFF2-40B4-BE49-F238E27FC236}">
              <a16:creationId xmlns:a16="http://schemas.microsoft.com/office/drawing/2014/main" id="{A3F53992-EBDA-4994-8C60-43F8A8E4D85B}"/>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43" name="正方形/長方形 642">
          <a:extLst>
            <a:ext uri="{FF2B5EF4-FFF2-40B4-BE49-F238E27FC236}">
              <a16:creationId xmlns:a16="http://schemas.microsoft.com/office/drawing/2014/main" id="{AD1D702B-3879-4BBA-90B7-27A74327E106}"/>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44" name="正方形/長方形 643">
          <a:extLst>
            <a:ext uri="{FF2B5EF4-FFF2-40B4-BE49-F238E27FC236}">
              <a16:creationId xmlns:a16="http://schemas.microsoft.com/office/drawing/2014/main" id="{5B4C26D7-4D39-4015-91F8-AA4B68E3E0EC}"/>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45" name="正方形/長方形 644">
          <a:extLst>
            <a:ext uri="{FF2B5EF4-FFF2-40B4-BE49-F238E27FC236}">
              <a16:creationId xmlns:a16="http://schemas.microsoft.com/office/drawing/2014/main" id="{01542850-4267-413B-9110-3D9BC557E931}"/>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46" name="正方形/長方形 645">
          <a:extLst>
            <a:ext uri="{FF2B5EF4-FFF2-40B4-BE49-F238E27FC236}">
              <a16:creationId xmlns:a16="http://schemas.microsoft.com/office/drawing/2014/main" id="{6BBEA584-A246-4DC8-9E20-92EC3F408A01}"/>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47" name="正方形/長方形 646">
          <a:extLst>
            <a:ext uri="{FF2B5EF4-FFF2-40B4-BE49-F238E27FC236}">
              <a16:creationId xmlns:a16="http://schemas.microsoft.com/office/drawing/2014/main" id="{CEBAF7EC-7440-49D8-AD98-FFE84F12EDD8}"/>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48" name="正方形/長方形 647">
          <a:extLst>
            <a:ext uri="{FF2B5EF4-FFF2-40B4-BE49-F238E27FC236}">
              <a16:creationId xmlns:a16="http://schemas.microsoft.com/office/drawing/2014/main" id="{62D3C385-5A7D-4DE9-BC7D-9E3A8502E942}"/>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9" name="正方形/長方形 648">
          <a:extLst>
            <a:ext uri="{FF2B5EF4-FFF2-40B4-BE49-F238E27FC236}">
              <a16:creationId xmlns:a16="http://schemas.microsoft.com/office/drawing/2014/main" id="{0D5E982A-BA2A-49CF-8B28-BCB201A02483}"/>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50" name="テキスト ボックス 649">
          <a:extLst>
            <a:ext uri="{FF2B5EF4-FFF2-40B4-BE49-F238E27FC236}">
              <a16:creationId xmlns:a16="http://schemas.microsoft.com/office/drawing/2014/main" id="{470E1A16-A444-4A01-81D2-6E12C4F65E5A}"/>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51" name="直線コネクタ 650">
          <a:extLst>
            <a:ext uri="{FF2B5EF4-FFF2-40B4-BE49-F238E27FC236}">
              <a16:creationId xmlns:a16="http://schemas.microsoft.com/office/drawing/2014/main" id="{349C390B-EFA2-45B2-894D-9EADDEE80C93}"/>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52" name="テキスト ボックス 651">
          <a:extLst>
            <a:ext uri="{FF2B5EF4-FFF2-40B4-BE49-F238E27FC236}">
              <a16:creationId xmlns:a16="http://schemas.microsoft.com/office/drawing/2014/main" id="{30015DEA-CD9B-4142-8816-6431D5042A48}"/>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108</xdr:row>
      <xdr:rowOff>152400</xdr:rowOff>
    </xdr:from>
    <xdr:to>
      <xdr:col>89</xdr:col>
      <xdr:colOff>177800</xdr:colOff>
      <xdr:row>108</xdr:row>
      <xdr:rowOff>152400</xdr:rowOff>
    </xdr:to>
    <xdr:cxnSp macro="">
      <xdr:nvCxnSpPr>
        <xdr:cNvPr id="653" name="直線コネクタ 652">
          <a:extLst>
            <a:ext uri="{FF2B5EF4-FFF2-40B4-BE49-F238E27FC236}">
              <a16:creationId xmlns:a16="http://schemas.microsoft.com/office/drawing/2014/main" id="{71879003-5995-4B61-A994-7C85113329E4}"/>
            </a:ext>
          </a:extLst>
        </xdr:cNvPr>
        <xdr:cNvCxnSpPr/>
      </xdr:nvCxnSpPr>
      <xdr:spPr>
        <a:xfrm>
          <a:off x="1120394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10177</xdr:rowOff>
    </xdr:from>
    <xdr:ext cx="467179" cy="259045"/>
    <xdr:sp macro="" textlink="">
      <xdr:nvSpPr>
        <xdr:cNvPr id="654" name="テキスト ボックス 653">
          <a:extLst>
            <a:ext uri="{FF2B5EF4-FFF2-40B4-BE49-F238E27FC236}">
              <a16:creationId xmlns:a16="http://schemas.microsoft.com/office/drawing/2014/main" id="{57A50B9B-3F97-498A-9F1E-217871BAC6D9}"/>
            </a:ext>
          </a:extLst>
        </xdr:cNvPr>
        <xdr:cNvSpPr txBox="1"/>
      </xdr:nvSpPr>
      <xdr:spPr>
        <a:xfrm>
          <a:off x="10801531"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106</xdr:row>
      <xdr:rowOff>114300</xdr:rowOff>
    </xdr:from>
    <xdr:to>
      <xdr:col>89</xdr:col>
      <xdr:colOff>177800</xdr:colOff>
      <xdr:row>106</xdr:row>
      <xdr:rowOff>114300</xdr:rowOff>
    </xdr:to>
    <xdr:cxnSp macro="">
      <xdr:nvCxnSpPr>
        <xdr:cNvPr id="655" name="直線コネクタ 654">
          <a:extLst>
            <a:ext uri="{FF2B5EF4-FFF2-40B4-BE49-F238E27FC236}">
              <a16:creationId xmlns:a16="http://schemas.microsoft.com/office/drawing/2014/main" id="{31E8B2D2-D923-4EDB-88D0-4A95215912E7}"/>
            </a:ext>
          </a:extLst>
        </xdr:cNvPr>
        <xdr:cNvCxnSpPr/>
      </xdr:nvCxnSpPr>
      <xdr:spPr>
        <a:xfrm>
          <a:off x="1120394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105</xdr:row>
      <xdr:rowOff>143527</xdr:rowOff>
    </xdr:from>
    <xdr:ext cx="403059" cy="259045"/>
    <xdr:sp macro="" textlink="">
      <xdr:nvSpPr>
        <xdr:cNvPr id="656" name="テキスト ボックス 655">
          <a:extLst>
            <a:ext uri="{FF2B5EF4-FFF2-40B4-BE49-F238E27FC236}">
              <a16:creationId xmlns:a16="http://schemas.microsoft.com/office/drawing/2014/main" id="{5E7D2CDD-E356-4DA2-A80F-C252469B5AEC}"/>
            </a:ext>
          </a:extLst>
        </xdr:cNvPr>
        <xdr:cNvSpPr txBox="1"/>
      </xdr:nvSpPr>
      <xdr:spPr>
        <a:xfrm>
          <a:off x="10842791" y="1814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104</xdr:row>
      <xdr:rowOff>76200</xdr:rowOff>
    </xdr:from>
    <xdr:to>
      <xdr:col>89</xdr:col>
      <xdr:colOff>177800</xdr:colOff>
      <xdr:row>104</xdr:row>
      <xdr:rowOff>76200</xdr:rowOff>
    </xdr:to>
    <xdr:cxnSp macro="">
      <xdr:nvCxnSpPr>
        <xdr:cNvPr id="657" name="直線コネクタ 656">
          <a:extLst>
            <a:ext uri="{FF2B5EF4-FFF2-40B4-BE49-F238E27FC236}">
              <a16:creationId xmlns:a16="http://schemas.microsoft.com/office/drawing/2014/main" id="{3F64F837-4608-486F-8B53-89489C2266AC}"/>
            </a:ext>
          </a:extLst>
        </xdr:cNvPr>
        <xdr:cNvCxnSpPr/>
      </xdr:nvCxnSpPr>
      <xdr:spPr>
        <a:xfrm>
          <a:off x="1120394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103</xdr:row>
      <xdr:rowOff>105427</xdr:rowOff>
    </xdr:from>
    <xdr:ext cx="403059" cy="259045"/>
    <xdr:sp macro="" textlink="">
      <xdr:nvSpPr>
        <xdr:cNvPr id="658" name="テキスト ボックス 657">
          <a:extLst>
            <a:ext uri="{FF2B5EF4-FFF2-40B4-BE49-F238E27FC236}">
              <a16:creationId xmlns:a16="http://schemas.microsoft.com/office/drawing/2014/main" id="{DC46A6C2-C379-4295-A7AF-46B47B31DA8C}"/>
            </a:ext>
          </a:extLst>
        </xdr:cNvPr>
        <xdr:cNvSpPr txBox="1"/>
      </xdr:nvSpPr>
      <xdr:spPr>
        <a:xfrm>
          <a:off x="10842791" y="1776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102</xdr:row>
      <xdr:rowOff>38100</xdr:rowOff>
    </xdr:from>
    <xdr:to>
      <xdr:col>89</xdr:col>
      <xdr:colOff>177800</xdr:colOff>
      <xdr:row>102</xdr:row>
      <xdr:rowOff>38100</xdr:rowOff>
    </xdr:to>
    <xdr:cxnSp macro="">
      <xdr:nvCxnSpPr>
        <xdr:cNvPr id="659" name="直線コネクタ 658">
          <a:extLst>
            <a:ext uri="{FF2B5EF4-FFF2-40B4-BE49-F238E27FC236}">
              <a16:creationId xmlns:a16="http://schemas.microsoft.com/office/drawing/2014/main" id="{3B34985E-2742-4AD5-8E9C-02627E042BCC}"/>
            </a:ext>
          </a:extLst>
        </xdr:cNvPr>
        <xdr:cNvCxnSpPr/>
      </xdr:nvCxnSpPr>
      <xdr:spPr>
        <a:xfrm>
          <a:off x="1120394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101</xdr:row>
      <xdr:rowOff>67327</xdr:rowOff>
    </xdr:from>
    <xdr:ext cx="403059" cy="259045"/>
    <xdr:sp macro="" textlink="">
      <xdr:nvSpPr>
        <xdr:cNvPr id="660" name="テキスト ボックス 659">
          <a:extLst>
            <a:ext uri="{FF2B5EF4-FFF2-40B4-BE49-F238E27FC236}">
              <a16:creationId xmlns:a16="http://schemas.microsoft.com/office/drawing/2014/main" id="{45FAC80D-5ADE-4A58-B7CA-6F0050503CD8}"/>
            </a:ext>
          </a:extLst>
        </xdr:cNvPr>
        <xdr:cNvSpPr txBox="1"/>
      </xdr:nvSpPr>
      <xdr:spPr>
        <a:xfrm>
          <a:off x="10842791" y="1738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100</xdr:row>
      <xdr:rowOff>0</xdr:rowOff>
    </xdr:from>
    <xdr:to>
      <xdr:col>89</xdr:col>
      <xdr:colOff>177800</xdr:colOff>
      <xdr:row>100</xdr:row>
      <xdr:rowOff>0</xdr:rowOff>
    </xdr:to>
    <xdr:cxnSp macro="">
      <xdr:nvCxnSpPr>
        <xdr:cNvPr id="661" name="直線コネクタ 660">
          <a:extLst>
            <a:ext uri="{FF2B5EF4-FFF2-40B4-BE49-F238E27FC236}">
              <a16:creationId xmlns:a16="http://schemas.microsoft.com/office/drawing/2014/main" id="{F7D08C6F-D23B-4232-A709-5E276F36279D}"/>
            </a:ext>
          </a:extLst>
        </xdr:cNvPr>
        <xdr:cNvCxnSpPr/>
      </xdr:nvCxnSpPr>
      <xdr:spPr>
        <a:xfrm>
          <a:off x="1120394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99</xdr:row>
      <xdr:rowOff>29227</xdr:rowOff>
    </xdr:from>
    <xdr:ext cx="403059" cy="259045"/>
    <xdr:sp macro="" textlink="">
      <xdr:nvSpPr>
        <xdr:cNvPr id="662" name="テキスト ボックス 661">
          <a:extLst>
            <a:ext uri="{FF2B5EF4-FFF2-40B4-BE49-F238E27FC236}">
              <a16:creationId xmlns:a16="http://schemas.microsoft.com/office/drawing/2014/main" id="{527324DE-D9D9-44A1-BB02-796EBC1FECAC}"/>
            </a:ext>
          </a:extLst>
        </xdr:cNvPr>
        <xdr:cNvSpPr txBox="1"/>
      </xdr:nvSpPr>
      <xdr:spPr>
        <a:xfrm>
          <a:off x="10842791" y="17000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63" name="直線コネクタ 662">
          <a:extLst>
            <a:ext uri="{FF2B5EF4-FFF2-40B4-BE49-F238E27FC236}">
              <a16:creationId xmlns:a16="http://schemas.microsoft.com/office/drawing/2014/main" id="{735B8757-E63B-4379-9DB8-75D88D9F60E1}"/>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96</xdr:row>
      <xdr:rowOff>162577</xdr:rowOff>
    </xdr:from>
    <xdr:ext cx="338939" cy="259045"/>
    <xdr:sp macro="" textlink="">
      <xdr:nvSpPr>
        <xdr:cNvPr id="664" name="テキスト ボックス 663">
          <a:extLst>
            <a:ext uri="{FF2B5EF4-FFF2-40B4-BE49-F238E27FC236}">
              <a16:creationId xmlns:a16="http://schemas.microsoft.com/office/drawing/2014/main" id="{602312A4-27A9-4609-A3A1-5F9B0A7142DF}"/>
            </a:ext>
          </a:extLst>
        </xdr:cNvPr>
        <xdr:cNvSpPr txBox="1"/>
      </xdr:nvSpPr>
      <xdr:spPr>
        <a:xfrm>
          <a:off x="10905006" y="1662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90</xdr:col>
      <xdr:colOff>25400</xdr:colOff>
      <xdr:row>111</xdr:row>
      <xdr:rowOff>19050</xdr:rowOff>
    </xdr:to>
    <xdr:sp macro="" textlink="">
      <xdr:nvSpPr>
        <xdr:cNvPr id="665" name="【公民館】&#10;有形固定資産減価償却率グラフ枠">
          <a:extLst>
            <a:ext uri="{FF2B5EF4-FFF2-40B4-BE49-F238E27FC236}">
              <a16:creationId xmlns:a16="http://schemas.microsoft.com/office/drawing/2014/main" id="{83EAEC85-FECA-4674-9479-290C32AA4534}"/>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59055</xdr:rowOff>
    </xdr:from>
    <xdr:to>
      <xdr:col>85</xdr:col>
      <xdr:colOff>126364</xdr:colOff>
      <xdr:row>108</xdr:row>
      <xdr:rowOff>152400</xdr:rowOff>
    </xdr:to>
    <xdr:cxnSp macro="">
      <xdr:nvCxnSpPr>
        <xdr:cNvPr id="666" name="直線コネクタ 665">
          <a:extLst>
            <a:ext uri="{FF2B5EF4-FFF2-40B4-BE49-F238E27FC236}">
              <a16:creationId xmlns:a16="http://schemas.microsoft.com/office/drawing/2014/main" id="{A16C16B8-79F5-4220-B8D4-EE597DC7199B}"/>
            </a:ext>
          </a:extLst>
        </xdr:cNvPr>
        <xdr:cNvCxnSpPr/>
      </xdr:nvCxnSpPr>
      <xdr:spPr>
        <a:xfrm flipV="1">
          <a:off x="14703424" y="17028795"/>
          <a:ext cx="0" cy="16402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108</xdr:row>
      <xdr:rowOff>156227</xdr:rowOff>
    </xdr:from>
    <xdr:ext cx="469744" cy="259045"/>
    <xdr:sp macro="" textlink="">
      <xdr:nvSpPr>
        <xdr:cNvPr id="667" name="【公民館】&#10;有形固定資産減価償却率最小値テキスト">
          <a:extLst>
            <a:ext uri="{FF2B5EF4-FFF2-40B4-BE49-F238E27FC236}">
              <a16:creationId xmlns:a16="http://schemas.microsoft.com/office/drawing/2014/main" id="{2107A5BD-9742-49AF-9C6E-BF7D1D45344E}"/>
            </a:ext>
          </a:extLst>
        </xdr:cNvPr>
        <xdr:cNvSpPr txBox="1"/>
      </xdr:nvSpPr>
      <xdr:spPr>
        <a:xfrm>
          <a:off x="14742160" y="1867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108</xdr:row>
      <xdr:rowOff>152400</xdr:rowOff>
    </xdr:from>
    <xdr:to>
      <xdr:col>86</xdr:col>
      <xdr:colOff>25400</xdr:colOff>
      <xdr:row>108</xdr:row>
      <xdr:rowOff>152400</xdr:rowOff>
    </xdr:to>
    <xdr:cxnSp macro="">
      <xdr:nvCxnSpPr>
        <xdr:cNvPr id="668" name="直線コネクタ 667">
          <a:extLst>
            <a:ext uri="{FF2B5EF4-FFF2-40B4-BE49-F238E27FC236}">
              <a16:creationId xmlns:a16="http://schemas.microsoft.com/office/drawing/2014/main" id="{9D503A2B-F11B-4E18-BECE-1FB263F24547}"/>
            </a:ext>
          </a:extLst>
        </xdr:cNvPr>
        <xdr:cNvCxnSpPr/>
      </xdr:nvCxnSpPr>
      <xdr:spPr>
        <a:xfrm>
          <a:off x="14611350" y="1866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5732</xdr:rowOff>
    </xdr:from>
    <xdr:ext cx="405111" cy="259045"/>
    <xdr:sp macro="" textlink="">
      <xdr:nvSpPr>
        <xdr:cNvPr id="669" name="【公民館】&#10;有形固定資産減価償却率最大値テキスト">
          <a:extLst>
            <a:ext uri="{FF2B5EF4-FFF2-40B4-BE49-F238E27FC236}">
              <a16:creationId xmlns:a16="http://schemas.microsoft.com/office/drawing/2014/main" id="{49E0992B-368B-41E7-8AD3-031593584B61}"/>
            </a:ext>
          </a:extLst>
        </xdr:cNvPr>
        <xdr:cNvSpPr txBox="1"/>
      </xdr:nvSpPr>
      <xdr:spPr>
        <a:xfrm>
          <a:off x="14742160" y="168097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59055</xdr:rowOff>
    </xdr:from>
    <xdr:to>
      <xdr:col>86</xdr:col>
      <xdr:colOff>25400</xdr:colOff>
      <xdr:row>99</xdr:row>
      <xdr:rowOff>59055</xdr:rowOff>
    </xdr:to>
    <xdr:cxnSp macro="">
      <xdr:nvCxnSpPr>
        <xdr:cNvPr id="670" name="直線コネクタ 669">
          <a:extLst>
            <a:ext uri="{FF2B5EF4-FFF2-40B4-BE49-F238E27FC236}">
              <a16:creationId xmlns:a16="http://schemas.microsoft.com/office/drawing/2014/main" id="{893EDDCA-F56F-4C6D-8C9F-2D89C7F61DDE}"/>
            </a:ext>
          </a:extLst>
        </xdr:cNvPr>
        <xdr:cNvCxnSpPr/>
      </xdr:nvCxnSpPr>
      <xdr:spPr>
        <a:xfrm>
          <a:off x="14611350" y="1702879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118763</xdr:rowOff>
    </xdr:from>
    <xdr:ext cx="405111" cy="259045"/>
    <xdr:sp macro="" textlink="">
      <xdr:nvSpPr>
        <xdr:cNvPr id="671" name="【公民館】&#10;有形固定資産減価償却率平均値テキスト">
          <a:extLst>
            <a:ext uri="{FF2B5EF4-FFF2-40B4-BE49-F238E27FC236}">
              <a16:creationId xmlns:a16="http://schemas.microsoft.com/office/drawing/2014/main" id="{B43D8D47-DDE1-4241-B7ED-4FB800100227}"/>
            </a:ext>
          </a:extLst>
        </xdr:cNvPr>
        <xdr:cNvSpPr txBox="1"/>
      </xdr:nvSpPr>
      <xdr:spPr>
        <a:xfrm>
          <a:off x="14742160" y="1795146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95886</xdr:rowOff>
    </xdr:from>
    <xdr:to>
      <xdr:col>85</xdr:col>
      <xdr:colOff>177800</xdr:colOff>
      <xdr:row>106</xdr:row>
      <xdr:rowOff>26036</xdr:rowOff>
    </xdr:to>
    <xdr:sp macro="" textlink="">
      <xdr:nvSpPr>
        <xdr:cNvPr id="672" name="フローチャート: 判断 671">
          <a:extLst>
            <a:ext uri="{FF2B5EF4-FFF2-40B4-BE49-F238E27FC236}">
              <a16:creationId xmlns:a16="http://schemas.microsoft.com/office/drawing/2014/main" id="{7B06F24B-BC7F-4333-A7B3-7FDC3236CE05}"/>
            </a:ext>
          </a:extLst>
        </xdr:cNvPr>
        <xdr:cNvSpPr/>
      </xdr:nvSpPr>
      <xdr:spPr>
        <a:xfrm>
          <a:off x="14649450" y="1809432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86361</xdr:rowOff>
    </xdr:from>
    <xdr:to>
      <xdr:col>81</xdr:col>
      <xdr:colOff>101600</xdr:colOff>
      <xdr:row>106</xdr:row>
      <xdr:rowOff>16511</xdr:rowOff>
    </xdr:to>
    <xdr:sp macro="" textlink="">
      <xdr:nvSpPr>
        <xdr:cNvPr id="673" name="フローチャート: 判断 672">
          <a:extLst>
            <a:ext uri="{FF2B5EF4-FFF2-40B4-BE49-F238E27FC236}">
              <a16:creationId xmlns:a16="http://schemas.microsoft.com/office/drawing/2014/main" id="{015AACF3-15B9-46C2-B8AE-C396D0106506}"/>
            </a:ext>
          </a:extLst>
        </xdr:cNvPr>
        <xdr:cNvSpPr/>
      </xdr:nvSpPr>
      <xdr:spPr>
        <a:xfrm>
          <a:off x="13887450" y="1809051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52070</xdr:rowOff>
    </xdr:from>
    <xdr:to>
      <xdr:col>76</xdr:col>
      <xdr:colOff>165100</xdr:colOff>
      <xdr:row>105</xdr:row>
      <xdr:rowOff>153670</xdr:rowOff>
    </xdr:to>
    <xdr:sp macro="" textlink="">
      <xdr:nvSpPr>
        <xdr:cNvPr id="674" name="フローチャート: 判断 673">
          <a:extLst>
            <a:ext uri="{FF2B5EF4-FFF2-40B4-BE49-F238E27FC236}">
              <a16:creationId xmlns:a16="http://schemas.microsoft.com/office/drawing/2014/main" id="{2A4A32A2-BABF-4F21-80BE-3F45D6026AB0}"/>
            </a:ext>
          </a:extLst>
        </xdr:cNvPr>
        <xdr:cNvSpPr/>
      </xdr:nvSpPr>
      <xdr:spPr>
        <a:xfrm>
          <a:off x="13089890" y="18058130"/>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105</xdr:row>
      <xdr:rowOff>92075</xdr:rowOff>
    </xdr:from>
    <xdr:to>
      <xdr:col>72</xdr:col>
      <xdr:colOff>38100</xdr:colOff>
      <xdr:row>106</xdr:row>
      <xdr:rowOff>22225</xdr:rowOff>
    </xdr:to>
    <xdr:sp macro="" textlink="">
      <xdr:nvSpPr>
        <xdr:cNvPr id="675" name="フローチャート: 判断 674">
          <a:extLst>
            <a:ext uri="{FF2B5EF4-FFF2-40B4-BE49-F238E27FC236}">
              <a16:creationId xmlns:a16="http://schemas.microsoft.com/office/drawing/2014/main" id="{A2A6A8DA-DBD8-4295-B33A-73AFB9E393E3}"/>
            </a:ext>
          </a:extLst>
        </xdr:cNvPr>
        <xdr:cNvSpPr/>
      </xdr:nvSpPr>
      <xdr:spPr>
        <a:xfrm>
          <a:off x="12303760" y="18098135"/>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76836</xdr:rowOff>
    </xdr:from>
    <xdr:to>
      <xdr:col>67</xdr:col>
      <xdr:colOff>101600</xdr:colOff>
      <xdr:row>106</xdr:row>
      <xdr:rowOff>6986</xdr:rowOff>
    </xdr:to>
    <xdr:sp macro="" textlink="">
      <xdr:nvSpPr>
        <xdr:cNvPr id="676" name="フローチャート: 判断 675">
          <a:extLst>
            <a:ext uri="{FF2B5EF4-FFF2-40B4-BE49-F238E27FC236}">
              <a16:creationId xmlns:a16="http://schemas.microsoft.com/office/drawing/2014/main" id="{C9848810-2EC2-44C4-9750-A11D883061D5}"/>
            </a:ext>
          </a:extLst>
        </xdr:cNvPr>
        <xdr:cNvSpPr/>
      </xdr:nvSpPr>
      <xdr:spPr>
        <a:xfrm>
          <a:off x="11487150" y="1807908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77" name="テキスト ボックス 676">
          <a:extLst>
            <a:ext uri="{FF2B5EF4-FFF2-40B4-BE49-F238E27FC236}">
              <a16:creationId xmlns:a16="http://schemas.microsoft.com/office/drawing/2014/main" id="{17DFFD65-7378-4EE7-95A3-4AF87F0CDABC}"/>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8" name="テキスト ボックス 677">
          <a:extLst>
            <a:ext uri="{FF2B5EF4-FFF2-40B4-BE49-F238E27FC236}">
              <a16:creationId xmlns:a16="http://schemas.microsoft.com/office/drawing/2014/main" id="{E452992F-45E1-4211-AAB2-19538E117872}"/>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9" name="テキスト ボックス 678">
          <a:extLst>
            <a:ext uri="{FF2B5EF4-FFF2-40B4-BE49-F238E27FC236}">
              <a16:creationId xmlns:a16="http://schemas.microsoft.com/office/drawing/2014/main" id="{681CC1AB-8F69-4358-ADA5-30B4D4EF763C}"/>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80" name="テキスト ボックス 679">
          <a:extLst>
            <a:ext uri="{FF2B5EF4-FFF2-40B4-BE49-F238E27FC236}">
              <a16:creationId xmlns:a16="http://schemas.microsoft.com/office/drawing/2014/main" id="{1A828830-AE9B-48EF-91D7-153ED8CEA977}"/>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81" name="テキスト ボックス 680">
          <a:extLst>
            <a:ext uri="{FF2B5EF4-FFF2-40B4-BE49-F238E27FC236}">
              <a16:creationId xmlns:a16="http://schemas.microsoft.com/office/drawing/2014/main" id="{3C11765D-F8E9-427A-AEE1-95BB777D301D}"/>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106</xdr:row>
      <xdr:rowOff>156845</xdr:rowOff>
    </xdr:from>
    <xdr:to>
      <xdr:col>85</xdr:col>
      <xdr:colOff>177800</xdr:colOff>
      <xdr:row>107</xdr:row>
      <xdr:rowOff>86995</xdr:rowOff>
    </xdr:to>
    <xdr:sp macro="" textlink="">
      <xdr:nvSpPr>
        <xdr:cNvPr id="682" name="楕円 681">
          <a:extLst>
            <a:ext uri="{FF2B5EF4-FFF2-40B4-BE49-F238E27FC236}">
              <a16:creationId xmlns:a16="http://schemas.microsoft.com/office/drawing/2014/main" id="{6B72EF97-2981-4239-AC80-AB37834CE69C}"/>
            </a:ext>
          </a:extLst>
        </xdr:cNvPr>
        <xdr:cNvSpPr/>
      </xdr:nvSpPr>
      <xdr:spPr>
        <a:xfrm>
          <a:off x="14649450" y="18332450"/>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106</xdr:row>
      <xdr:rowOff>135272</xdr:rowOff>
    </xdr:from>
    <xdr:ext cx="405111" cy="259045"/>
    <xdr:sp macro="" textlink="">
      <xdr:nvSpPr>
        <xdr:cNvPr id="683" name="【公民館】&#10;有形固定資産減価償却率該当値テキスト">
          <a:extLst>
            <a:ext uri="{FF2B5EF4-FFF2-40B4-BE49-F238E27FC236}">
              <a16:creationId xmlns:a16="http://schemas.microsoft.com/office/drawing/2014/main" id="{B0AC82B0-EF09-4EAE-8FD4-3849FCE5A980}"/>
            </a:ext>
          </a:extLst>
        </xdr:cNvPr>
        <xdr:cNvSpPr txBox="1"/>
      </xdr:nvSpPr>
      <xdr:spPr>
        <a:xfrm>
          <a:off x="14742160" y="183051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19686</xdr:rowOff>
    </xdr:from>
    <xdr:to>
      <xdr:col>81</xdr:col>
      <xdr:colOff>101600</xdr:colOff>
      <xdr:row>107</xdr:row>
      <xdr:rowOff>121286</xdr:rowOff>
    </xdr:to>
    <xdr:sp macro="" textlink="">
      <xdr:nvSpPr>
        <xdr:cNvPr id="684" name="楕円 683">
          <a:extLst>
            <a:ext uri="{FF2B5EF4-FFF2-40B4-BE49-F238E27FC236}">
              <a16:creationId xmlns:a16="http://schemas.microsoft.com/office/drawing/2014/main" id="{BB975E3E-90FC-4C3E-8FC4-B9495A36AC01}"/>
            </a:ext>
          </a:extLst>
        </xdr:cNvPr>
        <xdr:cNvSpPr/>
      </xdr:nvSpPr>
      <xdr:spPr>
        <a:xfrm>
          <a:off x="13887450" y="18361026"/>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36195</xdr:rowOff>
    </xdr:from>
    <xdr:to>
      <xdr:col>85</xdr:col>
      <xdr:colOff>127000</xdr:colOff>
      <xdr:row>107</xdr:row>
      <xdr:rowOff>70486</xdr:rowOff>
    </xdr:to>
    <xdr:cxnSp macro="">
      <xdr:nvCxnSpPr>
        <xdr:cNvPr id="685" name="直線コネクタ 684">
          <a:extLst>
            <a:ext uri="{FF2B5EF4-FFF2-40B4-BE49-F238E27FC236}">
              <a16:creationId xmlns:a16="http://schemas.microsoft.com/office/drawing/2014/main" id="{C5252696-474A-4E40-A0A4-89D87853038C}"/>
            </a:ext>
          </a:extLst>
        </xdr:cNvPr>
        <xdr:cNvCxnSpPr/>
      </xdr:nvCxnSpPr>
      <xdr:spPr>
        <a:xfrm flipV="1">
          <a:off x="13942060" y="18381345"/>
          <a:ext cx="762000" cy="323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168275</xdr:rowOff>
    </xdr:from>
    <xdr:to>
      <xdr:col>76</xdr:col>
      <xdr:colOff>165100</xdr:colOff>
      <xdr:row>107</xdr:row>
      <xdr:rowOff>98425</xdr:rowOff>
    </xdr:to>
    <xdr:sp macro="" textlink="">
      <xdr:nvSpPr>
        <xdr:cNvPr id="686" name="楕円 685">
          <a:extLst>
            <a:ext uri="{FF2B5EF4-FFF2-40B4-BE49-F238E27FC236}">
              <a16:creationId xmlns:a16="http://schemas.microsoft.com/office/drawing/2014/main" id="{415C95F8-7FE2-4062-9DF7-A853EEE2AFEA}"/>
            </a:ext>
          </a:extLst>
        </xdr:cNvPr>
        <xdr:cNvSpPr/>
      </xdr:nvSpPr>
      <xdr:spPr>
        <a:xfrm>
          <a:off x="13089890" y="18345785"/>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47625</xdr:rowOff>
    </xdr:from>
    <xdr:to>
      <xdr:col>81</xdr:col>
      <xdr:colOff>50800</xdr:colOff>
      <xdr:row>107</xdr:row>
      <xdr:rowOff>70486</xdr:rowOff>
    </xdr:to>
    <xdr:cxnSp macro="">
      <xdr:nvCxnSpPr>
        <xdr:cNvPr id="687" name="直線コネクタ 686">
          <a:extLst>
            <a:ext uri="{FF2B5EF4-FFF2-40B4-BE49-F238E27FC236}">
              <a16:creationId xmlns:a16="http://schemas.microsoft.com/office/drawing/2014/main" id="{1FA8E6BD-9613-4787-88A1-9A78F863E5B3}"/>
            </a:ext>
          </a:extLst>
        </xdr:cNvPr>
        <xdr:cNvCxnSpPr/>
      </xdr:nvCxnSpPr>
      <xdr:spPr>
        <a:xfrm>
          <a:off x="13144500" y="18394680"/>
          <a:ext cx="797560" cy="19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151130</xdr:rowOff>
    </xdr:from>
    <xdr:to>
      <xdr:col>72</xdr:col>
      <xdr:colOff>38100</xdr:colOff>
      <xdr:row>107</xdr:row>
      <xdr:rowOff>81280</xdr:rowOff>
    </xdr:to>
    <xdr:sp macro="" textlink="">
      <xdr:nvSpPr>
        <xdr:cNvPr id="688" name="楕円 687">
          <a:extLst>
            <a:ext uri="{FF2B5EF4-FFF2-40B4-BE49-F238E27FC236}">
              <a16:creationId xmlns:a16="http://schemas.microsoft.com/office/drawing/2014/main" id="{2AA7A8D2-DC57-4A3A-B883-1255EADEFE9C}"/>
            </a:ext>
          </a:extLst>
        </xdr:cNvPr>
        <xdr:cNvSpPr/>
      </xdr:nvSpPr>
      <xdr:spPr>
        <a:xfrm>
          <a:off x="12303760" y="1832483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30480</xdr:rowOff>
    </xdr:from>
    <xdr:to>
      <xdr:col>76</xdr:col>
      <xdr:colOff>114300</xdr:colOff>
      <xdr:row>107</xdr:row>
      <xdr:rowOff>47625</xdr:rowOff>
    </xdr:to>
    <xdr:cxnSp macro="">
      <xdr:nvCxnSpPr>
        <xdr:cNvPr id="689" name="直線コネクタ 688">
          <a:extLst>
            <a:ext uri="{FF2B5EF4-FFF2-40B4-BE49-F238E27FC236}">
              <a16:creationId xmlns:a16="http://schemas.microsoft.com/office/drawing/2014/main" id="{A66C58CF-1A9D-4B3D-95A3-22A8FBF2CE29}"/>
            </a:ext>
          </a:extLst>
        </xdr:cNvPr>
        <xdr:cNvCxnSpPr/>
      </xdr:nvCxnSpPr>
      <xdr:spPr>
        <a:xfrm>
          <a:off x="12346940" y="18373725"/>
          <a:ext cx="797560" cy="209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139700</xdr:rowOff>
    </xdr:from>
    <xdr:to>
      <xdr:col>67</xdr:col>
      <xdr:colOff>101600</xdr:colOff>
      <xdr:row>107</xdr:row>
      <xdr:rowOff>69850</xdr:rowOff>
    </xdr:to>
    <xdr:sp macro="" textlink="">
      <xdr:nvSpPr>
        <xdr:cNvPr id="690" name="楕円 689">
          <a:extLst>
            <a:ext uri="{FF2B5EF4-FFF2-40B4-BE49-F238E27FC236}">
              <a16:creationId xmlns:a16="http://schemas.microsoft.com/office/drawing/2014/main" id="{B0ABA5E8-2E60-40A5-B582-6E9F7BEA1F6F}"/>
            </a:ext>
          </a:extLst>
        </xdr:cNvPr>
        <xdr:cNvSpPr/>
      </xdr:nvSpPr>
      <xdr:spPr>
        <a:xfrm>
          <a:off x="11487150" y="18309590"/>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107</xdr:row>
      <xdr:rowOff>19050</xdr:rowOff>
    </xdr:from>
    <xdr:to>
      <xdr:col>71</xdr:col>
      <xdr:colOff>177800</xdr:colOff>
      <xdr:row>107</xdr:row>
      <xdr:rowOff>30480</xdr:rowOff>
    </xdr:to>
    <xdr:cxnSp macro="">
      <xdr:nvCxnSpPr>
        <xdr:cNvPr id="691" name="直線コネクタ 690">
          <a:extLst>
            <a:ext uri="{FF2B5EF4-FFF2-40B4-BE49-F238E27FC236}">
              <a16:creationId xmlns:a16="http://schemas.microsoft.com/office/drawing/2014/main" id="{B014B3B7-CD14-4802-B336-FB19000856D8}"/>
            </a:ext>
          </a:extLst>
        </xdr:cNvPr>
        <xdr:cNvCxnSpPr/>
      </xdr:nvCxnSpPr>
      <xdr:spPr>
        <a:xfrm>
          <a:off x="11541760" y="18360390"/>
          <a:ext cx="80518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33038</xdr:rowOff>
    </xdr:from>
    <xdr:ext cx="405111" cy="259045"/>
    <xdr:sp macro="" textlink="">
      <xdr:nvSpPr>
        <xdr:cNvPr id="692" name="n_1aveValue【公民館】&#10;有形固定資産減価償却率">
          <a:extLst>
            <a:ext uri="{FF2B5EF4-FFF2-40B4-BE49-F238E27FC236}">
              <a16:creationId xmlns:a16="http://schemas.microsoft.com/office/drawing/2014/main" id="{331512C8-09F5-43F3-8C1C-028130BAE23A}"/>
            </a:ext>
          </a:extLst>
        </xdr:cNvPr>
        <xdr:cNvSpPr txBox="1"/>
      </xdr:nvSpPr>
      <xdr:spPr>
        <a:xfrm>
          <a:off x="13738234" y="178619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170197</xdr:rowOff>
    </xdr:from>
    <xdr:ext cx="405111" cy="259045"/>
    <xdr:sp macro="" textlink="">
      <xdr:nvSpPr>
        <xdr:cNvPr id="693" name="n_2aveValue【公民館】&#10;有形固定資産減価償却率">
          <a:extLst>
            <a:ext uri="{FF2B5EF4-FFF2-40B4-BE49-F238E27FC236}">
              <a16:creationId xmlns:a16="http://schemas.microsoft.com/office/drawing/2014/main" id="{D606B941-EB8B-4763-9811-6343EB14AABE}"/>
            </a:ext>
          </a:extLst>
        </xdr:cNvPr>
        <xdr:cNvSpPr txBox="1"/>
      </xdr:nvSpPr>
      <xdr:spPr>
        <a:xfrm>
          <a:off x="12957184" y="178333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38752</xdr:rowOff>
    </xdr:from>
    <xdr:ext cx="405111" cy="259045"/>
    <xdr:sp macro="" textlink="">
      <xdr:nvSpPr>
        <xdr:cNvPr id="694" name="n_3aveValue【公民館】&#10;有形固定資産減価償却率">
          <a:extLst>
            <a:ext uri="{FF2B5EF4-FFF2-40B4-BE49-F238E27FC236}">
              <a16:creationId xmlns:a16="http://schemas.microsoft.com/office/drawing/2014/main" id="{FF072B52-9F8B-4DC0-B2D9-9C76C3AA6A80}"/>
            </a:ext>
          </a:extLst>
        </xdr:cNvPr>
        <xdr:cNvSpPr txBox="1"/>
      </xdr:nvSpPr>
      <xdr:spPr>
        <a:xfrm>
          <a:off x="12171054" y="17869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23513</xdr:rowOff>
    </xdr:from>
    <xdr:ext cx="405111" cy="259045"/>
    <xdr:sp macro="" textlink="">
      <xdr:nvSpPr>
        <xdr:cNvPr id="695" name="n_4aveValue【公民館】&#10;有形固定資産減価償却率">
          <a:extLst>
            <a:ext uri="{FF2B5EF4-FFF2-40B4-BE49-F238E27FC236}">
              <a16:creationId xmlns:a16="http://schemas.microsoft.com/office/drawing/2014/main" id="{5D45CD97-BC1E-4D3B-8AFD-464FF465BEE2}"/>
            </a:ext>
          </a:extLst>
        </xdr:cNvPr>
        <xdr:cNvSpPr txBox="1"/>
      </xdr:nvSpPr>
      <xdr:spPr>
        <a:xfrm>
          <a:off x="11354444" y="1785050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112413</xdr:rowOff>
    </xdr:from>
    <xdr:ext cx="405111" cy="259045"/>
    <xdr:sp macro="" textlink="">
      <xdr:nvSpPr>
        <xdr:cNvPr id="696" name="n_1mainValue【公民館】&#10;有形固定資産減価償却率">
          <a:extLst>
            <a:ext uri="{FF2B5EF4-FFF2-40B4-BE49-F238E27FC236}">
              <a16:creationId xmlns:a16="http://schemas.microsoft.com/office/drawing/2014/main" id="{BA6DA0A1-C02F-40D3-818F-7A786FC63C4B}"/>
            </a:ext>
          </a:extLst>
        </xdr:cNvPr>
        <xdr:cNvSpPr txBox="1"/>
      </xdr:nvSpPr>
      <xdr:spPr>
        <a:xfrm>
          <a:off x="13738234" y="184575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89552</xdr:rowOff>
    </xdr:from>
    <xdr:ext cx="405111" cy="259045"/>
    <xdr:sp macro="" textlink="">
      <xdr:nvSpPr>
        <xdr:cNvPr id="697" name="n_2mainValue【公民館】&#10;有形固定資産減価償却率">
          <a:extLst>
            <a:ext uri="{FF2B5EF4-FFF2-40B4-BE49-F238E27FC236}">
              <a16:creationId xmlns:a16="http://schemas.microsoft.com/office/drawing/2014/main" id="{EA920831-F58F-4E03-B225-8029E3E217D3}"/>
            </a:ext>
          </a:extLst>
        </xdr:cNvPr>
        <xdr:cNvSpPr txBox="1"/>
      </xdr:nvSpPr>
      <xdr:spPr>
        <a:xfrm>
          <a:off x="12957184" y="1843851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72407</xdr:rowOff>
    </xdr:from>
    <xdr:ext cx="405111" cy="259045"/>
    <xdr:sp macro="" textlink="">
      <xdr:nvSpPr>
        <xdr:cNvPr id="698" name="n_3mainValue【公民館】&#10;有形固定資産減価償却率">
          <a:extLst>
            <a:ext uri="{FF2B5EF4-FFF2-40B4-BE49-F238E27FC236}">
              <a16:creationId xmlns:a16="http://schemas.microsoft.com/office/drawing/2014/main" id="{4E7CD38C-DD0F-4926-8174-987951316673}"/>
            </a:ext>
          </a:extLst>
        </xdr:cNvPr>
        <xdr:cNvSpPr txBox="1"/>
      </xdr:nvSpPr>
      <xdr:spPr>
        <a:xfrm>
          <a:off x="12171054" y="18417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60977</xdr:rowOff>
    </xdr:from>
    <xdr:ext cx="405111" cy="259045"/>
    <xdr:sp macro="" textlink="">
      <xdr:nvSpPr>
        <xdr:cNvPr id="699" name="n_4mainValue【公民館】&#10;有形固定資産減価償却率">
          <a:extLst>
            <a:ext uri="{FF2B5EF4-FFF2-40B4-BE49-F238E27FC236}">
              <a16:creationId xmlns:a16="http://schemas.microsoft.com/office/drawing/2014/main" id="{499AC6B6-8D95-4BC3-B192-A0417B8D5F6D}"/>
            </a:ext>
          </a:extLst>
        </xdr:cNvPr>
        <xdr:cNvSpPr txBox="1"/>
      </xdr:nvSpPr>
      <xdr:spPr>
        <a:xfrm>
          <a:off x="11354444" y="184023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00" name="正方形/長方形 699">
          <a:extLst>
            <a:ext uri="{FF2B5EF4-FFF2-40B4-BE49-F238E27FC236}">
              <a16:creationId xmlns:a16="http://schemas.microsoft.com/office/drawing/2014/main" id="{E6ED0D06-2938-41A2-BD6C-83BF2F3255A6}"/>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01" name="正方形/長方形 700">
          <a:extLst>
            <a:ext uri="{FF2B5EF4-FFF2-40B4-BE49-F238E27FC236}">
              <a16:creationId xmlns:a16="http://schemas.microsoft.com/office/drawing/2014/main" id="{A2D07E9C-0783-4D20-8D5F-6928E56AB778}"/>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02" name="正方形/長方形 701">
          <a:extLst>
            <a:ext uri="{FF2B5EF4-FFF2-40B4-BE49-F238E27FC236}">
              <a16:creationId xmlns:a16="http://schemas.microsoft.com/office/drawing/2014/main" id="{C7181E39-DE4A-4A62-B6A6-112C4CB1ADC2}"/>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03" name="正方形/長方形 702">
          <a:extLst>
            <a:ext uri="{FF2B5EF4-FFF2-40B4-BE49-F238E27FC236}">
              <a16:creationId xmlns:a16="http://schemas.microsoft.com/office/drawing/2014/main" id="{FD4CD900-F10D-49F1-8882-079E8FF87D03}"/>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04" name="正方形/長方形 703">
          <a:extLst>
            <a:ext uri="{FF2B5EF4-FFF2-40B4-BE49-F238E27FC236}">
              <a16:creationId xmlns:a16="http://schemas.microsoft.com/office/drawing/2014/main" id="{215E0314-EF38-4A8A-81F6-EBAD7A930679}"/>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05" name="正方形/長方形 704">
          <a:extLst>
            <a:ext uri="{FF2B5EF4-FFF2-40B4-BE49-F238E27FC236}">
              <a16:creationId xmlns:a16="http://schemas.microsoft.com/office/drawing/2014/main" id="{9FB2945F-A4C1-46EA-A1E7-BB060898657D}"/>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06" name="正方形/長方形 705">
          <a:extLst>
            <a:ext uri="{FF2B5EF4-FFF2-40B4-BE49-F238E27FC236}">
              <a16:creationId xmlns:a16="http://schemas.microsoft.com/office/drawing/2014/main" id="{D9BC68D8-0745-4E77-AE97-0894911DF291}"/>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07" name="正方形/長方形 706">
          <a:extLst>
            <a:ext uri="{FF2B5EF4-FFF2-40B4-BE49-F238E27FC236}">
              <a16:creationId xmlns:a16="http://schemas.microsoft.com/office/drawing/2014/main" id="{08292C71-436F-49ED-A126-D0223950F571}"/>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8" name="テキスト ボックス 707">
          <a:extLst>
            <a:ext uri="{FF2B5EF4-FFF2-40B4-BE49-F238E27FC236}">
              <a16:creationId xmlns:a16="http://schemas.microsoft.com/office/drawing/2014/main" id="{79A53060-0F46-434B-B142-C780B1325CED}"/>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9" name="直線コネクタ 708">
          <a:extLst>
            <a:ext uri="{FF2B5EF4-FFF2-40B4-BE49-F238E27FC236}">
              <a16:creationId xmlns:a16="http://schemas.microsoft.com/office/drawing/2014/main" id="{A6425017-6438-40F5-B3DF-7852989807B9}"/>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710" name="直線コネクタ 709">
          <a:extLst>
            <a:ext uri="{FF2B5EF4-FFF2-40B4-BE49-F238E27FC236}">
              <a16:creationId xmlns:a16="http://schemas.microsoft.com/office/drawing/2014/main" id="{369A65E4-55C8-4F5C-A09C-8ADA07177B71}"/>
            </a:ext>
          </a:extLst>
        </xdr:cNvPr>
        <xdr:cNvCxnSpPr/>
      </xdr:nvCxnSpPr>
      <xdr:spPr>
        <a:xfrm>
          <a:off x="164592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11" name="テキスト ボックス 710">
          <a:extLst>
            <a:ext uri="{FF2B5EF4-FFF2-40B4-BE49-F238E27FC236}">
              <a16:creationId xmlns:a16="http://schemas.microsoft.com/office/drawing/2014/main" id="{B7CF1FEE-DA82-473B-917B-398C6CC0A72D}"/>
            </a:ext>
          </a:extLst>
        </xdr:cNvPr>
        <xdr:cNvSpPr txBox="1"/>
      </xdr:nvSpPr>
      <xdr:spPr>
        <a:xfrm>
          <a:off x="160472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12" name="直線コネクタ 711">
          <a:extLst>
            <a:ext uri="{FF2B5EF4-FFF2-40B4-BE49-F238E27FC236}">
              <a16:creationId xmlns:a16="http://schemas.microsoft.com/office/drawing/2014/main" id="{B7E80846-D4E2-470A-BB52-7EB3DCE614AB}"/>
            </a:ext>
          </a:extLst>
        </xdr:cNvPr>
        <xdr:cNvCxnSpPr/>
      </xdr:nvCxnSpPr>
      <xdr:spPr>
        <a:xfrm>
          <a:off x="164592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13" name="テキスト ボックス 712">
          <a:extLst>
            <a:ext uri="{FF2B5EF4-FFF2-40B4-BE49-F238E27FC236}">
              <a16:creationId xmlns:a16="http://schemas.microsoft.com/office/drawing/2014/main" id="{A4390318-BB40-4DF1-9BDA-4E09ACBA68D0}"/>
            </a:ext>
          </a:extLst>
        </xdr:cNvPr>
        <xdr:cNvSpPr txBox="1"/>
      </xdr:nvSpPr>
      <xdr:spPr>
        <a:xfrm>
          <a:off x="16047266"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14" name="直線コネクタ 713">
          <a:extLst>
            <a:ext uri="{FF2B5EF4-FFF2-40B4-BE49-F238E27FC236}">
              <a16:creationId xmlns:a16="http://schemas.microsoft.com/office/drawing/2014/main" id="{8BF8BF59-3BC6-4B28-9DD0-44570D0AFE9C}"/>
            </a:ext>
          </a:extLst>
        </xdr:cNvPr>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15" name="テキスト ボックス 714">
          <a:extLst>
            <a:ext uri="{FF2B5EF4-FFF2-40B4-BE49-F238E27FC236}">
              <a16:creationId xmlns:a16="http://schemas.microsoft.com/office/drawing/2014/main" id="{FEA57107-F17A-4580-9935-D663992F8614}"/>
            </a:ext>
          </a:extLst>
        </xdr:cNvPr>
        <xdr:cNvSpPr txBox="1"/>
      </xdr:nvSpPr>
      <xdr:spPr>
        <a:xfrm>
          <a:off x="16047266"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16" name="直線コネクタ 715">
          <a:extLst>
            <a:ext uri="{FF2B5EF4-FFF2-40B4-BE49-F238E27FC236}">
              <a16:creationId xmlns:a16="http://schemas.microsoft.com/office/drawing/2014/main" id="{C5623389-8F72-40C5-9879-FE969CC0E7E2}"/>
            </a:ext>
          </a:extLst>
        </xdr:cNvPr>
        <xdr:cNvCxnSpPr/>
      </xdr:nvCxnSpPr>
      <xdr:spPr>
        <a:xfrm>
          <a:off x="164592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7" name="テキスト ボックス 716">
          <a:extLst>
            <a:ext uri="{FF2B5EF4-FFF2-40B4-BE49-F238E27FC236}">
              <a16:creationId xmlns:a16="http://schemas.microsoft.com/office/drawing/2014/main" id="{8BC4FF56-754B-4233-8FCA-37E00F2063F1}"/>
            </a:ext>
          </a:extLst>
        </xdr:cNvPr>
        <xdr:cNvSpPr txBox="1"/>
      </xdr:nvSpPr>
      <xdr:spPr>
        <a:xfrm>
          <a:off x="16047266"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8" name="直線コネクタ 717">
          <a:extLst>
            <a:ext uri="{FF2B5EF4-FFF2-40B4-BE49-F238E27FC236}">
              <a16:creationId xmlns:a16="http://schemas.microsoft.com/office/drawing/2014/main" id="{867E5428-2B58-4855-9D98-D1685436488B}"/>
            </a:ext>
          </a:extLst>
        </xdr:cNvPr>
        <xdr:cNvCxnSpPr/>
      </xdr:nvCxnSpPr>
      <xdr:spPr>
        <a:xfrm>
          <a:off x="164592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9" name="テキスト ボックス 718">
          <a:extLst>
            <a:ext uri="{FF2B5EF4-FFF2-40B4-BE49-F238E27FC236}">
              <a16:creationId xmlns:a16="http://schemas.microsoft.com/office/drawing/2014/main" id="{170197D7-482B-41C1-90CC-8717FE771F5F}"/>
            </a:ext>
          </a:extLst>
        </xdr:cNvPr>
        <xdr:cNvSpPr txBox="1"/>
      </xdr:nvSpPr>
      <xdr:spPr>
        <a:xfrm>
          <a:off x="16047266"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20" name="直線コネクタ 719">
          <a:extLst>
            <a:ext uri="{FF2B5EF4-FFF2-40B4-BE49-F238E27FC236}">
              <a16:creationId xmlns:a16="http://schemas.microsoft.com/office/drawing/2014/main" id="{3744DF10-E21E-457D-BB0A-145094D8EE5B}"/>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21" name="テキスト ボックス 720">
          <a:extLst>
            <a:ext uri="{FF2B5EF4-FFF2-40B4-BE49-F238E27FC236}">
              <a16:creationId xmlns:a16="http://schemas.microsoft.com/office/drawing/2014/main" id="{D126AA23-AB10-4A38-A8E3-B4E3CC5640EA}"/>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22" name="【公民館】&#10;一人当たり面積グラフ枠">
          <a:extLst>
            <a:ext uri="{FF2B5EF4-FFF2-40B4-BE49-F238E27FC236}">
              <a16:creationId xmlns:a16="http://schemas.microsoft.com/office/drawing/2014/main" id="{FF808106-5013-40BB-8EA3-B05667D72D1E}"/>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101</xdr:row>
      <xdr:rowOff>16002</xdr:rowOff>
    </xdr:from>
    <xdr:to>
      <xdr:col>116</xdr:col>
      <xdr:colOff>62864</xdr:colOff>
      <xdr:row>108</xdr:row>
      <xdr:rowOff>139446</xdr:rowOff>
    </xdr:to>
    <xdr:cxnSp macro="">
      <xdr:nvCxnSpPr>
        <xdr:cNvPr id="723" name="直線コネクタ 722">
          <a:extLst>
            <a:ext uri="{FF2B5EF4-FFF2-40B4-BE49-F238E27FC236}">
              <a16:creationId xmlns:a16="http://schemas.microsoft.com/office/drawing/2014/main" id="{6B68BEAE-0622-41A4-A8BF-9545E0349F97}"/>
            </a:ext>
          </a:extLst>
        </xdr:cNvPr>
        <xdr:cNvCxnSpPr/>
      </xdr:nvCxnSpPr>
      <xdr:spPr>
        <a:xfrm flipV="1">
          <a:off x="19947254" y="17336262"/>
          <a:ext cx="0" cy="13159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143273</xdr:rowOff>
    </xdr:from>
    <xdr:ext cx="469744" cy="259045"/>
    <xdr:sp macro="" textlink="">
      <xdr:nvSpPr>
        <xdr:cNvPr id="724" name="【公民館】&#10;一人当たり面積最小値テキスト">
          <a:extLst>
            <a:ext uri="{FF2B5EF4-FFF2-40B4-BE49-F238E27FC236}">
              <a16:creationId xmlns:a16="http://schemas.microsoft.com/office/drawing/2014/main" id="{40E77DC2-22B7-4C6C-B083-FFAFEE8625CE}"/>
            </a:ext>
          </a:extLst>
        </xdr:cNvPr>
        <xdr:cNvSpPr txBox="1"/>
      </xdr:nvSpPr>
      <xdr:spPr>
        <a:xfrm>
          <a:off x="19985990" y="186579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139446</xdr:rowOff>
    </xdr:from>
    <xdr:to>
      <xdr:col>116</xdr:col>
      <xdr:colOff>152400</xdr:colOff>
      <xdr:row>108</xdr:row>
      <xdr:rowOff>139446</xdr:rowOff>
    </xdr:to>
    <xdr:cxnSp macro="">
      <xdr:nvCxnSpPr>
        <xdr:cNvPr id="725" name="直線コネクタ 724">
          <a:extLst>
            <a:ext uri="{FF2B5EF4-FFF2-40B4-BE49-F238E27FC236}">
              <a16:creationId xmlns:a16="http://schemas.microsoft.com/office/drawing/2014/main" id="{808C2BC3-AE5A-4692-AA08-2A8D364683F4}"/>
            </a:ext>
          </a:extLst>
        </xdr:cNvPr>
        <xdr:cNvCxnSpPr/>
      </xdr:nvCxnSpPr>
      <xdr:spPr>
        <a:xfrm>
          <a:off x="19885660" y="18652236"/>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134129</xdr:rowOff>
    </xdr:from>
    <xdr:ext cx="469744" cy="259045"/>
    <xdr:sp macro="" textlink="">
      <xdr:nvSpPr>
        <xdr:cNvPr id="726" name="【公民館】&#10;一人当たり面積最大値テキスト">
          <a:extLst>
            <a:ext uri="{FF2B5EF4-FFF2-40B4-BE49-F238E27FC236}">
              <a16:creationId xmlns:a16="http://schemas.microsoft.com/office/drawing/2014/main" id="{55038259-C604-4820-9713-CA2473173BAF}"/>
            </a:ext>
          </a:extLst>
        </xdr:cNvPr>
        <xdr:cNvSpPr txBox="1"/>
      </xdr:nvSpPr>
      <xdr:spPr>
        <a:xfrm>
          <a:off x="19985990" y="1710386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101</xdr:row>
      <xdr:rowOff>16002</xdr:rowOff>
    </xdr:from>
    <xdr:to>
      <xdr:col>116</xdr:col>
      <xdr:colOff>152400</xdr:colOff>
      <xdr:row>101</xdr:row>
      <xdr:rowOff>16002</xdr:rowOff>
    </xdr:to>
    <xdr:cxnSp macro="">
      <xdr:nvCxnSpPr>
        <xdr:cNvPr id="727" name="直線コネクタ 726">
          <a:extLst>
            <a:ext uri="{FF2B5EF4-FFF2-40B4-BE49-F238E27FC236}">
              <a16:creationId xmlns:a16="http://schemas.microsoft.com/office/drawing/2014/main" id="{7B648695-813E-47BD-B468-844F911047EC}"/>
            </a:ext>
          </a:extLst>
        </xdr:cNvPr>
        <xdr:cNvCxnSpPr/>
      </xdr:nvCxnSpPr>
      <xdr:spPr>
        <a:xfrm>
          <a:off x="19885660" y="1733626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167149</xdr:rowOff>
    </xdr:from>
    <xdr:ext cx="469744" cy="259045"/>
    <xdr:sp macro="" textlink="">
      <xdr:nvSpPr>
        <xdr:cNvPr id="728" name="【公民館】&#10;一人当たり面積平均値テキスト">
          <a:extLst>
            <a:ext uri="{FF2B5EF4-FFF2-40B4-BE49-F238E27FC236}">
              <a16:creationId xmlns:a16="http://schemas.microsoft.com/office/drawing/2014/main" id="{46060A7D-66AC-445B-A837-D306BFEA8E28}"/>
            </a:ext>
          </a:extLst>
        </xdr:cNvPr>
        <xdr:cNvSpPr txBox="1"/>
      </xdr:nvSpPr>
      <xdr:spPr>
        <a:xfrm>
          <a:off x="19985990" y="181732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144272</xdr:rowOff>
    </xdr:from>
    <xdr:to>
      <xdr:col>116</xdr:col>
      <xdr:colOff>114300</xdr:colOff>
      <xdr:row>107</xdr:row>
      <xdr:rowOff>74422</xdr:rowOff>
    </xdr:to>
    <xdr:sp macro="" textlink="">
      <xdr:nvSpPr>
        <xdr:cNvPr id="729" name="フローチャート: 判断 728">
          <a:extLst>
            <a:ext uri="{FF2B5EF4-FFF2-40B4-BE49-F238E27FC236}">
              <a16:creationId xmlns:a16="http://schemas.microsoft.com/office/drawing/2014/main" id="{A9D082D6-8A61-4BD5-B964-9988DBC75F7A}"/>
            </a:ext>
          </a:extLst>
        </xdr:cNvPr>
        <xdr:cNvSpPr/>
      </xdr:nvSpPr>
      <xdr:spPr>
        <a:xfrm>
          <a:off x="19904710" y="18316067"/>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156463</xdr:rowOff>
    </xdr:from>
    <xdr:to>
      <xdr:col>112</xdr:col>
      <xdr:colOff>38100</xdr:colOff>
      <xdr:row>107</xdr:row>
      <xdr:rowOff>86613</xdr:rowOff>
    </xdr:to>
    <xdr:sp macro="" textlink="">
      <xdr:nvSpPr>
        <xdr:cNvPr id="730" name="フローチャート: 判断 729">
          <a:extLst>
            <a:ext uri="{FF2B5EF4-FFF2-40B4-BE49-F238E27FC236}">
              <a16:creationId xmlns:a16="http://schemas.microsoft.com/office/drawing/2014/main" id="{9C507997-7CF7-4358-84AB-F5AAE14D4CB2}"/>
            </a:ext>
          </a:extLst>
        </xdr:cNvPr>
        <xdr:cNvSpPr/>
      </xdr:nvSpPr>
      <xdr:spPr>
        <a:xfrm>
          <a:off x="19161760" y="18332068"/>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158750</xdr:rowOff>
    </xdr:from>
    <xdr:to>
      <xdr:col>107</xdr:col>
      <xdr:colOff>101600</xdr:colOff>
      <xdr:row>107</xdr:row>
      <xdr:rowOff>88900</xdr:rowOff>
    </xdr:to>
    <xdr:sp macro="" textlink="">
      <xdr:nvSpPr>
        <xdr:cNvPr id="731" name="フローチャート: 判断 730">
          <a:extLst>
            <a:ext uri="{FF2B5EF4-FFF2-40B4-BE49-F238E27FC236}">
              <a16:creationId xmlns:a16="http://schemas.microsoft.com/office/drawing/2014/main" id="{40EA8049-BDFE-465F-8C97-8557D47AC0C5}"/>
            </a:ext>
          </a:extLst>
        </xdr:cNvPr>
        <xdr:cNvSpPr/>
      </xdr:nvSpPr>
      <xdr:spPr>
        <a:xfrm>
          <a:off x="18345150" y="1833435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148844</xdr:rowOff>
    </xdr:from>
    <xdr:to>
      <xdr:col>102</xdr:col>
      <xdr:colOff>165100</xdr:colOff>
      <xdr:row>107</xdr:row>
      <xdr:rowOff>78994</xdr:rowOff>
    </xdr:to>
    <xdr:sp macro="" textlink="">
      <xdr:nvSpPr>
        <xdr:cNvPr id="732" name="フローチャート: 判断 731">
          <a:extLst>
            <a:ext uri="{FF2B5EF4-FFF2-40B4-BE49-F238E27FC236}">
              <a16:creationId xmlns:a16="http://schemas.microsoft.com/office/drawing/2014/main" id="{5947274A-8E3B-4D8E-9BAA-A8755A659BA0}"/>
            </a:ext>
          </a:extLst>
        </xdr:cNvPr>
        <xdr:cNvSpPr/>
      </xdr:nvSpPr>
      <xdr:spPr>
        <a:xfrm>
          <a:off x="17547590" y="18322544"/>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106</xdr:row>
      <xdr:rowOff>143511</xdr:rowOff>
    </xdr:from>
    <xdr:to>
      <xdr:col>98</xdr:col>
      <xdr:colOff>38100</xdr:colOff>
      <xdr:row>107</xdr:row>
      <xdr:rowOff>73661</xdr:rowOff>
    </xdr:to>
    <xdr:sp macro="" textlink="">
      <xdr:nvSpPr>
        <xdr:cNvPr id="733" name="フローチャート: 判断 732">
          <a:extLst>
            <a:ext uri="{FF2B5EF4-FFF2-40B4-BE49-F238E27FC236}">
              <a16:creationId xmlns:a16="http://schemas.microsoft.com/office/drawing/2014/main" id="{BBEA6CAD-F5E6-4999-8B12-0CCDB8BE964E}"/>
            </a:ext>
          </a:extLst>
        </xdr:cNvPr>
        <xdr:cNvSpPr/>
      </xdr:nvSpPr>
      <xdr:spPr>
        <a:xfrm>
          <a:off x="16761460" y="1831530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34" name="テキスト ボックス 733">
          <a:extLst>
            <a:ext uri="{FF2B5EF4-FFF2-40B4-BE49-F238E27FC236}">
              <a16:creationId xmlns:a16="http://schemas.microsoft.com/office/drawing/2014/main" id="{936F506F-9D59-4703-AE93-F0F8C37F6913}"/>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35" name="テキスト ボックス 734">
          <a:extLst>
            <a:ext uri="{FF2B5EF4-FFF2-40B4-BE49-F238E27FC236}">
              <a16:creationId xmlns:a16="http://schemas.microsoft.com/office/drawing/2014/main" id="{5C440FD9-4527-4230-B4A4-9971653F7673}"/>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36" name="テキスト ボックス 735">
          <a:extLst>
            <a:ext uri="{FF2B5EF4-FFF2-40B4-BE49-F238E27FC236}">
              <a16:creationId xmlns:a16="http://schemas.microsoft.com/office/drawing/2014/main" id="{F76E3600-6B57-4A21-BB9F-CF13135CACEA}"/>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7" name="テキスト ボックス 736">
          <a:extLst>
            <a:ext uri="{FF2B5EF4-FFF2-40B4-BE49-F238E27FC236}">
              <a16:creationId xmlns:a16="http://schemas.microsoft.com/office/drawing/2014/main" id="{3E5EABA8-A7B1-4D69-8724-8358DD037C27}"/>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8" name="テキスト ボックス 737">
          <a:extLst>
            <a:ext uri="{FF2B5EF4-FFF2-40B4-BE49-F238E27FC236}">
              <a16:creationId xmlns:a16="http://schemas.microsoft.com/office/drawing/2014/main" id="{9D35F0F8-8F41-4B1E-A45D-5BFC9FEBB09C}"/>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91694</xdr:rowOff>
    </xdr:from>
    <xdr:to>
      <xdr:col>116</xdr:col>
      <xdr:colOff>114300</xdr:colOff>
      <xdr:row>108</xdr:row>
      <xdr:rowOff>21844</xdr:rowOff>
    </xdr:to>
    <xdr:sp macro="" textlink="">
      <xdr:nvSpPr>
        <xdr:cNvPr id="739" name="楕円 738">
          <a:extLst>
            <a:ext uri="{FF2B5EF4-FFF2-40B4-BE49-F238E27FC236}">
              <a16:creationId xmlns:a16="http://schemas.microsoft.com/office/drawing/2014/main" id="{E7A7EAE9-5D53-4301-B876-371BCCB70F49}"/>
            </a:ext>
          </a:extLst>
        </xdr:cNvPr>
        <xdr:cNvSpPr/>
      </xdr:nvSpPr>
      <xdr:spPr>
        <a:xfrm>
          <a:off x="19904710" y="18440654"/>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70121</xdr:rowOff>
    </xdr:from>
    <xdr:ext cx="469744" cy="259045"/>
    <xdr:sp macro="" textlink="">
      <xdr:nvSpPr>
        <xdr:cNvPr id="740" name="【公民館】&#10;一人当たり面積該当値テキスト">
          <a:extLst>
            <a:ext uri="{FF2B5EF4-FFF2-40B4-BE49-F238E27FC236}">
              <a16:creationId xmlns:a16="http://schemas.microsoft.com/office/drawing/2014/main" id="{B3B2D2F0-8D0D-4DE0-9B82-61293F673E7D}"/>
            </a:ext>
          </a:extLst>
        </xdr:cNvPr>
        <xdr:cNvSpPr txBox="1"/>
      </xdr:nvSpPr>
      <xdr:spPr>
        <a:xfrm>
          <a:off x="19985990" y="184133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107</xdr:row>
      <xdr:rowOff>92456</xdr:rowOff>
    </xdr:from>
    <xdr:to>
      <xdr:col>112</xdr:col>
      <xdr:colOff>38100</xdr:colOff>
      <xdr:row>108</xdr:row>
      <xdr:rowOff>22606</xdr:rowOff>
    </xdr:to>
    <xdr:sp macro="" textlink="">
      <xdr:nvSpPr>
        <xdr:cNvPr id="741" name="楕円 740">
          <a:extLst>
            <a:ext uri="{FF2B5EF4-FFF2-40B4-BE49-F238E27FC236}">
              <a16:creationId xmlns:a16="http://schemas.microsoft.com/office/drawing/2014/main" id="{5901B397-A98C-41AA-ACFC-336D7DB9EFF2}"/>
            </a:ext>
          </a:extLst>
        </xdr:cNvPr>
        <xdr:cNvSpPr/>
      </xdr:nvSpPr>
      <xdr:spPr>
        <a:xfrm>
          <a:off x="19161760" y="18441416"/>
          <a:ext cx="7874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142494</xdr:rowOff>
    </xdr:from>
    <xdr:to>
      <xdr:col>116</xdr:col>
      <xdr:colOff>63500</xdr:colOff>
      <xdr:row>107</xdr:row>
      <xdr:rowOff>143256</xdr:rowOff>
    </xdr:to>
    <xdr:cxnSp macro="">
      <xdr:nvCxnSpPr>
        <xdr:cNvPr id="742" name="直線コネクタ 741">
          <a:extLst>
            <a:ext uri="{FF2B5EF4-FFF2-40B4-BE49-F238E27FC236}">
              <a16:creationId xmlns:a16="http://schemas.microsoft.com/office/drawing/2014/main" id="{9786CBCF-341F-43D6-BC5A-03DEF7511422}"/>
            </a:ext>
          </a:extLst>
        </xdr:cNvPr>
        <xdr:cNvCxnSpPr/>
      </xdr:nvCxnSpPr>
      <xdr:spPr>
        <a:xfrm flipV="1">
          <a:off x="19204940" y="18485739"/>
          <a:ext cx="74295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107</xdr:row>
      <xdr:rowOff>91694</xdr:rowOff>
    </xdr:from>
    <xdr:to>
      <xdr:col>107</xdr:col>
      <xdr:colOff>101600</xdr:colOff>
      <xdr:row>108</xdr:row>
      <xdr:rowOff>21844</xdr:rowOff>
    </xdr:to>
    <xdr:sp macro="" textlink="">
      <xdr:nvSpPr>
        <xdr:cNvPr id="743" name="楕円 742">
          <a:extLst>
            <a:ext uri="{FF2B5EF4-FFF2-40B4-BE49-F238E27FC236}">
              <a16:creationId xmlns:a16="http://schemas.microsoft.com/office/drawing/2014/main" id="{EC577BE6-69DE-438E-B66E-4BD360BBF9D2}"/>
            </a:ext>
          </a:extLst>
        </xdr:cNvPr>
        <xdr:cNvSpPr/>
      </xdr:nvSpPr>
      <xdr:spPr>
        <a:xfrm>
          <a:off x="18345150" y="18440654"/>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142494</xdr:rowOff>
    </xdr:from>
    <xdr:to>
      <xdr:col>111</xdr:col>
      <xdr:colOff>177800</xdr:colOff>
      <xdr:row>107</xdr:row>
      <xdr:rowOff>143256</xdr:rowOff>
    </xdr:to>
    <xdr:cxnSp macro="">
      <xdr:nvCxnSpPr>
        <xdr:cNvPr id="744" name="直線コネクタ 743">
          <a:extLst>
            <a:ext uri="{FF2B5EF4-FFF2-40B4-BE49-F238E27FC236}">
              <a16:creationId xmlns:a16="http://schemas.microsoft.com/office/drawing/2014/main" id="{F0DB2B56-D186-43DA-AEF5-DFA9558BCF3C}"/>
            </a:ext>
          </a:extLst>
        </xdr:cNvPr>
        <xdr:cNvCxnSpPr/>
      </xdr:nvCxnSpPr>
      <xdr:spPr>
        <a:xfrm>
          <a:off x="18399760" y="18485739"/>
          <a:ext cx="80518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94742</xdr:rowOff>
    </xdr:from>
    <xdr:to>
      <xdr:col>102</xdr:col>
      <xdr:colOff>165100</xdr:colOff>
      <xdr:row>108</xdr:row>
      <xdr:rowOff>24892</xdr:rowOff>
    </xdr:to>
    <xdr:sp macro="" textlink="">
      <xdr:nvSpPr>
        <xdr:cNvPr id="745" name="楕円 744">
          <a:extLst>
            <a:ext uri="{FF2B5EF4-FFF2-40B4-BE49-F238E27FC236}">
              <a16:creationId xmlns:a16="http://schemas.microsoft.com/office/drawing/2014/main" id="{2D996755-4279-46A8-8670-78FABE97E65C}"/>
            </a:ext>
          </a:extLst>
        </xdr:cNvPr>
        <xdr:cNvSpPr/>
      </xdr:nvSpPr>
      <xdr:spPr>
        <a:xfrm>
          <a:off x="17547590" y="18443702"/>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142494</xdr:rowOff>
    </xdr:from>
    <xdr:to>
      <xdr:col>107</xdr:col>
      <xdr:colOff>50800</xdr:colOff>
      <xdr:row>107</xdr:row>
      <xdr:rowOff>145542</xdr:rowOff>
    </xdr:to>
    <xdr:cxnSp macro="">
      <xdr:nvCxnSpPr>
        <xdr:cNvPr id="746" name="直線コネクタ 745">
          <a:extLst>
            <a:ext uri="{FF2B5EF4-FFF2-40B4-BE49-F238E27FC236}">
              <a16:creationId xmlns:a16="http://schemas.microsoft.com/office/drawing/2014/main" id="{5BB74087-78BD-4728-90A1-A07E9837CF06}"/>
            </a:ext>
          </a:extLst>
        </xdr:cNvPr>
        <xdr:cNvCxnSpPr/>
      </xdr:nvCxnSpPr>
      <xdr:spPr>
        <a:xfrm flipV="1">
          <a:off x="17602200" y="18485739"/>
          <a:ext cx="79756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95504</xdr:rowOff>
    </xdr:from>
    <xdr:to>
      <xdr:col>98</xdr:col>
      <xdr:colOff>38100</xdr:colOff>
      <xdr:row>108</xdr:row>
      <xdr:rowOff>25654</xdr:rowOff>
    </xdr:to>
    <xdr:sp macro="" textlink="">
      <xdr:nvSpPr>
        <xdr:cNvPr id="747" name="楕円 746">
          <a:extLst>
            <a:ext uri="{FF2B5EF4-FFF2-40B4-BE49-F238E27FC236}">
              <a16:creationId xmlns:a16="http://schemas.microsoft.com/office/drawing/2014/main" id="{2DEC8C9B-D342-4F94-B079-456B10746562}"/>
            </a:ext>
          </a:extLst>
        </xdr:cNvPr>
        <xdr:cNvSpPr/>
      </xdr:nvSpPr>
      <xdr:spPr>
        <a:xfrm>
          <a:off x="16761460" y="1843684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145542</xdr:rowOff>
    </xdr:from>
    <xdr:to>
      <xdr:col>102</xdr:col>
      <xdr:colOff>114300</xdr:colOff>
      <xdr:row>107</xdr:row>
      <xdr:rowOff>146304</xdr:rowOff>
    </xdr:to>
    <xdr:cxnSp macro="">
      <xdr:nvCxnSpPr>
        <xdr:cNvPr id="748" name="直線コネクタ 747">
          <a:extLst>
            <a:ext uri="{FF2B5EF4-FFF2-40B4-BE49-F238E27FC236}">
              <a16:creationId xmlns:a16="http://schemas.microsoft.com/office/drawing/2014/main" id="{E7EFA121-E51E-427A-A519-C6492C1568FE}"/>
            </a:ext>
          </a:extLst>
        </xdr:cNvPr>
        <xdr:cNvCxnSpPr/>
      </xdr:nvCxnSpPr>
      <xdr:spPr>
        <a:xfrm flipV="1">
          <a:off x="16804640" y="18488787"/>
          <a:ext cx="797560" cy="76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103140</xdr:rowOff>
    </xdr:from>
    <xdr:ext cx="469744" cy="259045"/>
    <xdr:sp macro="" textlink="">
      <xdr:nvSpPr>
        <xdr:cNvPr id="749" name="n_1aveValue【公民館】&#10;一人当たり面積">
          <a:extLst>
            <a:ext uri="{FF2B5EF4-FFF2-40B4-BE49-F238E27FC236}">
              <a16:creationId xmlns:a16="http://schemas.microsoft.com/office/drawing/2014/main" id="{2F289C86-728E-47FC-82A1-C46C775FBBFC}"/>
            </a:ext>
          </a:extLst>
        </xdr:cNvPr>
        <xdr:cNvSpPr txBox="1"/>
      </xdr:nvSpPr>
      <xdr:spPr>
        <a:xfrm>
          <a:off x="18982132" y="181034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105427</xdr:rowOff>
    </xdr:from>
    <xdr:ext cx="469744" cy="259045"/>
    <xdr:sp macro="" textlink="">
      <xdr:nvSpPr>
        <xdr:cNvPr id="750" name="n_2aveValue【公民館】&#10;一人当たり面積">
          <a:extLst>
            <a:ext uri="{FF2B5EF4-FFF2-40B4-BE49-F238E27FC236}">
              <a16:creationId xmlns:a16="http://schemas.microsoft.com/office/drawing/2014/main" id="{775C3EAA-E4D0-446B-8B4E-C93EA728A7C3}"/>
            </a:ext>
          </a:extLst>
        </xdr:cNvPr>
        <xdr:cNvSpPr txBox="1"/>
      </xdr:nvSpPr>
      <xdr:spPr>
        <a:xfrm>
          <a:off x="18182032" y="181057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95521</xdr:rowOff>
    </xdr:from>
    <xdr:ext cx="469744" cy="259045"/>
    <xdr:sp macro="" textlink="">
      <xdr:nvSpPr>
        <xdr:cNvPr id="751" name="n_3aveValue【公民館】&#10;一人当たり面積">
          <a:extLst>
            <a:ext uri="{FF2B5EF4-FFF2-40B4-BE49-F238E27FC236}">
              <a16:creationId xmlns:a16="http://schemas.microsoft.com/office/drawing/2014/main" id="{DAAC9456-FCE9-4E02-AC30-911D99D60B5B}"/>
            </a:ext>
          </a:extLst>
        </xdr:cNvPr>
        <xdr:cNvSpPr txBox="1"/>
      </xdr:nvSpPr>
      <xdr:spPr>
        <a:xfrm>
          <a:off x="17384472" y="18093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90188</xdr:rowOff>
    </xdr:from>
    <xdr:ext cx="469744" cy="259045"/>
    <xdr:sp macro="" textlink="">
      <xdr:nvSpPr>
        <xdr:cNvPr id="752" name="n_4aveValue【公民館】&#10;一人当たり面積">
          <a:extLst>
            <a:ext uri="{FF2B5EF4-FFF2-40B4-BE49-F238E27FC236}">
              <a16:creationId xmlns:a16="http://schemas.microsoft.com/office/drawing/2014/main" id="{FDE6640A-BDB0-4C9D-B116-27C2B1C71C67}"/>
            </a:ext>
          </a:extLst>
        </xdr:cNvPr>
        <xdr:cNvSpPr txBox="1"/>
      </xdr:nvSpPr>
      <xdr:spPr>
        <a:xfrm>
          <a:off x="16588817" y="180962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13733</xdr:rowOff>
    </xdr:from>
    <xdr:ext cx="469744" cy="259045"/>
    <xdr:sp macro="" textlink="">
      <xdr:nvSpPr>
        <xdr:cNvPr id="753" name="n_1mainValue【公民館】&#10;一人当たり面積">
          <a:extLst>
            <a:ext uri="{FF2B5EF4-FFF2-40B4-BE49-F238E27FC236}">
              <a16:creationId xmlns:a16="http://schemas.microsoft.com/office/drawing/2014/main" id="{8EEDF11C-16D8-438A-8BEB-049DBCB825EB}"/>
            </a:ext>
          </a:extLst>
        </xdr:cNvPr>
        <xdr:cNvSpPr txBox="1"/>
      </xdr:nvSpPr>
      <xdr:spPr>
        <a:xfrm>
          <a:off x="18982132" y="185341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12971</xdr:rowOff>
    </xdr:from>
    <xdr:ext cx="469744" cy="259045"/>
    <xdr:sp macro="" textlink="">
      <xdr:nvSpPr>
        <xdr:cNvPr id="754" name="n_2mainValue【公民館】&#10;一人当たり面積">
          <a:extLst>
            <a:ext uri="{FF2B5EF4-FFF2-40B4-BE49-F238E27FC236}">
              <a16:creationId xmlns:a16="http://schemas.microsoft.com/office/drawing/2014/main" id="{14ED62AC-4B63-4255-950F-C11E9C911734}"/>
            </a:ext>
          </a:extLst>
        </xdr:cNvPr>
        <xdr:cNvSpPr txBox="1"/>
      </xdr:nvSpPr>
      <xdr:spPr>
        <a:xfrm>
          <a:off x="18182032" y="185333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16019</xdr:rowOff>
    </xdr:from>
    <xdr:ext cx="469744" cy="259045"/>
    <xdr:sp macro="" textlink="">
      <xdr:nvSpPr>
        <xdr:cNvPr id="755" name="n_3mainValue【公民館】&#10;一人当たり面積">
          <a:extLst>
            <a:ext uri="{FF2B5EF4-FFF2-40B4-BE49-F238E27FC236}">
              <a16:creationId xmlns:a16="http://schemas.microsoft.com/office/drawing/2014/main" id="{D7325954-0F89-40BB-901E-9D0E5DA0555F}"/>
            </a:ext>
          </a:extLst>
        </xdr:cNvPr>
        <xdr:cNvSpPr txBox="1"/>
      </xdr:nvSpPr>
      <xdr:spPr>
        <a:xfrm>
          <a:off x="17384472" y="18536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16781</xdr:rowOff>
    </xdr:from>
    <xdr:ext cx="469744" cy="259045"/>
    <xdr:sp macro="" textlink="">
      <xdr:nvSpPr>
        <xdr:cNvPr id="756" name="n_4mainValue【公民館】&#10;一人当たり面積">
          <a:extLst>
            <a:ext uri="{FF2B5EF4-FFF2-40B4-BE49-F238E27FC236}">
              <a16:creationId xmlns:a16="http://schemas.microsoft.com/office/drawing/2014/main" id="{6323A334-7FF2-42E1-886C-C9820258E9C1}"/>
            </a:ext>
          </a:extLst>
        </xdr:cNvPr>
        <xdr:cNvSpPr txBox="1"/>
      </xdr:nvSpPr>
      <xdr:spPr>
        <a:xfrm>
          <a:off x="16588817" y="18537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7" name="正方形/長方形 756">
          <a:extLst>
            <a:ext uri="{FF2B5EF4-FFF2-40B4-BE49-F238E27FC236}">
              <a16:creationId xmlns:a16="http://schemas.microsoft.com/office/drawing/2014/main" id="{FD594532-CB00-48DA-9FA9-EDB1BFCE9D8D}"/>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8" name="正方形/長方形 757">
          <a:extLst>
            <a:ext uri="{FF2B5EF4-FFF2-40B4-BE49-F238E27FC236}">
              <a16:creationId xmlns:a16="http://schemas.microsoft.com/office/drawing/2014/main" id="{DFA31090-6742-41F9-A33C-A311637EB4E5}"/>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9" name="テキスト ボックス 758">
          <a:extLst>
            <a:ext uri="{FF2B5EF4-FFF2-40B4-BE49-F238E27FC236}">
              <a16:creationId xmlns:a16="http://schemas.microsoft.com/office/drawing/2014/main" id="{4AC56589-BF75-4DDE-8745-AA40DD1EE294}"/>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類似団体と比較して特に有形固定資産減価償却率が高くなっている施設は、道路、学校施設及び公民館である。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道路については、新しい道路の整備がなく、既存の道路の修繕を主に行っているためである。計画的に修繕を行うことで、有形固定資産減価償却率が緩やかに改善している。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学校施設については、町内に各１校しかない小学校及び中学校が建設されてからかなりの年数を経過しているためである。特に小学校（旧館）は建物の耐用年数も近づいており、現在、小中一貫教育推進のための施設整備等について、検討を進めているところであり、公民館については、既存の建物の大規模改修ではなく、文化の発信と防災機能を併せ持つ（仮称）田尻町総合文化センターの新設を視野に入れ、現在検討を進めているところであ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47E41145-6AEE-4D25-8B89-CB9C8B873450}"/>
            </a:ext>
          </a:extLst>
        </xdr:cNvPr>
        <xdr:cNvSpPr/>
      </xdr:nvSpPr>
      <xdr:spPr>
        <a:xfrm>
          <a:off x="574040" y="130810"/>
          <a:ext cx="11427460" cy="631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419664B2-BDEA-4A1F-9A0E-3B1D85957035}"/>
            </a:ext>
          </a:extLst>
        </xdr:cNvPr>
        <xdr:cNvSpPr/>
      </xdr:nvSpPr>
      <xdr:spPr>
        <a:xfrm>
          <a:off x="17145000" y="186690"/>
          <a:ext cx="3581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AE7799FF-E3E3-4222-A062-0AD3ABC4B125}"/>
            </a:ext>
          </a:extLst>
        </xdr:cNvPr>
        <xdr:cNvSpPr/>
      </xdr:nvSpPr>
      <xdr:spPr>
        <a:xfrm>
          <a:off x="17160240" y="217805"/>
          <a:ext cx="354457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0C480704-5B87-4AE5-A5A8-2253F42C7503}"/>
            </a:ext>
          </a:extLst>
        </xdr:cNvPr>
        <xdr:cNvSpPr/>
      </xdr:nvSpPr>
      <xdr:spPr>
        <a:xfrm>
          <a:off x="17191355" y="239395"/>
          <a:ext cx="3474085" cy="44640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大阪府田尻町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A900538-B329-4FF9-8CD6-05B7D4EA0B7F}"/>
            </a:ext>
          </a:extLst>
        </xdr:cNvPr>
        <xdr:cNvSpPr/>
      </xdr:nvSpPr>
      <xdr:spPr>
        <a:xfrm>
          <a:off x="14632940" y="186690"/>
          <a:ext cx="23939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A78DEA01-07AB-4B91-8C3A-6288E92453DA}"/>
            </a:ext>
          </a:extLst>
        </xdr:cNvPr>
        <xdr:cNvSpPr/>
      </xdr:nvSpPr>
      <xdr:spPr>
        <a:xfrm>
          <a:off x="14665960" y="217805"/>
          <a:ext cx="2345690" cy="506095"/>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33D6A936-55CA-466B-8BA9-199EB74DD393}"/>
            </a:ext>
          </a:extLst>
        </xdr:cNvPr>
        <xdr:cNvSpPr/>
      </xdr:nvSpPr>
      <xdr:spPr>
        <a:xfrm>
          <a:off x="14687550" y="239395"/>
          <a:ext cx="2294255" cy="462915"/>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8B6BD7B-596E-4403-BED5-17012E1E47BB}"/>
            </a:ext>
          </a:extLst>
        </xdr:cNvPr>
        <xdr:cNvSpPr/>
      </xdr:nvSpPr>
      <xdr:spPr>
        <a:xfrm>
          <a:off x="685800" y="887095"/>
          <a:ext cx="9086850" cy="1776095"/>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6129F3A7-B1F3-43DA-BC63-F1FEC7C05FE5}"/>
            </a:ext>
          </a:extLst>
        </xdr:cNvPr>
        <xdr:cNvSpPr/>
      </xdr:nvSpPr>
      <xdr:spPr>
        <a:xfrm>
          <a:off x="816610" y="916940"/>
          <a:ext cx="124079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B8A52AF-2977-4502-8423-A3D447D41E17}"/>
            </a:ext>
          </a:extLst>
        </xdr:cNvPr>
        <xdr:cNvSpPr/>
      </xdr:nvSpPr>
      <xdr:spPr>
        <a:xfrm>
          <a:off x="2016760" y="916940"/>
          <a:ext cx="120015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8,493
8,300
5.62
6,094,400
5,621,824
472,030
4,107,601
129,371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F7E64989-80FF-46BD-8CF4-0A119091E80C}"/>
            </a:ext>
          </a:extLst>
        </xdr:cNvPr>
        <xdr:cNvSpPr/>
      </xdr:nvSpPr>
      <xdr:spPr>
        <a:xfrm>
          <a:off x="3216910" y="916940"/>
          <a:ext cx="13716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172143C-B969-4E0B-82B2-DF4ED6093AD9}"/>
            </a:ext>
          </a:extLst>
        </xdr:cNvPr>
        <xdr:cNvSpPr/>
      </xdr:nvSpPr>
      <xdr:spPr>
        <a:xfrm>
          <a:off x="4588510" y="941705"/>
          <a:ext cx="181483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D66CB80-8B94-47CB-A997-BAE02A98D8E0}"/>
            </a:ext>
          </a:extLst>
        </xdr:cNvPr>
        <xdr:cNvSpPr/>
      </xdr:nvSpPr>
      <xdr:spPr>
        <a:xfrm>
          <a:off x="6403340" y="941705"/>
          <a:ext cx="1140460" cy="9417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CC0EBB1-8390-4209-A665-D75B5FC36B10}"/>
            </a:ext>
          </a:extLst>
        </xdr:cNvPr>
        <xdr:cNvSpPr/>
      </xdr:nvSpPr>
      <xdr:spPr>
        <a:xfrm>
          <a:off x="7603490" y="948690"/>
          <a:ext cx="585470" cy="9455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65AE74A5-2F42-4715-8F56-FD08BE5C427B}"/>
            </a:ext>
          </a:extLst>
        </xdr:cNvPr>
        <xdr:cNvSpPr/>
      </xdr:nvSpPr>
      <xdr:spPr>
        <a:xfrm>
          <a:off x="4588510" y="1714500"/>
          <a:ext cx="181483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B1FCFCCB-8701-4FAC-ACC7-92D6490AB202}"/>
            </a:ext>
          </a:extLst>
        </xdr:cNvPr>
        <xdr:cNvSpPr/>
      </xdr:nvSpPr>
      <xdr:spPr>
        <a:xfrm>
          <a:off x="6474460" y="1714500"/>
          <a:ext cx="3086100"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87C43499-B853-4300-8C98-96E1247F6094}"/>
            </a:ext>
          </a:extLst>
        </xdr:cNvPr>
        <xdr:cNvSpPr/>
      </xdr:nvSpPr>
      <xdr:spPr>
        <a:xfrm>
          <a:off x="9965690" y="887095"/>
          <a:ext cx="1371600" cy="1268095"/>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AE736593-11D4-4EE2-9625-4F1A7E1ED99C}"/>
            </a:ext>
          </a:extLst>
        </xdr:cNvPr>
        <xdr:cNvSpPr/>
      </xdr:nvSpPr>
      <xdr:spPr>
        <a:xfrm>
          <a:off x="10206990" y="948690"/>
          <a:ext cx="1200150" cy="25971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8662D877-0A9D-46C4-946B-C811299F1020}"/>
            </a:ext>
          </a:extLst>
        </xdr:cNvPr>
        <xdr:cNvSpPr/>
      </xdr:nvSpPr>
      <xdr:spPr>
        <a:xfrm>
          <a:off x="10206990" y="1215390"/>
          <a:ext cx="120015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10164302-4F67-492E-8B14-5C80EDB88A2C}"/>
            </a:ext>
          </a:extLst>
        </xdr:cNvPr>
        <xdr:cNvSpPr/>
      </xdr:nvSpPr>
      <xdr:spPr>
        <a:xfrm>
          <a:off x="10206990" y="1551305"/>
          <a:ext cx="1310005" cy="636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FF308E0-B064-4D26-92F4-8BEAD66F8012}"/>
            </a:ext>
          </a:extLst>
        </xdr:cNvPr>
        <xdr:cNvCxnSpPr/>
      </xdr:nvCxnSpPr>
      <xdr:spPr>
        <a:xfrm flipH="1">
          <a:off x="10050145" y="1045210"/>
          <a:ext cx="196215"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F8F96B03-7F18-48A9-B67A-B3C343027729}"/>
            </a:ext>
          </a:extLst>
        </xdr:cNvPr>
        <xdr:cNvSpPr/>
      </xdr:nvSpPr>
      <xdr:spPr>
        <a:xfrm>
          <a:off x="10107930" y="986790"/>
          <a:ext cx="80645"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5B1F1F76-7BC5-4C4F-8588-DB57480974F5}"/>
            </a:ext>
          </a:extLst>
        </xdr:cNvPr>
        <xdr:cNvSpPr/>
      </xdr:nvSpPr>
      <xdr:spPr>
        <a:xfrm>
          <a:off x="10107930" y="1253490"/>
          <a:ext cx="80645"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94611928-C7A9-423A-9EDB-EEC0BAEA7288}"/>
            </a:ext>
          </a:extLst>
        </xdr:cNvPr>
        <xdr:cNvCxnSpPr/>
      </xdr:nvCxnSpPr>
      <xdr:spPr>
        <a:xfrm>
          <a:off x="10135235" y="152400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1AAC7E94-3270-414F-879B-9C0C597EDAA9}"/>
            </a:ext>
          </a:extLst>
        </xdr:cNvPr>
        <xdr:cNvCxnSpPr/>
      </xdr:nvCxnSpPr>
      <xdr:spPr>
        <a:xfrm>
          <a:off x="10074910" y="152400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9159EFA8-8A43-4C40-A34E-FDD1C646B3A0}"/>
            </a:ext>
          </a:extLst>
        </xdr:cNvPr>
        <xdr:cNvCxnSpPr/>
      </xdr:nvCxnSpPr>
      <xdr:spPr>
        <a:xfrm flipV="1">
          <a:off x="10135235" y="1764030"/>
          <a:ext cx="0" cy="14160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9BE04B5-33F0-4DAC-B0D9-0BC62BCD636B}"/>
            </a:ext>
          </a:extLst>
        </xdr:cNvPr>
        <xdr:cNvCxnSpPr/>
      </xdr:nvCxnSpPr>
      <xdr:spPr>
        <a:xfrm>
          <a:off x="10074910" y="1901190"/>
          <a:ext cx="146685"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581B2C22-1F2D-4388-938B-3DA5EB7673DB}"/>
            </a:ext>
          </a:extLst>
        </xdr:cNvPr>
        <xdr:cNvSpPr txBox="1"/>
      </xdr:nvSpPr>
      <xdr:spPr>
        <a:xfrm>
          <a:off x="645160" y="279781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3FEA3D8-36D0-479D-BD0C-CC2AFE36CAEE}"/>
            </a:ext>
          </a:extLst>
        </xdr:cNvPr>
        <xdr:cNvSpPr txBox="1"/>
      </xdr:nvSpPr>
      <xdr:spPr>
        <a:xfrm>
          <a:off x="645160" y="310769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48B97C34-62E1-4C4E-BDF5-B568F1B2F698}"/>
            </a:ext>
          </a:extLst>
        </xdr:cNvPr>
        <xdr:cNvSpPr txBox="1"/>
      </xdr:nvSpPr>
      <xdr:spPr>
        <a:xfrm>
          <a:off x="64516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3D362F1E-24F8-4AC9-B4D4-10A0B14B4751}"/>
            </a:ext>
          </a:extLst>
        </xdr:cNvPr>
        <xdr:cNvSpPr txBox="1"/>
      </xdr:nvSpPr>
      <xdr:spPr>
        <a:xfrm>
          <a:off x="645160" y="3744595"/>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179BFA71-B418-4DF9-AE10-2058DF397D68}"/>
            </a:ext>
          </a:extLst>
        </xdr:cNvPr>
        <xdr:cNvSpPr/>
      </xdr:nvSpPr>
      <xdr:spPr>
        <a:xfrm>
          <a:off x="6858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1A403EA7-2707-4212-86FB-F463BD2D5498}"/>
            </a:ext>
          </a:extLst>
        </xdr:cNvPr>
        <xdr:cNvSpPr/>
      </xdr:nvSpPr>
      <xdr:spPr>
        <a:xfrm>
          <a:off x="8166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30F94189-6041-4CEF-87AA-34AE62F9B6C1}"/>
            </a:ext>
          </a:extLst>
        </xdr:cNvPr>
        <xdr:cNvSpPr/>
      </xdr:nvSpPr>
      <xdr:spPr>
        <a:xfrm>
          <a:off x="8166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E13C4C8E-7DB7-47E1-A881-95ADA604144D}"/>
            </a:ext>
          </a:extLst>
        </xdr:cNvPr>
        <xdr:cNvSpPr/>
      </xdr:nvSpPr>
      <xdr:spPr>
        <a:xfrm>
          <a:off x="17145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7CE3F562-A7AA-4281-ABB7-355FC5CB63CB}"/>
            </a:ext>
          </a:extLst>
        </xdr:cNvPr>
        <xdr:cNvSpPr/>
      </xdr:nvSpPr>
      <xdr:spPr>
        <a:xfrm>
          <a:off x="17145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869F197C-B571-409A-BC2E-64FCC5E3B1E6}"/>
            </a:ext>
          </a:extLst>
        </xdr:cNvPr>
        <xdr:cNvSpPr/>
      </xdr:nvSpPr>
      <xdr:spPr>
        <a:xfrm>
          <a:off x="27432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9E7E37D5-460B-4310-A23B-23C1122F657F}"/>
            </a:ext>
          </a:extLst>
        </xdr:cNvPr>
        <xdr:cNvSpPr/>
      </xdr:nvSpPr>
      <xdr:spPr>
        <a:xfrm>
          <a:off x="27432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9531028E-961E-4C3D-B547-81843F6FE417}"/>
            </a:ext>
          </a:extLst>
        </xdr:cNvPr>
        <xdr:cNvSpPr/>
      </xdr:nvSpPr>
      <xdr:spPr>
        <a:xfrm>
          <a:off x="685800" y="5330190"/>
          <a:ext cx="426720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4E9FB73E-7C5B-4068-8E84-2E3788C1E4C3}"/>
            </a:ext>
          </a:extLst>
        </xdr:cNvPr>
        <xdr:cNvSpPr/>
      </xdr:nvSpPr>
      <xdr:spPr>
        <a:xfrm>
          <a:off x="596011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3BC844CB-86EB-43EB-8CEF-BC76644F7907}"/>
            </a:ext>
          </a:extLst>
        </xdr:cNvPr>
        <xdr:cNvSpPr/>
      </xdr:nvSpPr>
      <xdr:spPr>
        <a:xfrm>
          <a:off x="60604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ED732E58-918B-4B5A-B037-9836BBEDFEA7}"/>
            </a:ext>
          </a:extLst>
        </xdr:cNvPr>
        <xdr:cNvSpPr/>
      </xdr:nvSpPr>
      <xdr:spPr>
        <a:xfrm>
          <a:off x="60604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82082777-C535-4BD9-BEAA-47C81A68407F}"/>
            </a:ext>
          </a:extLst>
        </xdr:cNvPr>
        <xdr:cNvSpPr/>
      </xdr:nvSpPr>
      <xdr:spPr>
        <a:xfrm>
          <a:off x="69888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F6D17FDF-9C23-4A24-B256-CF8696EB5484}"/>
            </a:ext>
          </a:extLst>
        </xdr:cNvPr>
        <xdr:cNvSpPr/>
      </xdr:nvSpPr>
      <xdr:spPr>
        <a:xfrm>
          <a:off x="69888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02880493-C087-4602-8CEB-A79808EAFB68}"/>
            </a:ext>
          </a:extLst>
        </xdr:cNvPr>
        <xdr:cNvSpPr/>
      </xdr:nvSpPr>
      <xdr:spPr>
        <a:xfrm>
          <a:off x="80175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8494E2DA-22BE-48E9-A01A-666E2128AE50}"/>
            </a:ext>
          </a:extLst>
        </xdr:cNvPr>
        <xdr:cNvSpPr/>
      </xdr:nvSpPr>
      <xdr:spPr>
        <a:xfrm>
          <a:off x="80175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DF6E6582-9BCA-45CA-9E83-1513FA71A2F8}"/>
            </a:ext>
          </a:extLst>
        </xdr:cNvPr>
        <xdr:cNvSpPr/>
      </xdr:nvSpPr>
      <xdr:spPr>
        <a:xfrm>
          <a:off x="5960110" y="5330190"/>
          <a:ext cx="4248150" cy="2289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2466FDBC-ECCF-4F46-8D91-DA25286A822B}"/>
            </a:ext>
          </a:extLst>
        </xdr:cNvPr>
        <xdr:cNvSpPr/>
      </xdr:nvSpPr>
      <xdr:spPr>
        <a:xfrm>
          <a:off x="6858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164CC435-3179-4235-838F-65A3C08662CD}"/>
            </a:ext>
          </a:extLst>
        </xdr:cNvPr>
        <xdr:cNvSpPr/>
      </xdr:nvSpPr>
      <xdr:spPr>
        <a:xfrm>
          <a:off x="8166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9C1691B5-C738-4B08-982D-6C627F9532B7}"/>
            </a:ext>
          </a:extLst>
        </xdr:cNvPr>
        <xdr:cNvSpPr/>
      </xdr:nvSpPr>
      <xdr:spPr>
        <a:xfrm>
          <a:off x="8166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F9CA1FBE-166D-480D-9FAE-D58DD0D79EC5}"/>
            </a:ext>
          </a:extLst>
        </xdr:cNvPr>
        <xdr:cNvSpPr/>
      </xdr:nvSpPr>
      <xdr:spPr>
        <a:xfrm>
          <a:off x="17145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2452EB0E-F8BC-4657-B3A9-C0951AA10662}"/>
            </a:ext>
          </a:extLst>
        </xdr:cNvPr>
        <xdr:cNvSpPr/>
      </xdr:nvSpPr>
      <xdr:spPr>
        <a:xfrm>
          <a:off x="17145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5D70099D-EEF5-4CB0-8724-86D96EF2430D}"/>
            </a:ext>
          </a:extLst>
        </xdr:cNvPr>
        <xdr:cNvSpPr/>
      </xdr:nvSpPr>
      <xdr:spPr>
        <a:xfrm>
          <a:off x="27432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242D4C0A-5ABF-40AE-BB49-CABB6DDDF86A}"/>
            </a:ext>
          </a:extLst>
        </xdr:cNvPr>
        <xdr:cNvSpPr/>
      </xdr:nvSpPr>
      <xdr:spPr>
        <a:xfrm>
          <a:off x="27432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D35727FC-056D-4348-8CFD-450218F80006}"/>
            </a:ext>
          </a:extLst>
        </xdr:cNvPr>
        <xdr:cNvSpPr/>
      </xdr:nvSpPr>
      <xdr:spPr>
        <a:xfrm>
          <a:off x="6858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57" name="テキスト ボックス 56">
          <a:extLst>
            <a:ext uri="{FF2B5EF4-FFF2-40B4-BE49-F238E27FC236}">
              <a16:creationId xmlns:a16="http://schemas.microsoft.com/office/drawing/2014/main" id="{5EFBF315-4296-4049-9628-D1167CD97EBA}"/>
            </a:ext>
          </a:extLst>
        </xdr:cNvPr>
        <xdr:cNvSpPr txBox="1"/>
      </xdr:nvSpPr>
      <xdr:spPr>
        <a:xfrm>
          <a:off x="66675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58" name="直線コネクタ 57">
          <a:extLst>
            <a:ext uri="{FF2B5EF4-FFF2-40B4-BE49-F238E27FC236}">
              <a16:creationId xmlns:a16="http://schemas.microsoft.com/office/drawing/2014/main" id="{816AE839-C853-4BC1-90A7-E41133B189E0}"/>
            </a:ext>
          </a:extLst>
        </xdr:cNvPr>
        <xdr:cNvCxnSpPr/>
      </xdr:nvCxnSpPr>
      <xdr:spPr>
        <a:xfrm>
          <a:off x="6858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59" name="テキスト ボックス 58">
          <a:extLst>
            <a:ext uri="{FF2B5EF4-FFF2-40B4-BE49-F238E27FC236}">
              <a16:creationId xmlns:a16="http://schemas.microsoft.com/office/drawing/2014/main" id="{2D25603F-CF9D-48EC-ACAA-F7ADFC7B2DC8}"/>
            </a:ext>
          </a:extLst>
        </xdr:cNvPr>
        <xdr:cNvSpPr txBox="1"/>
      </xdr:nvSpPr>
      <xdr:spPr>
        <a:xfrm>
          <a:off x="273866"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0</xdr:rowOff>
    </xdr:from>
    <xdr:to>
      <xdr:col>28</xdr:col>
      <xdr:colOff>114300</xdr:colOff>
      <xdr:row>64</xdr:row>
      <xdr:rowOff>0</xdr:rowOff>
    </xdr:to>
    <xdr:cxnSp macro="">
      <xdr:nvCxnSpPr>
        <xdr:cNvPr id="60" name="直線コネクタ 59">
          <a:extLst>
            <a:ext uri="{FF2B5EF4-FFF2-40B4-BE49-F238E27FC236}">
              <a16:creationId xmlns:a16="http://schemas.microsoft.com/office/drawing/2014/main" id="{27B7D69C-E255-4380-B934-0D5F52182204}"/>
            </a:ext>
          </a:extLst>
        </xdr:cNvPr>
        <xdr:cNvCxnSpPr/>
      </xdr:nvCxnSpPr>
      <xdr:spPr>
        <a:xfrm>
          <a:off x="685800" y="1097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29227</xdr:rowOff>
    </xdr:from>
    <xdr:ext cx="467179" cy="259045"/>
    <xdr:sp macro="" textlink="">
      <xdr:nvSpPr>
        <xdr:cNvPr id="61" name="テキスト ボックス 60">
          <a:extLst>
            <a:ext uri="{FF2B5EF4-FFF2-40B4-BE49-F238E27FC236}">
              <a16:creationId xmlns:a16="http://schemas.microsoft.com/office/drawing/2014/main" id="{5186917A-4E73-4F68-B49C-B7B61B3F47AA}"/>
            </a:ext>
          </a:extLst>
        </xdr:cNvPr>
        <xdr:cNvSpPr txBox="1"/>
      </xdr:nvSpPr>
      <xdr:spPr>
        <a:xfrm>
          <a:off x="273866" y="1082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57150</xdr:rowOff>
    </xdr:from>
    <xdr:to>
      <xdr:col>28</xdr:col>
      <xdr:colOff>114300</xdr:colOff>
      <xdr:row>61</xdr:row>
      <xdr:rowOff>57150</xdr:rowOff>
    </xdr:to>
    <xdr:cxnSp macro="">
      <xdr:nvCxnSpPr>
        <xdr:cNvPr id="62" name="直線コネクタ 61">
          <a:extLst>
            <a:ext uri="{FF2B5EF4-FFF2-40B4-BE49-F238E27FC236}">
              <a16:creationId xmlns:a16="http://schemas.microsoft.com/office/drawing/2014/main" id="{9D2EBAB7-E97A-4E1A-8D51-C4F5ED8C1F54}"/>
            </a:ext>
          </a:extLst>
        </xdr:cNvPr>
        <xdr:cNvCxnSpPr/>
      </xdr:nvCxnSpPr>
      <xdr:spPr>
        <a:xfrm>
          <a:off x="685800" y="1051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60</xdr:row>
      <xdr:rowOff>86377</xdr:rowOff>
    </xdr:from>
    <xdr:ext cx="403059" cy="259045"/>
    <xdr:sp macro="" textlink="">
      <xdr:nvSpPr>
        <xdr:cNvPr id="63" name="テキスト ボックス 62">
          <a:extLst>
            <a:ext uri="{FF2B5EF4-FFF2-40B4-BE49-F238E27FC236}">
              <a16:creationId xmlns:a16="http://schemas.microsoft.com/office/drawing/2014/main" id="{09377E55-7A15-4FEE-B797-7D08F51F93F8}"/>
            </a:ext>
          </a:extLst>
        </xdr:cNvPr>
        <xdr:cNvSpPr txBox="1"/>
      </xdr:nvSpPr>
      <xdr:spPr>
        <a:xfrm>
          <a:off x="343701" y="103752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58</xdr:row>
      <xdr:rowOff>114300</xdr:rowOff>
    </xdr:from>
    <xdr:to>
      <xdr:col>28</xdr:col>
      <xdr:colOff>114300</xdr:colOff>
      <xdr:row>58</xdr:row>
      <xdr:rowOff>114300</xdr:rowOff>
    </xdr:to>
    <xdr:cxnSp macro="">
      <xdr:nvCxnSpPr>
        <xdr:cNvPr id="64" name="直線コネクタ 63">
          <a:extLst>
            <a:ext uri="{FF2B5EF4-FFF2-40B4-BE49-F238E27FC236}">
              <a16:creationId xmlns:a16="http://schemas.microsoft.com/office/drawing/2014/main" id="{AA446357-6018-4394-A49D-73A119F8F845}"/>
            </a:ext>
          </a:extLst>
        </xdr:cNvPr>
        <xdr:cNvCxnSpPr/>
      </xdr:nvCxnSpPr>
      <xdr:spPr>
        <a:xfrm>
          <a:off x="685800" y="1005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57</xdr:row>
      <xdr:rowOff>143527</xdr:rowOff>
    </xdr:from>
    <xdr:ext cx="403059" cy="259045"/>
    <xdr:sp macro="" textlink="">
      <xdr:nvSpPr>
        <xdr:cNvPr id="65" name="テキスト ボックス 64">
          <a:extLst>
            <a:ext uri="{FF2B5EF4-FFF2-40B4-BE49-F238E27FC236}">
              <a16:creationId xmlns:a16="http://schemas.microsoft.com/office/drawing/2014/main" id="{F069358D-0EDE-41ED-AE12-E60C43F73C0C}"/>
            </a:ext>
          </a:extLst>
        </xdr:cNvPr>
        <xdr:cNvSpPr txBox="1"/>
      </xdr:nvSpPr>
      <xdr:spPr>
        <a:xfrm>
          <a:off x="343701" y="99142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0</xdr:rowOff>
    </xdr:from>
    <xdr:to>
      <xdr:col>28</xdr:col>
      <xdr:colOff>114300</xdr:colOff>
      <xdr:row>56</xdr:row>
      <xdr:rowOff>0</xdr:rowOff>
    </xdr:to>
    <xdr:cxnSp macro="">
      <xdr:nvCxnSpPr>
        <xdr:cNvPr id="66" name="直線コネクタ 65">
          <a:extLst>
            <a:ext uri="{FF2B5EF4-FFF2-40B4-BE49-F238E27FC236}">
              <a16:creationId xmlns:a16="http://schemas.microsoft.com/office/drawing/2014/main" id="{622EF0FF-FB90-4C88-A746-1AE840B06D5C}"/>
            </a:ext>
          </a:extLst>
        </xdr:cNvPr>
        <xdr:cNvCxnSpPr/>
      </xdr:nvCxnSpPr>
      <xdr:spPr>
        <a:xfrm>
          <a:off x="685800" y="960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55</xdr:row>
      <xdr:rowOff>29227</xdr:rowOff>
    </xdr:from>
    <xdr:ext cx="403059" cy="259045"/>
    <xdr:sp macro="" textlink="">
      <xdr:nvSpPr>
        <xdr:cNvPr id="67" name="テキスト ボックス 66">
          <a:extLst>
            <a:ext uri="{FF2B5EF4-FFF2-40B4-BE49-F238E27FC236}">
              <a16:creationId xmlns:a16="http://schemas.microsoft.com/office/drawing/2014/main" id="{60A5CCD5-0A9B-42E3-B5D0-62798BF83E7C}"/>
            </a:ext>
          </a:extLst>
        </xdr:cNvPr>
        <xdr:cNvSpPr txBox="1"/>
      </xdr:nvSpPr>
      <xdr:spPr>
        <a:xfrm>
          <a:off x="343701" y="94570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68" name="直線コネクタ 67">
          <a:extLst>
            <a:ext uri="{FF2B5EF4-FFF2-40B4-BE49-F238E27FC236}">
              <a16:creationId xmlns:a16="http://schemas.microsoft.com/office/drawing/2014/main" id="{832ED734-EFB3-4157-8AF9-2D312F926060}"/>
            </a:ext>
          </a:extLst>
        </xdr:cNvPr>
        <xdr:cNvCxnSpPr/>
      </xdr:nvCxnSpPr>
      <xdr:spPr>
        <a:xfrm>
          <a:off x="6858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52</xdr:row>
      <xdr:rowOff>86377</xdr:rowOff>
    </xdr:from>
    <xdr:ext cx="403059" cy="259045"/>
    <xdr:sp macro="" textlink="">
      <xdr:nvSpPr>
        <xdr:cNvPr id="69" name="テキスト ボックス 68">
          <a:extLst>
            <a:ext uri="{FF2B5EF4-FFF2-40B4-BE49-F238E27FC236}">
              <a16:creationId xmlns:a16="http://schemas.microsoft.com/office/drawing/2014/main" id="{1E5791BE-3BFF-44E8-9E39-5790832BF7D4}"/>
            </a:ext>
          </a:extLst>
        </xdr:cNvPr>
        <xdr:cNvSpPr txBox="1"/>
      </xdr:nvSpPr>
      <xdr:spPr>
        <a:xfrm>
          <a:off x="343701" y="9003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152400</xdr:colOff>
      <xdr:row>66</xdr:row>
      <xdr:rowOff>114300</xdr:rowOff>
    </xdr:to>
    <xdr:sp macro="" textlink="">
      <xdr:nvSpPr>
        <xdr:cNvPr id="70" name="【体育館・プール】&#10;有形固定資産減価償却率グラフ枠">
          <a:extLst>
            <a:ext uri="{FF2B5EF4-FFF2-40B4-BE49-F238E27FC236}">
              <a16:creationId xmlns:a16="http://schemas.microsoft.com/office/drawing/2014/main" id="{5856855C-D024-45CA-8F70-C7DEC5026F36}"/>
            </a:ext>
          </a:extLst>
        </xdr:cNvPr>
        <xdr:cNvSpPr/>
      </xdr:nvSpPr>
      <xdr:spPr>
        <a:xfrm>
          <a:off x="6858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56</xdr:row>
      <xdr:rowOff>41148</xdr:rowOff>
    </xdr:from>
    <xdr:to>
      <xdr:col>24</xdr:col>
      <xdr:colOff>62865</xdr:colOff>
      <xdr:row>64</xdr:row>
      <xdr:rowOff>0</xdr:rowOff>
    </xdr:to>
    <xdr:cxnSp macro="">
      <xdr:nvCxnSpPr>
        <xdr:cNvPr id="71" name="直線コネクタ 70">
          <a:extLst>
            <a:ext uri="{FF2B5EF4-FFF2-40B4-BE49-F238E27FC236}">
              <a16:creationId xmlns:a16="http://schemas.microsoft.com/office/drawing/2014/main" id="{076AA975-2322-49BE-8291-CF20A719333D}"/>
            </a:ext>
          </a:extLst>
        </xdr:cNvPr>
        <xdr:cNvCxnSpPr/>
      </xdr:nvCxnSpPr>
      <xdr:spPr>
        <a:xfrm flipV="1">
          <a:off x="4173855" y="9642348"/>
          <a:ext cx="0" cy="13304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64</xdr:row>
      <xdr:rowOff>3827</xdr:rowOff>
    </xdr:from>
    <xdr:ext cx="469744" cy="259045"/>
    <xdr:sp macro="" textlink="">
      <xdr:nvSpPr>
        <xdr:cNvPr id="72" name="【体育館・プール】&#10;有形固定資産減価償却率最小値テキスト">
          <a:extLst>
            <a:ext uri="{FF2B5EF4-FFF2-40B4-BE49-F238E27FC236}">
              <a16:creationId xmlns:a16="http://schemas.microsoft.com/office/drawing/2014/main" id="{04D09F8A-748B-4ABA-8779-7B0D367101E9}"/>
            </a:ext>
          </a:extLst>
        </xdr:cNvPr>
        <xdr:cNvSpPr txBox="1"/>
      </xdr:nvSpPr>
      <xdr:spPr>
        <a:xfrm>
          <a:off x="4212590" y="10978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64</xdr:row>
      <xdr:rowOff>0</xdr:rowOff>
    </xdr:from>
    <xdr:to>
      <xdr:col>24</xdr:col>
      <xdr:colOff>152400</xdr:colOff>
      <xdr:row>64</xdr:row>
      <xdr:rowOff>0</xdr:rowOff>
    </xdr:to>
    <xdr:cxnSp macro="">
      <xdr:nvCxnSpPr>
        <xdr:cNvPr id="73" name="直線コネクタ 72">
          <a:extLst>
            <a:ext uri="{FF2B5EF4-FFF2-40B4-BE49-F238E27FC236}">
              <a16:creationId xmlns:a16="http://schemas.microsoft.com/office/drawing/2014/main" id="{01B97898-6C3F-4B05-AFCE-FC8ABAD67E3E}"/>
            </a:ext>
          </a:extLst>
        </xdr:cNvPr>
        <xdr:cNvCxnSpPr/>
      </xdr:nvCxnSpPr>
      <xdr:spPr>
        <a:xfrm>
          <a:off x="4112260" y="109728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159275</xdr:rowOff>
    </xdr:from>
    <xdr:ext cx="405111" cy="259045"/>
    <xdr:sp macro="" textlink="">
      <xdr:nvSpPr>
        <xdr:cNvPr id="74" name="【体育館・プール】&#10;有形固定資産減価償却率最大値テキスト">
          <a:extLst>
            <a:ext uri="{FF2B5EF4-FFF2-40B4-BE49-F238E27FC236}">
              <a16:creationId xmlns:a16="http://schemas.microsoft.com/office/drawing/2014/main" id="{1D80755F-3CFF-4615-813A-EC9126A2A303}"/>
            </a:ext>
          </a:extLst>
        </xdr:cNvPr>
        <xdr:cNvSpPr txBox="1"/>
      </xdr:nvSpPr>
      <xdr:spPr>
        <a:xfrm>
          <a:off x="4212590" y="9419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56</xdr:row>
      <xdr:rowOff>41148</xdr:rowOff>
    </xdr:from>
    <xdr:to>
      <xdr:col>24</xdr:col>
      <xdr:colOff>152400</xdr:colOff>
      <xdr:row>56</xdr:row>
      <xdr:rowOff>41148</xdr:rowOff>
    </xdr:to>
    <xdr:cxnSp macro="">
      <xdr:nvCxnSpPr>
        <xdr:cNvPr id="75" name="直線コネクタ 74">
          <a:extLst>
            <a:ext uri="{FF2B5EF4-FFF2-40B4-BE49-F238E27FC236}">
              <a16:creationId xmlns:a16="http://schemas.microsoft.com/office/drawing/2014/main" id="{F044DC18-DACF-4B56-91F1-BC46D0663307}"/>
            </a:ext>
          </a:extLst>
        </xdr:cNvPr>
        <xdr:cNvCxnSpPr/>
      </xdr:nvCxnSpPr>
      <xdr:spPr>
        <a:xfrm>
          <a:off x="4112260" y="964234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59</xdr:row>
      <xdr:rowOff>29227</xdr:rowOff>
    </xdr:from>
    <xdr:ext cx="405111" cy="259045"/>
    <xdr:sp macro="" textlink="">
      <xdr:nvSpPr>
        <xdr:cNvPr id="76" name="【体育館・プール】&#10;有形固定資産減価償却率平均値テキスト">
          <a:extLst>
            <a:ext uri="{FF2B5EF4-FFF2-40B4-BE49-F238E27FC236}">
              <a16:creationId xmlns:a16="http://schemas.microsoft.com/office/drawing/2014/main" id="{6FEC8CA3-DE7A-4530-AD9A-C7A6A431F43C}"/>
            </a:ext>
          </a:extLst>
        </xdr:cNvPr>
        <xdr:cNvSpPr txBox="1"/>
      </xdr:nvSpPr>
      <xdr:spPr>
        <a:xfrm>
          <a:off x="4212590" y="101428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6350</xdr:rowOff>
    </xdr:from>
    <xdr:to>
      <xdr:col>24</xdr:col>
      <xdr:colOff>114300</xdr:colOff>
      <xdr:row>60</xdr:row>
      <xdr:rowOff>107950</xdr:rowOff>
    </xdr:to>
    <xdr:sp macro="" textlink="">
      <xdr:nvSpPr>
        <xdr:cNvPr id="77" name="フローチャート: 判断 76">
          <a:extLst>
            <a:ext uri="{FF2B5EF4-FFF2-40B4-BE49-F238E27FC236}">
              <a16:creationId xmlns:a16="http://schemas.microsoft.com/office/drawing/2014/main" id="{7ABEA6A3-6B03-4CB9-9DD7-1465FA398DA1}"/>
            </a:ext>
          </a:extLst>
        </xdr:cNvPr>
        <xdr:cNvSpPr/>
      </xdr:nvSpPr>
      <xdr:spPr>
        <a:xfrm>
          <a:off x="4131310" y="102952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59</xdr:row>
      <xdr:rowOff>109220</xdr:rowOff>
    </xdr:from>
    <xdr:to>
      <xdr:col>20</xdr:col>
      <xdr:colOff>38100</xdr:colOff>
      <xdr:row>60</xdr:row>
      <xdr:rowOff>39370</xdr:rowOff>
    </xdr:to>
    <xdr:sp macro="" textlink="">
      <xdr:nvSpPr>
        <xdr:cNvPr id="78" name="フローチャート: 判断 77">
          <a:extLst>
            <a:ext uri="{FF2B5EF4-FFF2-40B4-BE49-F238E27FC236}">
              <a16:creationId xmlns:a16="http://schemas.microsoft.com/office/drawing/2014/main" id="{E727F465-8321-4E49-9A5D-EA69744A04D6}"/>
            </a:ext>
          </a:extLst>
        </xdr:cNvPr>
        <xdr:cNvSpPr/>
      </xdr:nvSpPr>
      <xdr:spPr>
        <a:xfrm>
          <a:off x="3388360" y="10222865"/>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59</xdr:row>
      <xdr:rowOff>84074</xdr:rowOff>
    </xdr:from>
    <xdr:to>
      <xdr:col>15</xdr:col>
      <xdr:colOff>101600</xdr:colOff>
      <xdr:row>60</xdr:row>
      <xdr:rowOff>14224</xdr:rowOff>
    </xdr:to>
    <xdr:sp macro="" textlink="">
      <xdr:nvSpPr>
        <xdr:cNvPr id="79" name="フローチャート: 判断 78">
          <a:extLst>
            <a:ext uri="{FF2B5EF4-FFF2-40B4-BE49-F238E27FC236}">
              <a16:creationId xmlns:a16="http://schemas.microsoft.com/office/drawing/2014/main" id="{375CC663-FEB2-4794-8C71-4B69F0B566B1}"/>
            </a:ext>
          </a:extLst>
        </xdr:cNvPr>
        <xdr:cNvSpPr/>
      </xdr:nvSpPr>
      <xdr:spPr>
        <a:xfrm>
          <a:off x="2571750" y="1020152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59</xdr:row>
      <xdr:rowOff>36068</xdr:rowOff>
    </xdr:from>
    <xdr:to>
      <xdr:col>10</xdr:col>
      <xdr:colOff>165100</xdr:colOff>
      <xdr:row>59</xdr:row>
      <xdr:rowOff>137668</xdr:rowOff>
    </xdr:to>
    <xdr:sp macro="" textlink="">
      <xdr:nvSpPr>
        <xdr:cNvPr id="80" name="フローチャート: 判断 79">
          <a:extLst>
            <a:ext uri="{FF2B5EF4-FFF2-40B4-BE49-F238E27FC236}">
              <a16:creationId xmlns:a16="http://schemas.microsoft.com/office/drawing/2014/main" id="{778D1F35-5EB8-4B59-AAFD-581C47A1DFF6}"/>
            </a:ext>
          </a:extLst>
        </xdr:cNvPr>
        <xdr:cNvSpPr/>
      </xdr:nvSpPr>
      <xdr:spPr>
        <a:xfrm>
          <a:off x="1774190" y="10151618"/>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29210</xdr:rowOff>
    </xdr:from>
    <xdr:to>
      <xdr:col>6</xdr:col>
      <xdr:colOff>38100</xdr:colOff>
      <xdr:row>59</xdr:row>
      <xdr:rowOff>130810</xdr:rowOff>
    </xdr:to>
    <xdr:sp macro="" textlink="">
      <xdr:nvSpPr>
        <xdr:cNvPr id="81" name="フローチャート: 判断 80">
          <a:extLst>
            <a:ext uri="{FF2B5EF4-FFF2-40B4-BE49-F238E27FC236}">
              <a16:creationId xmlns:a16="http://schemas.microsoft.com/office/drawing/2014/main" id="{A14720AC-DC0D-4E08-93A1-B601C8A33FA3}"/>
            </a:ext>
          </a:extLst>
        </xdr:cNvPr>
        <xdr:cNvSpPr/>
      </xdr:nvSpPr>
      <xdr:spPr>
        <a:xfrm>
          <a:off x="988060" y="1014285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82" name="テキスト ボックス 81">
          <a:extLst>
            <a:ext uri="{FF2B5EF4-FFF2-40B4-BE49-F238E27FC236}">
              <a16:creationId xmlns:a16="http://schemas.microsoft.com/office/drawing/2014/main" id="{BE08D399-B9C0-4E99-B1AB-0D84A5100DE1}"/>
            </a:ext>
          </a:extLst>
        </xdr:cNvPr>
        <xdr:cNvSpPr txBox="1"/>
      </xdr:nvSpPr>
      <xdr:spPr>
        <a:xfrm>
          <a:off x="40030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83" name="テキスト ボックス 82">
          <a:extLst>
            <a:ext uri="{FF2B5EF4-FFF2-40B4-BE49-F238E27FC236}">
              <a16:creationId xmlns:a16="http://schemas.microsoft.com/office/drawing/2014/main" id="{CAC1ABC7-BD76-4D09-B969-7E0969B42A92}"/>
            </a:ext>
          </a:extLst>
        </xdr:cNvPr>
        <xdr:cNvSpPr txBox="1"/>
      </xdr:nvSpPr>
      <xdr:spPr>
        <a:xfrm>
          <a:off x="32600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84" name="テキスト ボックス 83">
          <a:extLst>
            <a:ext uri="{FF2B5EF4-FFF2-40B4-BE49-F238E27FC236}">
              <a16:creationId xmlns:a16="http://schemas.microsoft.com/office/drawing/2014/main" id="{A5D30B29-4541-4C08-917C-B0B178A6642E}"/>
            </a:ext>
          </a:extLst>
        </xdr:cNvPr>
        <xdr:cNvSpPr txBox="1"/>
      </xdr:nvSpPr>
      <xdr:spPr>
        <a:xfrm>
          <a:off x="24549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85" name="テキスト ボックス 84">
          <a:extLst>
            <a:ext uri="{FF2B5EF4-FFF2-40B4-BE49-F238E27FC236}">
              <a16:creationId xmlns:a16="http://schemas.microsoft.com/office/drawing/2014/main" id="{6F0FB378-79EA-49B3-85AC-8531BEB15263}"/>
            </a:ext>
          </a:extLst>
        </xdr:cNvPr>
        <xdr:cNvSpPr txBox="1"/>
      </xdr:nvSpPr>
      <xdr:spPr>
        <a:xfrm>
          <a:off x="1657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86" name="テキスト ボックス 85">
          <a:extLst>
            <a:ext uri="{FF2B5EF4-FFF2-40B4-BE49-F238E27FC236}">
              <a16:creationId xmlns:a16="http://schemas.microsoft.com/office/drawing/2014/main" id="{0056BB80-81BE-4A2C-AA54-E6BFF5331A02}"/>
            </a:ext>
          </a:extLst>
        </xdr:cNvPr>
        <xdr:cNvSpPr txBox="1"/>
      </xdr:nvSpPr>
      <xdr:spPr>
        <a:xfrm>
          <a:off x="859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61</xdr:row>
      <xdr:rowOff>49784</xdr:rowOff>
    </xdr:from>
    <xdr:to>
      <xdr:col>24</xdr:col>
      <xdr:colOff>114300</xdr:colOff>
      <xdr:row>61</xdr:row>
      <xdr:rowOff>151384</xdr:rowOff>
    </xdr:to>
    <xdr:sp macro="" textlink="">
      <xdr:nvSpPr>
        <xdr:cNvPr id="87" name="楕円 86">
          <a:extLst>
            <a:ext uri="{FF2B5EF4-FFF2-40B4-BE49-F238E27FC236}">
              <a16:creationId xmlns:a16="http://schemas.microsoft.com/office/drawing/2014/main" id="{F6BADB7C-7CC5-491D-81F4-8B0E62BF3A89}"/>
            </a:ext>
          </a:extLst>
        </xdr:cNvPr>
        <xdr:cNvSpPr/>
      </xdr:nvSpPr>
      <xdr:spPr>
        <a:xfrm>
          <a:off x="4131310" y="10512044"/>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61</xdr:row>
      <xdr:rowOff>28211</xdr:rowOff>
    </xdr:from>
    <xdr:ext cx="405111" cy="259045"/>
    <xdr:sp macro="" textlink="">
      <xdr:nvSpPr>
        <xdr:cNvPr id="88" name="【体育館・プール】&#10;有形固定資産減価償却率該当値テキスト">
          <a:extLst>
            <a:ext uri="{FF2B5EF4-FFF2-40B4-BE49-F238E27FC236}">
              <a16:creationId xmlns:a16="http://schemas.microsoft.com/office/drawing/2014/main" id="{C7BAD806-4DB4-4867-9B00-DCF2B63EE707}"/>
            </a:ext>
          </a:extLst>
        </xdr:cNvPr>
        <xdr:cNvSpPr txBox="1"/>
      </xdr:nvSpPr>
      <xdr:spPr>
        <a:xfrm>
          <a:off x="4212590" y="104847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61</xdr:row>
      <xdr:rowOff>13208</xdr:rowOff>
    </xdr:from>
    <xdr:to>
      <xdr:col>20</xdr:col>
      <xdr:colOff>38100</xdr:colOff>
      <xdr:row>61</xdr:row>
      <xdr:rowOff>114808</xdr:rowOff>
    </xdr:to>
    <xdr:sp macro="" textlink="">
      <xdr:nvSpPr>
        <xdr:cNvPr id="89" name="楕円 88">
          <a:extLst>
            <a:ext uri="{FF2B5EF4-FFF2-40B4-BE49-F238E27FC236}">
              <a16:creationId xmlns:a16="http://schemas.microsoft.com/office/drawing/2014/main" id="{DE67406B-F7A6-419D-860E-8B6294FB31E1}"/>
            </a:ext>
          </a:extLst>
        </xdr:cNvPr>
        <xdr:cNvSpPr/>
      </xdr:nvSpPr>
      <xdr:spPr>
        <a:xfrm>
          <a:off x="3388360" y="10475468"/>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61</xdr:row>
      <xdr:rowOff>64008</xdr:rowOff>
    </xdr:from>
    <xdr:to>
      <xdr:col>24</xdr:col>
      <xdr:colOff>63500</xdr:colOff>
      <xdr:row>61</xdr:row>
      <xdr:rowOff>100584</xdr:rowOff>
    </xdr:to>
    <xdr:cxnSp macro="">
      <xdr:nvCxnSpPr>
        <xdr:cNvPr id="90" name="直線コネクタ 89">
          <a:extLst>
            <a:ext uri="{FF2B5EF4-FFF2-40B4-BE49-F238E27FC236}">
              <a16:creationId xmlns:a16="http://schemas.microsoft.com/office/drawing/2014/main" id="{43181A16-124C-48DF-A111-EA918D9F9142}"/>
            </a:ext>
          </a:extLst>
        </xdr:cNvPr>
        <xdr:cNvCxnSpPr/>
      </xdr:nvCxnSpPr>
      <xdr:spPr>
        <a:xfrm>
          <a:off x="3431540" y="10518648"/>
          <a:ext cx="742950" cy="365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60</xdr:row>
      <xdr:rowOff>148082</xdr:rowOff>
    </xdr:from>
    <xdr:to>
      <xdr:col>15</xdr:col>
      <xdr:colOff>101600</xdr:colOff>
      <xdr:row>61</xdr:row>
      <xdr:rowOff>78232</xdr:rowOff>
    </xdr:to>
    <xdr:sp macro="" textlink="">
      <xdr:nvSpPr>
        <xdr:cNvPr id="91" name="楕円 90">
          <a:extLst>
            <a:ext uri="{FF2B5EF4-FFF2-40B4-BE49-F238E27FC236}">
              <a16:creationId xmlns:a16="http://schemas.microsoft.com/office/drawing/2014/main" id="{C654F760-ED0D-4A66-A212-87BA76EF051D}"/>
            </a:ext>
          </a:extLst>
        </xdr:cNvPr>
        <xdr:cNvSpPr/>
      </xdr:nvSpPr>
      <xdr:spPr>
        <a:xfrm>
          <a:off x="2571750" y="10433177"/>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61</xdr:row>
      <xdr:rowOff>27432</xdr:rowOff>
    </xdr:from>
    <xdr:to>
      <xdr:col>19</xdr:col>
      <xdr:colOff>177800</xdr:colOff>
      <xdr:row>61</xdr:row>
      <xdr:rowOff>64008</xdr:rowOff>
    </xdr:to>
    <xdr:cxnSp macro="">
      <xdr:nvCxnSpPr>
        <xdr:cNvPr id="92" name="直線コネクタ 91">
          <a:extLst>
            <a:ext uri="{FF2B5EF4-FFF2-40B4-BE49-F238E27FC236}">
              <a16:creationId xmlns:a16="http://schemas.microsoft.com/office/drawing/2014/main" id="{F2588686-F77D-4198-93DE-DF02B0795F65}"/>
            </a:ext>
          </a:extLst>
        </xdr:cNvPr>
        <xdr:cNvCxnSpPr/>
      </xdr:nvCxnSpPr>
      <xdr:spPr>
        <a:xfrm>
          <a:off x="2626360" y="10483977"/>
          <a:ext cx="805180" cy="34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60</xdr:row>
      <xdr:rowOff>109220</xdr:rowOff>
    </xdr:from>
    <xdr:to>
      <xdr:col>10</xdr:col>
      <xdr:colOff>165100</xdr:colOff>
      <xdr:row>61</xdr:row>
      <xdr:rowOff>39370</xdr:rowOff>
    </xdr:to>
    <xdr:sp macro="" textlink="">
      <xdr:nvSpPr>
        <xdr:cNvPr id="93" name="楕円 92">
          <a:extLst>
            <a:ext uri="{FF2B5EF4-FFF2-40B4-BE49-F238E27FC236}">
              <a16:creationId xmlns:a16="http://schemas.microsoft.com/office/drawing/2014/main" id="{E914022D-98A7-47DD-8A40-0607D558E259}"/>
            </a:ext>
          </a:extLst>
        </xdr:cNvPr>
        <xdr:cNvSpPr/>
      </xdr:nvSpPr>
      <xdr:spPr>
        <a:xfrm>
          <a:off x="1774190" y="1039431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60</xdr:row>
      <xdr:rowOff>160020</xdr:rowOff>
    </xdr:from>
    <xdr:to>
      <xdr:col>15</xdr:col>
      <xdr:colOff>50800</xdr:colOff>
      <xdr:row>61</xdr:row>
      <xdr:rowOff>27432</xdr:rowOff>
    </xdr:to>
    <xdr:cxnSp macro="">
      <xdr:nvCxnSpPr>
        <xdr:cNvPr id="94" name="直線コネクタ 93">
          <a:extLst>
            <a:ext uri="{FF2B5EF4-FFF2-40B4-BE49-F238E27FC236}">
              <a16:creationId xmlns:a16="http://schemas.microsoft.com/office/drawing/2014/main" id="{03BAEADF-E602-4182-AFD5-396873301045}"/>
            </a:ext>
          </a:extLst>
        </xdr:cNvPr>
        <xdr:cNvCxnSpPr/>
      </xdr:nvCxnSpPr>
      <xdr:spPr>
        <a:xfrm>
          <a:off x="1828800" y="10448925"/>
          <a:ext cx="797560" cy="350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62</xdr:row>
      <xdr:rowOff>100076</xdr:rowOff>
    </xdr:from>
    <xdr:to>
      <xdr:col>6</xdr:col>
      <xdr:colOff>38100</xdr:colOff>
      <xdr:row>63</xdr:row>
      <xdr:rowOff>30226</xdr:rowOff>
    </xdr:to>
    <xdr:sp macro="" textlink="">
      <xdr:nvSpPr>
        <xdr:cNvPr id="95" name="楕円 94">
          <a:extLst>
            <a:ext uri="{FF2B5EF4-FFF2-40B4-BE49-F238E27FC236}">
              <a16:creationId xmlns:a16="http://schemas.microsoft.com/office/drawing/2014/main" id="{77147622-FA16-48EA-B5A1-C96433FD333B}"/>
            </a:ext>
          </a:extLst>
        </xdr:cNvPr>
        <xdr:cNvSpPr/>
      </xdr:nvSpPr>
      <xdr:spPr>
        <a:xfrm>
          <a:off x="988060" y="1072616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60</xdr:row>
      <xdr:rowOff>160020</xdr:rowOff>
    </xdr:from>
    <xdr:to>
      <xdr:col>10</xdr:col>
      <xdr:colOff>114300</xdr:colOff>
      <xdr:row>62</xdr:row>
      <xdr:rowOff>150876</xdr:rowOff>
    </xdr:to>
    <xdr:cxnSp macro="">
      <xdr:nvCxnSpPr>
        <xdr:cNvPr id="96" name="直線コネクタ 95">
          <a:extLst>
            <a:ext uri="{FF2B5EF4-FFF2-40B4-BE49-F238E27FC236}">
              <a16:creationId xmlns:a16="http://schemas.microsoft.com/office/drawing/2014/main" id="{0B0F7FA2-DC0E-473F-915E-406E20D74C85}"/>
            </a:ext>
          </a:extLst>
        </xdr:cNvPr>
        <xdr:cNvCxnSpPr/>
      </xdr:nvCxnSpPr>
      <xdr:spPr>
        <a:xfrm flipV="1">
          <a:off x="1031240" y="10448925"/>
          <a:ext cx="797560" cy="3318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58</xdr:row>
      <xdr:rowOff>55897</xdr:rowOff>
    </xdr:from>
    <xdr:ext cx="405111" cy="259045"/>
    <xdr:sp macro="" textlink="">
      <xdr:nvSpPr>
        <xdr:cNvPr id="97" name="n_1aveValue【体育館・プール】&#10;有形固定資産減価償却率">
          <a:extLst>
            <a:ext uri="{FF2B5EF4-FFF2-40B4-BE49-F238E27FC236}">
              <a16:creationId xmlns:a16="http://schemas.microsoft.com/office/drawing/2014/main" id="{A349C2B2-C516-47F2-8473-E021EFFE48C9}"/>
            </a:ext>
          </a:extLst>
        </xdr:cNvPr>
        <xdr:cNvSpPr txBox="1"/>
      </xdr:nvSpPr>
      <xdr:spPr>
        <a:xfrm>
          <a:off x="3239144" y="100038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30751</xdr:rowOff>
    </xdr:from>
    <xdr:ext cx="405111" cy="259045"/>
    <xdr:sp macro="" textlink="">
      <xdr:nvSpPr>
        <xdr:cNvPr id="98" name="n_2aveValue【体育館・プール】&#10;有形固定資産減価償却率">
          <a:extLst>
            <a:ext uri="{FF2B5EF4-FFF2-40B4-BE49-F238E27FC236}">
              <a16:creationId xmlns:a16="http://schemas.microsoft.com/office/drawing/2014/main" id="{75201F90-9823-4F3E-8650-1DD3D8A7A70E}"/>
            </a:ext>
          </a:extLst>
        </xdr:cNvPr>
        <xdr:cNvSpPr txBox="1"/>
      </xdr:nvSpPr>
      <xdr:spPr>
        <a:xfrm>
          <a:off x="2439044" y="99729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154195</xdr:rowOff>
    </xdr:from>
    <xdr:ext cx="405111" cy="259045"/>
    <xdr:sp macro="" textlink="">
      <xdr:nvSpPr>
        <xdr:cNvPr id="99" name="n_3aveValue【体育館・プール】&#10;有形固定資産減価償却率">
          <a:extLst>
            <a:ext uri="{FF2B5EF4-FFF2-40B4-BE49-F238E27FC236}">
              <a16:creationId xmlns:a16="http://schemas.microsoft.com/office/drawing/2014/main" id="{DB0EFC1A-2B90-4C9E-9DB7-1299C64BE39F}"/>
            </a:ext>
          </a:extLst>
        </xdr:cNvPr>
        <xdr:cNvSpPr txBox="1"/>
      </xdr:nvSpPr>
      <xdr:spPr>
        <a:xfrm>
          <a:off x="1641484" y="99268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147337</xdr:rowOff>
    </xdr:from>
    <xdr:ext cx="405111" cy="259045"/>
    <xdr:sp macro="" textlink="">
      <xdr:nvSpPr>
        <xdr:cNvPr id="100" name="n_4aveValue【体育館・プール】&#10;有形固定資産減価償却率">
          <a:extLst>
            <a:ext uri="{FF2B5EF4-FFF2-40B4-BE49-F238E27FC236}">
              <a16:creationId xmlns:a16="http://schemas.microsoft.com/office/drawing/2014/main" id="{3AF2E02F-0AC9-42C3-AF05-9433400268D4}"/>
            </a:ext>
          </a:extLst>
        </xdr:cNvPr>
        <xdr:cNvSpPr txBox="1"/>
      </xdr:nvSpPr>
      <xdr:spPr>
        <a:xfrm>
          <a:off x="855354" y="991808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61</xdr:row>
      <xdr:rowOff>105935</xdr:rowOff>
    </xdr:from>
    <xdr:ext cx="405111" cy="259045"/>
    <xdr:sp macro="" textlink="">
      <xdr:nvSpPr>
        <xdr:cNvPr id="101" name="n_1mainValue【体育館・プール】&#10;有形固定資産減価償却率">
          <a:extLst>
            <a:ext uri="{FF2B5EF4-FFF2-40B4-BE49-F238E27FC236}">
              <a16:creationId xmlns:a16="http://schemas.microsoft.com/office/drawing/2014/main" id="{2B2F3610-4B9E-4EDB-9AC4-BE830D8E5C79}"/>
            </a:ext>
          </a:extLst>
        </xdr:cNvPr>
        <xdr:cNvSpPr txBox="1"/>
      </xdr:nvSpPr>
      <xdr:spPr>
        <a:xfrm>
          <a:off x="3239144" y="1056248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61</xdr:row>
      <xdr:rowOff>69359</xdr:rowOff>
    </xdr:from>
    <xdr:ext cx="405111" cy="259045"/>
    <xdr:sp macro="" textlink="">
      <xdr:nvSpPr>
        <xdr:cNvPr id="102" name="n_2mainValue【体育館・プール】&#10;有形固定資産減価償却率">
          <a:extLst>
            <a:ext uri="{FF2B5EF4-FFF2-40B4-BE49-F238E27FC236}">
              <a16:creationId xmlns:a16="http://schemas.microsoft.com/office/drawing/2014/main" id="{740E70D1-A7B6-4534-B4CE-930B33888566}"/>
            </a:ext>
          </a:extLst>
        </xdr:cNvPr>
        <xdr:cNvSpPr txBox="1"/>
      </xdr:nvSpPr>
      <xdr:spPr>
        <a:xfrm>
          <a:off x="2439044" y="1052590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61</xdr:row>
      <xdr:rowOff>30497</xdr:rowOff>
    </xdr:from>
    <xdr:ext cx="405111" cy="259045"/>
    <xdr:sp macro="" textlink="">
      <xdr:nvSpPr>
        <xdr:cNvPr id="103" name="n_3mainValue【体育館・プール】&#10;有形固定資産減価償却率">
          <a:extLst>
            <a:ext uri="{FF2B5EF4-FFF2-40B4-BE49-F238E27FC236}">
              <a16:creationId xmlns:a16="http://schemas.microsoft.com/office/drawing/2014/main" id="{64BAC5A7-AA59-4A69-B69C-9C8E8305D243}"/>
            </a:ext>
          </a:extLst>
        </xdr:cNvPr>
        <xdr:cNvSpPr txBox="1"/>
      </xdr:nvSpPr>
      <xdr:spPr>
        <a:xfrm>
          <a:off x="1641484" y="104870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63</xdr:row>
      <xdr:rowOff>21353</xdr:rowOff>
    </xdr:from>
    <xdr:ext cx="405111" cy="259045"/>
    <xdr:sp macro="" textlink="">
      <xdr:nvSpPr>
        <xdr:cNvPr id="104" name="n_4mainValue【体育館・プール】&#10;有形固定資産減価償却率">
          <a:extLst>
            <a:ext uri="{FF2B5EF4-FFF2-40B4-BE49-F238E27FC236}">
              <a16:creationId xmlns:a16="http://schemas.microsoft.com/office/drawing/2014/main" id="{283A41FF-173E-4F30-9F47-049E91EAD8C7}"/>
            </a:ext>
          </a:extLst>
        </xdr:cNvPr>
        <xdr:cNvSpPr txBox="1"/>
      </xdr:nvSpPr>
      <xdr:spPr>
        <a:xfrm>
          <a:off x="855354" y="108188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105" name="正方形/長方形 104">
          <a:extLst>
            <a:ext uri="{FF2B5EF4-FFF2-40B4-BE49-F238E27FC236}">
              <a16:creationId xmlns:a16="http://schemas.microsoft.com/office/drawing/2014/main" id="{719083A8-4A85-40BF-A905-086108E86C95}"/>
            </a:ext>
          </a:extLst>
        </xdr:cNvPr>
        <xdr:cNvSpPr/>
      </xdr:nvSpPr>
      <xdr:spPr>
        <a:xfrm>
          <a:off x="596011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106" name="正方形/長方形 105">
          <a:extLst>
            <a:ext uri="{FF2B5EF4-FFF2-40B4-BE49-F238E27FC236}">
              <a16:creationId xmlns:a16="http://schemas.microsoft.com/office/drawing/2014/main" id="{60A8AD70-746A-4E84-B1A3-151C695D5EE3}"/>
            </a:ext>
          </a:extLst>
        </xdr:cNvPr>
        <xdr:cNvSpPr/>
      </xdr:nvSpPr>
      <xdr:spPr>
        <a:xfrm>
          <a:off x="60604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107" name="正方形/長方形 106">
          <a:extLst>
            <a:ext uri="{FF2B5EF4-FFF2-40B4-BE49-F238E27FC236}">
              <a16:creationId xmlns:a16="http://schemas.microsoft.com/office/drawing/2014/main" id="{E6B0F6D0-C2E3-4083-B193-B4F8DDEFEFB5}"/>
            </a:ext>
          </a:extLst>
        </xdr:cNvPr>
        <xdr:cNvSpPr/>
      </xdr:nvSpPr>
      <xdr:spPr>
        <a:xfrm>
          <a:off x="60604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108" name="正方形/長方形 107">
          <a:extLst>
            <a:ext uri="{FF2B5EF4-FFF2-40B4-BE49-F238E27FC236}">
              <a16:creationId xmlns:a16="http://schemas.microsoft.com/office/drawing/2014/main" id="{9965FD18-B414-444A-910A-C96586AC6636}"/>
            </a:ext>
          </a:extLst>
        </xdr:cNvPr>
        <xdr:cNvSpPr/>
      </xdr:nvSpPr>
      <xdr:spPr>
        <a:xfrm>
          <a:off x="69888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109" name="正方形/長方形 108">
          <a:extLst>
            <a:ext uri="{FF2B5EF4-FFF2-40B4-BE49-F238E27FC236}">
              <a16:creationId xmlns:a16="http://schemas.microsoft.com/office/drawing/2014/main" id="{15314321-6B71-48A0-A00D-45EB1EFE6339}"/>
            </a:ext>
          </a:extLst>
        </xdr:cNvPr>
        <xdr:cNvSpPr/>
      </xdr:nvSpPr>
      <xdr:spPr>
        <a:xfrm>
          <a:off x="69888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110" name="正方形/長方形 109">
          <a:extLst>
            <a:ext uri="{FF2B5EF4-FFF2-40B4-BE49-F238E27FC236}">
              <a16:creationId xmlns:a16="http://schemas.microsoft.com/office/drawing/2014/main" id="{823C6825-E25A-46A4-9283-AEEF320B78C3}"/>
            </a:ext>
          </a:extLst>
        </xdr:cNvPr>
        <xdr:cNvSpPr/>
      </xdr:nvSpPr>
      <xdr:spPr>
        <a:xfrm>
          <a:off x="80175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111" name="正方形/長方形 110">
          <a:extLst>
            <a:ext uri="{FF2B5EF4-FFF2-40B4-BE49-F238E27FC236}">
              <a16:creationId xmlns:a16="http://schemas.microsoft.com/office/drawing/2014/main" id="{21E9E308-C115-4B3A-B062-B77E11D8FFF1}"/>
            </a:ext>
          </a:extLst>
        </xdr:cNvPr>
        <xdr:cNvSpPr/>
      </xdr:nvSpPr>
      <xdr:spPr>
        <a:xfrm>
          <a:off x="80175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112" name="正方形/長方形 111">
          <a:extLst>
            <a:ext uri="{FF2B5EF4-FFF2-40B4-BE49-F238E27FC236}">
              <a16:creationId xmlns:a16="http://schemas.microsoft.com/office/drawing/2014/main" id="{85A5AEC0-21BF-4CEC-9AD4-AF2CB1B1D877}"/>
            </a:ext>
          </a:extLst>
        </xdr:cNvPr>
        <xdr:cNvSpPr/>
      </xdr:nvSpPr>
      <xdr:spPr>
        <a:xfrm>
          <a:off x="596011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113" name="テキスト ボックス 112">
          <a:extLst>
            <a:ext uri="{FF2B5EF4-FFF2-40B4-BE49-F238E27FC236}">
              <a16:creationId xmlns:a16="http://schemas.microsoft.com/office/drawing/2014/main" id="{AE19BBCF-CF0B-4CC5-9430-96CA3E08C2E6}"/>
            </a:ext>
          </a:extLst>
        </xdr:cNvPr>
        <xdr:cNvSpPr txBox="1"/>
      </xdr:nvSpPr>
      <xdr:spPr>
        <a:xfrm>
          <a:off x="592201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114" name="直線コネクタ 113">
          <a:extLst>
            <a:ext uri="{FF2B5EF4-FFF2-40B4-BE49-F238E27FC236}">
              <a16:creationId xmlns:a16="http://schemas.microsoft.com/office/drawing/2014/main" id="{3D2903E9-46B6-4BDC-95D5-EE1A53048044}"/>
            </a:ext>
          </a:extLst>
        </xdr:cNvPr>
        <xdr:cNvCxnSpPr/>
      </xdr:nvCxnSpPr>
      <xdr:spPr>
        <a:xfrm>
          <a:off x="5960110" y="1143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115" name="直線コネクタ 114">
          <a:extLst>
            <a:ext uri="{FF2B5EF4-FFF2-40B4-BE49-F238E27FC236}">
              <a16:creationId xmlns:a16="http://schemas.microsoft.com/office/drawing/2014/main" id="{A6553FCD-1E92-4D25-8B2B-A798EC7E6245}"/>
            </a:ext>
          </a:extLst>
        </xdr:cNvPr>
        <xdr:cNvCxnSpPr/>
      </xdr:nvCxnSpPr>
      <xdr:spPr>
        <a:xfrm>
          <a:off x="5960110" y="1104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63</xdr:row>
      <xdr:rowOff>105427</xdr:rowOff>
    </xdr:from>
    <xdr:ext cx="467179" cy="259045"/>
    <xdr:sp macro="" textlink="">
      <xdr:nvSpPr>
        <xdr:cNvPr id="116" name="テキスト ボックス 115">
          <a:extLst>
            <a:ext uri="{FF2B5EF4-FFF2-40B4-BE49-F238E27FC236}">
              <a16:creationId xmlns:a16="http://schemas.microsoft.com/office/drawing/2014/main" id="{F4302357-35C2-4D3D-9989-14E20B023FEC}"/>
            </a:ext>
          </a:extLst>
        </xdr:cNvPr>
        <xdr:cNvSpPr txBox="1"/>
      </xdr:nvSpPr>
      <xdr:spPr>
        <a:xfrm>
          <a:off x="552722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117" name="直線コネクタ 116">
          <a:extLst>
            <a:ext uri="{FF2B5EF4-FFF2-40B4-BE49-F238E27FC236}">
              <a16:creationId xmlns:a16="http://schemas.microsoft.com/office/drawing/2014/main" id="{F4D4ED23-2419-47DE-B0AB-3884B36032FB}"/>
            </a:ext>
          </a:extLst>
        </xdr:cNvPr>
        <xdr:cNvCxnSpPr/>
      </xdr:nvCxnSpPr>
      <xdr:spPr>
        <a:xfrm>
          <a:off x="5960110" y="1066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61</xdr:row>
      <xdr:rowOff>67327</xdr:rowOff>
    </xdr:from>
    <xdr:ext cx="467179" cy="259045"/>
    <xdr:sp macro="" textlink="">
      <xdr:nvSpPr>
        <xdr:cNvPr id="118" name="テキスト ボックス 117">
          <a:extLst>
            <a:ext uri="{FF2B5EF4-FFF2-40B4-BE49-F238E27FC236}">
              <a16:creationId xmlns:a16="http://schemas.microsoft.com/office/drawing/2014/main" id="{287E346F-6FC8-490B-96B7-EF1741797F50}"/>
            </a:ext>
          </a:extLst>
        </xdr:cNvPr>
        <xdr:cNvSpPr txBox="1"/>
      </xdr:nvSpPr>
      <xdr:spPr>
        <a:xfrm>
          <a:off x="5527221"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119" name="直線コネクタ 118">
          <a:extLst>
            <a:ext uri="{FF2B5EF4-FFF2-40B4-BE49-F238E27FC236}">
              <a16:creationId xmlns:a16="http://schemas.microsoft.com/office/drawing/2014/main" id="{D868ED77-7D87-4D49-B608-5DF27B5B869F}"/>
            </a:ext>
          </a:extLst>
        </xdr:cNvPr>
        <xdr:cNvCxnSpPr/>
      </xdr:nvCxnSpPr>
      <xdr:spPr>
        <a:xfrm>
          <a:off x="5960110" y="1028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59</xdr:row>
      <xdr:rowOff>29227</xdr:rowOff>
    </xdr:from>
    <xdr:ext cx="467179" cy="259045"/>
    <xdr:sp macro="" textlink="">
      <xdr:nvSpPr>
        <xdr:cNvPr id="120" name="テキスト ボックス 119">
          <a:extLst>
            <a:ext uri="{FF2B5EF4-FFF2-40B4-BE49-F238E27FC236}">
              <a16:creationId xmlns:a16="http://schemas.microsoft.com/office/drawing/2014/main" id="{8FF0CE15-D9D3-4FD9-A3AF-D024A887A241}"/>
            </a:ext>
          </a:extLst>
        </xdr:cNvPr>
        <xdr:cNvSpPr txBox="1"/>
      </xdr:nvSpPr>
      <xdr:spPr>
        <a:xfrm>
          <a:off x="5527221"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121" name="直線コネクタ 120">
          <a:extLst>
            <a:ext uri="{FF2B5EF4-FFF2-40B4-BE49-F238E27FC236}">
              <a16:creationId xmlns:a16="http://schemas.microsoft.com/office/drawing/2014/main" id="{F86B5861-5B3B-4383-98D8-7E3B7754B2BF}"/>
            </a:ext>
          </a:extLst>
        </xdr:cNvPr>
        <xdr:cNvCxnSpPr/>
      </xdr:nvCxnSpPr>
      <xdr:spPr>
        <a:xfrm>
          <a:off x="5960110" y="9902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56</xdr:row>
      <xdr:rowOff>162577</xdr:rowOff>
    </xdr:from>
    <xdr:ext cx="467179" cy="259045"/>
    <xdr:sp macro="" textlink="">
      <xdr:nvSpPr>
        <xdr:cNvPr id="122" name="テキスト ボックス 121">
          <a:extLst>
            <a:ext uri="{FF2B5EF4-FFF2-40B4-BE49-F238E27FC236}">
              <a16:creationId xmlns:a16="http://schemas.microsoft.com/office/drawing/2014/main" id="{B736D989-5D14-4D07-B47F-7CE76B6A342C}"/>
            </a:ext>
          </a:extLst>
        </xdr:cNvPr>
        <xdr:cNvSpPr txBox="1"/>
      </xdr:nvSpPr>
      <xdr:spPr>
        <a:xfrm>
          <a:off x="5527221"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123" name="直線コネクタ 122">
          <a:extLst>
            <a:ext uri="{FF2B5EF4-FFF2-40B4-BE49-F238E27FC236}">
              <a16:creationId xmlns:a16="http://schemas.microsoft.com/office/drawing/2014/main" id="{A378B7D3-9E82-47DB-86D7-013D92EB9C65}"/>
            </a:ext>
          </a:extLst>
        </xdr:cNvPr>
        <xdr:cNvCxnSpPr/>
      </xdr:nvCxnSpPr>
      <xdr:spPr>
        <a:xfrm>
          <a:off x="5960110" y="952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54</xdr:row>
      <xdr:rowOff>124477</xdr:rowOff>
    </xdr:from>
    <xdr:ext cx="467179" cy="259045"/>
    <xdr:sp macro="" textlink="">
      <xdr:nvSpPr>
        <xdr:cNvPr id="124" name="テキスト ボックス 123">
          <a:extLst>
            <a:ext uri="{FF2B5EF4-FFF2-40B4-BE49-F238E27FC236}">
              <a16:creationId xmlns:a16="http://schemas.microsoft.com/office/drawing/2014/main" id="{60FA7DF5-0A7F-405D-A069-062E73DA1D33}"/>
            </a:ext>
          </a:extLst>
        </xdr:cNvPr>
        <xdr:cNvSpPr txBox="1"/>
      </xdr:nvSpPr>
      <xdr:spPr>
        <a:xfrm>
          <a:off x="5527221"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125" name="直線コネクタ 124">
          <a:extLst>
            <a:ext uri="{FF2B5EF4-FFF2-40B4-BE49-F238E27FC236}">
              <a16:creationId xmlns:a16="http://schemas.microsoft.com/office/drawing/2014/main" id="{2C2029CD-9B65-4DDF-A212-A1540655A013}"/>
            </a:ext>
          </a:extLst>
        </xdr:cNvPr>
        <xdr:cNvCxnSpPr/>
      </xdr:nvCxnSpPr>
      <xdr:spPr>
        <a:xfrm>
          <a:off x="5960110" y="914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52</xdr:row>
      <xdr:rowOff>86377</xdr:rowOff>
    </xdr:from>
    <xdr:ext cx="467179" cy="259045"/>
    <xdr:sp macro="" textlink="">
      <xdr:nvSpPr>
        <xdr:cNvPr id="126" name="テキスト ボックス 125">
          <a:extLst>
            <a:ext uri="{FF2B5EF4-FFF2-40B4-BE49-F238E27FC236}">
              <a16:creationId xmlns:a16="http://schemas.microsoft.com/office/drawing/2014/main" id="{27000667-6546-4771-9500-803D025014D3}"/>
            </a:ext>
          </a:extLst>
        </xdr:cNvPr>
        <xdr:cNvSpPr txBox="1"/>
      </xdr:nvSpPr>
      <xdr:spPr>
        <a:xfrm>
          <a:off x="5527221"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127" name="【体育館・プール】&#10;一人当たり面積グラフ枠">
          <a:extLst>
            <a:ext uri="{FF2B5EF4-FFF2-40B4-BE49-F238E27FC236}">
              <a16:creationId xmlns:a16="http://schemas.microsoft.com/office/drawing/2014/main" id="{2814F2AF-40CA-4896-A370-35FE1121138D}"/>
            </a:ext>
          </a:extLst>
        </xdr:cNvPr>
        <xdr:cNvSpPr/>
      </xdr:nvSpPr>
      <xdr:spPr>
        <a:xfrm>
          <a:off x="596011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56</xdr:row>
      <xdr:rowOff>147828</xdr:rowOff>
    </xdr:from>
    <xdr:to>
      <xdr:col>54</xdr:col>
      <xdr:colOff>189865</xdr:colOff>
      <xdr:row>64</xdr:row>
      <xdr:rowOff>72009</xdr:rowOff>
    </xdr:to>
    <xdr:cxnSp macro="">
      <xdr:nvCxnSpPr>
        <xdr:cNvPr id="128" name="直線コネクタ 127">
          <a:extLst>
            <a:ext uri="{FF2B5EF4-FFF2-40B4-BE49-F238E27FC236}">
              <a16:creationId xmlns:a16="http://schemas.microsoft.com/office/drawing/2014/main" id="{4CFE8E7B-1655-4336-8F89-973D6FE269EB}"/>
            </a:ext>
          </a:extLst>
        </xdr:cNvPr>
        <xdr:cNvCxnSpPr/>
      </xdr:nvCxnSpPr>
      <xdr:spPr>
        <a:xfrm flipV="1">
          <a:off x="9429115" y="9747123"/>
          <a:ext cx="0" cy="129578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75836</xdr:rowOff>
    </xdr:from>
    <xdr:ext cx="469744" cy="259045"/>
    <xdr:sp macro="" textlink="">
      <xdr:nvSpPr>
        <xdr:cNvPr id="129" name="【体育館・プール】&#10;一人当たり面積最小値テキスト">
          <a:extLst>
            <a:ext uri="{FF2B5EF4-FFF2-40B4-BE49-F238E27FC236}">
              <a16:creationId xmlns:a16="http://schemas.microsoft.com/office/drawing/2014/main" id="{5AFE7FF3-D48C-40E0-B0CA-0A345A9280DF}"/>
            </a:ext>
          </a:extLst>
        </xdr:cNvPr>
        <xdr:cNvSpPr txBox="1"/>
      </xdr:nvSpPr>
      <xdr:spPr>
        <a:xfrm>
          <a:off x="9467850" y="110486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72009</xdr:rowOff>
    </xdr:from>
    <xdr:to>
      <xdr:col>55</xdr:col>
      <xdr:colOff>88900</xdr:colOff>
      <xdr:row>64</xdr:row>
      <xdr:rowOff>72009</xdr:rowOff>
    </xdr:to>
    <xdr:cxnSp macro="">
      <xdr:nvCxnSpPr>
        <xdr:cNvPr id="130" name="直線コネクタ 129">
          <a:extLst>
            <a:ext uri="{FF2B5EF4-FFF2-40B4-BE49-F238E27FC236}">
              <a16:creationId xmlns:a16="http://schemas.microsoft.com/office/drawing/2014/main" id="{B929729D-1182-4E6A-AC5C-037DA516223F}"/>
            </a:ext>
          </a:extLst>
        </xdr:cNvPr>
        <xdr:cNvCxnSpPr/>
      </xdr:nvCxnSpPr>
      <xdr:spPr>
        <a:xfrm>
          <a:off x="9356090" y="11042904"/>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55</xdr:row>
      <xdr:rowOff>94505</xdr:rowOff>
    </xdr:from>
    <xdr:ext cx="469744" cy="259045"/>
    <xdr:sp macro="" textlink="">
      <xdr:nvSpPr>
        <xdr:cNvPr id="131" name="【体育館・プール】&#10;一人当たり面積最大値テキスト">
          <a:extLst>
            <a:ext uri="{FF2B5EF4-FFF2-40B4-BE49-F238E27FC236}">
              <a16:creationId xmlns:a16="http://schemas.microsoft.com/office/drawing/2014/main" id="{6D8B2AD5-8AF0-4AFB-A43D-E318EB6ED5FB}"/>
            </a:ext>
          </a:extLst>
        </xdr:cNvPr>
        <xdr:cNvSpPr txBox="1"/>
      </xdr:nvSpPr>
      <xdr:spPr>
        <a:xfrm>
          <a:off x="9467850" y="95280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56</xdr:row>
      <xdr:rowOff>147828</xdr:rowOff>
    </xdr:from>
    <xdr:to>
      <xdr:col>55</xdr:col>
      <xdr:colOff>88900</xdr:colOff>
      <xdr:row>56</xdr:row>
      <xdr:rowOff>147828</xdr:rowOff>
    </xdr:to>
    <xdr:cxnSp macro="">
      <xdr:nvCxnSpPr>
        <xdr:cNvPr id="132" name="直線コネクタ 131">
          <a:extLst>
            <a:ext uri="{FF2B5EF4-FFF2-40B4-BE49-F238E27FC236}">
              <a16:creationId xmlns:a16="http://schemas.microsoft.com/office/drawing/2014/main" id="{A1EA22FD-4EB2-4C3A-9B38-E51F7069FEFE}"/>
            </a:ext>
          </a:extLst>
        </xdr:cNvPr>
        <xdr:cNvCxnSpPr/>
      </xdr:nvCxnSpPr>
      <xdr:spPr>
        <a:xfrm>
          <a:off x="9356090" y="9747123"/>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61</xdr:row>
      <xdr:rowOff>162577</xdr:rowOff>
    </xdr:from>
    <xdr:ext cx="469744" cy="259045"/>
    <xdr:sp macro="" textlink="">
      <xdr:nvSpPr>
        <xdr:cNvPr id="133" name="【体育館・プール】&#10;一人当たり面積平均値テキスト">
          <a:extLst>
            <a:ext uri="{FF2B5EF4-FFF2-40B4-BE49-F238E27FC236}">
              <a16:creationId xmlns:a16="http://schemas.microsoft.com/office/drawing/2014/main" id="{C654B5FE-CA00-4C98-B7A0-5BB43D6C1798}"/>
            </a:ext>
          </a:extLst>
        </xdr:cNvPr>
        <xdr:cNvSpPr txBox="1"/>
      </xdr:nvSpPr>
      <xdr:spPr>
        <a:xfrm>
          <a:off x="9467850" y="1062293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62</xdr:row>
      <xdr:rowOff>139700</xdr:rowOff>
    </xdr:from>
    <xdr:to>
      <xdr:col>55</xdr:col>
      <xdr:colOff>50800</xdr:colOff>
      <xdr:row>63</xdr:row>
      <xdr:rowOff>69850</xdr:rowOff>
    </xdr:to>
    <xdr:sp macro="" textlink="">
      <xdr:nvSpPr>
        <xdr:cNvPr id="134" name="フローチャート: 判断 133">
          <a:extLst>
            <a:ext uri="{FF2B5EF4-FFF2-40B4-BE49-F238E27FC236}">
              <a16:creationId xmlns:a16="http://schemas.microsoft.com/office/drawing/2014/main" id="{53DE0172-B430-4821-9950-D67C915DF021}"/>
            </a:ext>
          </a:extLst>
        </xdr:cNvPr>
        <xdr:cNvSpPr/>
      </xdr:nvSpPr>
      <xdr:spPr>
        <a:xfrm>
          <a:off x="9394190" y="10765790"/>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62</xdr:row>
      <xdr:rowOff>142748</xdr:rowOff>
    </xdr:from>
    <xdr:to>
      <xdr:col>50</xdr:col>
      <xdr:colOff>165100</xdr:colOff>
      <xdr:row>63</xdr:row>
      <xdr:rowOff>72898</xdr:rowOff>
    </xdr:to>
    <xdr:sp macro="" textlink="">
      <xdr:nvSpPr>
        <xdr:cNvPr id="135" name="フローチャート: 判断 134">
          <a:extLst>
            <a:ext uri="{FF2B5EF4-FFF2-40B4-BE49-F238E27FC236}">
              <a16:creationId xmlns:a16="http://schemas.microsoft.com/office/drawing/2014/main" id="{F7B87AE6-FD73-4064-908C-876B1DF5ACEA}"/>
            </a:ext>
          </a:extLst>
        </xdr:cNvPr>
        <xdr:cNvSpPr/>
      </xdr:nvSpPr>
      <xdr:spPr>
        <a:xfrm>
          <a:off x="8632190" y="10770743"/>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62</xdr:row>
      <xdr:rowOff>145034</xdr:rowOff>
    </xdr:from>
    <xdr:to>
      <xdr:col>46</xdr:col>
      <xdr:colOff>38100</xdr:colOff>
      <xdr:row>63</xdr:row>
      <xdr:rowOff>75184</xdr:rowOff>
    </xdr:to>
    <xdr:sp macro="" textlink="">
      <xdr:nvSpPr>
        <xdr:cNvPr id="136" name="フローチャート: 判断 135">
          <a:extLst>
            <a:ext uri="{FF2B5EF4-FFF2-40B4-BE49-F238E27FC236}">
              <a16:creationId xmlns:a16="http://schemas.microsoft.com/office/drawing/2014/main" id="{EB592A70-2CFF-47A4-956A-C0C29B9C23D6}"/>
            </a:ext>
          </a:extLst>
        </xdr:cNvPr>
        <xdr:cNvSpPr/>
      </xdr:nvSpPr>
      <xdr:spPr>
        <a:xfrm>
          <a:off x="7846060" y="10773029"/>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62</xdr:row>
      <xdr:rowOff>158750</xdr:rowOff>
    </xdr:from>
    <xdr:to>
      <xdr:col>41</xdr:col>
      <xdr:colOff>101600</xdr:colOff>
      <xdr:row>63</xdr:row>
      <xdr:rowOff>88900</xdr:rowOff>
    </xdr:to>
    <xdr:sp macro="" textlink="">
      <xdr:nvSpPr>
        <xdr:cNvPr id="137" name="フローチャート: 判断 136">
          <a:extLst>
            <a:ext uri="{FF2B5EF4-FFF2-40B4-BE49-F238E27FC236}">
              <a16:creationId xmlns:a16="http://schemas.microsoft.com/office/drawing/2014/main" id="{68A71206-390C-4282-8813-87F40E9800A4}"/>
            </a:ext>
          </a:extLst>
        </xdr:cNvPr>
        <xdr:cNvSpPr/>
      </xdr:nvSpPr>
      <xdr:spPr>
        <a:xfrm>
          <a:off x="7029450" y="1079055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130937</xdr:rowOff>
    </xdr:from>
    <xdr:to>
      <xdr:col>36</xdr:col>
      <xdr:colOff>165100</xdr:colOff>
      <xdr:row>63</xdr:row>
      <xdr:rowOff>61087</xdr:rowOff>
    </xdr:to>
    <xdr:sp macro="" textlink="">
      <xdr:nvSpPr>
        <xdr:cNvPr id="138" name="フローチャート: 判断 137">
          <a:extLst>
            <a:ext uri="{FF2B5EF4-FFF2-40B4-BE49-F238E27FC236}">
              <a16:creationId xmlns:a16="http://schemas.microsoft.com/office/drawing/2014/main" id="{49266312-531F-4A95-A7EB-51BE8B169693}"/>
            </a:ext>
          </a:extLst>
        </xdr:cNvPr>
        <xdr:cNvSpPr/>
      </xdr:nvSpPr>
      <xdr:spPr>
        <a:xfrm>
          <a:off x="6231890" y="10764647"/>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139" name="テキスト ボックス 138">
          <a:extLst>
            <a:ext uri="{FF2B5EF4-FFF2-40B4-BE49-F238E27FC236}">
              <a16:creationId xmlns:a16="http://schemas.microsoft.com/office/drawing/2014/main" id="{20F53EBB-5DED-4C8D-90B1-E5444AEB3F3E}"/>
            </a:ext>
          </a:extLst>
        </xdr:cNvPr>
        <xdr:cNvSpPr txBox="1"/>
      </xdr:nvSpPr>
      <xdr:spPr>
        <a:xfrm>
          <a:off x="92583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140" name="テキスト ボックス 139">
          <a:extLst>
            <a:ext uri="{FF2B5EF4-FFF2-40B4-BE49-F238E27FC236}">
              <a16:creationId xmlns:a16="http://schemas.microsoft.com/office/drawing/2014/main" id="{8175C42F-B279-4E01-81E8-C2ECE90B7D68}"/>
            </a:ext>
          </a:extLst>
        </xdr:cNvPr>
        <xdr:cNvSpPr txBox="1"/>
      </xdr:nvSpPr>
      <xdr:spPr>
        <a:xfrm>
          <a:off x="85153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141" name="テキスト ボックス 140">
          <a:extLst>
            <a:ext uri="{FF2B5EF4-FFF2-40B4-BE49-F238E27FC236}">
              <a16:creationId xmlns:a16="http://schemas.microsoft.com/office/drawing/2014/main" id="{D8E149FE-01F0-4B7F-AF6E-AB57391A034B}"/>
            </a:ext>
          </a:extLst>
        </xdr:cNvPr>
        <xdr:cNvSpPr txBox="1"/>
      </xdr:nvSpPr>
      <xdr:spPr>
        <a:xfrm>
          <a:off x="77177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142" name="テキスト ボックス 141">
          <a:extLst>
            <a:ext uri="{FF2B5EF4-FFF2-40B4-BE49-F238E27FC236}">
              <a16:creationId xmlns:a16="http://schemas.microsoft.com/office/drawing/2014/main" id="{E5543B31-68FF-4E33-A4E4-EFBFEA95A14D}"/>
            </a:ext>
          </a:extLst>
        </xdr:cNvPr>
        <xdr:cNvSpPr txBox="1"/>
      </xdr:nvSpPr>
      <xdr:spPr>
        <a:xfrm>
          <a:off x="691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143" name="テキスト ボックス 142">
          <a:extLst>
            <a:ext uri="{FF2B5EF4-FFF2-40B4-BE49-F238E27FC236}">
              <a16:creationId xmlns:a16="http://schemas.microsoft.com/office/drawing/2014/main" id="{6C1F1082-219E-4A1E-A93A-BE2EC9C680F7}"/>
            </a:ext>
          </a:extLst>
        </xdr:cNvPr>
        <xdr:cNvSpPr txBox="1"/>
      </xdr:nvSpPr>
      <xdr:spPr>
        <a:xfrm>
          <a:off x="6115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64</xdr:row>
      <xdr:rowOff>9017</xdr:rowOff>
    </xdr:from>
    <xdr:to>
      <xdr:col>55</xdr:col>
      <xdr:colOff>50800</xdr:colOff>
      <xdr:row>64</xdr:row>
      <xdr:rowOff>110617</xdr:rowOff>
    </xdr:to>
    <xdr:sp macro="" textlink="">
      <xdr:nvSpPr>
        <xdr:cNvPr id="144" name="楕円 143">
          <a:extLst>
            <a:ext uri="{FF2B5EF4-FFF2-40B4-BE49-F238E27FC236}">
              <a16:creationId xmlns:a16="http://schemas.microsoft.com/office/drawing/2014/main" id="{2A248060-EA44-419E-B6EB-E2336DF0E4FC}"/>
            </a:ext>
          </a:extLst>
        </xdr:cNvPr>
        <xdr:cNvSpPr/>
      </xdr:nvSpPr>
      <xdr:spPr>
        <a:xfrm>
          <a:off x="9394190" y="10983722"/>
          <a:ext cx="9017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95394</xdr:rowOff>
    </xdr:from>
    <xdr:ext cx="469744" cy="259045"/>
    <xdr:sp macro="" textlink="">
      <xdr:nvSpPr>
        <xdr:cNvPr id="145" name="【体育館・プール】&#10;一人当たり面積該当値テキスト">
          <a:extLst>
            <a:ext uri="{FF2B5EF4-FFF2-40B4-BE49-F238E27FC236}">
              <a16:creationId xmlns:a16="http://schemas.microsoft.com/office/drawing/2014/main" id="{661DFDCE-B6AE-42FB-A85E-DB1BDF6E3FB7}"/>
            </a:ext>
          </a:extLst>
        </xdr:cNvPr>
        <xdr:cNvSpPr txBox="1"/>
      </xdr:nvSpPr>
      <xdr:spPr>
        <a:xfrm>
          <a:off x="9467850" y="108929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64</xdr:row>
      <xdr:rowOff>9398</xdr:rowOff>
    </xdr:from>
    <xdr:to>
      <xdr:col>50</xdr:col>
      <xdr:colOff>165100</xdr:colOff>
      <xdr:row>64</xdr:row>
      <xdr:rowOff>110998</xdr:rowOff>
    </xdr:to>
    <xdr:sp macro="" textlink="">
      <xdr:nvSpPr>
        <xdr:cNvPr id="146" name="楕円 145">
          <a:extLst>
            <a:ext uri="{FF2B5EF4-FFF2-40B4-BE49-F238E27FC236}">
              <a16:creationId xmlns:a16="http://schemas.microsoft.com/office/drawing/2014/main" id="{44BB4101-3095-43BB-A2DE-F1AE83B9C026}"/>
            </a:ext>
          </a:extLst>
        </xdr:cNvPr>
        <xdr:cNvSpPr/>
      </xdr:nvSpPr>
      <xdr:spPr>
        <a:xfrm>
          <a:off x="8632190" y="10984103"/>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64</xdr:row>
      <xdr:rowOff>59817</xdr:rowOff>
    </xdr:from>
    <xdr:to>
      <xdr:col>55</xdr:col>
      <xdr:colOff>0</xdr:colOff>
      <xdr:row>64</xdr:row>
      <xdr:rowOff>60198</xdr:rowOff>
    </xdr:to>
    <xdr:cxnSp macro="">
      <xdr:nvCxnSpPr>
        <xdr:cNvPr id="147" name="直線コネクタ 146">
          <a:extLst>
            <a:ext uri="{FF2B5EF4-FFF2-40B4-BE49-F238E27FC236}">
              <a16:creationId xmlns:a16="http://schemas.microsoft.com/office/drawing/2014/main" id="{7574FC48-3BB8-43BB-A422-506D6AB9B167}"/>
            </a:ext>
          </a:extLst>
        </xdr:cNvPr>
        <xdr:cNvCxnSpPr/>
      </xdr:nvCxnSpPr>
      <xdr:spPr>
        <a:xfrm flipV="1">
          <a:off x="8686800" y="11028807"/>
          <a:ext cx="74295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64</xdr:row>
      <xdr:rowOff>9017</xdr:rowOff>
    </xdr:from>
    <xdr:to>
      <xdr:col>46</xdr:col>
      <xdr:colOff>38100</xdr:colOff>
      <xdr:row>64</xdr:row>
      <xdr:rowOff>110617</xdr:rowOff>
    </xdr:to>
    <xdr:sp macro="" textlink="">
      <xdr:nvSpPr>
        <xdr:cNvPr id="148" name="楕円 147">
          <a:extLst>
            <a:ext uri="{FF2B5EF4-FFF2-40B4-BE49-F238E27FC236}">
              <a16:creationId xmlns:a16="http://schemas.microsoft.com/office/drawing/2014/main" id="{73243B10-1DA5-46C4-AE07-86DB3BC07609}"/>
            </a:ext>
          </a:extLst>
        </xdr:cNvPr>
        <xdr:cNvSpPr/>
      </xdr:nvSpPr>
      <xdr:spPr>
        <a:xfrm>
          <a:off x="7846060" y="10983722"/>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59817</xdr:rowOff>
    </xdr:from>
    <xdr:to>
      <xdr:col>50</xdr:col>
      <xdr:colOff>114300</xdr:colOff>
      <xdr:row>64</xdr:row>
      <xdr:rowOff>60198</xdr:rowOff>
    </xdr:to>
    <xdr:cxnSp macro="">
      <xdr:nvCxnSpPr>
        <xdr:cNvPr id="149" name="直線コネクタ 148">
          <a:extLst>
            <a:ext uri="{FF2B5EF4-FFF2-40B4-BE49-F238E27FC236}">
              <a16:creationId xmlns:a16="http://schemas.microsoft.com/office/drawing/2014/main" id="{C2500A61-2900-4FE5-8200-8A68AA28C22E}"/>
            </a:ext>
          </a:extLst>
        </xdr:cNvPr>
        <xdr:cNvCxnSpPr/>
      </xdr:nvCxnSpPr>
      <xdr:spPr>
        <a:xfrm>
          <a:off x="7889240" y="11028807"/>
          <a:ext cx="79756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64</xdr:row>
      <xdr:rowOff>9398</xdr:rowOff>
    </xdr:from>
    <xdr:to>
      <xdr:col>41</xdr:col>
      <xdr:colOff>101600</xdr:colOff>
      <xdr:row>64</xdr:row>
      <xdr:rowOff>110998</xdr:rowOff>
    </xdr:to>
    <xdr:sp macro="" textlink="">
      <xdr:nvSpPr>
        <xdr:cNvPr id="150" name="楕円 149">
          <a:extLst>
            <a:ext uri="{FF2B5EF4-FFF2-40B4-BE49-F238E27FC236}">
              <a16:creationId xmlns:a16="http://schemas.microsoft.com/office/drawing/2014/main" id="{A13AB542-016D-48EA-8921-480F6746EB0F}"/>
            </a:ext>
          </a:extLst>
        </xdr:cNvPr>
        <xdr:cNvSpPr/>
      </xdr:nvSpPr>
      <xdr:spPr>
        <a:xfrm>
          <a:off x="7029450" y="10984103"/>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59817</xdr:rowOff>
    </xdr:from>
    <xdr:to>
      <xdr:col>45</xdr:col>
      <xdr:colOff>177800</xdr:colOff>
      <xdr:row>64</xdr:row>
      <xdr:rowOff>60198</xdr:rowOff>
    </xdr:to>
    <xdr:cxnSp macro="">
      <xdr:nvCxnSpPr>
        <xdr:cNvPr id="151" name="直線コネクタ 150">
          <a:extLst>
            <a:ext uri="{FF2B5EF4-FFF2-40B4-BE49-F238E27FC236}">
              <a16:creationId xmlns:a16="http://schemas.microsoft.com/office/drawing/2014/main" id="{091D409D-8D18-40CA-8397-20BBBB7D3EB2}"/>
            </a:ext>
          </a:extLst>
        </xdr:cNvPr>
        <xdr:cNvCxnSpPr/>
      </xdr:nvCxnSpPr>
      <xdr:spPr>
        <a:xfrm flipV="1">
          <a:off x="7084060" y="11028807"/>
          <a:ext cx="805180" cy="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64</xdr:row>
      <xdr:rowOff>9398</xdr:rowOff>
    </xdr:from>
    <xdr:to>
      <xdr:col>36</xdr:col>
      <xdr:colOff>165100</xdr:colOff>
      <xdr:row>64</xdr:row>
      <xdr:rowOff>110998</xdr:rowOff>
    </xdr:to>
    <xdr:sp macro="" textlink="">
      <xdr:nvSpPr>
        <xdr:cNvPr id="152" name="楕円 151">
          <a:extLst>
            <a:ext uri="{FF2B5EF4-FFF2-40B4-BE49-F238E27FC236}">
              <a16:creationId xmlns:a16="http://schemas.microsoft.com/office/drawing/2014/main" id="{2866E35C-233F-4010-AF49-FA9757A16E39}"/>
            </a:ext>
          </a:extLst>
        </xdr:cNvPr>
        <xdr:cNvSpPr/>
      </xdr:nvSpPr>
      <xdr:spPr>
        <a:xfrm>
          <a:off x="6231890" y="10984103"/>
          <a:ext cx="10922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60198</xdr:rowOff>
    </xdr:from>
    <xdr:to>
      <xdr:col>41</xdr:col>
      <xdr:colOff>50800</xdr:colOff>
      <xdr:row>64</xdr:row>
      <xdr:rowOff>60198</xdr:rowOff>
    </xdr:to>
    <xdr:cxnSp macro="">
      <xdr:nvCxnSpPr>
        <xdr:cNvPr id="153" name="直線コネクタ 152">
          <a:extLst>
            <a:ext uri="{FF2B5EF4-FFF2-40B4-BE49-F238E27FC236}">
              <a16:creationId xmlns:a16="http://schemas.microsoft.com/office/drawing/2014/main" id="{0BC4D4F6-0096-4138-8A2E-B5B2F770942C}"/>
            </a:ext>
          </a:extLst>
        </xdr:cNvPr>
        <xdr:cNvCxnSpPr/>
      </xdr:nvCxnSpPr>
      <xdr:spPr>
        <a:xfrm>
          <a:off x="6286500" y="11029188"/>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61</xdr:row>
      <xdr:rowOff>89425</xdr:rowOff>
    </xdr:from>
    <xdr:ext cx="469744" cy="259045"/>
    <xdr:sp macro="" textlink="">
      <xdr:nvSpPr>
        <xdr:cNvPr id="154" name="n_1aveValue【体育館・プール】&#10;一人当たり面積">
          <a:extLst>
            <a:ext uri="{FF2B5EF4-FFF2-40B4-BE49-F238E27FC236}">
              <a16:creationId xmlns:a16="http://schemas.microsoft.com/office/drawing/2014/main" id="{DA24CF23-EAAA-429E-8335-C8AB0E921B0D}"/>
            </a:ext>
          </a:extLst>
        </xdr:cNvPr>
        <xdr:cNvSpPr txBox="1"/>
      </xdr:nvSpPr>
      <xdr:spPr>
        <a:xfrm>
          <a:off x="8454467" y="105516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61</xdr:row>
      <xdr:rowOff>91711</xdr:rowOff>
    </xdr:from>
    <xdr:ext cx="469744" cy="259045"/>
    <xdr:sp macro="" textlink="">
      <xdr:nvSpPr>
        <xdr:cNvPr id="155" name="n_2aveValue【体育館・プール】&#10;一人当たり面積">
          <a:extLst>
            <a:ext uri="{FF2B5EF4-FFF2-40B4-BE49-F238E27FC236}">
              <a16:creationId xmlns:a16="http://schemas.microsoft.com/office/drawing/2014/main" id="{4ADA6DAE-9437-40AE-AD4B-2BAB7AC86CBE}"/>
            </a:ext>
          </a:extLst>
        </xdr:cNvPr>
        <xdr:cNvSpPr txBox="1"/>
      </xdr:nvSpPr>
      <xdr:spPr>
        <a:xfrm>
          <a:off x="7673417" y="105539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61</xdr:row>
      <xdr:rowOff>105427</xdr:rowOff>
    </xdr:from>
    <xdr:ext cx="469744" cy="259045"/>
    <xdr:sp macro="" textlink="">
      <xdr:nvSpPr>
        <xdr:cNvPr id="156" name="n_3aveValue【体育館・プール】&#10;一人当たり面積">
          <a:extLst>
            <a:ext uri="{FF2B5EF4-FFF2-40B4-BE49-F238E27FC236}">
              <a16:creationId xmlns:a16="http://schemas.microsoft.com/office/drawing/2014/main" id="{DCF3576E-8B72-4D08-A0C3-FA08B50C8C2C}"/>
            </a:ext>
          </a:extLst>
        </xdr:cNvPr>
        <xdr:cNvSpPr txBox="1"/>
      </xdr:nvSpPr>
      <xdr:spPr>
        <a:xfrm>
          <a:off x="6866332" y="105619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61</xdr:row>
      <xdr:rowOff>77614</xdr:rowOff>
    </xdr:from>
    <xdr:ext cx="469744" cy="259045"/>
    <xdr:sp macro="" textlink="">
      <xdr:nvSpPr>
        <xdr:cNvPr id="157" name="n_4aveValue【体育館・プール】&#10;一人当たり面積">
          <a:extLst>
            <a:ext uri="{FF2B5EF4-FFF2-40B4-BE49-F238E27FC236}">
              <a16:creationId xmlns:a16="http://schemas.microsoft.com/office/drawing/2014/main" id="{1CFCA72D-0AB6-468C-9E8B-7A26DD883763}"/>
            </a:ext>
          </a:extLst>
        </xdr:cNvPr>
        <xdr:cNvSpPr txBox="1"/>
      </xdr:nvSpPr>
      <xdr:spPr>
        <a:xfrm>
          <a:off x="6068772" y="1053606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64</xdr:row>
      <xdr:rowOff>102125</xdr:rowOff>
    </xdr:from>
    <xdr:ext cx="469744" cy="259045"/>
    <xdr:sp macro="" textlink="">
      <xdr:nvSpPr>
        <xdr:cNvPr id="158" name="n_1mainValue【体育館・プール】&#10;一人当たり面積">
          <a:extLst>
            <a:ext uri="{FF2B5EF4-FFF2-40B4-BE49-F238E27FC236}">
              <a16:creationId xmlns:a16="http://schemas.microsoft.com/office/drawing/2014/main" id="{B29BA3A1-B09E-4D12-9ECF-B744422521CE}"/>
            </a:ext>
          </a:extLst>
        </xdr:cNvPr>
        <xdr:cNvSpPr txBox="1"/>
      </xdr:nvSpPr>
      <xdr:spPr>
        <a:xfrm>
          <a:off x="8454467" y="11071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64</xdr:row>
      <xdr:rowOff>101744</xdr:rowOff>
    </xdr:from>
    <xdr:ext cx="469744" cy="259045"/>
    <xdr:sp macro="" textlink="">
      <xdr:nvSpPr>
        <xdr:cNvPr id="159" name="n_2mainValue【体育館・プール】&#10;一人当たり面積">
          <a:extLst>
            <a:ext uri="{FF2B5EF4-FFF2-40B4-BE49-F238E27FC236}">
              <a16:creationId xmlns:a16="http://schemas.microsoft.com/office/drawing/2014/main" id="{705C3359-4F1B-482C-9611-39CAC948B14C}"/>
            </a:ext>
          </a:extLst>
        </xdr:cNvPr>
        <xdr:cNvSpPr txBox="1"/>
      </xdr:nvSpPr>
      <xdr:spPr>
        <a:xfrm>
          <a:off x="7673417" y="110707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64</xdr:row>
      <xdr:rowOff>102125</xdr:rowOff>
    </xdr:from>
    <xdr:ext cx="469744" cy="259045"/>
    <xdr:sp macro="" textlink="">
      <xdr:nvSpPr>
        <xdr:cNvPr id="160" name="n_3mainValue【体育館・プール】&#10;一人当たり面積">
          <a:extLst>
            <a:ext uri="{FF2B5EF4-FFF2-40B4-BE49-F238E27FC236}">
              <a16:creationId xmlns:a16="http://schemas.microsoft.com/office/drawing/2014/main" id="{FF3E826F-6335-488B-9143-22BD0EAF5D3E}"/>
            </a:ext>
          </a:extLst>
        </xdr:cNvPr>
        <xdr:cNvSpPr txBox="1"/>
      </xdr:nvSpPr>
      <xdr:spPr>
        <a:xfrm>
          <a:off x="6866332" y="11071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64</xdr:row>
      <xdr:rowOff>102125</xdr:rowOff>
    </xdr:from>
    <xdr:ext cx="469744" cy="259045"/>
    <xdr:sp macro="" textlink="">
      <xdr:nvSpPr>
        <xdr:cNvPr id="161" name="n_4mainValue【体育館・プール】&#10;一人当たり面積">
          <a:extLst>
            <a:ext uri="{FF2B5EF4-FFF2-40B4-BE49-F238E27FC236}">
              <a16:creationId xmlns:a16="http://schemas.microsoft.com/office/drawing/2014/main" id="{51EE2B27-46DA-4EB1-B55F-ED39E13A6B6A}"/>
            </a:ext>
          </a:extLst>
        </xdr:cNvPr>
        <xdr:cNvSpPr txBox="1"/>
      </xdr:nvSpPr>
      <xdr:spPr>
        <a:xfrm>
          <a:off x="6068772" y="110711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162" name="正方形/長方形 161">
          <a:extLst>
            <a:ext uri="{FF2B5EF4-FFF2-40B4-BE49-F238E27FC236}">
              <a16:creationId xmlns:a16="http://schemas.microsoft.com/office/drawing/2014/main" id="{AA5AD6F6-90BE-4535-903A-1E5DD17EB39A}"/>
            </a:ext>
          </a:extLst>
        </xdr:cNvPr>
        <xdr:cNvSpPr/>
      </xdr:nvSpPr>
      <xdr:spPr>
        <a:xfrm>
          <a:off x="6858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163" name="正方形/長方形 162">
          <a:extLst>
            <a:ext uri="{FF2B5EF4-FFF2-40B4-BE49-F238E27FC236}">
              <a16:creationId xmlns:a16="http://schemas.microsoft.com/office/drawing/2014/main" id="{3545EF94-C929-4422-A357-7C6B96F553CE}"/>
            </a:ext>
          </a:extLst>
        </xdr:cNvPr>
        <xdr:cNvSpPr/>
      </xdr:nvSpPr>
      <xdr:spPr>
        <a:xfrm>
          <a:off x="8166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164" name="正方形/長方形 163">
          <a:extLst>
            <a:ext uri="{FF2B5EF4-FFF2-40B4-BE49-F238E27FC236}">
              <a16:creationId xmlns:a16="http://schemas.microsoft.com/office/drawing/2014/main" id="{EFEBC3AD-3FDC-4068-8537-1AEA40CF2EB0}"/>
            </a:ext>
          </a:extLst>
        </xdr:cNvPr>
        <xdr:cNvSpPr/>
      </xdr:nvSpPr>
      <xdr:spPr>
        <a:xfrm>
          <a:off x="8166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165" name="正方形/長方形 164">
          <a:extLst>
            <a:ext uri="{FF2B5EF4-FFF2-40B4-BE49-F238E27FC236}">
              <a16:creationId xmlns:a16="http://schemas.microsoft.com/office/drawing/2014/main" id="{7FFFA95A-AB9A-45E0-8D0C-55FC2EE9658B}"/>
            </a:ext>
          </a:extLst>
        </xdr:cNvPr>
        <xdr:cNvSpPr/>
      </xdr:nvSpPr>
      <xdr:spPr>
        <a:xfrm>
          <a:off x="17145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166" name="正方形/長方形 165">
          <a:extLst>
            <a:ext uri="{FF2B5EF4-FFF2-40B4-BE49-F238E27FC236}">
              <a16:creationId xmlns:a16="http://schemas.microsoft.com/office/drawing/2014/main" id="{449209A0-06EE-40F4-ACE2-FC2425BBE05B}"/>
            </a:ext>
          </a:extLst>
        </xdr:cNvPr>
        <xdr:cNvSpPr/>
      </xdr:nvSpPr>
      <xdr:spPr>
        <a:xfrm>
          <a:off x="17145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167" name="正方形/長方形 166">
          <a:extLst>
            <a:ext uri="{FF2B5EF4-FFF2-40B4-BE49-F238E27FC236}">
              <a16:creationId xmlns:a16="http://schemas.microsoft.com/office/drawing/2014/main" id="{C6DB2B0C-954C-4FC5-871A-E4DC996208DA}"/>
            </a:ext>
          </a:extLst>
        </xdr:cNvPr>
        <xdr:cNvSpPr/>
      </xdr:nvSpPr>
      <xdr:spPr>
        <a:xfrm>
          <a:off x="27432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168" name="正方形/長方形 167">
          <a:extLst>
            <a:ext uri="{FF2B5EF4-FFF2-40B4-BE49-F238E27FC236}">
              <a16:creationId xmlns:a16="http://schemas.microsoft.com/office/drawing/2014/main" id="{E2CF1852-B05A-404A-9CE7-71F7705F9914}"/>
            </a:ext>
          </a:extLst>
        </xdr:cNvPr>
        <xdr:cNvSpPr/>
      </xdr:nvSpPr>
      <xdr:spPr>
        <a:xfrm>
          <a:off x="27432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169" name="正方形/長方形 168">
          <a:extLst>
            <a:ext uri="{FF2B5EF4-FFF2-40B4-BE49-F238E27FC236}">
              <a16:creationId xmlns:a16="http://schemas.microsoft.com/office/drawing/2014/main" id="{D29E4593-6FF8-4DE3-A878-D340676BDD57}"/>
            </a:ext>
          </a:extLst>
        </xdr:cNvPr>
        <xdr:cNvSpPr/>
      </xdr:nvSpPr>
      <xdr:spPr>
        <a:xfrm>
          <a:off x="6858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170" name="テキスト ボックス 169">
          <a:extLst>
            <a:ext uri="{FF2B5EF4-FFF2-40B4-BE49-F238E27FC236}">
              <a16:creationId xmlns:a16="http://schemas.microsoft.com/office/drawing/2014/main" id="{84D7F4AE-D7C7-4332-BFFA-177261CF8530}"/>
            </a:ext>
          </a:extLst>
        </xdr:cNvPr>
        <xdr:cNvSpPr txBox="1"/>
      </xdr:nvSpPr>
      <xdr:spPr>
        <a:xfrm>
          <a:off x="66675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171" name="直線コネクタ 170">
          <a:extLst>
            <a:ext uri="{FF2B5EF4-FFF2-40B4-BE49-F238E27FC236}">
              <a16:creationId xmlns:a16="http://schemas.microsoft.com/office/drawing/2014/main" id="{940C3C5B-D97E-4F9A-A94C-FE291EC22AFA}"/>
            </a:ext>
          </a:extLst>
        </xdr:cNvPr>
        <xdr:cNvCxnSpPr/>
      </xdr:nvCxnSpPr>
      <xdr:spPr>
        <a:xfrm>
          <a:off x="6858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172" name="テキスト ボックス 171">
          <a:extLst>
            <a:ext uri="{FF2B5EF4-FFF2-40B4-BE49-F238E27FC236}">
              <a16:creationId xmlns:a16="http://schemas.microsoft.com/office/drawing/2014/main" id="{CFF572DC-49F5-4513-91C7-66C89FC107ED}"/>
            </a:ext>
          </a:extLst>
        </xdr:cNvPr>
        <xdr:cNvSpPr txBox="1"/>
      </xdr:nvSpPr>
      <xdr:spPr>
        <a:xfrm>
          <a:off x="273866"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173" name="直線コネクタ 172">
          <a:extLst>
            <a:ext uri="{FF2B5EF4-FFF2-40B4-BE49-F238E27FC236}">
              <a16:creationId xmlns:a16="http://schemas.microsoft.com/office/drawing/2014/main" id="{28E5CD1B-ADBB-42B8-807C-2401A69FD13D}"/>
            </a:ext>
          </a:extLst>
        </xdr:cNvPr>
        <xdr:cNvCxnSpPr/>
      </xdr:nvCxnSpPr>
      <xdr:spPr>
        <a:xfrm>
          <a:off x="68580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174" name="テキスト ボックス 173">
          <a:extLst>
            <a:ext uri="{FF2B5EF4-FFF2-40B4-BE49-F238E27FC236}">
              <a16:creationId xmlns:a16="http://schemas.microsoft.com/office/drawing/2014/main" id="{12A68168-9A25-4560-9A22-6F7D0E16F00A}"/>
            </a:ext>
          </a:extLst>
        </xdr:cNvPr>
        <xdr:cNvSpPr txBox="1"/>
      </xdr:nvSpPr>
      <xdr:spPr>
        <a:xfrm>
          <a:off x="273866"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175" name="直線コネクタ 174">
          <a:extLst>
            <a:ext uri="{FF2B5EF4-FFF2-40B4-BE49-F238E27FC236}">
              <a16:creationId xmlns:a16="http://schemas.microsoft.com/office/drawing/2014/main" id="{3D2FF50D-87C3-46AC-BD45-55F091668ACB}"/>
            </a:ext>
          </a:extLst>
        </xdr:cNvPr>
        <xdr:cNvCxnSpPr/>
      </xdr:nvCxnSpPr>
      <xdr:spPr>
        <a:xfrm>
          <a:off x="68580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176" name="テキスト ボックス 175">
          <a:extLst>
            <a:ext uri="{FF2B5EF4-FFF2-40B4-BE49-F238E27FC236}">
              <a16:creationId xmlns:a16="http://schemas.microsoft.com/office/drawing/2014/main" id="{BE98065C-6A4B-4CBF-AA30-406D6D46F673}"/>
            </a:ext>
          </a:extLst>
        </xdr:cNvPr>
        <xdr:cNvSpPr txBox="1"/>
      </xdr:nvSpPr>
      <xdr:spPr>
        <a:xfrm>
          <a:off x="34370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177" name="直線コネクタ 176">
          <a:extLst>
            <a:ext uri="{FF2B5EF4-FFF2-40B4-BE49-F238E27FC236}">
              <a16:creationId xmlns:a16="http://schemas.microsoft.com/office/drawing/2014/main" id="{9CE39B37-E4F8-4209-842B-8BE94E90FFBE}"/>
            </a:ext>
          </a:extLst>
        </xdr:cNvPr>
        <xdr:cNvCxnSpPr/>
      </xdr:nvCxnSpPr>
      <xdr:spPr>
        <a:xfrm>
          <a:off x="68580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178" name="テキスト ボックス 177">
          <a:extLst>
            <a:ext uri="{FF2B5EF4-FFF2-40B4-BE49-F238E27FC236}">
              <a16:creationId xmlns:a16="http://schemas.microsoft.com/office/drawing/2014/main" id="{7150CA19-EA8D-47CC-A797-EB96D12CCF25}"/>
            </a:ext>
          </a:extLst>
        </xdr:cNvPr>
        <xdr:cNvSpPr txBox="1"/>
      </xdr:nvSpPr>
      <xdr:spPr>
        <a:xfrm>
          <a:off x="34370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179" name="直線コネクタ 178">
          <a:extLst>
            <a:ext uri="{FF2B5EF4-FFF2-40B4-BE49-F238E27FC236}">
              <a16:creationId xmlns:a16="http://schemas.microsoft.com/office/drawing/2014/main" id="{15B53F59-CF6A-45EE-A98F-1D7FC1B186CC}"/>
            </a:ext>
          </a:extLst>
        </xdr:cNvPr>
        <xdr:cNvCxnSpPr/>
      </xdr:nvCxnSpPr>
      <xdr:spPr>
        <a:xfrm>
          <a:off x="68580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180" name="テキスト ボックス 179">
          <a:extLst>
            <a:ext uri="{FF2B5EF4-FFF2-40B4-BE49-F238E27FC236}">
              <a16:creationId xmlns:a16="http://schemas.microsoft.com/office/drawing/2014/main" id="{A4D3D2E2-C22F-41CC-BAD0-5A0DD0AD70D2}"/>
            </a:ext>
          </a:extLst>
        </xdr:cNvPr>
        <xdr:cNvSpPr txBox="1"/>
      </xdr:nvSpPr>
      <xdr:spPr>
        <a:xfrm>
          <a:off x="34370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181" name="直線コネクタ 180">
          <a:extLst>
            <a:ext uri="{FF2B5EF4-FFF2-40B4-BE49-F238E27FC236}">
              <a16:creationId xmlns:a16="http://schemas.microsoft.com/office/drawing/2014/main" id="{62098D49-B5E8-40BB-A90A-1F3D36AED1F3}"/>
            </a:ext>
          </a:extLst>
        </xdr:cNvPr>
        <xdr:cNvCxnSpPr/>
      </xdr:nvCxnSpPr>
      <xdr:spPr>
        <a:xfrm>
          <a:off x="68580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76</xdr:row>
      <xdr:rowOff>162577</xdr:rowOff>
    </xdr:from>
    <xdr:ext cx="403059" cy="259045"/>
    <xdr:sp macro="" textlink="">
      <xdr:nvSpPr>
        <xdr:cNvPr id="182" name="テキスト ボックス 181">
          <a:extLst>
            <a:ext uri="{FF2B5EF4-FFF2-40B4-BE49-F238E27FC236}">
              <a16:creationId xmlns:a16="http://schemas.microsoft.com/office/drawing/2014/main" id="{8B027B83-0803-4520-A32A-44C32A1E1058}"/>
            </a:ext>
          </a:extLst>
        </xdr:cNvPr>
        <xdr:cNvSpPr txBox="1"/>
      </xdr:nvSpPr>
      <xdr:spPr>
        <a:xfrm>
          <a:off x="34370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183" name="直線コネクタ 182">
          <a:extLst>
            <a:ext uri="{FF2B5EF4-FFF2-40B4-BE49-F238E27FC236}">
              <a16:creationId xmlns:a16="http://schemas.microsoft.com/office/drawing/2014/main" id="{DDAF4F9A-E449-435C-8CC3-0C5785F98039}"/>
            </a:ext>
          </a:extLst>
        </xdr:cNvPr>
        <xdr:cNvCxnSpPr/>
      </xdr:nvCxnSpPr>
      <xdr:spPr>
        <a:xfrm>
          <a:off x="6858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74</xdr:row>
      <xdr:rowOff>124477</xdr:rowOff>
    </xdr:from>
    <xdr:ext cx="338939" cy="259045"/>
    <xdr:sp macro="" textlink="">
      <xdr:nvSpPr>
        <xdr:cNvPr id="184" name="テキスト ボックス 183">
          <a:extLst>
            <a:ext uri="{FF2B5EF4-FFF2-40B4-BE49-F238E27FC236}">
              <a16:creationId xmlns:a16="http://schemas.microsoft.com/office/drawing/2014/main" id="{E598696E-8A42-48BE-935B-2F259513E4F7}"/>
            </a:ext>
          </a:extLst>
        </xdr:cNvPr>
        <xdr:cNvSpPr txBox="1"/>
      </xdr:nvSpPr>
      <xdr:spPr>
        <a:xfrm>
          <a:off x="38686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152400</xdr:colOff>
      <xdr:row>88</xdr:row>
      <xdr:rowOff>152400</xdr:rowOff>
    </xdr:to>
    <xdr:sp macro="" textlink="">
      <xdr:nvSpPr>
        <xdr:cNvPr id="185" name="【福祉施設】&#10;有形固定資産減価償却率グラフ枠">
          <a:extLst>
            <a:ext uri="{FF2B5EF4-FFF2-40B4-BE49-F238E27FC236}">
              <a16:creationId xmlns:a16="http://schemas.microsoft.com/office/drawing/2014/main" id="{A0A61A6A-3860-4C0B-AF40-69BEED8CD0E6}"/>
            </a:ext>
          </a:extLst>
        </xdr:cNvPr>
        <xdr:cNvSpPr/>
      </xdr:nvSpPr>
      <xdr:spPr>
        <a:xfrm>
          <a:off x="6858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53339</xdr:rowOff>
    </xdr:from>
    <xdr:to>
      <xdr:col>24</xdr:col>
      <xdr:colOff>62865</xdr:colOff>
      <xdr:row>86</xdr:row>
      <xdr:rowOff>114300</xdr:rowOff>
    </xdr:to>
    <xdr:cxnSp macro="">
      <xdr:nvCxnSpPr>
        <xdr:cNvPr id="186" name="直線コネクタ 185">
          <a:extLst>
            <a:ext uri="{FF2B5EF4-FFF2-40B4-BE49-F238E27FC236}">
              <a16:creationId xmlns:a16="http://schemas.microsoft.com/office/drawing/2014/main" id="{AED6B707-D9DA-447B-B94F-5B0C1A3E026D}"/>
            </a:ext>
          </a:extLst>
        </xdr:cNvPr>
        <xdr:cNvCxnSpPr/>
      </xdr:nvCxnSpPr>
      <xdr:spPr>
        <a:xfrm flipV="1">
          <a:off x="4173855" y="13258799"/>
          <a:ext cx="0" cy="160020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86</xdr:row>
      <xdr:rowOff>118127</xdr:rowOff>
    </xdr:from>
    <xdr:ext cx="469744" cy="259045"/>
    <xdr:sp macro="" textlink="">
      <xdr:nvSpPr>
        <xdr:cNvPr id="187" name="【福祉施設】&#10;有形固定資産減価償却率最小値テキスト">
          <a:extLst>
            <a:ext uri="{FF2B5EF4-FFF2-40B4-BE49-F238E27FC236}">
              <a16:creationId xmlns:a16="http://schemas.microsoft.com/office/drawing/2014/main" id="{C604F7B6-B553-4BCC-806A-0C10EE24B011}"/>
            </a:ext>
          </a:extLst>
        </xdr:cNvPr>
        <xdr:cNvSpPr txBox="1"/>
      </xdr:nvSpPr>
      <xdr:spPr>
        <a:xfrm>
          <a:off x="421259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86</xdr:row>
      <xdr:rowOff>114300</xdr:rowOff>
    </xdr:from>
    <xdr:to>
      <xdr:col>24</xdr:col>
      <xdr:colOff>152400</xdr:colOff>
      <xdr:row>86</xdr:row>
      <xdr:rowOff>114300</xdr:rowOff>
    </xdr:to>
    <xdr:cxnSp macro="">
      <xdr:nvCxnSpPr>
        <xdr:cNvPr id="188" name="直線コネクタ 187">
          <a:extLst>
            <a:ext uri="{FF2B5EF4-FFF2-40B4-BE49-F238E27FC236}">
              <a16:creationId xmlns:a16="http://schemas.microsoft.com/office/drawing/2014/main" id="{D48FB65C-C481-4690-A2AA-2815EE95BAEC}"/>
            </a:ext>
          </a:extLst>
        </xdr:cNvPr>
        <xdr:cNvCxnSpPr/>
      </xdr:nvCxnSpPr>
      <xdr:spPr>
        <a:xfrm>
          <a:off x="411226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16</xdr:rowOff>
    </xdr:from>
    <xdr:ext cx="405111" cy="259045"/>
    <xdr:sp macro="" textlink="">
      <xdr:nvSpPr>
        <xdr:cNvPr id="189" name="【福祉施設】&#10;有形固定資産減価償却率最大値テキスト">
          <a:extLst>
            <a:ext uri="{FF2B5EF4-FFF2-40B4-BE49-F238E27FC236}">
              <a16:creationId xmlns:a16="http://schemas.microsoft.com/office/drawing/2014/main" id="{A43008DB-61D2-4042-8B50-50CD0B205B13}"/>
            </a:ext>
          </a:extLst>
        </xdr:cNvPr>
        <xdr:cNvSpPr txBox="1"/>
      </xdr:nvSpPr>
      <xdr:spPr>
        <a:xfrm>
          <a:off x="4212590" y="130302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53339</xdr:rowOff>
    </xdr:from>
    <xdr:to>
      <xdr:col>24</xdr:col>
      <xdr:colOff>152400</xdr:colOff>
      <xdr:row>77</xdr:row>
      <xdr:rowOff>53339</xdr:rowOff>
    </xdr:to>
    <xdr:cxnSp macro="">
      <xdr:nvCxnSpPr>
        <xdr:cNvPr id="190" name="直線コネクタ 189">
          <a:extLst>
            <a:ext uri="{FF2B5EF4-FFF2-40B4-BE49-F238E27FC236}">
              <a16:creationId xmlns:a16="http://schemas.microsoft.com/office/drawing/2014/main" id="{1D9F46B6-52E6-4D50-8154-01D5C692D88D}"/>
            </a:ext>
          </a:extLst>
        </xdr:cNvPr>
        <xdr:cNvCxnSpPr/>
      </xdr:nvCxnSpPr>
      <xdr:spPr>
        <a:xfrm>
          <a:off x="4112260" y="1325879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82</xdr:row>
      <xdr:rowOff>144797</xdr:rowOff>
    </xdr:from>
    <xdr:ext cx="405111" cy="259045"/>
    <xdr:sp macro="" textlink="">
      <xdr:nvSpPr>
        <xdr:cNvPr id="191" name="【福祉施設】&#10;有形固定資産減価償却率平均値テキスト">
          <a:extLst>
            <a:ext uri="{FF2B5EF4-FFF2-40B4-BE49-F238E27FC236}">
              <a16:creationId xmlns:a16="http://schemas.microsoft.com/office/drawing/2014/main" id="{AECAE311-C7F1-481D-8902-977D8F90B0E3}"/>
            </a:ext>
          </a:extLst>
        </xdr:cNvPr>
        <xdr:cNvSpPr txBox="1"/>
      </xdr:nvSpPr>
      <xdr:spPr>
        <a:xfrm>
          <a:off x="4212590" y="1420179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166370</xdr:rowOff>
    </xdr:from>
    <xdr:to>
      <xdr:col>24</xdr:col>
      <xdr:colOff>114300</xdr:colOff>
      <xdr:row>83</xdr:row>
      <xdr:rowOff>96520</xdr:rowOff>
    </xdr:to>
    <xdr:sp macro="" textlink="">
      <xdr:nvSpPr>
        <xdr:cNvPr id="192" name="フローチャート: 判断 191">
          <a:extLst>
            <a:ext uri="{FF2B5EF4-FFF2-40B4-BE49-F238E27FC236}">
              <a16:creationId xmlns:a16="http://schemas.microsoft.com/office/drawing/2014/main" id="{28EA1E0E-960D-414A-8B59-FE87CC290E33}"/>
            </a:ext>
          </a:extLst>
        </xdr:cNvPr>
        <xdr:cNvSpPr/>
      </xdr:nvSpPr>
      <xdr:spPr>
        <a:xfrm>
          <a:off x="4131310" y="1422908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126364</xdr:rowOff>
    </xdr:from>
    <xdr:to>
      <xdr:col>20</xdr:col>
      <xdr:colOff>38100</xdr:colOff>
      <xdr:row>83</xdr:row>
      <xdr:rowOff>56514</xdr:rowOff>
    </xdr:to>
    <xdr:sp macro="" textlink="">
      <xdr:nvSpPr>
        <xdr:cNvPr id="193" name="フローチャート: 判断 192">
          <a:extLst>
            <a:ext uri="{FF2B5EF4-FFF2-40B4-BE49-F238E27FC236}">
              <a16:creationId xmlns:a16="http://schemas.microsoft.com/office/drawing/2014/main" id="{E281CDDD-BB6C-419A-BB4E-7627DF61F4CC}"/>
            </a:ext>
          </a:extLst>
        </xdr:cNvPr>
        <xdr:cNvSpPr/>
      </xdr:nvSpPr>
      <xdr:spPr>
        <a:xfrm>
          <a:off x="3388360" y="14189074"/>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82</xdr:row>
      <xdr:rowOff>93980</xdr:rowOff>
    </xdr:from>
    <xdr:to>
      <xdr:col>15</xdr:col>
      <xdr:colOff>101600</xdr:colOff>
      <xdr:row>83</xdr:row>
      <xdr:rowOff>24130</xdr:rowOff>
    </xdr:to>
    <xdr:sp macro="" textlink="">
      <xdr:nvSpPr>
        <xdr:cNvPr id="194" name="フローチャート: 判断 193">
          <a:extLst>
            <a:ext uri="{FF2B5EF4-FFF2-40B4-BE49-F238E27FC236}">
              <a16:creationId xmlns:a16="http://schemas.microsoft.com/office/drawing/2014/main" id="{C8B4694E-95CF-42F8-A99A-A1BFC54E79F3}"/>
            </a:ext>
          </a:extLst>
        </xdr:cNvPr>
        <xdr:cNvSpPr/>
      </xdr:nvSpPr>
      <xdr:spPr>
        <a:xfrm>
          <a:off x="2571750" y="141566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53975</xdr:rowOff>
    </xdr:from>
    <xdr:to>
      <xdr:col>10</xdr:col>
      <xdr:colOff>165100</xdr:colOff>
      <xdr:row>82</xdr:row>
      <xdr:rowOff>155575</xdr:rowOff>
    </xdr:to>
    <xdr:sp macro="" textlink="">
      <xdr:nvSpPr>
        <xdr:cNvPr id="195" name="フローチャート: 判断 194">
          <a:extLst>
            <a:ext uri="{FF2B5EF4-FFF2-40B4-BE49-F238E27FC236}">
              <a16:creationId xmlns:a16="http://schemas.microsoft.com/office/drawing/2014/main" id="{99F90E96-C5E8-48EF-BAF3-1344C6463548}"/>
            </a:ext>
          </a:extLst>
        </xdr:cNvPr>
        <xdr:cNvSpPr/>
      </xdr:nvSpPr>
      <xdr:spPr>
        <a:xfrm>
          <a:off x="1774190" y="1411668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61595</xdr:rowOff>
    </xdr:from>
    <xdr:to>
      <xdr:col>6</xdr:col>
      <xdr:colOff>38100</xdr:colOff>
      <xdr:row>82</xdr:row>
      <xdr:rowOff>163195</xdr:rowOff>
    </xdr:to>
    <xdr:sp macro="" textlink="">
      <xdr:nvSpPr>
        <xdr:cNvPr id="196" name="フローチャート: 判断 195">
          <a:extLst>
            <a:ext uri="{FF2B5EF4-FFF2-40B4-BE49-F238E27FC236}">
              <a16:creationId xmlns:a16="http://schemas.microsoft.com/office/drawing/2014/main" id="{1D306D7A-1BAA-45B1-93ED-4A6CF7936E04}"/>
            </a:ext>
          </a:extLst>
        </xdr:cNvPr>
        <xdr:cNvSpPr/>
      </xdr:nvSpPr>
      <xdr:spPr>
        <a:xfrm>
          <a:off x="988060" y="14116685"/>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197" name="テキスト ボックス 196">
          <a:extLst>
            <a:ext uri="{FF2B5EF4-FFF2-40B4-BE49-F238E27FC236}">
              <a16:creationId xmlns:a16="http://schemas.microsoft.com/office/drawing/2014/main" id="{005F314C-BC25-4ACA-9140-A0D331F0029F}"/>
            </a:ext>
          </a:extLst>
        </xdr:cNvPr>
        <xdr:cNvSpPr txBox="1"/>
      </xdr:nvSpPr>
      <xdr:spPr>
        <a:xfrm>
          <a:off x="40030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198" name="テキスト ボックス 197">
          <a:extLst>
            <a:ext uri="{FF2B5EF4-FFF2-40B4-BE49-F238E27FC236}">
              <a16:creationId xmlns:a16="http://schemas.microsoft.com/office/drawing/2014/main" id="{059CE713-2AFB-42A8-BD11-926E949FF121}"/>
            </a:ext>
          </a:extLst>
        </xdr:cNvPr>
        <xdr:cNvSpPr txBox="1"/>
      </xdr:nvSpPr>
      <xdr:spPr>
        <a:xfrm>
          <a:off x="32600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199" name="テキスト ボックス 198">
          <a:extLst>
            <a:ext uri="{FF2B5EF4-FFF2-40B4-BE49-F238E27FC236}">
              <a16:creationId xmlns:a16="http://schemas.microsoft.com/office/drawing/2014/main" id="{74242EA3-34CA-4B69-A137-1DC49E7C6546}"/>
            </a:ext>
          </a:extLst>
        </xdr:cNvPr>
        <xdr:cNvSpPr txBox="1"/>
      </xdr:nvSpPr>
      <xdr:spPr>
        <a:xfrm>
          <a:off x="24549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00" name="テキスト ボックス 199">
          <a:extLst>
            <a:ext uri="{FF2B5EF4-FFF2-40B4-BE49-F238E27FC236}">
              <a16:creationId xmlns:a16="http://schemas.microsoft.com/office/drawing/2014/main" id="{4DCCEFCE-09E8-4711-A145-08ACC60BB6EB}"/>
            </a:ext>
          </a:extLst>
        </xdr:cNvPr>
        <xdr:cNvSpPr txBox="1"/>
      </xdr:nvSpPr>
      <xdr:spPr>
        <a:xfrm>
          <a:off x="1657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01" name="テキスト ボックス 200">
          <a:extLst>
            <a:ext uri="{FF2B5EF4-FFF2-40B4-BE49-F238E27FC236}">
              <a16:creationId xmlns:a16="http://schemas.microsoft.com/office/drawing/2014/main" id="{5FDAEB7F-A933-474D-8151-C6DD00FDA0C7}"/>
            </a:ext>
          </a:extLst>
        </xdr:cNvPr>
        <xdr:cNvSpPr txBox="1"/>
      </xdr:nvSpPr>
      <xdr:spPr>
        <a:xfrm>
          <a:off x="859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130175</xdr:rowOff>
    </xdr:from>
    <xdr:to>
      <xdr:col>24</xdr:col>
      <xdr:colOff>114300</xdr:colOff>
      <xdr:row>83</xdr:row>
      <xdr:rowOff>60325</xdr:rowOff>
    </xdr:to>
    <xdr:sp macro="" textlink="">
      <xdr:nvSpPr>
        <xdr:cNvPr id="202" name="楕円 201">
          <a:extLst>
            <a:ext uri="{FF2B5EF4-FFF2-40B4-BE49-F238E27FC236}">
              <a16:creationId xmlns:a16="http://schemas.microsoft.com/office/drawing/2014/main" id="{21C49730-42EF-48C5-9F44-8D3212E28841}"/>
            </a:ext>
          </a:extLst>
        </xdr:cNvPr>
        <xdr:cNvSpPr/>
      </xdr:nvSpPr>
      <xdr:spPr>
        <a:xfrm>
          <a:off x="4131310" y="1419288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81</xdr:row>
      <xdr:rowOff>153052</xdr:rowOff>
    </xdr:from>
    <xdr:ext cx="405111" cy="259045"/>
    <xdr:sp macro="" textlink="">
      <xdr:nvSpPr>
        <xdr:cNvPr id="203" name="【福祉施設】&#10;有形固定資産減価償却率該当値テキスト">
          <a:extLst>
            <a:ext uri="{FF2B5EF4-FFF2-40B4-BE49-F238E27FC236}">
              <a16:creationId xmlns:a16="http://schemas.microsoft.com/office/drawing/2014/main" id="{9B98E670-24C1-487B-9654-46FAE73E93CE}"/>
            </a:ext>
          </a:extLst>
        </xdr:cNvPr>
        <xdr:cNvSpPr txBox="1"/>
      </xdr:nvSpPr>
      <xdr:spPr>
        <a:xfrm>
          <a:off x="4212590" y="14040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82</xdr:row>
      <xdr:rowOff>126364</xdr:rowOff>
    </xdr:from>
    <xdr:to>
      <xdr:col>20</xdr:col>
      <xdr:colOff>38100</xdr:colOff>
      <xdr:row>83</xdr:row>
      <xdr:rowOff>56514</xdr:rowOff>
    </xdr:to>
    <xdr:sp macro="" textlink="">
      <xdr:nvSpPr>
        <xdr:cNvPr id="204" name="楕円 203">
          <a:extLst>
            <a:ext uri="{FF2B5EF4-FFF2-40B4-BE49-F238E27FC236}">
              <a16:creationId xmlns:a16="http://schemas.microsoft.com/office/drawing/2014/main" id="{19FD7BCB-0A6A-4CAB-A4AB-BBA94EF5E77B}"/>
            </a:ext>
          </a:extLst>
        </xdr:cNvPr>
        <xdr:cNvSpPr/>
      </xdr:nvSpPr>
      <xdr:spPr>
        <a:xfrm>
          <a:off x="3388360" y="14189074"/>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83</xdr:row>
      <xdr:rowOff>5714</xdr:rowOff>
    </xdr:from>
    <xdr:to>
      <xdr:col>24</xdr:col>
      <xdr:colOff>63500</xdr:colOff>
      <xdr:row>83</xdr:row>
      <xdr:rowOff>9525</xdr:rowOff>
    </xdr:to>
    <xdr:cxnSp macro="">
      <xdr:nvCxnSpPr>
        <xdr:cNvPr id="205" name="直線コネクタ 204">
          <a:extLst>
            <a:ext uri="{FF2B5EF4-FFF2-40B4-BE49-F238E27FC236}">
              <a16:creationId xmlns:a16="http://schemas.microsoft.com/office/drawing/2014/main" id="{23CCB865-946E-4BE8-AFDC-BC12597C498F}"/>
            </a:ext>
          </a:extLst>
        </xdr:cNvPr>
        <xdr:cNvCxnSpPr/>
      </xdr:nvCxnSpPr>
      <xdr:spPr>
        <a:xfrm>
          <a:off x="3431540" y="14237969"/>
          <a:ext cx="742950" cy="38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82</xdr:row>
      <xdr:rowOff>97789</xdr:rowOff>
    </xdr:from>
    <xdr:to>
      <xdr:col>15</xdr:col>
      <xdr:colOff>101600</xdr:colOff>
      <xdr:row>83</xdr:row>
      <xdr:rowOff>27939</xdr:rowOff>
    </xdr:to>
    <xdr:sp macro="" textlink="">
      <xdr:nvSpPr>
        <xdr:cNvPr id="206" name="楕円 205">
          <a:extLst>
            <a:ext uri="{FF2B5EF4-FFF2-40B4-BE49-F238E27FC236}">
              <a16:creationId xmlns:a16="http://schemas.microsoft.com/office/drawing/2014/main" id="{7B8D5558-AA2D-4770-8E9A-3F642C6540F2}"/>
            </a:ext>
          </a:extLst>
        </xdr:cNvPr>
        <xdr:cNvSpPr/>
      </xdr:nvSpPr>
      <xdr:spPr>
        <a:xfrm>
          <a:off x="2571750" y="1415287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82</xdr:row>
      <xdr:rowOff>148589</xdr:rowOff>
    </xdr:from>
    <xdr:to>
      <xdr:col>19</xdr:col>
      <xdr:colOff>177800</xdr:colOff>
      <xdr:row>83</xdr:row>
      <xdr:rowOff>5714</xdr:rowOff>
    </xdr:to>
    <xdr:cxnSp macro="">
      <xdr:nvCxnSpPr>
        <xdr:cNvPr id="207" name="直線コネクタ 206">
          <a:extLst>
            <a:ext uri="{FF2B5EF4-FFF2-40B4-BE49-F238E27FC236}">
              <a16:creationId xmlns:a16="http://schemas.microsoft.com/office/drawing/2014/main" id="{225CDC7F-8B3D-4714-B4EB-2BDE79F4BD4B}"/>
            </a:ext>
          </a:extLst>
        </xdr:cNvPr>
        <xdr:cNvCxnSpPr/>
      </xdr:nvCxnSpPr>
      <xdr:spPr>
        <a:xfrm>
          <a:off x="2626360" y="14205584"/>
          <a:ext cx="805180" cy="323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82</xdr:row>
      <xdr:rowOff>78739</xdr:rowOff>
    </xdr:from>
    <xdr:to>
      <xdr:col>10</xdr:col>
      <xdr:colOff>165100</xdr:colOff>
      <xdr:row>83</xdr:row>
      <xdr:rowOff>8889</xdr:rowOff>
    </xdr:to>
    <xdr:sp macro="" textlink="">
      <xdr:nvSpPr>
        <xdr:cNvPr id="208" name="楕円 207">
          <a:extLst>
            <a:ext uri="{FF2B5EF4-FFF2-40B4-BE49-F238E27FC236}">
              <a16:creationId xmlns:a16="http://schemas.microsoft.com/office/drawing/2014/main" id="{4DAA8747-26FF-4DB1-A4DD-65D11E1DD74A}"/>
            </a:ext>
          </a:extLst>
        </xdr:cNvPr>
        <xdr:cNvSpPr/>
      </xdr:nvSpPr>
      <xdr:spPr>
        <a:xfrm>
          <a:off x="1774190" y="14137639"/>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82</xdr:row>
      <xdr:rowOff>129539</xdr:rowOff>
    </xdr:from>
    <xdr:to>
      <xdr:col>15</xdr:col>
      <xdr:colOff>50800</xdr:colOff>
      <xdr:row>82</xdr:row>
      <xdr:rowOff>148589</xdr:rowOff>
    </xdr:to>
    <xdr:cxnSp macro="">
      <xdr:nvCxnSpPr>
        <xdr:cNvPr id="209" name="直線コネクタ 208">
          <a:extLst>
            <a:ext uri="{FF2B5EF4-FFF2-40B4-BE49-F238E27FC236}">
              <a16:creationId xmlns:a16="http://schemas.microsoft.com/office/drawing/2014/main" id="{0EC456F4-14BD-4795-BFDB-78DCFA28111E}"/>
            </a:ext>
          </a:extLst>
        </xdr:cNvPr>
        <xdr:cNvCxnSpPr/>
      </xdr:nvCxnSpPr>
      <xdr:spPr>
        <a:xfrm>
          <a:off x="1828800" y="14192249"/>
          <a:ext cx="797560" cy="13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82</xdr:row>
      <xdr:rowOff>34925</xdr:rowOff>
    </xdr:from>
    <xdr:to>
      <xdr:col>6</xdr:col>
      <xdr:colOff>38100</xdr:colOff>
      <xdr:row>82</xdr:row>
      <xdr:rowOff>136525</xdr:rowOff>
    </xdr:to>
    <xdr:sp macro="" textlink="">
      <xdr:nvSpPr>
        <xdr:cNvPr id="210" name="楕円 209">
          <a:extLst>
            <a:ext uri="{FF2B5EF4-FFF2-40B4-BE49-F238E27FC236}">
              <a16:creationId xmlns:a16="http://schemas.microsoft.com/office/drawing/2014/main" id="{F60EC42C-81C2-42A4-A80C-C490455D81C2}"/>
            </a:ext>
          </a:extLst>
        </xdr:cNvPr>
        <xdr:cNvSpPr/>
      </xdr:nvSpPr>
      <xdr:spPr>
        <a:xfrm>
          <a:off x="988060" y="14093825"/>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82</xdr:row>
      <xdr:rowOff>85725</xdr:rowOff>
    </xdr:from>
    <xdr:to>
      <xdr:col>10</xdr:col>
      <xdr:colOff>114300</xdr:colOff>
      <xdr:row>82</xdr:row>
      <xdr:rowOff>129539</xdr:rowOff>
    </xdr:to>
    <xdr:cxnSp macro="">
      <xdr:nvCxnSpPr>
        <xdr:cNvPr id="211" name="直線コネクタ 210">
          <a:extLst>
            <a:ext uri="{FF2B5EF4-FFF2-40B4-BE49-F238E27FC236}">
              <a16:creationId xmlns:a16="http://schemas.microsoft.com/office/drawing/2014/main" id="{A8B62C5D-4C3F-4960-ACAA-9119706ED24B}"/>
            </a:ext>
          </a:extLst>
        </xdr:cNvPr>
        <xdr:cNvCxnSpPr/>
      </xdr:nvCxnSpPr>
      <xdr:spPr>
        <a:xfrm>
          <a:off x="1031240" y="14146530"/>
          <a:ext cx="797560" cy="457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83</xdr:row>
      <xdr:rowOff>47641</xdr:rowOff>
    </xdr:from>
    <xdr:ext cx="405111" cy="259045"/>
    <xdr:sp macro="" textlink="">
      <xdr:nvSpPr>
        <xdr:cNvPr id="212" name="n_1aveValue【福祉施設】&#10;有形固定資産減価償却率">
          <a:extLst>
            <a:ext uri="{FF2B5EF4-FFF2-40B4-BE49-F238E27FC236}">
              <a16:creationId xmlns:a16="http://schemas.microsoft.com/office/drawing/2014/main" id="{F0CC695A-0A30-4174-9A0D-5737016B2812}"/>
            </a:ext>
          </a:extLst>
        </xdr:cNvPr>
        <xdr:cNvSpPr txBox="1"/>
      </xdr:nvSpPr>
      <xdr:spPr>
        <a:xfrm>
          <a:off x="3239144" y="142798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81</xdr:row>
      <xdr:rowOff>40657</xdr:rowOff>
    </xdr:from>
    <xdr:ext cx="405111" cy="259045"/>
    <xdr:sp macro="" textlink="">
      <xdr:nvSpPr>
        <xdr:cNvPr id="213" name="n_2aveValue【福祉施設】&#10;有形固定資産減価償却率">
          <a:extLst>
            <a:ext uri="{FF2B5EF4-FFF2-40B4-BE49-F238E27FC236}">
              <a16:creationId xmlns:a16="http://schemas.microsoft.com/office/drawing/2014/main" id="{80628458-0444-4036-9AF0-ECDA75126CE5}"/>
            </a:ext>
          </a:extLst>
        </xdr:cNvPr>
        <xdr:cNvSpPr txBox="1"/>
      </xdr:nvSpPr>
      <xdr:spPr>
        <a:xfrm>
          <a:off x="2439044" y="139281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81</xdr:row>
      <xdr:rowOff>652</xdr:rowOff>
    </xdr:from>
    <xdr:ext cx="405111" cy="259045"/>
    <xdr:sp macro="" textlink="">
      <xdr:nvSpPr>
        <xdr:cNvPr id="214" name="n_3aveValue【福祉施設】&#10;有形固定資産減価償却率">
          <a:extLst>
            <a:ext uri="{FF2B5EF4-FFF2-40B4-BE49-F238E27FC236}">
              <a16:creationId xmlns:a16="http://schemas.microsoft.com/office/drawing/2014/main" id="{26159FA3-8C6F-4F9E-B841-1D5D5DF100F4}"/>
            </a:ext>
          </a:extLst>
        </xdr:cNvPr>
        <xdr:cNvSpPr txBox="1"/>
      </xdr:nvSpPr>
      <xdr:spPr>
        <a:xfrm>
          <a:off x="1641484" y="138881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82</xdr:row>
      <xdr:rowOff>154322</xdr:rowOff>
    </xdr:from>
    <xdr:ext cx="405111" cy="259045"/>
    <xdr:sp macro="" textlink="">
      <xdr:nvSpPr>
        <xdr:cNvPr id="215" name="n_4aveValue【福祉施設】&#10;有形固定資産減価償却率">
          <a:extLst>
            <a:ext uri="{FF2B5EF4-FFF2-40B4-BE49-F238E27FC236}">
              <a16:creationId xmlns:a16="http://schemas.microsoft.com/office/drawing/2014/main" id="{F6F2CF4F-0CB1-4B7E-8DF0-9660E103B328}"/>
            </a:ext>
          </a:extLst>
        </xdr:cNvPr>
        <xdr:cNvSpPr txBox="1"/>
      </xdr:nvSpPr>
      <xdr:spPr>
        <a:xfrm>
          <a:off x="855354" y="142132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81</xdr:row>
      <xdr:rowOff>73041</xdr:rowOff>
    </xdr:from>
    <xdr:ext cx="405111" cy="259045"/>
    <xdr:sp macro="" textlink="">
      <xdr:nvSpPr>
        <xdr:cNvPr id="216" name="n_1mainValue【福祉施設】&#10;有形固定資産減価償却率">
          <a:extLst>
            <a:ext uri="{FF2B5EF4-FFF2-40B4-BE49-F238E27FC236}">
              <a16:creationId xmlns:a16="http://schemas.microsoft.com/office/drawing/2014/main" id="{8ED8546B-7198-4248-B2DA-D78540B1CE2E}"/>
            </a:ext>
          </a:extLst>
        </xdr:cNvPr>
        <xdr:cNvSpPr txBox="1"/>
      </xdr:nvSpPr>
      <xdr:spPr>
        <a:xfrm>
          <a:off x="3239144" y="139604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83</xdr:row>
      <xdr:rowOff>19066</xdr:rowOff>
    </xdr:from>
    <xdr:ext cx="405111" cy="259045"/>
    <xdr:sp macro="" textlink="">
      <xdr:nvSpPr>
        <xdr:cNvPr id="217" name="n_2mainValue【福祉施設】&#10;有形固定資産減価償却率">
          <a:extLst>
            <a:ext uri="{FF2B5EF4-FFF2-40B4-BE49-F238E27FC236}">
              <a16:creationId xmlns:a16="http://schemas.microsoft.com/office/drawing/2014/main" id="{A936E96D-0448-4707-AA12-372925B6B5E6}"/>
            </a:ext>
          </a:extLst>
        </xdr:cNvPr>
        <xdr:cNvSpPr txBox="1"/>
      </xdr:nvSpPr>
      <xdr:spPr>
        <a:xfrm>
          <a:off x="2439044" y="1424560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83</xdr:row>
      <xdr:rowOff>16</xdr:rowOff>
    </xdr:from>
    <xdr:ext cx="405111" cy="259045"/>
    <xdr:sp macro="" textlink="">
      <xdr:nvSpPr>
        <xdr:cNvPr id="218" name="n_3mainValue【福祉施設】&#10;有形固定資産減価償却率">
          <a:extLst>
            <a:ext uri="{FF2B5EF4-FFF2-40B4-BE49-F238E27FC236}">
              <a16:creationId xmlns:a16="http://schemas.microsoft.com/office/drawing/2014/main" id="{3EA01974-7608-4BF7-A918-B2547FC4FB2F}"/>
            </a:ext>
          </a:extLst>
        </xdr:cNvPr>
        <xdr:cNvSpPr txBox="1"/>
      </xdr:nvSpPr>
      <xdr:spPr>
        <a:xfrm>
          <a:off x="1641484" y="1423036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153052</xdr:rowOff>
    </xdr:from>
    <xdr:ext cx="405111" cy="259045"/>
    <xdr:sp macro="" textlink="">
      <xdr:nvSpPr>
        <xdr:cNvPr id="219" name="n_4mainValue【福祉施設】&#10;有形固定資産減価償却率">
          <a:extLst>
            <a:ext uri="{FF2B5EF4-FFF2-40B4-BE49-F238E27FC236}">
              <a16:creationId xmlns:a16="http://schemas.microsoft.com/office/drawing/2014/main" id="{D508F9C5-9A63-4445-953F-9CC3AC6564C1}"/>
            </a:ext>
          </a:extLst>
        </xdr:cNvPr>
        <xdr:cNvSpPr txBox="1"/>
      </xdr:nvSpPr>
      <xdr:spPr>
        <a:xfrm>
          <a:off x="855354" y="138690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220" name="正方形/長方形 219">
          <a:extLst>
            <a:ext uri="{FF2B5EF4-FFF2-40B4-BE49-F238E27FC236}">
              <a16:creationId xmlns:a16="http://schemas.microsoft.com/office/drawing/2014/main" id="{85539F47-7B64-4E05-9111-DE099864CC96}"/>
            </a:ext>
          </a:extLst>
        </xdr:cNvPr>
        <xdr:cNvSpPr/>
      </xdr:nvSpPr>
      <xdr:spPr>
        <a:xfrm>
          <a:off x="596011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221" name="正方形/長方形 220">
          <a:extLst>
            <a:ext uri="{FF2B5EF4-FFF2-40B4-BE49-F238E27FC236}">
              <a16:creationId xmlns:a16="http://schemas.microsoft.com/office/drawing/2014/main" id="{CEBDAE2A-ED97-40A3-8E03-0E6D2B9CCCD1}"/>
            </a:ext>
          </a:extLst>
        </xdr:cNvPr>
        <xdr:cNvSpPr/>
      </xdr:nvSpPr>
      <xdr:spPr>
        <a:xfrm>
          <a:off x="60604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222" name="正方形/長方形 221">
          <a:extLst>
            <a:ext uri="{FF2B5EF4-FFF2-40B4-BE49-F238E27FC236}">
              <a16:creationId xmlns:a16="http://schemas.microsoft.com/office/drawing/2014/main" id="{3607D5C7-125B-4491-9737-384A448D91CD}"/>
            </a:ext>
          </a:extLst>
        </xdr:cNvPr>
        <xdr:cNvSpPr/>
      </xdr:nvSpPr>
      <xdr:spPr>
        <a:xfrm>
          <a:off x="60604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223" name="正方形/長方形 222">
          <a:extLst>
            <a:ext uri="{FF2B5EF4-FFF2-40B4-BE49-F238E27FC236}">
              <a16:creationId xmlns:a16="http://schemas.microsoft.com/office/drawing/2014/main" id="{53965943-F936-4655-9538-515560F5C383}"/>
            </a:ext>
          </a:extLst>
        </xdr:cNvPr>
        <xdr:cNvSpPr/>
      </xdr:nvSpPr>
      <xdr:spPr>
        <a:xfrm>
          <a:off x="69888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224" name="正方形/長方形 223">
          <a:extLst>
            <a:ext uri="{FF2B5EF4-FFF2-40B4-BE49-F238E27FC236}">
              <a16:creationId xmlns:a16="http://schemas.microsoft.com/office/drawing/2014/main" id="{74166BD0-CBC5-4EB4-9082-8DC4BD0C6E1A}"/>
            </a:ext>
          </a:extLst>
        </xdr:cNvPr>
        <xdr:cNvSpPr/>
      </xdr:nvSpPr>
      <xdr:spPr>
        <a:xfrm>
          <a:off x="69888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225" name="正方形/長方形 224">
          <a:extLst>
            <a:ext uri="{FF2B5EF4-FFF2-40B4-BE49-F238E27FC236}">
              <a16:creationId xmlns:a16="http://schemas.microsoft.com/office/drawing/2014/main" id="{A866DE67-BFD3-480E-8444-3F4D1077FEF2}"/>
            </a:ext>
          </a:extLst>
        </xdr:cNvPr>
        <xdr:cNvSpPr/>
      </xdr:nvSpPr>
      <xdr:spPr>
        <a:xfrm>
          <a:off x="80175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226" name="正方形/長方形 225">
          <a:extLst>
            <a:ext uri="{FF2B5EF4-FFF2-40B4-BE49-F238E27FC236}">
              <a16:creationId xmlns:a16="http://schemas.microsoft.com/office/drawing/2014/main" id="{19E67232-4F0C-495B-9902-6386D7AD07E6}"/>
            </a:ext>
          </a:extLst>
        </xdr:cNvPr>
        <xdr:cNvSpPr/>
      </xdr:nvSpPr>
      <xdr:spPr>
        <a:xfrm>
          <a:off x="80175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0.050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227" name="正方形/長方形 226">
          <a:extLst>
            <a:ext uri="{FF2B5EF4-FFF2-40B4-BE49-F238E27FC236}">
              <a16:creationId xmlns:a16="http://schemas.microsoft.com/office/drawing/2014/main" id="{EDDE3C31-6419-4A28-9F8D-699B86486D0C}"/>
            </a:ext>
          </a:extLst>
        </xdr:cNvPr>
        <xdr:cNvSpPr/>
      </xdr:nvSpPr>
      <xdr:spPr>
        <a:xfrm>
          <a:off x="596011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228" name="テキスト ボックス 227">
          <a:extLst>
            <a:ext uri="{FF2B5EF4-FFF2-40B4-BE49-F238E27FC236}">
              <a16:creationId xmlns:a16="http://schemas.microsoft.com/office/drawing/2014/main" id="{0479BE9E-6D9C-4302-9554-8FED2C82B101}"/>
            </a:ext>
          </a:extLst>
        </xdr:cNvPr>
        <xdr:cNvSpPr txBox="1"/>
      </xdr:nvSpPr>
      <xdr:spPr>
        <a:xfrm>
          <a:off x="592201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229" name="直線コネクタ 228">
          <a:extLst>
            <a:ext uri="{FF2B5EF4-FFF2-40B4-BE49-F238E27FC236}">
              <a16:creationId xmlns:a16="http://schemas.microsoft.com/office/drawing/2014/main" id="{755B3042-F5F0-46FD-A9C9-99617BD44378}"/>
            </a:ext>
          </a:extLst>
        </xdr:cNvPr>
        <xdr:cNvCxnSpPr/>
      </xdr:nvCxnSpPr>
      <xdr:spPr>
        <a:xfrm>
          <a:off x="5960110" y="15240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114300</xdr:rowOff>
    </xdr:from>
    <xdr:to>
      <xdr:col>59</xdr:col>
      <xdr:colOff>50800</xdr:colOff>
      <xdr:row>86</xdr:row>
      <xdr:rowOff>114300</xdr:rowOff>
    </xdr:to>
    <xdr:cxnSp macro="">
      <xdr:nvCxnSpPr>
        <xdr:cNvPr id="230" name="直線コネクタ 229">
          <a:extLst>
            <a:ext uri="{FF2B5EF4-FFF2-40B4-BE49-F238E27FC236}">
              <a16:creationId xmlns:a16="http://schemas.microsoft.com/office/drawing/2014/main" id="{58DB4A56-BA88-4F2B-8373-6C7E110E66A8}"/>
            </a:ext>
          </a:extLst>
        </xdr:cNvPr>
        <xdr:cNvCxnSpPr/>
      </xdr:nvCxnSpPr>
      <xdr:spPr>
        <a:xfrm>
          <a:off x="5960110" y="14859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143527</xdr:rowOff>
    </xdr:from>
    <xdr:ext cx="467179" cy="259045"/>
    <xdr:sp macro="" textlink="">
      <xdr:nvSpPr>
        <xdr:cNvPr id="231" name="テキスト ボックス 230">
          <a:extLst>
            <a:ext uri="{FF2B5EF4-FFF2-40B4-BE49-F238E27FC236}">
              <a16:creationId xmlns:a16="http://schemas.microsoft.com/office/drawing/2014/main" id="{DB44DB48-78D6-415A-94B0-0DF6838A51BD}"/>
            </a:ext>
          </a:extLst>
        </xdr:cNvPr>
        <xdr:cNvSpPr txBox="1"/>
      </xdr:nvSpPr>
      <xdr:spPr>
        <a:xfrm>
          <a:off x="552722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84</xdr:row>
      <xdr:rowOff>76200</xdr:rowOff>
    </xdr:from>
    <xdr:to>
      <xdr:col>59</xdr:col>
      <xdr:colOff>50800</xdr:colOff>
      <xdr:row>84</xdr:row>
      <xdr:rowOff>76200</xdr:rowOff>
    </xdr:to>
    <xdr:cxnSp macro="">
      <xdr:nvCxnSpPr>
        <xdr:cNvPr id="232" name="直線コネクタ 231">
          <a:extLst>
            <a:ext uri="{FF2B5EF4-FFF2-40B4-BE49-F238E27FC236}">
              <a16:creationId xmlns:a16="http://schemas.microsoft.com/office/drawing/2014/main" id="{11A578D7-F3C1-400C-9A7E-BB5BA34CB437}"/>
            </a:ext>
          </a:extLst>
        </xdr:cNvPr>
        <xdr:cNvCxnSpPr/>
      </xdr:nvCxnSpPr>
      <xdr:spPr>
        <a:xfrm>
          <a:off x="5960110" y="14478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83</xdr:row>
      <xdr:rowOff>105427</xdr:rowOff>
    </xdr:from>
    <xdr:ext cx="467179" cy="259045"/>
    <xdr:sp macro="" textlink="">
      <xdr:nvSpPr>
        <xdr:cNvPr id="233" name="テキスト ボックス 232">
          <a:extLst>
            <a:ext uri="{FF2B5EF4-FFF2-40B4-BE49-F238E27FC236}">
              <a16:creationId xmlns:a16="http://schemas.microsoft.com/office/drawing/2014/main" id="{50E2185C-4EA7-4740-A282-E6F01B5AB182}"/>
            </a:ext>
          </a:extLst>
        </xdr:cNvPr>
        <xdr:cNvSpPr txBox="1"/>
      </xdr:nvSpPr>
      <xdr:spPr>
        <a:xfrm>
          <a:off x="5527221" y="1433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82</xdr:row>
      <xdr:rowOff>38100</xdr:rowOff>
    </xdr:from>
    <xdr:to>
      <xdr:col>59</xdr:col>
      <xdr:colOff>50800</xdr:colOff>
      <xdr:row>82</xdr:row>
      <xdr:rowOff>38100</xdr:rowOff>
    </xdr:to>
    <xdr:cxnSp macro="">
      <xdr:nvCxnSpPr>
        <xdr:cNvPr id="234" name="直線コネクタ 233">
          <a:extLst>
            <a:ext uri="{FF2B5EF4-FFF2-40B4-BE49-F238E27FC236}">
              <a16:creationId xmlns:a16="http://schemas.microsoft.com/office/drawing/2014/main" id="{E40325C0-5AC0-407A-9C51-04BF5C5BC056}"/>
            </a:ext>
          </a:extLst>
        </xdr:cNvPr>
        <xdr:cNvCxnSpPr/>
      </xdr:nvCxnSpPr>
      <xdr:spPr>
        <a:xfrm>
          <a:off x="5960110" y="14097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81</xdr:row>
      <xdr:rowOff>67327</xdr:rowOff>
    </xdr:from>
    <xdr:ext cx="467179" cy="259045"/>
    <xdr:sp macro="" textlink="">
      <xdr:nvSpPr>
        <xdr:cNvPr id="235" name="テキスト ボックス 234">
          <a:extLst>
            <a:ext uri="{FF2B5EF4-FFF2-40B4-BE49-F238E27FC236}">
              <a16:creationId xmlns:a16="http://schemas.microsoft.com/office/drawing/2014/main" id="{06F81501-8C93-41C1-BD1D-DF584DBB3063}"/>
            </a:ext>
          </a:extLst>
        </xdr:cNvPr>
        <xdr:cNvSpPr txBox="1"/>
      </xdr:nvSpPr>
      <xdr:spPr>
        <a:xfrm>
          <a:off x="5527221" y="1395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0</xdr:rowOff>
    </xdr:from>
    <xdr:to>
      <xdr:col>59</xdr:col>
      <xdr:colOff>50800</xdr:colOff>
      <xdr:row>80</xdr:row>
      <xdr:rowOff>0</xdr:rowOff>
    </xdr:to>
    <xdr:cxnSp macro="">
      <xdr:nvCxnSpPr>
        <xdr:cNvPr id="236" name="直線コネクタ 235">
          <a:extLst>
            <a:ext uri="{FF2B5EF4-FFF2-40B4-BE49-F238E27FC236}">
              <a16:creationId xmlns:a16="http://schemas.microsoft.com/office/drawing/2014/main" id="{B5B1DAB9-86D9-48A0-8DBF-FE73E983B3EA}"/>
            </a:ext>
          </a:extLst>
        </xdr:cNvPr>
        <xdr:cNvCxnSpPr/>
      </xdr:nvCxnSpPr>
      <xdr:spPr>
        <a:xfrm>
          <a:off x="5960110" y="1371600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79</xdr:row>
      <xdr:rowOff>29227</xdr:rowOff>
    </xdr:from>
    <xdr:ext cx="467179" cy="259045"/>
    <xdr:sp macro="" textlink="">
      <xdr:nvSpPr>
        <xdr:cNvPr id="237" name="テキスト ボックス 236">
          <a:extLst>
            <a:ext uri="{FF2B5EF4-FFF2-40B4-BE49-F238E27FC236}">
              <a16:creationId xmlns:a16="http://schemas.microsoft.com/office/drawing/2014/main" id="{67F4EE98-69C4-4853-B89C-F3AD7116C2B1}"/>
            </a:ext>
          </a:extLst>
        </xdr:cNvPr>
        <xdr:cNvSpPr txBox="1"/>
      </xdr:nvSpPr>
      <xdr:spPr>
        <a:xfrm>
          <a:off x="5527221" y="1357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133350</xdr:rowOff>
    </xdr:from>
    <xdr:to>
      <xdr:col>59</xdr:col>
      <xdr:colOff>50800</xdr:colOff>
      <xdr:row>77</xdr:row>
      <xdr:rowOff>133350</xdr:rowOff>
    </xdr:to>
    <xdr:cxnSp macro="">
      <xdr:nvCxnSpPr>
        <xdr:cNvPr id="238" name="直線コネクタ 237">
          <a:extLst>
            <a:ext uri="{FF2B5EF4-FFF2-40B4-BE49-F238E27FC236}">
              <a16:creationId xmlns:a16="http://schemas.microsoft.com/office/drawing/2014/main" id="{1D7D7CC4-0CB9-43FC-9FBA-315DADAA46E9}"/>
            </a:ext>
          </a:extLst>
        </xdr:cNvPr>
        <xdr:cNvCxnSpPr/>
      </xdr:nvCxnSpPr>
      <xdr:spPr>
        <a:xfrm>
          <a:off x="5960110" y="13331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76</xdr:row>
      <xdr:rowOff>162577</xdr:rowOff>
    </xdr:from>
    <xdr:ext cx="467179" cy="259045"/>
    <xdr:sp macro="" textlink="">
      <xdr:nvSpPr>
        <xdr:cNvPr id="239" name="テキスト ボックス 238">
          <a:extLst>
            <a:ext uri="{FF2B5EF4-FFF2-40B4-BE49-F238E27FC236}">
              <a16:creationId xmlns:a16="http://schemas.microsoft.com/office/drawing/2014/main" id="{84014C1A-ED7F-4848-A42E-215194742307}"/>
            </a:ext>
          </a:extLst>
        </xdr:cNvPr>
        <xdr:cNvSpPr txBox="1"/>
      </xdr:nvSpPr>
      <xdr:spPr>
        <a:xfrm>
          <a:off x="5527221" y="1319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240" name="直線コネクタ 239">
          <a:extLst>
            <a:ext uri="{FF2B5EF4-FFF2-40B4-BE49-F238E27FC236}">
              <a16:creationId xmlns:a16="http://schemas.microsoft.com/office/drawing/2014/main" id="{B0EB0A15-A0A9-4F99-8603-477F3FA69E00}"/>
            </a:ext>
          </a:extLst>
        </xdr:cNvPr>
        <xdr:cNvCxnSpPr/>
      </xdr:nvCxnSpPr>
      <xdr:spPr>
        <a:xfrm>
          <a:off x="5960110" y="12950190"/>
          <a:ext cx="421005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74</xdr:row>
      <xdr:rowOff>124477</xdr:rowOff>
    </xdr:from>
    <xdr:ext cx="467179" cy="259045"/>
    <xdr:sp macro="" textlink="">
      <xdr:nvSpPr>
        <xdr:cNvPr id="241" name="テキスト ボックス 240">
          <a:extLst>
            <a:ext uri="{FF2B5EF4-FFF2-40B4-BE49-F238E27FC236}">
              <a16:creationId xmlns:a16="http://schemas.microsoft.com/office/drawing/2014/main" id="{573D8DA4-2DD7-428E-9FDF-E2DB5D10C204}"/>
            </a:ext>
          </a:extLst>
        </xdr:cNvPr>
        <xdr:cNvSpPr txBox="1"/>
      </xdr:nvSpPr>
      <xdr:spPr>
        <a:xfrm>
          <a:off x="5527221"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242" name="【福祉施設】&#10;一人当たり面積グラフ枠">
          <a:extLst>
            <a:ext uri="{FF2B5EF4-FFF2-40B4-BE49-F238E27FC236}">
              <a16:creationId xmlns:a16="http://schemas.microsoft.com/office/drawing/2014/main" id="{E86AE84B-9C0B-4691-8333-628206B3740C}"/>
            </a:ext>
          </a:extLst>
        </xdr:cNvPr>
        <xdr:cNvSpPr/>
      </xdr:nvSpPr>
      <xdr:spPr>
        <a:xfrm>
          <a:off x="596011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79</xdr:row>
      <xdr:rowOff>6096</xdr:rowOff>
    </xdr:from>
    <xdr:to>
      <xdr:col>54</xdr:col>
      <xdr:colOff>189865</xdr:colOff>
      <xdr:row>86</xdr:row>
      <xdr:rowOff>87630</xdr:rowOff>
    </xdr:to>
    <xdr:cxnSp macro="">
      <xdr:nvCxnSpPr>
        <xdr:cNvPr id="243" name="直線コネクタ 242">
          <a:extLst>
            <a:ext uri="{FF2B5EF4-FFF2-40B4-BE49-F238E27FC236}">
              <a16:creationId xmlns:a16="http://schemas.microsoft.com/office/drawing/2014/main" id="{D74C9CFE-276A-4914-AD15-6D6D51D7007B}"/>
            </a:ext>
          </a:extLst>
        </xdr:cNvPr>
        <xdr:cNvCxnSpPr/>
      </xdr:nvCxnSpPr>
      <xdr:spPr>
        <a:xfrm flipV="1">
          <a:off x="9429115" y="13552551"/>
          <a:ext cx="0" cy="12835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91457</xdr:rowOff>
    </xdr:from>
    <xdr:ext cx="469744" cy="259045"/>
    <xdr:sp macro="" textlink="">
      <xdr:nvSpPr>
        <xdr:cNvPr id="244" name="【福祉施設】&#10;一人当たり面積最小値テキスト">
          <a:extLst>
            <a:ext uri="{FF2B5EF4-FFF2-40B4-BE49-F238E27FC236}">
              <a16:creationId xmlns:a16="http://schemas.microsoft.com/office/drawing/2014/main" id="{7FC27489-EAC1-4BB0-BE46-32720538D562}"/>
            </a:ext>
          </a:extLst>
        </xdr:cNvPr>
        <xdr:cNvSpPr txBox="1"/>
      </xdr:nvSpPr>
      <xdr:spPr>
        <a:xfrm>
          <a:off x="9467850" y="148399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87630</xdr:rowOff>
    </xdr:from>
    <xdr:to>
      <xdr:col>55</xdr:col>
      <xdr:colOff>88900</xdr:colOff>
      <xdr:row>86</xdr:row>
      <xdr:rowOff>87630</xdr:rowOff>
    </xdr:to>
    <xdr:cxnSp macro="">
      <xdr:nvCxnSpPr>
        <xdr:cNvPr id="245" name="直線コネクタ 244">
          <a:extLst>
            <a:ext uri="{FF2B5EF4-FFF2-40B4-BE49-F238E27FC236}">
              <a16:creationId xmlns:a16="http://schemas.microsoft.com/office/drawing/2014/main" id="{9B0D823E-B42C-4174-8A2C-C1C369D5AC04}"/>
            </a:ext>
          </a:extLst>
        </xdr:cNvPr>
        <xdr:cNvCxnSpPr/>
      </xdr:nvCxnSpPr>
      <xdr:spPr>
        <a:xfrm>
          <a:off x="9356090" y="14836140"/>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77</xdr:row>
      <xdr:rowOff>124223</xdr:rowOff>
    </xdr:from>
    <xdr:ext cx="469744" cy="259045"/>
    <xdr:sp macro="" textlink="">
      <xdr:nvSpPr>
        <xdr:cNvPr id="246" name="【福祉施設】&#10;一人当たり面積最大値テキスト">
          <a:extLst>
            <a:ext uri="{FF2B5EF4-FFF2-40B4-BE49-F238E27FC236}">
              <a16:creationId xmlns:a16="http://schemas.microsoft.com/office/drawing/2014/main" id="{CEFBF3B7-F306-4AAF-B76F-7E88C71AC407}"/>
            </a:ext>
          </a:extLst>
        </xdr:cNvPr>
        <xdr:cNvSpPr txBox="1"/>
      </xdr:nvSpPr>
      <xdr:spPr>
        <a:xfrm>
          <a:off x="9467850" y="1332777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6096</xdr:rowOff>
    </xdr:from>
    <xdr:to>
      <xdr:col>55</xdr:col>
      <xdr:colOff>88900</xdr:colOff>
      <xdr:row>79</xdr:row>
      <xdr:rowOff>6096</xdr:rowOff>
    </xdr:to>
    <xdr:cxnSp macro="">
      <xdr:nvCxnSpPr>
        <xdr:cNvPr id="247" name="直線コネクタ 246">
          <a:extLst>
            <a:ext uri="{FF2B5EF4-FFF2-40B4-BE49-F238E27FC236}">
              <a16:creationId xmlns:a16="http://schemas.microsoft.com/office/drawing/2014/main" id="{CFA1E8BC-CFEA-4164-9F3C-A9060116142A}"/>
            </a:ext>
          </a:extLst>
        </xdr:cNvPr>
        <xdr:cNvCxnSpPr/>
      </xdr:nvCxnSpPr>
      <xdr:spPr>
        <a:xfrm>
          <a:off x="9356090" y="13552551"/>
          <a:ext cx="16637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84</xdr:row>
      <xdr:rowOff>118890</xdr:rowOff>
    </xdr:from>
    <xdr:ext cx="469744" cy="259045"/>
    <xdr:sp macro="" textlink="">
      <xdr:nvSpPr>
        <xdr:cNvPr id="248" name="【福祉施設】&#10;一人当たり面積平均値テキスト">
          <a:extLst>
            <a:ext uri="{FF2B5EF4-FFF2-40B4-BE49-F238E27FC236}">
              <a16:creationId xmlns:a16="http://schemas.microsoft.com/office/drawing/2014/main" id="{49CFDAE5-BD75-4FE7-BA5E-55728162B6F9}"/>
            </a:ext>
          </a:extLst>
        </xdr:cNvPr>
        <xdr:cNvSpPr txBox="1"/>
      </xdr:nvSpPr>
      <xdr:spPr>
        <a:xfrm>
          <a:off x="9467850" y="145225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140463</xdr:rowOff>
    </xdr:from>
    <xdr:to>
      <xdr:col>55</xdr:col>
      <xdr:colOff>50800</xdr:colOff>
      <xdr:row>85</xdr:row>
      <xdr:rowOff>70613</xdr:rowOff>
    </xdr:to>
    <xdr:sp macro="" textlink="">
      <xdr:nvSpPr>
        <xdr:cNvPr id="249" name="フローチャート: 判断 248">
          <a:extLst>
            <a:ext uri="{FF2B5EF4-FFF2-40B4-BE49-F238E27FC236}">
              <a16:creationId xmlns:a16="http://schemas.microsoft.com/office/drawing/2014/main" id="{2C8CDBCC-30A5-42A7-BE4D-162C1578FCA3}"/>
            </a:ext>
          </a:extLst>
        </xdr:cNvPr>
        <xdr:cNvSpPr/>
      </xdr:nvSpPr>
      <xdr:spPr>
        <a:xfrm>
          <a:off x="9394190" y="14538453"/>
          <a:ext cx="9017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146558</xdr:rowOff>
    </xdr:from>
    <xdr:to>
      <xdr:col>50</xdr:col>
      <xdr:colOff>165100</xdr:colOff>
      <xdr:row>85</xdr:row>
      <xdr:rowOff>76708</xdr:rowOff>
    </xdr:to>
    <xdr:sp macro="" textlink="">
      <xdr:nvSpPr>
        <xdr:cNvPr id="250" name="フローチャート: 判断 249">
          <a:extLst>
            <a:ext uri="{FF2B5EF4-FFF2-40B4-BE49-F238E27FC236}">
              <a16:creationId xmlns:a16="http://schemas.microsoft.com/office/drawing/2014/main" id="{F09029A5-C246-4BB2-B7EB-3534FD2F1258}"/>
            </a:ext>
          </a:extLst>
        </xdr:cNvPr>
        <xdr:cNvSpPr/>
      </xdr:nvSpPr>
      <xdr:spPr>
        <a:xfrm>
          <a:off x="8632190" y="14546453"/>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140463</xdr:rowOff>
    </xdr:from>
    <xdr:to>
      <xdr:col>46</xdr:col>
      <xdr:colOff>38100</xdr:colOff>
      <xdr:row>85</xdr:row>
      <xdr:rowOff>70613</xdr:rowOff>
    </xdr:to>
    <xdr:sp macro="" textlink="">
      <xdr:nvSpPr>
        <xdr:cNvPr id="251" name="フローチャート: 判断 250">
          <a:extLst>
            <a:ext uri="{FF2B5EF4-FFF2-40B4-BE49-F238E27FC236}">
              <a16:creationId xmlns:a16="http://schemas.microsoft.com/office/drawing/2014/main" id="{4703B511-23E8-408D-B488-DA19BBE416AA}"/>
            </a:ext>
          </a:extLst>
        </xdr:cNvPr>
        <xdr:cNvSpPr/>
      </xdr:nvSpPr>
      <xdr:spPr>
        <a:xfrm>
          <a:off x="7846060" y="1453845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85</xdr:row>
      <xdr:rowOff>8637</xdr:rowOff>
    </xdr:from>
    <xdr:to>
      <xdr:col>41</xdr:col>
      <xdr:colOff>101600</xdr:colOff>
      <xdr:row>85</xdr:row>
      <xdr:rowOff>110237</xdr:rowOff>
    </xdr:to>
    <xdr:sp macro="" textlink="">
      <xdr:nvSpPr>
        <xdr:cNvPr id="252" name="フローチャート: 判断 251">
          <a:extLst>
            <a:ext uri="{FF2B5EF4-FFF2-40B4-BE49-F238E27FC236}">
              <a16:creationId xmlns:a16="http://schemas.microsoft.com/office/drawing/2014/main" id="{46173C0D-203D-4948-A3DF-20A98E725BEF}"/>
            </a:ext>
          </a:extLst>
        </xdr:cNvPr>
        <xdr:cNvSpPr/>
      </xdr:nvSpPr>
      <xdr:spPr>
        <a:xfrm>
          <a:off x="7029450" y="14583792"/>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164085</xdr:rowOff>
    </xdr:from>
    <xdr:to>
      <xdr:col>36</xdr:col>
      <xdr:colOff>165100</xdr:colOff>
      <xdr:row>85</xdr:row>
      <xdr:rowOff>94235</xdr:rowOff>
    </xdr:to>
    <xdr:sp macro="" textlink="">
      <xdr:nvSpPr>
        <xdr:cNvPr id="253" name="フローチャート: 判断 252">
          <a:extLst>
            <a:ext uri="{FF2B5EF4-FFF2-40B4-BE49-F238E27FC236}">
              <a16:creationId xmlns:a16="http://schemas.microsoft.com/office/drawing/2014/main" id="{54FE45E0-14C8-4C36-BB21-0F56CA82F21E}"/>
            </a:ext>
          </a:extLst>
        </xdr:cNvPr>
        <xdr:cNvSpPr/>
      </xdr:nvSpPr>
      <xdr:spPr>
        <a:xfrm>
          <a:off x="6231890" y="14569695"/>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254" name="テキスト ボックス 253">
          <a:extLst>
            <a:ext uri="{FF2B5EF4-FFF2-40B4-BE49-F238E27FC236}">
              <a16:creationId xmlns:a16="http://schemas.microsoft.com/office/drawing/2014/main" id="{91326D01-38A5-47DF-B927-1A8BD08B367D}"/>
            </a:ext>
          </a:extLst>
        </xdr:cNvPr>
        <xdr:cNvSpPr txBox="1"/>
      </xdr:nvSpPr>
      <xdr:spPr>
        <a:xfrm>
          <a:off x="92583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255" name="テキスト ボックス 254">
          <a:extLst>
            <a:ext uri="{FF2B5EF4-FFF2-40B4-BE49-F238E27FC236}">
              <a16:creationId xmlns:a16="http://schemas.microsoft.com/office/drawing/2014/main" id="{48CAD3F1-6D59-44D9-B8C9-3593C248EEDE}"/>
            </a:ext>
          </a:extLst>
        </xdr:cNvPr>
        <xdr:cNvSpPr txBox="1"/>
      </xdr:nvSpPr>
      <xdr:spPr>
        <a:xfrm>
          <a:off x="85153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256" name="テキスト ボックス 255">
          <a:extLst>
            <a:ext uri="{FF2B5EF4-FFF2-40B4-BE49-F238E27FC236}">
              <a16:creationId xmlns:a16="http://schemas.microsoft.com/office/drawing/2014/main" id="{735257A8-8052-47F5-9BA1-573E6E968472}"/>
            </a:ext>
          </a:extLst>
        </xdr:cNvPr>
        <xdr:cNvSpPr txBox="1"/>
      </xdr:nvSpPr>
      <xdr:spPr>
        <a:xfrm>
          <a:off x="77177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257" name="テキスト ボックス 256">
          <a:extLst>
            <a:ext uri="{FF2B5EF4-FFF2-40B4-BE49-F238E27FC236}">
              <a16:creationId xmlns:a16="http://schemas.microsoft.com/office/drawing/2014/main" id="{7DF367DE-B6FC-452F-8331-191FC03D65D6}"/>
            </a:ext>
          </a:extLst>
        </xdr:cNvPr>
        <xdr:cNvSpPr txBox="1"/>
      </xdr:nvSpPr>
      <xdr:spPr>
        <a:xfrm>
          <a:off x="691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258" name="テキスト ボックス 257">
          <a:extLst>
            <a:ext uri="{FF2B5EF4-FFF2-40B4-BE49-F238E27FC236}">
              <a16:creationId xmlns:a16="http://schemas.microsoft.com/office/drawing/2014/main" id="{83629BD1-DAD0-4B42-BE6C-623D34EE91DD}"/>
            </a:ext>
          </a:extLst>
        </xdr:cNvPr>
        <xdr:cNvSpPr txBox="1"/>
      </xdr:nvSpPr>
      <xdr:spPr>
        <a:xfrm>
          <a:off x="6115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83</xdr:row>
      <xdr:rowOff>38354</xdr:rowOff>
    </xdr:from>
    <xdr:to>
      <xdr:col>55</xdr:col>
      <xdr:colOff>50800</xdr:colOff>
      <xdr:row>83</xdr:row>
      <xdr:rowOff>139954</xdr:rowOff>
    </xdr:to>
    <xdr:sp macro="" textlink="">
      <xdr:nvSpPr>
        <xdr:cNvPr id="259" name="楕円 258">
          <a:extLst>
            <a:ext uri="{FF2B5EF4-FFF2-40B4-BE49-F238E27FC236}">
              <a16:creationId xmlns:a16="http://schemas.microsoft.com/office/drawing/2014/main" id="{4F40DF76-FB6C-45F2-AD87-1BE4C42433A0}"/>
            </a:ext>
          </a:extLst>
        </xdr:cNvPr>
        <xdr:cNvSpPr/>
      </xdr:nvSpPr>
      <xdr:spPr>
        <a:xfrm>
          <a:off x="9394190" y="14268704"/>
          <a:ext cx="9017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82</xdr:row>
      <xdr:rowOff>61231</xdr:rowOff>
    </xdr:from>
    <xdr:ext cx="469744" cy="259045"/>
    <xdr:sp macro="" textlink="">
      <xdr:nvSpPr>
        <xdr:cNvPr id="260" name="【福祉施設】&#10;一人当たり面積該当値テキスト">
          <a:extLst>
            <a:ext uri="{FF2B5EF4-FFF2-40B4-BE49-F238E27FC236}">
              <a16:creationId xmlns:a16="http://schemas.microsoft.com/office/drawing/2014/main" id="{5B35B3A9-96D2-4EB6-9E97-719CDB09C6BA}"/>
            </a:ext>
          </a:extLst>
        </xdr:cNvPr>
        <xdr:cNvSpPr txBox="1"/>
      </xdr:nvSpPr>
      <xdr:spPr>
        <a:xfrm>
          <a:off x="9467850" y="1411632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83</xdr:row>
      <xdr:rowOff>39115</xdr:rowOff>
    </xdr:from>
    <xdr:to>
      <xdr:col>50</xdr:col>
      <xdr:colOff>165100</xdr:colOff>
      <xdr:row>83</xdr:row>
      <xdr:rowOff>140715</xdr:rowOff>
    </xdr:to>
    <xdr:sp macro="" textlink="">
      <xdr:nvSpPr>
        <xdr:cNvPr id="261" name="楕円 260">
          <a:extLst>
            <a:ext uri="{FF2B5EF4-FFF2-40B4-BE49-F238E27FC236}">
              <a16:creationId xmlns:a16="http://schemas.microsoft.com/office/drawing/2014/main" id="{E594CBDA-BE82-43CC-88B6-9DB0569C57AB}"/>
            </a:ext>
          </a:extLst>
        </xdr:cNvPr>
        <xdr:cNvSpPr/>
      </xdr:nvSpPr>
      <xdr:spPr>
        <a:xfrm>
          <a:off x="8632190" y="1426946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83</xdr:row>
      <xdr:rowOff>89154</xdr:rowOff>
    </xdr:from>
    <xdr:to>
      <xdr:col>55</xdr:col>
      <xdr:colOff>0</xdr:colOff>
      <xdr:row>83</xdr:row>
      <xdr:rowOff>89915</xdr:rowOff>
    </xdr:to>
    <xdr:cxnSp macro="">
      <xdr:nvCxnSpPr>
        <xdr:cNvPr id="262" name="直線コネクタ 261">
          <a:extLst>
            <a:ext uri="{FF2B5EF4-FFF2-40B4-BE49-F238E27FC236}">
              <a16:creationId xmlns:a16="http://schemas.microsoft.com/office/drawing/2014/main" id="{A17DBA10-15DC-4BD5-89B3-1999A604E5E0}"/>
            </a:ext>
          </a:extLst>
        </xdr:cNvPr>
        <xdr:cNvCxnSpPr/>
      </xdr:nvCxnSpPr>
      <xdr:spPr>
        <a:xfrm flipV="1">
          <a:off x="8686800" y="14323314"/>
          <a:ext cx="74295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83</xdr:row>
      <xdr:rowOff>38354</xdr:rowOff>
    </xdr:from>
    <xdr:to>
      <xdr:col>46</xdr:col>
      <xdr:colOff>38100</xdr:colOff>
      <xdr:row>83</xdr:row>
      <xdr:rowOff>139954</xdr:rowOff>
    </xdr:to>
    <xdr:sp macro="" textlink="">
      <xdr:nvSpPr>
        <xdr:cNvPr id="263" name="楕円 262">
          <a:extLst>
            <a:ext uri="{FF2B5EF4-FFF2-40B4-BE49-F238E27FC236}">
              <a16:creationId xmlns:a16="http://schemas.microsoft.com/office/drawing/2014/main" id="{AB713BE0-DB56-48E5-8EB8-C4EFE4BDC591}"/>
            </a:ext>
          </a:extLst>
        </xdr:cNvPr>
        <xdr:cNvSpPr/>
      </xdr:nvSpPr>
      <xdr:spPr>
        <a:xfrm>
          <a:off x="7846060" y="1426870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83</xdr:row>
      <xdr:rowOff>89154</xdr:rowOff>
    </xdr:from>
    <xdr:to>
      <xdr:col>50</xdr:col>
      <xdr:colOff>114300</xdr:colOff>
      <xdr:row>83</xdr:row>
      <xdr:rowOff>89915</xdr:rowOff>
    </xdr:to>
    <xdr:cxnSp macro="">
      <xdr:nvCxnSpPr>
        <xdr:cNvPr id="264" name="直線コネクタ 263">
          <a:extLst>
            <a:ext uri="{FF2B5EF4-FFF2-40B4-BE49-F238E27FC236}">
              <a16:creationId xmlns:a16="http://schemas.microsoft.com/office/drawing/2014/main" id="{6D7CDDC3-3CA3-47ED-A2A8-B62711A15971}"/>
            </a:ext>
          </a:extLst>
        </xdr:cNvPr>
        <xdr:cNvCxnSpPr/>
      </xdr:nvCxnSpPr>
      <xdr:spPr>
        <a:xfrm>
          <a:off x="7889240" y="14323314"/>
          <a:ext cx="797560" cy="7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83</xdr:row>
      <xdr:rowOff>48261</xdr:rowOff>
    </xdr:from>
    <xdr:to>
      <xdr:col>41</xdr:col>
      <xdr:colOff>101600</xdr:colOff>
      <xdr:row>83</xdr:row>
      <xdr:rowOff>149861</xdr:rowOff>
    </xdr:to>
    <xdr:sp macro="" textlink="">
      <xdr:nvSpPr>
        <xdr:cNvPr id="265" name="楕円 264">
          <a:extLst>
            <a:ext uri="{FF2B5EF4-FFF2-40B4-BE49-F238E27FC236}">
              <a16:creationId xmlns:a16="http://schemas.microsoft.com/office/drawing/2014/main" id="{CB39380A-C58F-40BF-9D47-94C6F7168FB4}"/>
            </a:ext>
          </a:extLst>
        </xdr:cNvPr>
        <xdr:cNvSpPr/>
      </xdr:nvSpPr>
      <xdr:spPr>
        <a:xfrm>
          <a:off x="7029450" y="14280516"/>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83</xdr:row>
      <xdr:rowOff>89154</xdr:rowOff>
    </xdr:from>
    <xdr:to>
      <xdr:col>45</xdr:col>
      <xdr:colOff>177800</xdr:colOff>
      <xdr:row>83</xdr:row>
      <xdr:rowOff>99061</xdr:rowOff>
    </xdr:to>
    <xdr:cxnSp macro="">
      <xdr:nvCxnSpPr>
        <xdr:cNvPr id="266" name="直線コネクタ 265">
          <a:extLst>
            <a:ext uri="{FF2B5EF4-FFF2-40B4-BE49-F238E27FC236}">
              <a16:creationId xmlns:a16="http://schemas.microsoft.com/office/drawing/2014/main" id="{138C3D05-9EE0-40AB-890B-C4270F04569D}"/>
            </a:ext>
          </a:extLst>
        </xdr:cNvPr>
        <xdr:cNvCxnSpPr/>
      </xdr:nvCxnSpPr>
      <xdr:spPr>
        <a:xfrm flipV="1">
          <a:off x="7084060" y="14323314"/>
          <a:ext cx="805180" cy="22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83</xdr:row>
      <xdr:rowOff>49785</xdr:rowOff>
    </xdr:from>
    <xdr:to>
      <xdr:col>36</xdr:col>
      <xdr:colOff>165100</xdr:colOff>
      <xdr:row>83</xdr:row>
      <xdr:rowOff>151385</xdr:rowOff>
    </xdr:to>
    <xdr:sp macro="" textlink="">
      <xdr:nvSpPr>
        <xdr:cNvPr id="267" name="楕円 266">
          <a:extLst>
            <a:ext uri="{FF2B5EF4-FFF2-40B4-BE49-F238E27FC236}">
              <a16:creationId xmlns:a16="http://schemas.microsoft.com/office/drawing/2014/main" id="{FD957720-DC0E-43F0-8AB4-A3879C6E27F2}"/>
            </a:ext>
          </a:extLst>
        </xdr:cNvPr>
        <xdr:cNvSpPr/>
      </xdr:nvSpPr>
      <xdr:spPr>
        <a:xfrm>
          <a:off x="6231890" y="14283945"/>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83</xdr:row>
      <xdr:rowOff>99061</xdr:rowOff>
    </xdr:from>
    <xdr:to>
      <xdr:col>41</xdr:col>
      <xdr:colOff>50800</xdr:colOff>
      <xdr:row>83</xdr:row>
      <xdr:rowOff>100585</xdr:rowOff>
    </xdr:to>
    <xdr:cxnSp macro="">
      <xdr:nvCxnSpPr>
        <xdr:cNvPr id="268" name="直線コネクタ 267">
          <a:extLst>
            <a:ext uri="{FF2B5EF4-FFF2-40B4-BE49-F238E27FC236}">
              <a16:creationId xmlns:a16="http://schemas.microsoft.com/office/drawing/2014/main" id="{9E41E1FD-B516-4297-AC64-02FFB549F69B}"/>
            </a:ext>
          </a:extLst>
        </xdr:cNvPr>
        <xdr:cNvCxnSpPr/>
      </xdr:nvCxnSpPr>
      <xdr:spPr>
        <a:xfrm flipV="1">
          <a:off x="6286500" y="14325601"/>
          <a:ext cx="79756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85</xdr:row>
      <xdr:rowOff>67835</xdr:rowOff>
    </xdr:from>
    <xdr:ext cx="469744" cy="259045"/>
    <xdr:sp macro="" textlink="">
      <xdr:nvSpPr>
        <xdr:cNvPr id="269" name="n_1aveValue【福祉施設】&#10;一人当たり面積">
          <a:extLst>
            <a:ext uri="{FF2B5EF4-FFF2-40B4-BE49-F238E27FC236}">
              <a16:creationId xmlns:a16="http://schemas.microsoft.com/office/drawing/2014/main" id="{4AE7349A-19A0-473C-A987-FA4D2AB8FB1A}"/>
            </a:ext>
          </a:extLst>
        </xdr:cNvPr>
        <xdr:cNvSpPr txBox="1"/>
      </xdr:nvSpPr>
      <xdr:spPr>
        <a:xfrm>
          <a:off x="8454467" y="14639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85</xdr:row>
      <xdr:rowOff>61740</xdr:rowOff>
    </xdr:from>
    <xdr:ext cx="469744" cy="259045"/>
    <xdr:sp macro="" textlink="">
      <xdr:nvSpPr>
        <xdr:cNvPr id="270" name="n_2aveValue【福祉施設】&#10;一人当たり面積">
          <a:extLst>
            <a:ext uri="{FF2B5EF4-FFF2-40B4-BE49-F238E27FC236}">
              <a16:creationId xmlns:a16="http://schemas.microsoft.com/office/drawing/2014/main" id="{1413757F-0E66-43E0-AC93-FC5CA14F3D47}"/>
            </a:ext>
          </a:extLst>
        </xdr:cNvPr>
        <xdr:cNvSpPr txBox="1"/>
      </xdr:nvSpPr>
      <xdr:spPr>
        <a:xfrm>
          <a:off x="7673417" y="146311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85</xdr:row>
      <xdr:rowOff>101364</xdr:rowOff>
    </xdr:from>
    <xdr:ext cx="469744" cy="259045"/>
    <xdr:sp macro="" textlink="">
      <xdr:nvSpPr>
        <xdr:cNvPr id="271" name="n_3aveValue【福祉施設】&#10;一人当たり面積">
          <a:extLst>
            <a:ext uri="{FF2B5EF4-FFF2-40B4-BE49-F238E27FC236}">
              <a16:creationId xmlns:a16="http://schemas.microsoft.com/office/drawing/2014/main" id="{22CC47F8-6694-4C66-B95A-8C1DE58C39A2}"/>
            </a:ext>
          </a:extLst>
        </xdr:cNvPr>
        <xdr:cNvSpPr txBox="1"/>
      </xdr:nvSpPr>
      <xdr:spPr>
        <a:xfrm>
          <a:off x="6866332" y="14670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85</xdr:row>
      <xdr:rowOff>85362</xdr:rowOff>
    </xdr:from>
    <xdr:ext cx="469744" cy="259045"/>
    <xdr:sp macro="" textlink="">
      <xdr:nvSpPr>
        <xdr:cNvPr id="272" name="n_4aveValue【福祉施設】&#10;一人当たり面積">
          <a:extLst>
            <a:ext uri="{FF2B5EF4-FFF2-40B4-BE49-F238E27FC236}">
              <a16:creationId xmlns:a16="http://schemas.microsoft.com/office/drawing/2014/main" id="{88C6AFFE-272A-4C78-8995-854289F17258}"/>
            </a:ext>
          </a:extLst>
        </xdr:cNvPr>
        <xdr:cNvSpPr txBox="1"/>
      </xdr:nvSpPr>
      <xdr:spPr>
        <a:xfrm>
          <a:off x="6068772" y="14660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81</xdr:row>
      <xdr:rowOff>157242</xdr:rowOff>
    </xdr:from>
    <xdr:ext cx="469744" cy="259045"/>
    <xdr:sp macro="" textlink="">
      <xdr:nvSpPr>
        <xdr:cNvPr id="273" name="n_1mainValue【福祉施設】&#10;一人当たり面積">
          <a:extLst>
            <a:ext uri="{FF2B5EF4-FFF2-40B4-BE49-F238E27FC236}">
              <a16:creationId xmlns:a16="http://schemas.microsoft.com/office/drawing/2014/main" id="{6894E6DF-C040-4324-AF41-359B4FAD97FD}"/>
            </a:ext>
          </a:extLst>
        </xdr:cNvPr>
        <xdr:cNvSpPr txBox="1"/>
      </xdr:nvSpPr>
      <xdr:spPr>
        <a:xfrm>
          <a:off x="8454467" y="140465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81</xdr:row>
      <xdr:rowOff>156481</xdr:rowOff>
    </xdr:from>
    <xdr:ext cx="469744" cy="259045"/>
    <xdr:sp macro="" textlink="">
      <xdr:nvSpPr>
        <xdr:cNvPr id="274" name="n_2mainValue【福祉施設】&#10;一人当たり面積">
          <a:extLst>
            <a:ext uri="{FF2B5EF4-FFF2-40B4-BE49-F238E27FC236}">
              <a16:creationId xmlns:a16="http://schemas.microsoft.com/office/drawing/2014/main" id="{29302A8B-F850-487F-BD77-55698F5B8FC2}"/>
            </a:ext>
          </a:extLst>
        </xdr:cNvPr>
        <xdr:cNvSpPr txBox="1"/>
      </xdr:nvSpPr>
      <xdr:spPr>
        <a:xfrm>
          <a:off x="7673417" y="1404583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81</xdr:row>
      <xdr:rowOff>166388</xdr:rowOff>
    </xdr:from>
    <xdr:ext cx="469744" cy="259045"/>
    <xdr:sp macro="" textlink="">
      <xdr:nvSpPr>
        <xdr:cNvPr id="275" name="n_3mainValue【福祉施設】&#10;一人当たり面積">
          <a:extLst>
            <a:ext uri="{FF2B5EF4-FFF2-40B4-BE49-F238E27FC236}">
              <a16:creationId xmlns:a16="http://schemas.microsoft.com/office/drawing/2014/main" id="{8C19A7F1-C381-4F05-A2A0-04292907C33E}"/>
            </a:ext>
          </a:extLst>
        </xdr:cNvPr>
        <xdr:cNvSpPr txBox="1"/>
      </xdr:nvSpPr>
      <xdr:spPr>
        <a:xfrm>
          <a:off x="6866332" y="1405764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81</xdr:row>
      <xdr:rowOff>167912</xdr:rowOff>
    </xdr:from>
    <xdr:ext cx="469744" cy="259045"/>
    <xdr:sp macro="" textlink="">
      <xdr:nvSpPr>
        <xdr:cNvPr id="276" name="n_4mainValue【福祉施設】&#10;一人当たり面積">
          <a:extLst>
            <a:ext uri="{FF2B5EF4-FFF2-40B4-BE49-F238E27FC236}">
              <a16:creationId xmlns:a16="http://schemas.microsoft.com/office/drawing/2014/main" id="{5514E4AC-165F-4E9F-A7A0-991CE98D9725}"/>
            </a:ext>
          </a:extLst>
        </xdr:cNvPr>
        <xdr:cNvSpPr txBox="1"/>
      </xdr:nvSpPr>
      <xdr:spPr>
        <a:xfrm>
          <a:off x="6068772" y="140591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277" name="正方形/長方形 276">
          <a:extLst>
            <a:ext uri="{FF2B5EF4-FFF2-40B4-BE49-F238E27FC236}">
              <a16:creationId xmlns:a16="http://schemas.microsoft.com/office/drawing/2014/main" id="{716E516B-88D2-4B24-B154-6949ACDD50C3}"/>
            </a:ext>
          </a:extLst>
        </xdr:cNvPr>
        <xdr:cNvSpPr/>
      </xdr:nvSpPr>
      <xdr:spPr>
        <a:xfrm>
          <a:off x="6858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278" name="正方形/長方形 277">
          <a:extLst>
            <a:ext uri="{FF2B5EF4-FFF2-40B4-BE49-F238E27FC236}">
              <a16:creationId xmlns:a16="http://schemas.microsoft.com/office/drawing/2014/main" id="{7506ED57-1266-4E06-8102-BA53805F1950}"/>
            </a:ext>
          </a:extLst>
        </xdr:cNvPr>
        <xdr:cNvSpPr/>
      </xdr:nvSpPr>
      <xdr:spPr>
        <a:xfrm>
          <a:off x="8166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279" name="正方形/長方形 278">
          <a:extLst>
            <a:ext uri="{FF2B5EF4-FFF2-40B4-BE49-F238E27FC236}">
              <a16:creationId xmlns:a16="http://schemas.microsoft.com/office/drawing/2014/main" id="{7803B8D4-398B-44D4-A549-98EEE7B609B6}"/>
            </a:ext>
          </a:extLst>
        </xdr:cNvPr>
        <xdr:cNvSpPr/>
      </xdr:nvSpPr>
      <xdr:spPr>
        <a:xfrm>
          <a:off x="8166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280" name="正方形/長方形 279">
          <a:extLst>
            <a:ext uri="{FF2B5EF4-FFF2-40B4-BE49-F238E27FC236}">
              <a16:creationId xmlns:a16="http://schemas.microsoft.com/office/drawing/2014/main" id="{08833FDF-9C0D-4BE0-BB4E-95F7E1825F55}"/>
            </a:ext>
          </a:extLst>
        </xdr:cNvPr>
        <xdr:cNvSpPr/>
      </xdr:nvSpPr>
      <xdr:spPr>
        <a:xfrm>
          <a:off x="17145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281" name="正方形/長方形 280">
          <a:extLst>
            <a:ext uri="{FF2B5EF4-FFF2-40B4-BE49-F238E27FC236}">
              <a16:creationId xmlns:a16="http://schemas.microsoft.com/office/drawing/2014/main" id="{16916FC2-F7B8-4887-9A83-A03B9416CFD5}"/>
            </a:ext>
          </a:extLst>
        </xdr:cNvPr>
        <xdr:cNvSpPr/>
      </xdr:nvSpPr>
      <xdr:spPr>
        <a:xfrm>
          <a:off x="17145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282" name="正方形/長方形 281">
          <a:extLst>
            <a:ext uri="{FF2B5EF4-FFF2-40B4-BE49-F238E27FC236}">
              <a16:creationId xmlns:a16="http://schemas.microsoft.com/office/drawing/2014/main" id="{D146458A-2655-48BB-A6F0-5C336C6BD1E2}"/>
            </a:ext>
          </a:extLst>
        </xdr:cNvPr>
        <xdr:cNvSpPr/>
      </xdr:nvSpPr>
      <xdr:spPr>
        <a:xfrm>
          <a:off x="27432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283" name="正方形/長方形 282">
          <a:extLst>
            <a:ext uri="{FF2B5EF4-FFF2-40B4-BE49-F238E27FC236}">
              <a16:creationId xmlns:a16="http://schemas.microsoft.com/office/drawing/2014/main" id="{53348053-8BD2-411C-95E8-3976817AF472}"/>
            </a:ext>
          </a:extLst>
        </xdr:cNvPr>
        <xdr:cNvSpPr/>
      </xdr:nvSpPr>
      <xdr:spPr>
        <a:xfrm>
          <a:off x="27432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284" name="正方形/長方形 283">
          <a:extLst>
            <a:ext uri="{FF2B5EF4-FFF2-40B4-BE49-F238E27FC236}">
              <a16:creationId xmlns:a16="http://schemas.microsoft.com/office/drawing/2014/main" id="{7ACB19F5-506F-4544-937B-0FC51FC154E5}"/>
            </a:ext>
          </a:extLst>
        </xdr:cNvPr>
        <xdr:cNvSpPr/>
      </xdr:nvSpPr>
      <xdr:spPr>
        <a:xfrm>
          <a:off x="685800" y="16760190"/>
          <a:ext cx="42672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285" name="正方形/長方形 284">
          <a:extLst>
            <a:ext uri="{FF2B5EF4-FFF2-40B4-BE49-F238E27FC236}">
              <a16:creationId xmlns:a16="http://schemas.microsoft.com/office/drawing/2014/main" id="{782475EF-DBD3-4526-9F02-6958F8A3AE6F}"/>
            </a:ext>
          </a:extLst>
        </xdr:cNvPr>
        <xdr:cNvSpPr/>
      </xdr:nvSpPr>
      <xdr:spPr>
        <a:xfrm>
          <a:off x="596011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286" name="正方形/長方形 285">
          <a:extLst>
            <a:ext uri="{FF2B5EF4-FFF2-40B4-BE49-F238E27FC236}">
              <a16:creationId xmlns:a16="http://schemas.microsoft.com/office/drawing/2014/main" id="{1B739DCF-6AB4-4262-AE69-EC5657572607}"/>
            </a:ext>
          </a:extLst>
        </xdr:cNvPr>
        <xdr:cNvSpPr/>
      </xdr:nvSpPr>
      <xdr:spPr>
        <a:xfrm>
          <a:off x="60604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287" name="正方形/長方形 286">
          <a:extLst>
            <a:ext uri="{FF2B5EF4-FFF2-40B4-BE49-F238E27FC236}">
              <a16:creationId xmlns:a16="http://schemas.microsoft.com/office/drawing/2014/main" id="{D1A37615-A73E-47CD-8D39-DB3C6038C0E8}"/>
            </a:ext>
          </a:extLst>
        </xdr:cNvPr>
        <xdr:cNvSpPr/>
      </xdr:nvSpPr>
      <xdr:spPr>
        <a:xfrm>
          <a:off x="60604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288" name="正方形/長方形 287">
          <a:extLst>
            <a:ext uri="{FF2B5EF4-FFF2-40B4-BE49-F238E27FC236}">
              <a16:creationId xmlns:a16="http://schemas.microsoft.com/office/drawing/2014/main" id="{FE3864C4-9E8E-4B3C-ABA3-1BF3BC662E8A}"/>
            </a:ext>
          </a:extLst>
        </xdr:cNvPr>
        <xdr:cNvSpPr/>
      </xdr:nvSpPr>
      <xdr:spPr>
        <a:xfrm>
          <a:off x="69888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289" name="正方形/長方形 288">
          <a:extLst>
            <a:ext uri="{FF2B5EF4-FFF2-40B4-BE49-F238E27FC236}">
              <a16:creationId xmlns:a16="http://schemas.microsoft.com/office/drawing/2014/main" id="{EE7BC026-2438-44F0-8BA4-DD194F3C873C}"/>
            </a:ext>
          </a:extLst>
        </xdr:cNvPr>
        <xdr:cNvSpPr/>
      </xdr:nvSpPr>
      <xdr:spPr>
        <a:xfrm>
          <a:off x="69888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290" name="正方形/長方形 289">
          <a:extLst>
            <a:ext uri="{FF2B5EF4-FFF2-40B4-BE49-F238E27FC236}">
              <a16:creationId xmlns:a16="http://schemas.microsoft.com/office/drawing/2014/main" id="{4F8E3125-F330-4C4C-9D11-5D079898F6C6}"/>
            </a:ext>
          </a:extLst>
        </xdr:cNvPr>
        <xdr:cNvSpPr/>
      </xdr:nvSpPr>
      <xdr:spPr>
        <a:xfrm>
          <a:off x="80175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291" name="正方形/長方形 290">
          <a:extLst>
            <a:ext uri="{FF2B5EF4-FFF2-40B4-BE49-F238E27FC236}">
              <a16:creationId xmlns:a16="http://schemas.microsoft.com/office/drawing/2014/main" id="{15C770BE-DEB3-4234-9456-D4FDDE337E25}"/>
            </a:ext>
          </a:extLst>
        </xdr:cNvPr>
        <xdr:cNvSpPr/>
      </xdr:nvSpPr>
      <xdr:spPr>
        <a:xfrm>
          <a:off x="80175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292" name="正方形/長方形 291">
          <a:extLst>
            <a:ext uri="{FF2B5EF4-FFF2-40B4-BE49-F238E27FC236}">
              <a16:creationId xmlns:a16="http://schemas.microsoft.com/office/drawing/2014/main" id="{8A54EDAF-8F4F-43A3-90E9-A90BEC04402F}"/>
            </a:ext>
          </a:extLst>
        </xdr:cNvPr>
        <xdr:cNvSpPr/>
      </xdr:nvSpPr>
      <xdr:spPr>
        <a:xfrm>
          <a:off x="5960110" y="16760190"/>
          <a:ext cx="424815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293" name="正方形/長方形 292">
          <a:extLst>
            <a:ext uri="{FF2B5EF4-FFF2-40B4-BE49-F238E27FC236}">
              <a16:creationId xmlns:a16="http://schemas.microsoft.com/office/drawing/2014/main" id="{243D3EBB-3EFE-407C-BA72-8EBC98B9114E}"/>
            </a:ext>
          </a:extLst>
        </xdr:cNvPr>
        <xdr:cNvSpPr/>
      </xdr:nvSpPr>
      <xdr:spPr>
        <a:xfrm>
          <a:off x="11203940" y="419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294" name="正方形/長方形 293">
          <a:extLst>
            <a:ext uri="{FF2B5EF4-FFF2-40B4-BE49-F238E27FC236}">
              <a16:creationId xmlns:a16="http://schemas.microsoft.com/office/drawing/2014/main" id="{584A9786-300C-4C97-93AD-5F1B0FE82C61}"/>
            </a:ext>
          </a:extLst>
        </xdr:cNvPr>
        <xdr:cNvSpPr/>
      </xdr:nvSpPr>
      <xdr:spPr>
        <a:xfrm>
          <a:off x="113157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295" name="正方形/長方形 294">
          <a:extLst>
            <a:ext uri="{FF2B5EF4-FFF2-40B4-BE49-F238E27FC236}">
              <a16:creationId xmlns:a16="http://schemas.microsoft.com/office/drawing/2014/main" id="{1D475980-0DAA-45A7-89BA-C86744FFBD0C}"/>
            </a:ext>
          </a:extLst>
        </xdr:cNvPr>
        <xdr:cNvSpPr/>
      </xdr:nvSpPr>
      <xdr:spPr>
        <a:xfrm>
          <a:off x="113157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296" name="正方形/長方形 295">
          <a:extLst>
            <a:ext uri="{FF2B5EF4-FFF2-40B4-BE49-F238E27FC236}">
              <a16:creationId xmlns:a16="http://schemas.microsoft.com/office/drawing/2014/main" id="{9475B158-297E-47FD-A793-3A9C24AA3FF5}"/>
            </a:ext>
          </a:extLst>
        </xdr:cNvPr>
        <xdr:cNvSpPr/>
      </xdr:nvSpPr>
      <xdr:spPr>
        <a:xfrm>
          <a:off x="122326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297" name="正方形/長方形 296">
          <a:extLst>
            <a:ext uri="{FF2B5EF4-FFF2-40B4-BE49-F238E27FC236}">
              <a16:creationId xmlns:a16="http://schemas.microsoft.com/office/drawing/2014/main" id="{8FC8AF99-2C64-439B-99C8-2385C7307B1F}"/>
            </a:ext>
          </a:extLst>
        </xdr:cNvPr>
        <xdr:cNvSpPr/>
      </xdr:nvSpPr>
      <xdr:spPr>
        <a:xfrm>
          <a:off x="122326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298" name="正方形/長方形 297">
          <a:extLst>
            <a:ext uri="{FF2B5EF4-FFF2-40B4-BE49-F238E27FC236}">
              <a16:creationId xmlns:a16="http://schemas.microsoft.com/office/drawing/2014/main" id="{8CE5D02E-8EDA-4ECA-B931-AB7C4C1BD8B5}"/>
            </a:ext>
          </a:extLst>
        </xdr:cNvPr>
        <xdr:cNvSpPr/>
      </xdr:nvSpPr>
      <xdr:spPr>
        <a:xfrm>
          <a:off x="1326134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299" name="正方形/長方形 298">
          <a:extLst>
            <a:ext uri="{FF2B5EF4-FFF2-40B4-BE49-F238E27FC236}">
              <a16:creationId xmlns:a16="http://schemas.microsoft.com/office/drawing/2014/main" id="{DA1C6BFD-4D66-45BC-9E46-090F357BA308}"/>
            </a:ext>
          </a:extLst>
        </xdr:cNvPr>
        <xdr:cNvSpPr/>
      </xdr:nvSpPr>
      <xdr:spPr>
        <a:xfrm>
          <a:off x="1326134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300" name="正方形/長方形 299">
          <a:extLst>
            <a:ext uri="{FF2B5EF4-FFF2-40B4-BE49-F238E27FC236}">
              <a16:creationId xmlns:a16="http://schemas.microsoft.com/office/drawing/2014/main" id="{FAB8A9E9-52B9-4DAD-A3AC-7E9ADB9CEC53}"/>
            </a:ext>
          </a:extLst>
        </xdr:cNvPr>
        <xdr:cNvSpPr/>
      </xdr:nvSpPr>
      <xdr:spPr>
        <a:xfrm>
          <a:off x="11203940" y="533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301" name="テキスト ボックス 300">
          <a:extLst>
            <a:ext uri="{FF2B5EF4-FFF2-40B4-BE49-F238E27FC236}">
              <a16:creationId xmlns:a16="http://schemas.microsoft.com/office/drawing/2014/main" id="{CA868865-0076-4A00-B4FB-7A916328A582}"/>
            </a:ext>
          </a:extLst>
        </xdr:cNvPr>
        <xdr:cNvSpPr txBox="1"/>
      </xdr:nvSpPr>
      <xdr:spPr>
        <a:xfrm>
          <a:off x="1116584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302" name="直線コネクタ 301">
          <a:extLst>
            <a:ext uri="{FF2B5EF4-FFF2-40B4-BE49-F238E27FC236}">
              <a16:creationId xmlns:a16="http://schemas.microsoft.com/office/drawing/2014/main" id="{06975D81-4185-443A-BD70-BDE86E661575}"/>
            </a:ext>
          </a:extLst>
        </xdr:cNvPr>
        <xdr:cNvCxnSpPr/>
      </xdr:nvCxnSpPr>
      <xdr:spPr>
        <a:xfrm>
          <a:off x="1120394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303" name="テキスト ボックス 302">
          <a:extLst>
            <a:ext uri="{FF2B5EF4-FFF2-40B4-BE49-F238E27FC236}">
              <a16:creationId xmlns:a16="http://schemas.microsoft.com/office/drawing/2014/main" id="{95C2C0A7-F356-4C92-82E1-4311D39F1195}"/>
            </a:ext>
          </a:extLst>
        </xdr:cNvPr>
        <xdr:cNvSpPr txBox="1"/>
      </xdr:nvSpPr>
      <xdr:spPr>
        <a:xfrm>
          <a:off x="10801531" y="747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92528</xdr:rowOff>
    </xdr:from>
    <xdr:to>
      <xdr:col>89</xdr:col>
      <xdr:colOff>177800</xdr:colOff>
      <xdr:row>42</xdr:row>
      <xdr:rowOff>92528</xdr:rowOff>
    </xdr:to>
    <xdr:cxnSp macro="">
      <xdr:nvCxnSpPr>
        <xdr:cNvPr id="304" name="直線コネクタ 303">
          <a:extLst>
            <a:ext uri="{FF2B5EF4-FFF2-40B4-BE49-F238E27FC236}">
              <a16:creationId xmlns:a16="http://schemas.microsoft.com/office/drawing/2014/main" id="{D4E0BC15-32E8-477F-9112-77832B2AAD1F}"/>
            </a:ext>
          </a:extLst>
        </xdr:cNvPr>
        <xdr:cNvCxnSpPr/>
      </xdr:nvCxnSpPr>
      <xdr:spPr>
        <a:xfrm>
          <a:off x="11203940" y="729723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121755</xdr:rowOff>
    </xdr:from>
    <xdr:ext cx="467179" cy="259045"/>
    <xdr:sp macro="" textlink="">
      <xdr:nvSpPr>
        <xdr:cNvPr id="305" name="テキスト ボックス 304">
          <a:extLst>
            <a:ext uri="{FF2B5EF4-FFF2-40B4-BE49-F238E27FC236}">
              <a16:creationId xmlns:a16="http://schemas.microsoft.com/office/drawing/2014/main" id="{C81A271A-96BF-440D-BB4B-852017CB7316}"/>
            </a:ext>
          </a:extLst>
        </xdr:cNvPr>
        <xdr:cNvSpPr txBox="1"/>
      </xdr:nvSpPr>
      <xdr:spPr>
        <a:xfrm>
          <a:off x="10801531" y="715311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108857</xdr:rowOff>
    </xdr:from>
    <xdr:to>
      <xdr:col>89</xdr:col>
      <xdr:colOff>177800</xdr:colOff>
      <xdr:row>40</xdr:row>
      <xdr:rowOff>108857</xdr:rowOff>
    </xdr:to>
    <xdr:cxnSp macro="">
      <xdr:nvCxnSpPr>
        <xdr:cNvPr id="306" name="直線コネクタ 305">
          <a:extLst>
            <a:ext uri="{FF2B5EF4-FFF2-40B4-BE49-F238E27FC236}">
              <a16:creationId xmlns:a16="http://schemas.microsoft.com/office/drawing/2014/main" id="{C3F5C065-73FD-4E93-B074-57A2E041B545}"/>
            </a:ext>
          </a:extLst>
        </xdr:cNvPr>
        <xdr:cNvCxnSpPr/>
      </xdr:nvCxnSpPr>
      <xdr:spPr>
        <a:xfrm>
          <a:off x="11203940" y="696495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138084</xdr:rowOff>
    </xdr:from>
    <xdr:ext cx="403059" cy="259045"/>
    <xdr:sp macro="" textlink="">
      <xdr:nvSpPr>
        <xdr:cNvPr id="307" name="テキスト ボックス 306">
          <a:extLst>
            <a:ext uri="{FF2B5EF4-FFF2-40B4-BE49-F238E27FC236}">
              <a16:creationId xmlns:a16="http://schemas.microsoft.com/office/drawing/2014/main" id="{36F9E1C1-CE60-4A85-AEDD-A6BFA88EE3A5}"/>
            </a:ext>
          </a:extLst>
        </xdr:cNvPr>
        <xdr:cNvSpPr txBox="1"/>
      </xdr:nvSpPr>
      <xdr:spPr>
        <a:xfrm>
          <a:off x="10842791" y="682082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38</xdr:row>
      <xdr:rowOff>125185</xdr:rowOff>
    </xdr:from>
    <xdr:to>
      <xdr:col>89</xdr:col>
      <xdr:colOff>177800</xdr:colOff>
      <xdr:row>38</xdr:row>
      <xdr:rowOff>125185</xdr:rowOff>
    </xdr:to>
    <xdr:cxnSp macro="">
      <xdr:nvCxnSpPr>
        <xdr:cNvPr id="308" name="直線コネクタ 307">
          <a:extLst>
            <a:ext uri="{FF2B5EF4-FFF2-40B4-BE49-F238E27FC236}">
              <a16:creationId xmlns:a16="http://schemas.microsoft.com/office/drawing/2014/main" id="{2F020A0C-679D-47CE-B989-671578021685}"/>
            </a:ext>
          </a:extLst>
        </xdr:cNvPr>
        <xdr:cNvCxnSpPr/>
      </xdr:nvCxnSpPr>
      <xdr:spPr>
        <a:xfrm>
          <a:off x="11203940" y="664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37</xdr:row>
      <xdr:rowOff>154412</xdr:rowOff>
    </xdr:from>
    <xdr:ext cx="403059" cy="259045"/>
    <xdr:sp macro="" textlink="">
      <xdr:nvSpPr>
        <xdr:cNvPr id="309" name="テキスト ボックス 308">
          <a:extLst>
            <a:ext uri="{FF2B5EF4-FFF2-40B4-BE49-F238E27FC236}">
              <a16:creationId xmlns:a16="http://schemas.microsoft.com/office/drawing/2014/main" id="{31F53432-1E24-476D-BBB5-B320135C54D8}"/>
            </a:ext>
          </a:extLst>
        </xdr:cNvPr>
        <xdr:cNvSpPr txBox="1"/>
      </xdr:nvSpPr>
      <xdr:spPr>
        <a:xfrm>
          <a:off x="10842791" y="649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141514</xdr:rowOff>
    </xdr:from>
    <xdr:to>
      <xdr:col>89</xdr:col>
      <xdr:colOff>177800</xdr:colOff>
      <xdr:row>36</xdr:row>
      <xdr:rowOff>141514</xdr:rowOff>
    </xdr:to>
    <xdr:cxnSp macro="">
      <xdr:nvCxnSpPr>
        <xdr:cNvPr id="310" name="直線コネクタ 309">
          <a:extLst>
            <a:ext uri="{FF2B5EF4-FFF2-40B4-BE49-F238E27FC236}">
              <a16:creationId xmlns:a16="http://schemas.microsoft.com/office/drawing/2014/main" id="{654DA6DE-2960-477E-95A4-E473E3FBCE6A}"/>
            </a:ext>
          </a:extLst>
        </xdr:cNvPr>
        <xdr:cNvCxnSpPr/>
      </xdr:nvCxnSpPr>
      <xdr:spPr>
        <a:xfrm>
          <a:off x="11203940" y="631180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35</xdr:row>
      <xdr:rowOff>170741</xdr:rowOff>
    </xdr:from>
    <xdr:ext cx="403059" cy="259045"/>
    <xdr:sp macro="" textlink="">
      <xdr:nvSpPr>
        <xdr:cNvPr id="311" name="テキスト ボックス 310">
          <a:extLst>
            <a:ext uri="{FF2B5EF4-FFF2-40B4-BE49-F238E27FC236}">
              <a16:creationId xmlns:a16="http://schemas.microsoft.com/office/drawing/2014/main" id="{658B490E-9D0D-4ECF-B0AF-88E1DF084CCA}"/>
            </a:ext>
          </a:extLst>
        </xdr:cNvPr>
        <xdr:cNvSpPr txBox="1"/>
      </xdr:nvSpPr>
      <xdr:spPr>
        <a:xfrm>
          <a:off x="10842791" y="617530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157843</xdr:rowOff>
    </xdr:from>
    <xdr:to>
      <xdr:col>89</xdr:col>
      <xdr:colOff>177800</xdr:colOff>
      <xdr:row>34</xdr:row>
      <xdr:rowOff>157843</xdr:rowOff>
    </xdr:to>
    <xdr:cxnSp macro="">
      <xdr:nvCxnSpPr>
        <xdr:cNvPr id="312" name="直線コネクタ 311">
          <a:extLst>
            <a:ext uri="{FF2B5EF4-FFF2-40B4-BE49-F238E27FC236}">
              <a16:creationId xmlns:a16="http://schemas.microsoft.com/office/drawing/2014/main" id="{FAE9F204-2149-49AA-8897-45EC9981AE43}"/>
            </a:ext>
          </a:extLst>
        </xdr:cNvPr>
        <xdr:cNvCxnSpPr/>
      </xdr:nvCxnSpPr>
      <xdr:spPr>
        <a:xfrm>
          <a:off x="11203940" y="5989048"/>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15620</xdr:rowOff>
    </xdr:from>
    <xdr:ext cx="403059" cy="259045"/>
    <xdr:sp macro="" textlink="">
      <xdr:nvSpPr>
        <xdr:cNvPr id="313" name="テキスト ボックス 312">
          <a:extLst>
            <a:ext uri="{FF2B5EF4-FFF2-40B4-BE49-F238E27FC236}">
              <a16:creationId xmlns:a16="http://schemas.microsoft.com/office/drawing/2014/main" id="{196BCB89-B27B-49A0-AFEA-5EF1BC85D0B9}"/>
            </a:ext>
          </a:extLst>
        </xdr:cNvPr>
        <xdr:cNvSpPr txBox="1"/>
      </xdr:nvSpPr>
      <xdr:spPr>
        <a:xfrm>
          <a:off x="10842791" y="584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2722</xdr:rowOff>
    </xdr:from>
    <xdr:to>
      <xdr:col>89</xdr:col>
      <xdr:colOff>177800</xdr:colOff>
      <xdr:row>33</xdr:row>
      <xdr:rowOff>2722</xdr:rowOff>
    </xdr:to>
    <xdr:cxnSp macro="">
      <xdr:nvCxnSpPr>
        <xdr:cNvPr id="314" name="直線コネクタ 313">
          <a:extLst>
            <a:ext uri="{FF2B5EF4-FFF2-40B4-BE49-F238E27FC236}">
              <a16:creationId xmlns:a16="http://schemas.microsoft.com/office/drawing/2014/main" id="{A2C82F37-2B62-4316-B515-221CA76B9AB2}"/>
            </a:ext>
          </a:extLst>
        </xdr:cNvPr>
        <xdr:cNvCxnSpPr/>
      </xdr:nvCxnSpPr>
      <xdr:spPr>
        <a:xfrm>
          <a:off x="11203940" y="5660572"/>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31949</xdr:rowOff>
    </xdr:from>
    <xdr:ext cx="338939" cy="259045"/>
    <xdr:sp macro="" textlink="">
      <xdr:nvSpPr>
        <xdr:cNvPr id="315" name="テキスト ボックス 314">
          <a:extLst>
            <a:ext uri="{FF2B5EF4-FFF2-40B4-BE49-F238E27FC236}">
              <a16:creationId xmlns:a16="http://schemas.microsoft.com/office/drawing/2014/main" id="{B5987EE6-65D5-474D-87AA-F99FA8040F04}"/>
            </a:ext>
          </a:extLst>
        </xdr:cNvPr>
        <xdr:cNvSpPr txBox="1"/>
      </xdr:nvSpPr>
      <xdr:spPr>
        <a:xfrm>
          <a:off x="10905006" y="5516444"/>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316" name="直線コネクタ 315">
          <a:extLst>
            <a:ext uri="{FF2B5EF4-FFF2-40B4-BE49-F238E27FC236}">
              <a16:creationId xmlns:a16="http://schemas.microsoft.com/office/drawing/2014/main" id="{3DA20847-5D10-43E4-8F3B-4A8CCF433C30}"/>
            </a:ext>
          </a:extLst>
        </xdr:cNvPr>
        <xdr:cNvCxnSpPr/>
      </xdr:nvCxnSpPr>
      <xdr:spPr>
        <a:xfrm>
          <a:off x="1120394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317" name="【一般廃棄物処理施設】&#10;有形固定資産減価償却率グラフ枠">
          <a:extLst>
            <a:ext uri="{FF2B5EF4-FFF2-40B4-BE49-F238E27FC236}">
              <a16:creationId xmlns:a16="http://schemas.microsoft.com/office/drawing/2014/main" id="{CC461B38-E91B-47D7-BC07-5F6725A623F9}"/>
            </a:ext>
          </a:extLst>
        </xdr:cNvPr>
        <xdr:cNvSpPr/>
      </xdr:nvSpPr>
      <xdr:spPr>
        <a:xfrm>
          <a:off x="11203940" y="533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125186</xdr:rowOff>
    </xdr:from>
    <xdr:to>
      <xdr:col>85</xdr:col>
      <xdr:colOff>126364</xdr:colOff>
      <xdr:row>42</xdr:row>
      <xdr:rowOff>92528</xdr:rowOff>
    </xdr:to>
    <xdr:cxnSp macro="">
      <xdr:nvCxnSpPr>
        <xdr:cNvPr id="318" name="直線コネクタ 317">
          <a:extLst>
            <a:ext uri="{FF2B5EF4-FFF2-40B4-BE49-F238E27FC236}">
              <a16:creationId xmlns:a16="http://schemas.microsoft.com/office/drawing/2014/main" id="{8B52DC84-67BE-4482-911D-E905C3A0B644}"/>
            </a:ext>
          </a:extLst>
        </xdr:cNvPr>
        <xdr:cNvCxnSpPr/>
      </xdr:nvCxnSpPr>
      <xdr:spPr>
        <a:xfrm flipV="1">
          <a:off x="14703424" y="5784941"/>
          <a:ext cx="0" cy="151229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96355</xdr:rowOff>
    </xdr:from>
    <xdr:ext cx="469744" cy="259045"/>
    <xdr:sp macro="" textlink="">
      <xdr:nvSpPr>
        <xdr:cNvPr id="319" name="【一般廃棄物処理施設】&#10;有形固定資産減価償却率最小値テキスト">
          <a:extLst>
            <a:ext uri="{FF2B5EF4-FFF2-40B4-BE49-F238E27FC236}">
              <a16:creationId xmlns:a16="http://schemas.microsoft.com/office/drawing/2014/main" id="{454D34E8-B574-4197-8522-5F2547C31F3A}"/>
            </a:ext>
          </a:extLst>
        </xdr:cNvPr>
        <xdr:cNvSpPr txBox="1"/>
      </xdr:nvSpPr>
      <xdr:spPr>
        <a:xfrm>
          <a:off x="14742160" y="72934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92528</xdr:rowOff>
    </xdr:from>
    <xdr:to>
      <xdr:col>86</xdr:col>
      <xdr:colOff>25400</xdr:colOff>
      <xdr:row>42</xdr:row>
      <xdr:rowOff>92528</xdr:rowOff>
    </xdr:to>
    <xdr:cxnSp macro="">
      <xdr:nvCxnSpPr>
        <xdr:cNvPr id="320" name="直線コネクタ 319">
          <a:extLst>
            <a:ext uri="{FF2B5EF4-FFF2-40B4-BE49-F238E27FC236}">
              <a16:creationId xmlns:a16="http://schemas.microsoft.com/office/drawing/2014/main" id="{801D49FB-AD34-49EF-9C46-106F95D0B5FF}"/>
            </a:ext>
          </a:extLst>
        </xdr:cNvPr>
        <xdr:cNvCxnSpPr/>
      </xdr:nvCxnSpPr>
      <xdr:spPr>
        <a:xfrm>
          <a:off x="14611350" y="7297238"/>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71863</xdr:rowOff>
    </xdr:from>
    <xdr:ext cx="340478" cy="259045"/>
    <xdr:sp macro="" textlink="">
      <xdr:nvSpPr>
        <xdr:cNvPr id="321" name="【一般廃棄物処理施設】&#10;有形固定資産減価償却率最大値テキスト">
          <a:extLst>
            <a:ext uri="{FF2B5EF4-FFF2-40B4-BE49-F238E27FC236}">
              <a16:creationId xmlns:a16="http://schemas.microsoft.com/office/drawing/2014/main" id="{F5FDC8FA-163C-4A3B-9E79-4BC853F272EA}"/>
            </a:ext>
          </a:extLst>
        </xdr:cNvPr>
        <xdr:cNvSpPr txBox="1"/>
      </xdr:nvSpPr>
      <xdr:spPr>
        <a:xfrm>
          <a:off x="14742160" y="5556358"/>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125186</xdr:rowOff>
    </xdr:from>
    <xdr:to>
      <xdr:col>86</xdr:col>
      <xdr:colOff>25400</xdr:colOff>
      <xdr:row>33</xdr:row>
      <xdr:rowOff>125186</xdr:rowOff>
    </xdr:to>
    <xdr:cxnSp macro="">
      <xdr:nvCxnSpPr>
        <xdr:cNvPr id="322" name="直線コネクタ 321">
          <a:extLst>
            <a:ext uri="{FF2B5EF4-FFF2-40B4-BE49-F238E27FC236}">
              <a16:creationId xmlns:a16="http://schemas.microsoft.com/office/drawing/2014/main" id="{C7789E33-E380-4E43-84C7-91FC6C45316F}"/>
            </a:ext>
          </a:extLst>
        </xdr:cNvPr>
        <xdr:cNvCxnSpPr/>
      </xdr:nvCxnSpPr>
      <xdr:spPr>
        <a:xfrm>
          <a:off x="14611350" y="578494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37</xdr:row>
      <xdr:rowOff>9088</xdr:rowOff>
    </xdr:from>
    <xdr:ext cx="405111" cy="259045"/>
    <xdr:sp macro="" textlink="">
      <xdr:nvSpPr>
        <xdr:cNvPr id="323" name="【一般廃棄物処理施設】&#10;有形固定資産減価償却率平均値テキスト">
          <a:extLst>
            <a:ext uri="{FF2B5EF4-FFF2-40B4-BE49-F238E27FC236}">
              <a16:creationId xmlns:a16="http://schemas.microsoft.com/office/drawing/2014/main" id="{35FF0D15-3A7F-4377-8FC2-E0A151B04EF7}"/>
            </a:ext>
          </a:extLst>
        </xdr:cNvPr>
        <xdr:cNvSpPr txBox="1"/>
      </xdr:nvSpPr>
      <xdr:spPr>
        <a:xfrm>
          <a:off x="14742160" y="635464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157661</xdr:rowOff>
    </xdr:from>
    <xdr:to>
      <xdr:col>85</xdr:col>
      <xdr:colOff>177800</xdr:colOff>
      <xdr:row>38</xdr:row>
      <xdr:rowOff>87812</xdr:rowOff>
    </xdr:to>
    <xdr:sp macro="" textlink="">
      <xdr:nvSpPr>
        <xdr:cNvPr id="324" name="フローチャート: 判断 323">
          <a:extLst>
            <a:ext uri="{FF2B5EF4-FFF2-40B4-BE49-F238E27FC236}">
              <a16:creationId xmlns:a16="http://schemas.microsoft.com/office/drawing/2014/main" id="{DC8A96D2-BB33-4A6E-B6AC-A2D2DBBE1598}"/>
            </a:ext>
          </a:extLst>
        </xdr:cNvPr>
        <xdr:cNvSpPr/>
      </xdr:nvSpPr>
      <xdr:spPr>
        <a:xfrm>
          <a:off x="14649450" y="6503216"/>
          <a:ext cx="97790" cy="103506"/>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38</xdr:row>
      <xdr:rowOff>17235</xdr:rowOff>
    </xdr:from>
    <xdr:to>
      <xdr:col>81</xdr:col>
      <xdr:colOff>101600</xdr:colOff>
      <xdr:row>38</xdr:row>
      <xdr:rowOff>118835</xdr:rowOff>
    </xdr:to>
    <xdr:sp macro="" textlink="">
      <xdr:nvSpPr>
        <xdr:cNvPr id="325" name="フローチャート: 判断 324">
          <a:extLst>
            <a:ext uri="{FF2B5EF4-FFF2-40B4-BE49-F238E27FC236}">
              <a16:creationId xmlns:a16="http://schemas.microsoft.com/office/drawing/2014/main" id="{2DAF9B87-3073-4894-BB14-6E2AF8506FA9}"/>
            </a:ext>
          </a:extLst>
        </xdr:cNvPr>
        <xdr:cNvSpPr/>
      </xdr:nvSpPr>
      <xdr:spPr>
        <a:xfrm>
          <a:off x="13887450" y="6536145"/>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37</xdr:row>
      <xdr:rowOff>151130</xdr:rowOff>
    </xdr:from>
    <xdr:to>
      <xdr:col>76</xdr:col>
      <xdr:colOff>165100</xdr:colOff>
      <xdr:row>38</xdr:row>
      <xdr:rowOff>81280</xdr:rowOff>
    </xdr:to>
    <xdr:sp macro="" textlink="">
      <xdr:nvSpPr>
        <xdr:cNvPr id="326" name="フローチャート: 判断 325">
          <a:extLst>
            <a:ext uri="{FF2B5EF4-FFF2-40B4-BE49-F238E27FC236}">
              <a16:creationId xmlns:a16="http://schemas.microsoft.com/office/drawing/2014/main" id="{BFA47CBF-FF18-4C92-AE5D-E5635CEFCC08}"/>
            </a:ext>
          </a:extLst>
        </xdr:cNvPr>
        <xdr:cNvSpPr/>
      </xdr:nvSpPr>
      <xdr:spPr>
        <a:xfrm>
          <a:off x="13089890" y="649478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38</xdr:row>
      <xdr:rowOff>49893</xdr:rowOff>
    </xdr:from>
    <xdr:to>
      <xdr:col>72</xdr:col>
      <xdr:colOff>38100</xdr:colOff>
      <xdr:row>38</xdr:row>
      <xdr:rowOff>151493</xdr:rowOff>
    </xdr:to>
    <xdr:sp macro="" textlink="">
      <xdr:nvSpPr>
        <xdr:cNvPr id="327" name="フローチャート: 判断 326">
          <a:extLst>
            <a:ext uri="{FF2B5EF4-FFF2-40B4-BE49-F238E27FC236}">
              <a16:creationId xmlns:a16="http://schemas.microsoft.com/office/drawing/2014/main" id="{ABD472E7-B1CE-44C8-AFC9-E0C950A588E0}"/>
            </a:ext>
          </a:extLst>
        </xdr:cNvPr>
        <xdr:cNvSpPr/>
      </xdr:nvSpPr>
      <xdr:spPr>
        <a:xfrm>
          <a:off x="12303760" y="6568803"/>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38</xdr:row>
      <xdr:rowOff>93980</xdr:rowOff>
    </xdr:from>
    <xdr:to>
      <xdr:col>67</xdr:col>
      <xdr:colOff>101600</xdr:colOff>
      <xdr:row>39</xdr:row>
      <xdr:rowOff>24130</xdr:rowOff>
    </xdr:to>
    <xdr:sp macro="" textlink="">
      <xdr:nvSpPr>
        <xdr:cNvPr id="328" name="フローチャート: 判断 327">
          <a:extLst>
            <a:ext uri="{FF2B5EF4-FFF2-40B4-BE49-F238E27FC236}">
              <a16:creationId xmlns:a16="http://schemas.microsoft.com/office/drawing/2014/main" id="{EC8FAE0E-AE07-42D8-91F5-1FEA3DB7B2A2}"/>
            </a:ext>
          </a:extLst>
        </xdr:cNvPr>
        <xdr:cNvSpPr/>
      </xdr:nvSpPr>
      <xdr:spPr>
        <a:xfrm>
          <a:off x="11487150" y="6612890"/>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329" name="テキスト ボックス 328">
          <a:extLst>
            <a:ext uri="{FF2B5EF4-FFF2-40B4-BE49-F238E27FC236}">
              <a16:creationId xmlns:a16="http://schemas.microsoft.com/office/drawing/2014/main" id="{F44F3A05-3C69-41DE-B158-94D7EB15C0B0}"/>
            </a:ext>
          </a:extLst>
        </xdr:cNvPr>
        <xdr:cNvSpPr txBox="1"/>
      </xdr:nvSpPr>
      <xdr:spPr>
        <a:xfrm>
          <a:off x="14532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330" name="テキスト ボックス 329">
          <a:extLst>
            <a:ext uri="{FF2B5EF4-FFF2-40B4-BE49-F238E27FC236}">
              <a16:creationId xmlns:a16="http://schemas.microsoft.com/office/drawing/2014/main" id="{E6C4D0BA-7E43-4084-9583-755B159B1734}"/>
            </a:ext>
          </a:extLst>
        </xdr:cNvPr>
        <xdr:cNvSpPr txBox="1"/>
      </xdr:nvSpPr>
      <xdr:spPr>
        <a:xfrm>
          <a:off x="137706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331" name="テキスト ボックス 330">
          <a:extLst>
            <a:ext uri="{FF2B5EF4-FFF2-40B4-BE49-F238E27FC236}">
              <a16:creationId xmlns:a16="http://schemas.microsoft.com/office/drawing/2014/main" id="{2A0136AE-55C3-41A6-A684-9DE0DC951A8B}"/>
            </a:ext>
          </a:extLst>
        </xdr:cNvPr>
        <xdr:cNvSpPr txBox="1"/>
      </xdr:nvSpPr>
      <xdr:spPr>
        <a:xfrm>
          <a:off x="129730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332" name="テキスト ボックス 331">
          <a:extLst>
            <a:ext uri="{FF2B5EF4-FFF2-40B4-BE49-F238E27FC236}">
              <a16:creationId xmlns:a16="http://schemas.microsoft.com/office/drawing/2014/main" id="{151C4C5D-86EA-4F98-9921-80B88B24C352}"/>
            </a:ext>
          </a:extLst>
        </xdr:cNvPr>
        <xdr:cNvSpPr txBox="1"/>
      </xdr:nvSpPr>
      <xdr:spPr>
        <a:xfrm>
          <a:off x="12175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333" name="テキスト ボックス 332">
          <a:extLst>
            <a:ext uri="{FF2B5EF4-FFF2-40B4-BE49-F238E27FC236}">
              <a16:creationId xmlns:a16="http://schemas.microsoft.com/office/drawing/2014/main" id="{22A9DA52-12B1-4D49-BB28-DABF66B51A1E}"/>
            </a:ext>
          </a:extLst>
        </xdr:cNvPr>
        <xdr:cNvSpPr txBox="1"/>
      </xdr:nvSpPr>
      <xdr:spPr>
        <a:xfrm>
          <a:off x="11370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41</xdr:row>
      <xdr:rowOff>40096</xdr:rowOff>
    </xdr:from>
    <xdr:to>
      <xdr:col>85</xdr:col>
      <xdr:colOff>177800</xdr:colOff>
      <xdr:row>41</xdr:row>
      <xdr:rowOff>141696</xdr:rowOff>
    </xdr:to>
    <xdr:sp macro="" textlink="">
      <xdr:nvSpPr>
        <xdr:cNvPr id="334" name="楕円 333">
          <a:extLst>
            <a:ext uri="{FF2B5EF4-FFF2-40B4-BE49-F238E27FC236}">
              <a16:creationId xmlns:a16="http://schemas.microsoft.com/office/drawing/2014/main" id="{0BAADFC0-E96A-4D1E-B12B-40BBB7E59E5D}"/>
            </a:ext>
          </a:extLst>
        </xdr:cNvPr>
        <xdr:cNvSpPr/>
      </xdr:nvSpPr>
      <xdr:spPr>
        <a:xfrm>
          <a:off x="14649450" y="7069546"/>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41</xdr:row>
      <xdr:rowOff>18523</xdr:rowOff>
    </xdr:from>
    <xdr:ext cx="405111" cy="259045"/>
    <xdr:sp macro="" textlink="">
      <xdr:nvSpPr>
        <xdr:cNvPr id="335" name="【一般廃棄物処理施設】&#10;有形固定資産減価償却率該当値テキスト">
          <a:extLst>
            <a:ext uri="{FF2B5EF4-FFF2-40B4-BE49-F238E27FC236}">
              <a16:creationId xmlns:a16="http://schemas.microsoft.com/office/drawing/2014/main" id="{86E61F11-996D-4071-B9B8-35FD65886AAE}"/>
            </a:ext>
          </a:extLst>
        </xdr:cNvPr>
        <xdr:cNvSpPr txBox="1"/>
      </xdr:nvSpPr>
      <xdr:spPr>
        <a:xfrm>
          <a:off x="14742160" y="705178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41</xdr:row>
      <xdr:rowOff>31931</xdr:rowOff>
    </xdr:from>
    <xdr:to>
      <xdr:col>81</xdr:col>
      <xdr:colOff>101600</xdr:colOff>
      <xdr:row>41</xdr:row>
      <xdr:rowOff>133531</xdr:rowOff>
    </xdr:to>
    <xdr:sp macro="" textlink="">
      <xdr:nvSpPr>
        <xdr:cNvPr id="336" name="楕円 335">
          <a:extLst>
            <a:ext uri="{FF2B5EF4-FFF2-40B4-BE49-F238E27FC236}">
              <a16:creationId xmlns:a16="http://schemas.microsoft.com/office/drawing/2014/main" id="{94C66885-C30D-4B8D-9C5F-769CBC4E7C0E}"/>
            </a:ext>
          </a:extLst>
        </xdr:cNvPr>
        <xdr:cNvSpPr/>
      </xdr:nvSpPr>
      <xdr:spPr>
        <a:xfrm>
          <a:off x="13887450" y="7059476"/>
          <a:ext cx="9779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41</xdr:row>
      <xdr:rowOff>82731</xdr:rowOff>
    </xdr:from>
    <xdr:to>
      <xdr:col>85</xdr:col>
      <xdr:colOff>127000</xdr:colOff>
      <xdr:row>41</xdr:row>
      <xdr:rowOff>90896</xdr:rowOff>
    </xdr:to>
    <xdr:cxnSp macro="">
      <xdr:nvCxnSpPr>
        <xdr:cNvPr id="337" name="直線コネクタ 336">
          <a:extLst>
            <a:ext uri="{FF2B5EF4-FFF2-40B4-BE49-F238E27FC236}">
              <a16:creationId xmlns:a16="http://schemas.microsoft.com/office/drawing/2014/main" id="{DA7DC25E-F126-4666-9EFB-D395E650F140}"/>
            </a:ext>
          </a:extLst>
        </xdr:cNvPr>
        <xdr:cNvCxnSpPr/>
      </xdr:nvCxnSpPr>
      <xdr:spPr>
        <a:xfrm>
          <a:off x="13942060" y="7114086"/>
          <a:ext cx="762000" cy="100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41</xdr:row>
      <xdr:rowOff>22134</xdr:rowOff>
    </xdr:from>
    <xdr:to>
      <xdr:col>76</xdr:col>
      <xdr:colOff>165100</xdr:colOff>
      <xdr:row>41</xdr:row>
      <xdr:rowOff>123734</xdr:rowOff>
    </xdr:to>
    <xdr:sp macro="" textlink="">
      <xdr:nvSpPr>
        <xdr:cNvPr id="338" name="楕円 337">
          <a:extLst>
            <a:ext uri="{FF2B5EF4-FFF2-40B4-BE49-F238E27FC236}">
              <a16:creationId xmlns:a16="http://schemas.microsoft.com/office/drawing/2014/main" id="{46F5497D-7E4E-442B-A37B-9A79294C05D7}"/>
            </a:ext>
          </a:extLst>
        </xdr:cNvPr>
        <xdr:cNvSpPr/>
      </xdr:nvSpPr>
      <xdr:spPr>
        <a:xfrm>
          <a:off x="13089890" y="7047774"/>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41</xdr:row>
      <xdr:rowOff>72934</xdr:rowOff>
    </xdr:from>
    <xdr:to>
      <xdr:col>81</xdr:col>
      <xdr:colOff>50800</xdr:colOff>
      <xdr:row>41</xdr:row>
      <xdr:rowOff>82731</xdr:rowOff>
    </xdr:to>
    <xdr:cxnSp macro="">
      <xdr:nvCxnSpPr>
        <xdr:cNvPr id="339" name="直線コネクタ 338">
          <a:extLst>
            <a:ext uri="{FF2B5EF4-FFF2-40B4-BE49-F238E27FC236}">
              <a16:creationId xmlns:a16="http://schemas.microsoft.com/office/drawing/2014/main" id="{BBF077A4-DE27-45A9-B0EB-6057225EFA6B}"/>
            </a:ext>
          </a:extLst>
        </xdr:cNvPr>
        <xdr:cNvCxnSpPr/>
      </xdr:nvCxnSpPr>
      <xdr:spPr>
        <a:xfrm>
          <a:off x="13144500" y="7102384"/>
          <a:ext cx="797560" cy="117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41</xdr:row>
      <xdr:rowOff>5806</xdr:rowOff>
    </xdr:from>
    <xdr:to>
      <xdr:col>72</xdr:col>
      <xdr:colOff>38100</xdr:colOff>
      <xdr:row>41</xdr:row>
      <xdr:rowOff>107406</xdr:rowOff>
    </xdr:to>
    <xdr:sp macro="" textlink="">
      <xdr:nvSpPr>
        <xdr:cNvPr id="340" name="楕円 339">
          <a:extLst>
            <a:ext uri="{FF2B5EF4-FFF2-40B4-BE49-F238E27FC236}">
              <a16:creationId xmlns:a16="http://schemas.microsoft.com/office/drawing/2014/main" id="{E30D3704-E6EF-4930-BD97-EF4203298F6B}"/>
            </a:ext>
          </a:extLst>
        </xdr:cNvPr>
        <xdr:cNvSpPr/>
      </xdr:nvSpPr>
      <xdr:spPr>
        <a:xfrm>
          <a:off x="12303760" y="7037161"/>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41</xdr:row>
      <xdr:rowOff>56606</xdr:rowOff>
    </xdr:from>
    <xdr:to>
      <xdr:col>76</xdr:col>
      <xdr:colOff>114300</xdr:colOff>
      <xdr:row>41</xdr:row>
      <xdr:rowOff>72934</xdr:rowOff>
    </xdr:to>
    <xdr:cxnSp macro="">
      <xdr:nvCxnSpPr>
        <xdr:cNvPr id="341" name="直線コネクタ 340">
          <a:extLst>
            <a:ext uri="{FF2B5EF4-FFF2-40B4-BE49-F238E27FC236}">
              <a16:creationId xmlns:a16="http://schemas.microsoft.com/office/drawing/2014/main" id="{DB474AAA-7DB3-49BE-BAB5-58B4E7151114}"/>
            </a:ext>
          </a:extLst>
        </xdr:cNvPr>
        <xdr:cNvCxnSpPr/>
      </xdr:nvCxnSpPr>
      <xdr:spPr>
        <a:xfrm>
          <a:off x="12346940" y="7089866"/>
          <a:ext cx="797560" cy="125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41</xdr:row>
      <xdr:rowOff>20501</xdr:rowOff>
    </xdr:from>
    <xdr:to>
      <xdr:col>67</xdr:col>
      <xdr:colOff>101600</xdr:colOff>
      <xdr:row>41</xdr:row>
      <xdr:rowOff>122101</xdr:rowOff>
    </xdr:to>
    <xdr:sp macro="" textlink="">
      <xdr:nvSpPr>
        <xdr:cNvPr id="342" name="楕円 341">
          <a:extLst>
            <a:ext uri="{FF2B5EF4-FFF2-40B4-BE49-F238E27FC236}">
              <a16:creationId xmlns:a16="http://schemas.microsoft.com/office/drawing/2014/main" id="{1E5C485C-E8DD-4AEA-9A57-22106C3C5829}"/>
            </a:ext>
          </a:extLst>
        </xdr:cNvPr>
        <xdr:cNvSpPr/>
      </xdr:nvSpPr>
      <xdr:spPr>
        <a:xfrm>
          <a:off x="11487150" y="7046141"/>
          <a:ext cx="9779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41</xdr:row>
      <xdr:rowOff>56606</xdr:rowOff>
    </xdr:from>
    <xdr:to>
      <xdr:col>71</xdr:col>
      <xdr:colOff>177800</xdr:colOff>
      <xdr:row>41</xdr:row>
      <xdr:rowOff>71301</xdr:rowOff>
    </xdr:to>
    <xdr:cxnSp macro="">
      <xdr:nvCxnSpPr>
        <xdr:cNvPr id="343" name="直線コネクタ 342">
          <a:extLst>
            <a:ext uri="{FF2B5EF4-FFF2-40B4-BE49-F238E27FC236}">
              <a16:creationId xmlns:a16="http://schemas.microsoft.com/office/drawing/2014/main" id="{FBD91F25-CCF5-40F1-A986-8BEB470F9062}"/>
            </a:ext>
          </a:extLst>
        </xdr:cNvPr>
        <xdr:cNvCxnSpPr/>
      </xdr:nvCxnSpPr>
      <xdr:spPr>
        <a:xfrm flipV="1">
          <a:off x="11541760" y="7089866"/>
          <a:ext cx="805180" cy="89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36</xdr:row>
      <xdr:rowOff>135363</xdr:rowOff>
    </xdr:from>
    <xdr:ext cx="405111" cy="259045"/>
    <xdr:sp macro="" textlink="">
      <xdr:nvSpPr>
        <xdr:cNvPr id="344" name="n_1aveValue【一般廃棄物処理施設】&#10;有形固定資産減価償却率">
          <a:extLst>
            <a:ext uri="{FF2B5EF4-FFF2-40B4-BE49-F238E27FC236}">
              <a16:creationId xmlns:a16="http://schemas.microsoft.com/office/drawing/2014/main" id="{70A2CD5C-57B3-422D-B860-141B1FC24913}"/>
            </a:ext>
          </a:extLst>
        </xdr:cNvPr>
        <xdr:cNvSpPr txBox="1"/>
      </xdr:nvSpPr>
      <xdr:spPr>
        <a:xfrm>
          <a:off x="13738234" y="630375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36</xdr:row>
      <xdr:rowOff>97807</xdr:rowOff>
    </xdr:from>
    <xdr:ext cx="405111" cy="259045"/>
    <xdr:sp macro="" textlink="">
      <xdr:nvSpPr>
        <xdr:cNvPr id="345" name="n_2aveValue【一般廃棄物処理施設】&#10;有形固定資産減価償却率">
          <a:extLst>
            <a:ext uri="{FF2B5EF4-FFF2-40B4-BE49-F238E27FC236}">
              <a16:creationId xmlns:a16="http://schemas.microsoft.com/office/drawing/2014/main" id="{B384EE6B-0D95-4B98-884D-2C0D43C21ED8}"/>
            </a:ext>
          </a:extLst>
        </xdr:cNvPr>
        <xdr:cNvSpPr txBox="1"/>
      </xdr:nvSpPr>
      <xdr:spPr>
        <a:xfrm>
          <a:off x="12957184" y="62661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36</xdr:row>
      <xdr:rowOff>168020</xdr:rowOff>
    </xdr:from>
    <xdr:ext cx="405111" cy="259045"/>
    <xdr:sp macro="" textlink="">
      <xdr:nvSpPr>
        <xdr:cNvPr id="346" name="n_3aveValue【一般廃棄物処理施設】&#10;有形固定資産減価償却率">
          <a:extLst>
            <a:ext uri="{FF2B5EF4-FFF2-40B4-BE49-F238E27FC236}">
              <a16:creationId xmlns:a16="http://schemas.microsoft.com/office/drawing/2014/main" id="{7CB90CE2-1E63-4EF9-B850-D067997B870C}"/>
            </a:ext>
          </a:extLst>
        </xdr:cNvPr>
        <xdr:cNvSpPr txBox="1"/>
      </xdr:nvSpPr>
      <xdr:spPr>
        <a:xfrm>
          <a:off x="12171054" y="634403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37</xdr:row>
      <xdr:rowOff>40657</xdr:rowOff>
    </xdr:from>
    <xdr:ext cx="405111" cy="259045"/>
    <xdr:sp macro="" textlink="">
      <xdr:nvSpPr>
        <xdr:cNvPr id="347" name="n_4aveValue【一般廃棄物処理施設】&#10;有形固定資産減価償却率">
          <a:extLst>
            <a:ext uri="{FF2B5EF4-FFF2-40B4-BE49-F238E27FC236}">
              <a16:creationId xmlns:a16="http://schemas.microsoft.com/office/drawing/2014/main" id="{FC170D51-5143-453C-854C-9952020088C4}"/>
            </a:ext>
          </a:extLst>
        </xdr:cNvPr>
        <xdr:cNvSpPr txBox="1"/>
      </xdr:nvSpPr>
      <xdr:spPr>
        <a:xfrm>
          <a:off x="11354444" y="63843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41</xdr:row>
      <xdr:rowOff>124658</xdr:rowOff>
    </xdr:from>
    <xdr:ext cx="405111" cy="259045"/>
    <xdr:sp macro="" textlink="">
      <xdr:nvSpPr>
        <xdr:cNvPr id="348" name="n_1mainValue【一般廃棄物処理施設】&#10;有形固定資産減価償却率">
          <a:extLst>
            <a:ext uri="{FF2B5EF4-FFF2-40B4-BE49-F238E27FC236}">
              <a16:creationId xmlns:a16="http://schemas.microsoft.com/office/drawing/2014/main" id="{FBC7659F-5113-4779-A18D-C2C07BABF51F}"/>
            </a:ext>
          </a:extLst>
        </xdr:cNvPr>
        <xdr:cNvSpPr txBox="1"/>
      </xdr:nvSpPr>
      <xdr:spPr>
        <a:xfrm>
          <a:off x="13738234" y="71560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41</xdr:row>
      <xdr:rowOff>114861</xdr:rowOff>
    </xdr:from>
    <xdr:ext cx="405111" cy="259045"/>
    <xdr:sp macro="" textlink="">
      <xdr:nvSpPr>
        <xdr:cNvPr id="349" name="n_2mainValue【一般廃棄物処理施設】&#10;有形固定資産減価償却率">
          <a:extLst>
            <a:ext uri="{FF2B5EF4-FFF2-40B4-BE49-F238E27FC236}">
              <a16:creationId xmlns:a16="http://schemas.microsoft.com/office/drawing/2014/main" id="{E56A718B-FC66-4045-96FD-C3C9E1762868}"/>
            </a:ext>
          </a:extLst>
        </xdr:cNvPr>
        <xdr:cNvSpPr txBox="1"/>
      </xdr:nvSpPr>
      <xdr:spPr>
        <a:xfrm>
          <a:off x="12957184" y="71443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41</xdr:row>
      <xdr:rowOff>98533</xdr:rowOff>
    </xdr:from>
    <xdr:ext cx="405111" cy="259045"/>
    <xdr:sp macro="" textlink="">
      <xdr:nvSpPr>
        <xdr:cNvPr id="350" name="n_3mainValue【一般廃棄物処理施設】&#10;有形固定資産減価償却率">
          <a:extLst>
            <a:ext uri="{FF2B5EF4-FFF2-40B4-BE49-F238E27FC236}">
              <a16:creationId xmlns:a16="http://schemas.microsoft.com/office/drawing/2014/main" id="{6493981F-86E2-4679-B77D-9D17869FE0F0}"/>
            </a:ext>
          </a:extLst>
        </xdr:cNvPr>
        <xdr:cNvSpPr txBox="1"/>
      </xdr:nvSpPr>
      <xdr:spPr>
        <a:xfrm>
          <a:off x="12171054" y="7124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41</xdr:row>
      <xdr:rowOff>113228</xdr:rowOff>
    </xdr:from>
    <xdr:ext cx="405111" cy="259045"/>
    <xdr:sp macro="" textlink="">
      <xdr:nvSpPr>
        <xdr:cNvPr id="351" name="n_4mainValue【一般廃棄物処理施設】&#10;有形固定資産減価償却率">
          <a:extLst>
            <a:ext uri="{FF2B5EF4-FFF2-40B4-BE49-F238E27FC236}">
              <a16:creationId xmlns:a16="http://schemas.microsoft.com/office/drawing/2014/main" id="{CD10A801-2657-4831-9008-D35D262F74A7}"/>
            </a:ext>
          </a:extLst>
        </xdr:cNvPr>
        <xdr:cNvSpPr txBox="1"/>
      </xdr:nvSpPr>
      <xdr:spPr>
        <a:xfrm>
          <a:off x="11354444" y="714267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352" name="正方形/長方形 351">
          <a:extLst>
            <a:ext uri="{FF2B5EF4-FFF2-40B4-BE49-F238E27FC236}">
              <a16:creationId xmlns:a16="http://schemas.microsoft.com/office/drawing/2014/main" id="{0EC5B8CB-0CB3-4DE4-ABAA-EAF215E436E3}"/>
            </a:ext>
          </a:extLst>
        </xdr:cNvPr>
        <xdr:cNvSpPr/>
      </xdr:nvSpPr>
      <xdr:spPr>
        <a:xfrm>
          <a:off x="16459200" y="419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353" name="正方形/長方形 352">
          <a:extLst>
            <a:ext uri="{FF2B5EF4-FFF2-40B4-BE49-F238E27FC236}">
              <a16:creationId xmlns:a16="http://schemas.microsoft.com/office/drawing/2014/main" id="{1B7D1D71-1E9C-4565-B9DF-1B5D539D18D5}"/>
            </a:ext>
          </a:extLst>
        </xdr:cNvPr>
        <xdr:cNvSpPr/>
      </xdr:nvSpPr>
      <xdr:spPr>
        <a:xfrm>
          <a:off x="1659001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354" name="正方形/長方形 353">
          <a:extLst>
            <a:ext uri="{FF2B5EF4-FFF2-40B4-BE49-F238E27FC236}">
              <a16:creationId xmlns:a16="http://schemas.microsoft.com/office/drawing/2014/main" id="{0A4A97F1-3A7C-4319-A258-82BF10B97856}"/>
            </a:ext>
          </a:extLst>
        </xdr:cNvPr>
        <xdr:cNvSpPr/>
      </xdr:nvSpPr>
      <xdr:spPr>
        <a:xfrm>
          <a:off x="1659001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355" name="正方形/長方形 354">
          <a:extLst>
            <a:ext uri="{FF2B5EF4-FFF2-40B4-BE49-F238E27FC236}">
              <a16:creationId xmlns:a16="http://schemas.microsoft.com/office/drawing/2014/main" id="{F9953F42-3FBE-4EA5-A9C4-9777EAE44C4A}"/>
            </a:ext>
          </a:extLst>
        </xdr:cNvPr>
        <xdr:cNvSpPr/>
      </xdr:nvSpPr>
      <xdr:spPr>
        <a:xfrm>
          <a:off x="174879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356" name="正方形/長方形 355">
          <a:extLst>
            <a:ext uri="{FF2B5EF4-FFF2-40B4-BE49-F238E27FC236}">
              <a16:creationId xmlns:a16="http://schemas.microsoft.com/office/drawing/2014/main" id="{641A2F9A-4E30-4C6C-B965-F07753BE311E}"/>
            </a:ext>
          </a:extLst>
        </xdr:cNvPr>
        <xdr:cNvSpPr/>
      </xdr:nvSpPr>
      <xdr:spPr>
        <a:xfrm>
          <a:off x="174879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357" name="正方形/長方形 356">
          <a:extLst>
            <a:ext uri="{FF2B5EF4-FFF2-40B4-BE49-F238E27FC236}">
              <a16:creationId xmlns:a16="http://schemas.microsoft.com/office/drawing/2014/main" id="{98D3EAD6-325E-4E98-9FD0-309662DB44F4}"/>
            </a:ext>
          </a:extLst>
        </xdr:cNvPr>
        <xdr:cNvSpPr/>
      </xdr:nvSpPr>
      <xdr:spPr>
        <a:xfrm>
          <a:off x="18516600" y="4855210"/>
          <a:ext cx="1371600" cy="24638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358" name="正方形/長方形 357">
          <a:extLst>
            <a:ext uri="{FF2B5EF4-FFF2-40B4-BE49-F238E27FC236}">
              <a16:creationId xmlns:a16="http://schemas.microsoft.com/office/drawing/2014/main" id="{1A177526-1663-4311-BB40-EC02E31B0B70}"/>
            </a:ext>
          </a:extLst>
        </xdr:cNvPr>
        <xdr:cNvSpPr/>
      </xdr:nvSpPr>
      <xdr:spPr>
        <a:xfrm>
          <a:off x="18516600" y="5056505"/>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57,503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359" name="正方形/長方形 358">
          <a:extLst>
            <a:ext uri="{FF2B5EF4-FFF2-40B4-BE49-F238E27FC236}">
              <a16:creationId xmlns:a16="http://schemas.microsoft.com/office/drawing/2014/main" id="{F9241923-57FD-4481-8E07-103393397456}"/>
            </a:ext>
          </a:extLst>
        </xdr:cNvPr>
        <xdr:cNvSpPr/>
      </xdr:nvSpPr>
      <xdr:spPr>
        <a:xfrm>
          <a:off x="16459200" y="533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360" name="テキスト ボックス 359">
          <a:extLst>
            <a:ext uri="{FF2B5EF4-FFF2-40B4-BE49-F238E27FC236}">
              <a16:creationId xmlns:a16="http://schemas.microsoft.com/office/drawing/2014/main" id="{A8773746-2364-4D8B-84EF-CECD59E2644D}"/>
            </a:ext>
          </a:extLst>
        </xdr:cNvPr>
        <xdr:cNvSpPr txBox="1"/>
      </xdr:nvSpPr>
      <xdr:spPr>
        <a:xfrm>
          <a:off x="1644015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361" name="直線コネクタ 360">
          <a:extLst>
            <a:ext uri="{FF2B5EF4-FFF2-40B4-BE49-F238E27FC236}">
              <a16:creationId xmlns:a16="http://schemas.microsoft.com/office/drawing/2014/main" id="{1BD001CB-6A6E-4935-92F2-E7293D18F1F2}"/>
            </a:ext>
          </a:extLst>
        </xdr:cNvPr>
        <xdr:cNvCxnSpPr/>
      </xdr:nvCxnSpPr>
      <xdr:spPr>
        <a:xfrm>
          <a:off x="16459200" y="762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19050</xdr:rowOff>
    </xdr:from>
    <xdr:to>
      <xdr:col>120</xdr:col>
      <xdr:colOff>114300</xdr:colOff>
      <xdr:row>41</xdr:row>
      <xdr:rowOff>19050</xdr:rowOff>
    </xdr:to>
    <xdr:cxnSp macro="">
      <xdr:nvCxnSpPr>
        <xdr:cNvPr id="362" name="直線コネクタ 361">
          <a:extLst>
            <a:ext uri="{FF2B5EF4-FFF2-40B4-BE49-F238E27FC236}">
              <a16:creationId xmlns:a16="http://schemas.microsoft.com/office/drawing/2014/main" id="{A043D11F-BFE4-40A7-BB29-5EB11C41DB29}"/>
            </a:ext>
          </a:extLst>
        </xdr:cNvPr>
        <xdr:cNvCxnSpPr/>
      </xdr:nvCxnSpPr>
      <xdr:spPr>
        <a:xfrm>
          <a:off x="16459200" y="70446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48277</xdr:rowOff>
    </xdr:from>
    <xdr:ext cx="248786" cy="259045"/>
    <xdr:sp macro="" textlink="">
      <xdr:nvSpPr>
        <xdr:cNvPr id="363" name="テキスト ボックス 362">
          <a:extLst>
            <a:ext uri="{FF2B5EF4-FFF2-40B4-BE49-F238E27FC236}">
              <a16:creationId xmlns:a16="http://schemas.microsoft.com/office/drawing/2014/main" id="{0F31A445-89D1-410C-A247-05EC41CEA9F5}"/>
            </a:ext>
          </a:extLst>
        </xdr:cNvPr>
        <xdr:cNvSpPr txBox="1"/>
      </xdr:nvSpPr>
      <xdr:spPr>
        <a:xfrm>
          <a:off x="16252324" y="6908182"/>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364" name="直線コネクタ 363">
          <a:extLst>
            <a:ext uri="{FF2B5EF4-FFF2-40B4-BE49-F238E27FC236}">
              <a16:creationId xmlns:a16="http://schemas.microsoft.com/office/drawing/2014/main" id="{B77DD184-7DC3-48A2-8A20-42FF496D9F86}"/>
            </a:ext>
          </a:extLst>
        </xdr:cNvPr>
        <xdr:cNvCxnSpPr/>
      </xdr:nvCxnSpPr>
      <xdr:spPr>
        <a:xfrm>
          <a:off x="16459200" y="6473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36</xdr:row>
      <xdr:rowOff>162577</xdr:rowOff>
    </xdr:from>
    <xdr:ext cx="685572" cy="259045"/>
    <xdr:sp macro="" textlink="">
      <xdr:nvSpPr>
        <xdr:cNvPr id="365" name="テキスト ボックス 364">
          <a:extLst>
            <a:ext uri="{FF2B5EF4-FFF2-40B4-BE49-F238E27FC236}">
              <a16:creationId xmlns:a16="http://schemas.microsoft.com/office/drawing/2014/main" id="{5EB2653C-898F-4F13-B393-26935CB2B303}"/>
            </a:ext>
          </a:extLst>
        </xdr:cNvPr>
        <xdr:cNvSpPr txBox="1"/>
      </xdr:nvSpPr>
      <xdr:spPr>
        <a:xfrm>
          <a:off x="15849828" y="6336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34</xdr:row>
      <xdr:rowOff>76200</xdr:rowOff>
    </xdr:from>
    <xdr:to>
      <xdr:col>120</xdr:col>
      <xdr:colOff>114300</xdr:colOff>
      <xdr:row>34</xdr:row>
      <xdr:rowOff>76200</xdr:rowOff>
    </xdr:to>
    <xdr:cxnSp macro="">
      <xdr:nvCxnSpPr>
        <xdr:cNvPr id="366" name="直線コネクタ 365">
          <a:extLst>
            <a:ext uri="{FF2B5EF4-FFF2-40B4-BE49-F238E27FC236}">
              <a16:creationId xmlns:a16="http://schemas.microsoft.com/office/drawing/2014/main" id="{2E2BC76D-F85F-40DC-BE91-954AFFF63364}"/>
            </a:ext>
          </a:extLst>
        </xdr:cNvPr>
        <xdr:cNvCxnSpPr/>
      </xdr:nvCxnSpPr>
      <xdr:spPr>
        <a:xfrm>
          <a:off x="16459200" y="59055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33</xdr:row>
      <xdr:rowOff>105427</xdr:rowOff>
    </xdr:from>
    <xdr:ext cx="685572" cy="259045"/>
    <xdr:sp macro="" textlink="">
      <xdr:nvSpPr>
        <xdr:cNvPr id="367" name="テキスト ボックス 366">
          <a:extLst>
            <a:ext uri="{FF2B5EF4-FFF2-40B4-BE49-F238E27FC236}">
              <a16:creationId xmlns:a16="http://schemas.microsoft.com/office/drawing/2014/main" id="{7518D6D6-C0C9-457E-9F3E-501114F7CC09}"/>
            </a:ext>
          </a:extLst>
        </xdr:cNvPr>
        <xdr:cNvSpPr txBox="1"/>
      </xdr:nvSpPr>
      <xdr:spPr>
        <a:xfrm>
          <a:off x="15849828" y="576137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368" name="直線コネクタ 367">
          <a:extLst>
            <a:ext uri="{FF2B5EF4-FFF2-40B4-BE49-F238E27FC236}">
              <a16:creationId xmlns:a16="http://schemas.microsoft.com/office/drawing/2014/main" id="{BBEECC21-C2DA-4B98-BBE7-C9C6261D4726}"/>
            </a:ext>
          </a:extLst>
        </xdr:cNvPr>
        <xdr:cNvCxnSpPr/>
      </xdr:nvCxnSpPr>
      <xdr:spPr>
        <a:xfrm>
          <a:off x="16459200" y="533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369" name="テキスト ボックス 368">
          <a:extLst>
            <a:ext uri="{FF2B5EF4-FFF2-40B4-BE49-F238E27FC236}">
              <a16:creationId xmlns:a16="http://schemas.microsoft.com/office/drawing/2014/main" id="{88C7BD7B-DB2B-49EF-BF34-AA05813F9284}"/>
            </a:ext>
          </a:extLst>
        </xdr:cNvPr>
        <xdr:cNvSpPr txBox="1"/>
      </xdr:nvSpPr>
      <xdr:spPr>
        <a:xfrm>
          <a:off x="15849828" y="5193682"/>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370" name="【一般廃棄物処理施設】&#10;一人当たり有形固定資産（償却資産）額グラフ枠">
          <a:extLst>
            <a:ext uri="{FF2B5EF4-FFF2-40B4-BE49-F238E27FC236}">
              <a16:creationId xmlns:a16="http://schemas.microsoft.com/office/drawing/2014/main" id="{B2F128EF-3ADD-40A8-A38B-F0AFBCFA298B}"/>
            </a:ext>
          </a:extLst>
        </xdr:cNvPr>
        <xdr:cNvSpPr/>
      </xdr:nvSpPr>
      <xdr:spPr>
        <a:xfrm>
          <a:off x="16459200" y="533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64485</xdr:rowOff>
    </xdr:from>
    <xdr:to>
      <xdr:col>116</xdr:col>
      <xdr:colOff>62864</xdr:colOff>
      <xdr:row>41</xdr:row>
      <xdr:rowOff>18941</xdr:rowOff>
    </xdr:to>
    <xdr:cxnSp macro="">
      <xdr:nvCxnSpPr>
        <xdr:cNvPr id="371" name="直線コネクタ 370">
          <a:extLst>
            <a:ext uri="{FF2B5EF4-FFF2-40B4-BE49-F238E27FC236}">
              <a16:creationId xmlns:a16="http://schemas.microsoft.com/office/drawing/2014/main" id="{C674EBF8-CB84-48A5-8049-1820E03006D5}"/>
            </a:ext>
          </a:extLst>
        </xdr:cNvPr>
        <xdr:cNvCxnSpPr/>
      </xdr:nvCxnSpPr>
      <xdr:spPr>
        <a:xfrm flipV="1">
          <a:off x="19947254" y="5889975"/>
          <a:ext cx="0" cy="11622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22768</xdr:rowOff>
    </xdr:from>
    <xdr:ext cx="378565" cy="259045"/>
    <xdr:sp macro="" textlink="">
      <xdr:nvSpPr>
        <xdr:cNvPr id="372" name="【一般廃棄物処理施設】&#10;一人当たり有形固定資産（償却資産）額最小値テキスト">
          <a:extLst>
            <a:ext uri="{FF2B5EF4-FFF2-40B4-BE49-F238E27FC236}">
              <a16:creationId xmlns:a16="http://schemas.microsoft.com/office/drawing/2014/main" id="{5A8C0A8E-867A-4485-8090-F63E181CFF60}"/>
            </a:ext>
          </a:extLst>
        </xdr:cNvPr>
        <xdr:cNvSpPr txBox="1"/>
      </xdr:nvSpPr>
      <xdr:spPr>
        <a:xfrm>
          <a:off x="19985990" y="704840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18941</xdr:rowOff>
    </xdr:from>
    <xdr:to>
      <xdr:col>116</xdr:col>
      <xdr:colOff>152400</xdr:colOff>
      <xdr:row>41</xdr:row>
      <xdr:rowOff>18941</xdr:rowOff>
    </xdr:to>
    <xdr:cxnSp macro="">
      <xdr:nvCxnSpPr>
        <xdr:cNvPr id="373" name="直線コネクタ 372">
          <a:extLst>
            <a:ext uri="{FF2B5EF4-FFF2-40B4-BE49-F238E27FC236}">
              <a16:creationId xmlns:a16="http://schemas.microsoft.com/office/drawing/2014/main" id="{DEEFF059-57DF-4880-8D6A-6F9D4D25FA0C}"/>
            </a:ext>
          </a:extLst>
        </xdr:cNvPr>
        <xdr:cNvCxnSpPr/>
      </xdr:nvCxnSpPr>
      <xdr:spPr>
        <a:xfrm>
          <a:off x="19885660" y="7052201"/>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11162</xdr:rowOff>
    </xdr:from>
    <xdr:ext cx="690189" cy="259045"/>
    <xdr:sp macro="" textlink="">
      <xdr:nvSpPr>
        <xdr:cNvPr id="374" name="【一般廃棄物処理施設】&#10;一人当たり有形固定資産（償却資産）額最大値テキスト">
          <a:extLst>
            <a:ext uri="{FF2B5EF4-FFF2-40B4-BE49-F238E27FC236}">
              <a16:creationId xmlns:a16="http://schemas.microsoft.com/office/drawing/2014/main" id="{250C6E26-0982-4A66-ADC5-D494E885A75F}"/>
            </a:ext>
          </a:extLst>
        </xdr:cNvPr>
        <xdr:cNvSpPr txBox="1"/>
      </xdr:nvSpPr>
      <xdr:spPr>
        <a:xfrm>
          <a:off x="19985990" y="567091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2,020,498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64485</xdr:rowOff>
    </xdr:from>
    <xdr:to>
      <xdr:col>116</xdr:col>
      <xdr:colOff>152400</xdr:colOff>
      <xdr:row>34</xdr:row>
      <xdr:rowOff>64485</xdr:rowOff>
    </xdr:to>
    <xdr:cxnSp macro="">
      <xdr:nvCxnSpPr>
        <xdr:cNvPr id="375" name="直線コネクタ 374">
          <a:extLst>
            <a:ext uri="{FF2B5EF4-FFF2-40B4-BE49-F238E27FC236}">
              <a16:creationId xmlns:a16="http://schemas.microsoft.com/office/drawing/2014/main" id="{D56800CB-D375-4104-943A-BD866F3CA8FB}"/>
            </a:ext>
          </a:extLst>
        </xdr:cNvPr>
        <xdr:cNvCxnSpPr/>
      </xdr:nvCxnSpPr>
      <xdr:spPr>
        <a:xfrm>
          <a:off x="19885660" y="588997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46835</xdr:rowOff>
    </xdr:from>
    <xdr:ext cx="599010" cy="259045"/>
    <xdr:sp macro="" textlink="">
      <xdr:nvSpPr>
        <xdr:cNvPr id="376" name="【一般廃棄物処理施設】&#10;一人当たり有形固定資産（償却資産）額平均値テキスト">
          <a:extLst>
            <a:ext uri="{FF2B5EF4-FFF2-40B4-BE49-F238E27FC236}">
              <a16:creationId xmlns:a16="http://schemas.microsoft.com/office/drawing/2014/main" id="{FE8179D3-A337-4B27-949D-1BA02093604B}"/>
            </a:ext>
          </a:extLst>
        </xdr:cNvPr>
        <xdr:cNvSpPr txBox="1"/>
      </xdr:nvSpPr>
      <xdr:spPr>
        <a:xfrm>
          <a:off x="19985990" y="673529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202,523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23958</xdr:rowOff>
    </xdr:from>
    <xdr:to>
      <xdr:col>116</xdr:col>
      <xdr:colOff>114300</xdr:colOff>
      <xdr:row>40</xdr:row>
      <xdr:rowOff>125558</xdr:rowOff>
    </xdr:to>
    <xdr:sp macro="" textlink="">
      <xdr:nvSpPr>
        <xdr:cNvPr id="377" name="フローチャート: 判断 376">
          <a:extLst>
            <a:ext uri="{FF2B5EF4-FFF2-40B4-BE49-F238E27FC236}">
              <a16:creationId xmlns:a16="http://schemas.microsoft.com/office/drawing/2014/main" id="{CD4B8053-4C09-4E0C-9BCF-008B3D8BF393}"/>
            </a:ext>
          </a:extLst>
        </xdr:cNvPr>
        <xdr:cNvSpPr/>
      </xdr:nvSpPr>
      <xdr:spPr>
        <a:xfrm>
          <a:off x="19904710" y="6878148"/>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45339</xdr:rowOff>
    </xdr:from>
    <xdr:to>
      <xdr:col>112</xdr:col>
      <xdr:colOff>38100</xdr:colOff>
      <xdr:row>40</xdr:row>
      <xdr:rowOff>146939</xdr:rowOff>
    </xdr:to>
    <xdr:sp macro="" textlink="">
      <xdr:nvSpPr>
        <xdr:cNvPr id="378" name="フローチャート: 判断 377">
          <a:extLst>
            <a:ext uri="{FF2B5EF4-FFF2-40B4-BE49-F238E27FC236}">
              <a16:creationId xmlns:a16="http://schemas.microsoft.com/office/drawing/2014/main" id="{11C7BFDA-AF99-414A-9AD2-0C52AC62E7B4}"/>
            </a:ext>
          </a:extLst>
        </xdr:cNvPr>
        <xdr:cNvSpPr/>
      </xdr:nvSpPr>
      <xdr:spPr>
        <a:xfrm>
          <a:off x="19161760" y="6905244"/>
          <a:ext cx="7874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47149</xdr:rowOff>
    </xdr:from>
    <xdr:to>
      <xdr:col>107</xdr:col>
      <xdr:colOff>101600</xdr:colOff>
      <xdr:row>40</xdr:row>
      <xdr:rowOff>148749</xdr:rowOff>
    </xdr:to>
    <xdr:sp macro="" textlink="">
      <xdr:nvSpPr>
        <xdr:cNvPr id="379" name="フローチャート: 判断 378">
          <a:extLst>
            <a:ext uri="{FF2B5EF4-FFF2-40B4-BE49-F238E27FC236}">
              <a16:creationId xmlns:a16="http://schemas.microsoft.com/office/drawing/2014/main" id="{AC9140A8-0284-4D36-B689-DFDAD2F53684}"/>
            </a:ext>
          </a:extLst>
        </xdr:cNvPr>
        <xdr:cNvSpPr/>
      </xdr:nvSpPr>
      <xdr:spPr>
        <a:xfrm>
          <a:off x="18345150" y="6907054"/>
          <a:ext cx="9779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61537</xdr:rowOff>
    </xdr:from>
    <xdr:to>
      <xdr:col>102</xdr:col>
      <xdr:colOff>165100</xdr:colOff>
      <xdr:row>40</xdr:row>
      <xdr:rowOff>163137</xdr:rowOff>
    </xdr:to>
    <xdr:sp macro="" textlink="">
      <xdr:nvSpPr>
        <xdr:cNvPr id="380" name="フローチャート: 判断 379">
          <a:extLst>
            <a:ext uri="{FF2B5EF4-FFF2-40B4-BE49-F238E27FC236}">
              <a16:creationId xmlns:a16="http://schemas.microsoft.com/office/drawing/2014/main" id="{B74C1CEB-8DF9-4AB8-B458-F166404903CD}"/>
            </a:ext>
          </a:extLst>
        </xdr:cNvPr>
        <xdr:cNvSpPr/>
      </xdr:nvSpPr>
      <xdr:spPr>
        <a:xfrm>
          <a:off x="17547590" y="6915727"/>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71438</xdr:rowOff>
    </xdr:from>
    <xdr:to>
      <xdr:col>98</xdr:col>
      <xdr:colOff>38100</xdr:colOff>
      <xdr:row>41</xdr:row>
      <xdr:rowOff>1588</xdr:rowOff>
    </xdr:to>
    <xdr:sp macro="" textlink="">
      <xdr:nvSpPr>
        <xdr:cNvPr id="381" name="フローチャート: 判断 380">
          <a:extLst>
            <a:ext uri="{FF2B5EF4-FFF2-40B4-BE49-F238E27FC236}">
              <a16:creationId xmlns:a16="http://schemas.microsoft.com/office/drawing/2014/main" id="{B8D983BD-DB82-427E-8EB9-52EBFAE37500}"/>
            </a:ext>
          </a:extLst>
        </xdr:cNvPr>
        <xdr:cNvSpPr/>
      </xdr:nvSpPr>
      <xdr:spPr>
        <a:xfrm>
          <a:off x="16761460" y="6927533"/>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382" name="テキスト ボックス 381">
          <a:extLst>
            <a:ext uri="{FF2B5EF4-FFF2-40B4-BE49-F238E27FC236}">
              <a16:creationId xmlns:a16="http://schemas.microsoft.com/office/drawing/2014/main" id="{3095CB2E-3A68-4B41-9112-749CD93D7201}"/>
            </a:ext>
          </a:extLst>
        </xdr:cNvPr>
        <xdr:cNvSpPr txBox="1"/>
      </xdr:nvSpPr>
      <xdr:spPr>
        <a:xfrm>
          <a:off x="1977644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383" name="テキスト ボックス 382">
          <a:extLst>
            <a:ext uri="{FF2B5EF4-FFF2-40B4-BE49-F238E27FC236}">
              <a16:creationId xmlns:a16="http://schemas.microsoft.com/office/drawing/2014/main" id="{EEBA5D1C-E906-4711-A2B3-87957D74A0DA}"/>
            </a:ext>
          </a:extLst>
        </xdr:cNvPr>
        <xdr:cNvSpPr txBox="1"/>
      </xdr:nvSpPr>
      <xdr:spPr>
        <a:xfrm>
          <a:off x="190334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384" name="テキスト ボックス 383">
          <a:extLst>
            <a:ext uri="{FF2B5EF4-FFF2-40B4-BE49-F238E27FC236}">
              <a16:creationId xmlns:a16="http://schemas.microsoft.com/office/drawing/2014/main" id="{F396D2C0-F590-478E-902C-3FB6985DB206}"/>
            </a:ext>
          </a:extLst>
        </xdr:cNvPr>
        <xdr:cNvSpPr txBox="1"/>
      </xdr:nvSpPr>
      <xdr:spPr>
        <a:xfrm>
          <a:off x="1822831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385" name="テキスト ボックス 384">
          <a:extLst>
            <a:ext uri="{FF2B5EF4-FFF2-40B4-BE49-F238E27FC236}">
              <a16:creationId xmlns:a16="http://schemas.microsoft.com/office/drawing/2014/main" id="{A055E8E7-4D97-47B4-B470-69966F5B20D7}"/>
            </a:ext>
          </a:extLst>
        </xdr:cNvPr>
        <xdr:cNvSpPr txBox="1"/>
      </xdr:nvSpPr>
      <xdr:spPr>
        <a:xfrm>
          <a:off x="1743075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386" name="テキスト ボックス 385">
          <a:extLst>
            <a:ext uri="{FF2B5EF4-FFF2-40B4-BE49-F238E27FC236}">
              <a16:creationId xmlns:a16="http://schemas.microsoft.com/office/drawing/2014/main" id="{796C1306-6606-4237-AE0A-71C7067CFF6E}"/>
            </a:ext>
          </a:extLst>
        </xdr:cNvPr>
        <xdr:cNvSpPr txBox="1"/>
      </xdr:nvSpPr>
      <xdr:spPr>
        <a:xfrm>
          <a:off x="1663319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109269</xdr:rowOff>
    </xdr:from>
    <xdr:to>
      <xdr:col>116</xdr:col>
      <xdr:colOff>114300</xdr:colOff>
      <xdr:row>41</xdr:row>
      <xdr:rowOff>39419</xdr:rowOff>
    </xdr:to>
    <xdr:sp macro="" textlink="">
      <xdr:nvSpPr>
        <xdr:cNvPr id="387" name="楕円 386">
          <a:extLst>
            <a:ext uri="{FF2B5EF4-FFF2-40B4-BE49-F238E27FC236}">
              <a16:creationId xmlns:a16="http://schemas.microsoft.com/office/drawing/2014/main" id="{C8BC0B7B-F63F-4A41-8292-D61E46163034}"/>
            </a:ext>
          </a:extLst>
        </xdr:cNvPr>
        <xdr:cNvSpPr/>
      </xdr:nvSpPr>
      <xdr:spPr>
        <a:xfrm>
          <a:off x="19904710" y="696536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24196</xdr:rowOff>
    </xdr:from>
    <xdr:ext cx="534377" cy="259045"/>
    <xdr:sp macro="" textlink="">
      <xdr:nvSpPr>
        <xdr:cNvPr id="388" name="【一般廃棄物処理施設】&#10;一人当たり有形固定資産（償却資産）額該当値テキスト">
          <a:extLst>
            <a:ext uri="{FF2B5EF4-FFF2-40B4-BE49-F238E27FC236}">
              <a16:creationId xmlns:a16="http://schemas.microsoft.com/office/drawing/2014/main" id="{E92D00CF-DA29-4DF9-B158-1BC1972D74C6}"/>
            </a:ext>
          </a:extLst>
        </xdr:cNvPr>
        <xdr:cNvSpPr txBox="1"/>
      </xdr:nvSpPr>
      <xdr:spPr>
        <a:xfrm>
          <a:off x="19985990" y="68783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53,249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109355</xdr:rowOff>
    </xdr:from>
    <xdr:to>
      <xdr:col>112</xdr:col>
      <xdr:colOff>38100</xdr:colOff>
      <xdr:row>41</xdr:row>
      <xdr:rowOff>39505</xdr:rowOff>
    </xdr:to>
    <xdr:sp macro="" textlink="">
      <xdr:nvSpPr>
        <xdr:cNvPr id="389" name="楕円 388">
          <a:extLst>
            <a:ext uri="{FF2B5EF4-FFF2-40B4-BE49-F238E27FC236}">
              <a16:creationId xmlns:a16="http://schemas.microsoft.com/office/drawing/2014/main" id="{673F7483-430B-482B-B32E-94BFC9B10CE9}"/>
            </a:ext>
          </a:extLst>
        </xdr:cNvPr>
        <xdr:cNvSpPr/>
      </xdr:nvSpPr>
      <xdr:spPr>
        <a:xfrm>
          <a:off x="19161760" y="6965450"/>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160069</xdr:rowOff>
    </xdr:from>
    <xdr:to>
      <xdr:col>116</xdr:col>
      <xdr:colOff>63500</xdr:colOff>
      <xdr:row>40</xdr:row>
      <xdr:rowOff>160155</xdr:rowOff>
    </xdr:to>
    <xdr:cxnSp macro="">
      <xdr:nvCxnSpPr>
        <xdr:cNvPr id="390" name="直線コネクタ 389">
          <a:extLst>
            <a:ext uri="{FF2B5EF4-FFF2-40B4-BE49-F238E27FC236}">
              <a16:creationId xmlns:a16="http://schemas.microsoft.com/office/drawing/2014/main" id="{F61B3836-5362-45CD-8A9D-877D00713059}"/>
            </a:ext>
          </a:extLst>
        </xdr:cNvPr>
        <xdr:cNvCxnSpPr/>
      </xdr:nvCxnSpPr>
      <xdr:spPr>
        <a:xfrm flipV="1">
          <a:off x="19204940" y="7019974"/>
          <a:ext cx="742950" cy="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109533</xdr:rowOff>
    </xdr:from>
    <xdr:to>
      <xdr:col>107</xdr:col>
      <xdr:colOff>101600</xdr:colOff>
      <xdr:row>41</xdr:row>
      <xdr:rowOff>39683</xdr:rowOff>
    </xdr:to>
    <xdr:sp macro="" textlink="">
      <xdr:nvSpPr>
        <xdr:cNvPr id="391" name="楕円 390">
          <a:extLst>
            <a:ext uri="{FF2B5EF4-FFF2-40B4-BE49-F238E27FC236}">
              <a16:creationId xmlns:a16="http://schemas.microsoft.com/office/drawing/2014/main" id="{7C5F25CC-C9CB-4457-A81A-C2B53B62B700}"/>
            </a:ext>
          </a:extLst>
        </xdr:cNvPr>
        <xdr:cNvSpPr/>
      </xdr:nvSpPr>
      <xdr:spPr>
        <a:xfrm>
          <a:off x="18345150" y="6965628"/>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40</xdr:row>
      <xdr:rowOff>160155</xdr:rowOff>
    </xdr:from>
    <xdr:to>
      <xdr:col>111</xdr:col>
      <xdr:colOff>177800</xdr:colOff>
      <xdr:row>40</xdr:row>
      <xdr:rowOff>160333</xdr:rowOff>
    </xdr:to>
    <xdr:cxnSp macro="">
      <xdr:nvCxnSpPr>
        <xdr:cNvPr id="392" name="直線コネクタ 391">
          <a:extLst>
            <a:ext uri="{FF2B5EF4-FFF2-40B4-BE49-F238E27FC236}">
              <a16:creationId xmlns:a16="http://schemas.microsoft.com/office/drawing/2014/main" id="{B45E7BB9-F446-4C26-A96E-89D5B5A46077}"/>
            </a:ext>
          </a:extLst>
        </xdr:cNvPr>
        <xdr:cNvCxnSpPr/>
      </xdr:nvCxnSpPr>
      <xdr:spPr>
        <a:xfrm flipV="1">
          <a:off x="18399760" y="7020060"/>
          <a:ext cx="805180" cy="1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111792</xdr:rowOff>
    </xdr:from>
    <xdr:to>
      <xdr:col>102</xdr:col>
      <xdr:colOff>165100</xdr:colOff>
      <xdr:row>41</xdr:row>
      <xdr:rowOff>41942</xdr:rowOff>
    </xdr:to>
    <xdr:sp macro="" textlink="">
      <xdr:nvSpPr>
        <xdr:cNvPr id="393" name="楕円 392">
          <a:extLst>
            <a:ext uri="{FF2B5EF4-FFF2-40B4-BE49-F238E27FC236}">
              <a16:creationId xmlns:a16="http://schemas.microsoft.com/office/drawing/2014/main" id="{749FA92F-C7E4-43C8-BC93-4F8A093B6A13}"/>
            </a:ext>
          </a:extLst>
        </xdr:cNvPr>
        <xdr:cNvSpPr/>
      </xdr:nvSpPr>
      <xdr:spPr>
        <a:xfrm>
          <a:off x="17547590" y="6969792"/>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40</xdr:row>
      <xdr:rowOff>160333</xdr:rowOff>
    </xdr:from>
    <xdr:to>
      <xdr:col>107</xdr:col>
      <xdr:colOff>50800</xdr:colOff>
      <xdr:row>40</xdr:row>
      <xdr:rowOff>162592</xdr:rowOff>
    </xdr:to>
    <xdr:cxnSp macro="">
      <xdr:nvCxnSpPr>
        <xdr:cNvPr id="394" name="直線コネクタ 393">
          <a:extLst>
            <a:ext uri="{FF2B5EF4-FFF2-40B4-BE49-F238E27FC236}">
              <a16:creationId xmlns:a16="http://schemas.microsoft.com/office/drawing/2014/main" id="{A72143FA-93DB-4DD3-8630-34F2551D2FB0}"/>
            </a:ext>
          </a:extLst>
        </xdr:cNvPr>
        <xdr:cNvCxnSpPr/>
      </xdr:nvCxnSpPr>
      <xdr:spPr>
        <a:xfrm flipV="1">
          <a:off x="17602200" y="7020238"/>
          <a:ext cx="797560" cy="2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111091</xdr:rowOff>
    </xdr:from>
    <xdr:to>
      <xdr:col>98</xdr:col>
      <xdr:colOff>38100</xdr:colOff>
      <xdr:row>41</xdr:row>
      <xdr:rowOff>41241</xdr:rowOff>
    </xdr:to>
    <xdr:sp macro="" textlink="">
      <xdr:nvSpPr>
        <xdr:cNvPr id="395" name="楕円 394">
          <a:extLst>
            <a:ext uri="{FF2B5EF4-FFF2-40B4-BE49-F238E27FC236}">
              <a16:creationId xmlns:a16="http://schemas.microsoft.com/office/drawing/2014/main" id="{4601F3B0-8E62-4977-B1D4-833F73943ABF}"/>
            </a:ext>
          </a:extLst>
        </xdr:cNvPr>
        <xdr:cNvSpPr/>
      </xdr:nvSpPr>
      <xdr:spPr>
        <a:xfrm>
          <a:off x="16761460" y="6969091"/>
          <a:ext cx="7874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40</xdr:row>
      <xdr:rowOff>161891</xdr:rowOff>
    </xdr:from>
    <xdr:to>
      <xdr:col>102</xdr:col>
      <xdr:colOff>114300</xdr:colOff>
      <xdr:row>40</xdr:row>
      <xdr:rowOff>162592</xdr:rowOff>
    </xdr:to>
    <xdr:cxnSp macro="">
      <xdr:nvCxnSpPr>
        <xdr:cNvPr id="396" name="直線コネクタ 395">
          <a:extLst>
            <a:ext uri="{FF2B5EF4-FFF2-40B4-BE49-F238E27FC236}">
              <a16:creationId xmlns:a16="http://schemas.microsoft.com/office/drawing/2014/main" id="{A7A920D3-5FD2-4615-888A-42E5849BB454}"/>
            </a:ext>
          </a:extLst>
        </xdr:cNvPr>
        <xdr:cNvCxnSpPr/>
      </xdr:nvCxnSpPr>
      <xdr:spPr>
        <a:xfrm>
          <a:off x="16804640" y="7021796"/>
          <a:ext cx="797560" cy="7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38</xdr:row>
      <xdr:rowOff>163466</xdr:rowOff>
    </xdr:from>
    <xdr:ext cx="599010" cy="259045"/>
    <xdr:sp macro="" textlink="">
      <xdr:nvSpPr>
        <xdr:cNvPr id="397" name="n_1aveValue【一般廃棄物処理施設】&#10;一人当たり有形固定資産（償却資産）額">
          <a:extLst>
            <a:ext uri="{FF2B5EF4-FFF2-40B4-BE49-F238E27FC236}">
              <a16:creationId xmlns:a16="http://schemas.microsoft.com/office/drawing/2014/main" id="{0A8797BB-EA49-4013-95A4-0610B5D28452}"/>
            </a:ext>
          </a:extLst>
        </xdr:cNvPr>
        <xdr:cNvSpPr txBox="1"/>
      </xdr:nvSpPr>
      <xdr:spPr>
        <a:xfrm>
          <a:off x="18919405" y="66804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165,111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38</xdr:row>
      <xdr:rowOff>165276</xdr:rowOff>
    </xdr:from>
    <xdr:ext cx="599010" cy="259045"/>
    <xdr:sp macro="" textlink="">
      <xdr:nvSpPr>
        <xdr:cNvPr id="398" name="n_2aveValue【一般廃棄物処理施設】&#10;一人当たり有形固定資産（償却資産）額">
          <a:extLst>
            <a:ext uri="{FF2B5EF4-FFF2-40B4-BE49-F238E27FC236}">
              <a16:creationId xmlns:a16="http://schemas.microsoft.com/office/drawing/2014/main" id="{C915B0D0-E6A0-42A1-97C3-60F02C20EA12}"/>
            </a:ext>
          </a:extLst>
        </xdr:cNvPr>
        <xdr:cNvSpPr txBox="1"/>
      </xdr:nvSpPr>
      <xdr:spPr>
        <a:xfrm>
          <a:off x="18138355" y="66841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161,944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8214</xdr:rowOff>
    </xdr:from>
    <xdr:ext cx="599010" cy="259045"/>
    <xdr:sp macro="" textlink="">
      <xdr:nvSpPr>
        <xdr:cNvPr id="399" name="n_3aveValue【一般廃棄物処理施設】&#10;一人当たり有形固定資産（償却資産）額">
          <a:extLst>
            <a:ext uri="{FF2B5EF4-FFF2-40B4-BE49-F238E27FC236}">
              <a16:creationId xmlns:a16="http://schemas.microsoft.com/office/drawing/2014/main" id="{55FDD237-343D-44A6-8CE1-98A4293A8201}"/>
            </a:ext>
          </a:extLst>
        </xdr:cNvPr>
        <xdr:cNvSpPr txBox="1"/>
      </xdr:nvSpPr>
      <xdr:spPr>
        <a:xfrm>
          <a:off x="17323650" y="6696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136,769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18115</xdr:rowOff>
    </xdr:from>
    <xdr:ext cx="599010" cy="259045"/>
    <xdr:sp macro="" textlink="">
      <xdr:nvSpPr>
        <xdr:cNvPr id="400" name="n_4aveValue【一般廃棄物処理施設】&#10;一人当たり有形固定資産（償却資産）額">
          <a:extLst>
            <a:ext uri="{FF2B5EF4-FFF2-40B4-BE49-F238E27FC236}">
              <a16:creationId xmlns:a16="http://schemas.microsoft.com/office/drawing/2014/main" id="{D10CBDEC-6C98-40FF-B287-243098226F92}"/>
            </a:ext>
          </a:extLst>
        </xdr:cNvPr>
        <xdr:cNvSpPr txBox="1"/>
      </xdr:nvSpPr>
      <xdr:spPr>
        <a:xfrm>
          <a:off x="16526090" y="67084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119,444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88411</xdr:colOff>
      <xdr:row>41</xdr:row>
      <xdr:rowOff>30632</xdr:rowOff>
    </xdr:from>
    <xdr:ext cx="534377" cy="259045"/>
    <xdr:sp macro="" textlink="">
      <xdr:nvSpPr>
        <xdr:cNvPr id="401" name="n_1mainValue【一般廃棄物処理施設】&#10;一人当たり有形固定資産（償却資産）額">
          <a:extLst>
            <a:ext uri="{FF2B5EF4-FFF2-40B4-BE49-F238E27FC236}">
              <a16:creationId xmlns:a16="http://schemas.microsoft.com/office/drawing/2014/main" id="{112F3ECA-32A8-483B-B918-14BBF810F94B}"/>
            </a:ext>
          </a:extLst>
        </xdr:cNvPr>
        <xdr:cNvSpPr txBox="1"/>
      </xdr:nvSpPr>
      <xdr:spPr>
        <a:xfrm>
          <a:off x="18951721" y="70581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53,098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164611</xdr:colOff>
      <xdr:row>41</xdr:row>
      <xdr:rowOff>30810</xdr:rowOff>
    </xdr:from>
    <xdr:ext cx="534377" cy="259045"/>
    <xdr:sp macro="" textlink="">
      <xdr:nvSpPr>
        <xdr:cNvPr id="402" name="n_2mainValue【一般廃棄物処理施設】&#10;一人当たり有形固定資産（償却資産）額">
          <a:extLst>
            <a:ext uri="{FF2B5EF4-FFF2-40B4-BE49-F238E27FC236}">
              <a16:creationId xmlns:a16="http://schemas.microsoft.com/office/drawing/2014/main" id="{E6336231-A920-4FA7-9F90-D3124B8995CD}"/>
            </a:ext>
          </a:extLst>
        </xdr:cNvPr>
        <xdr:cNvSpPr txBox="1"/>
      </xdr:nvSpPr>
      <xdr:spPr>
        <a:xfrm>
          <a:off x="18170671" y="70583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37611</xdr:colOff>
      <xdr:row>41</xdr:row>
      <xdr:rowOff>33069</xdr:rowOff>
    </xdr:from>
    <xdr:ext cx="534377" cy="259045"/>
    <xdr:sp macro="" textlink="">
      <xdr:nvSpPr>
        <xdr:cNvPr id="403" name="n_3mainValue【一般廃棄物処理施設】&#10;一人当たり有形固定資産（償却資産）額">
          <a:extLst>
            <a:ext uri="{FF2B5EF4-FFF2-40B4-BE49-F238E27FC236}">
              <a16:creationId xmlns:a16="http://schemas.microsoft.com/office/drawing/2014/main" id="{7618252B-0FBC-49E1-8380-B0BB1D4E3FA9}"/>
            </a:ext>
          </a:extLst>
        </xdr:cNvPr>
        <xdr:cNvSpPr txBox="1"/>
      </xdr:nvSpPr>
      <xdr:spPr>
        <a:xfrm>
          <a:off x="17354061" y="70606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101111</xdr:colOff>
      <xdr:row>41</xdr:row>
      <xdr:rowOff>32368</xdr:rowOff>
    </xdr:from>
    <xdr:ext cx="534377" cy="259045"/>
    <xdr:sp macro="" textlink="">
      <xdr:nvSpPr>
        <xdr:cNvPr id="404" name="n_4mainValue【一般廃棄物処理施設】&#10;一人当たり有形固定資産（償却資産）額">
          <a:extLst>
            <a:ext uri="{FF2B5EF4-FFF2-40B4-BE49-F238E27FC236}">
              <a16:creationId xmlns:a16="http://schemas.microsoft.com/office/drawing/2014/main" id="{8C3B39C6-D655-4AC3-BD74-3E5B185D6942}"/>
            </a:ext>
          </a:extLst>
        </xdr:cNvPr>
        <xdr:cNvSpPr txBox="1"/>
      </xdr:nvSpPr>
      <xdr:spPr>
        <a:xfrm>
          <a:off x="16556501" y="705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50,060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405" name="正方形/長方形 404">
          <a:extLst>
            <a:ext uri="{FF2B5EF4-FFF2-40B4-BE49-F238E27FC236}">
              <a16:creationId xmlns:a16="http://schemas.microsoft.com/office/drawing/2014/main" id="{D34BD410-EE0F-4966-8DEE-60827658C107}"/>
            </a:ext>
          </a:extLst>
        </xdr:cNvPr>
        <xdr:cNvSpPr/>
      </xdr:nvSpPr>
      <xdr:spPr>
        <a:xfrm>
          <a:off x="11203940" y="800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406" name="正方形/長方形 405">
          <a:extLst>
            <a:ext uri="{FF2B5EF4-FFF2-40B4-BE49-F238E27FC236}">
              <a16:creationId xmlns:a16="http://schemas.microsoft.com/office/drawing/2014/main" id="{108DA945-C214-4E77-8A9E-948C53994B69}"/>
            </a:ext>
          </a:extLst>
        </xdr:cNvPr>
        <xdr:cNvSpPr/>
      </xdr:nvSpPr>
      <xdr:spPr>
        <a:xfrm>
          <a:off x="113157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407" name="正方形/長方形 406">
          <a:extLst>
            <a:ext uri="{FF2B5EF4-FFF2-40B4-BE49-F238E27FC236}">
              <a16:creationId xmlns:a16="http://schemas.microsoft.com/office/drawing/2014/main" id="{36884E33-36E6-4718-94C8-BD4C36931EB6}"/>
            </a:ext>
          </a:extLst>
        </xdr:cNvPr>
        <xdr:cNvSpPr/>
      </xdr:nvSpPr>
      <xdr:spPr>
        <a:xfrm>
          <a:off x="113157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33/44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408" name="正方形/長方形 407">
          <a:extLst>
            <a:ext uri="{FF2B5EF4-FFF2-40B4-BE49-F238E27FC236}">
              <a16:creationId xmlns:a16="http://schemas.microsoft.com/office/drawing/2014/main" id="{A0780F73-BE99-42F3-B602-50950C954984}"/>
            </a:ext>
          </a:extLst>
        </xdr:cNvPr>
        <xdr:cNvSpPr/>
      </xdr:nvSpPr>
      <xdr:spPr>
        <a:xfrm>
          <a:off x="122326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409" name="正方形/長方形 408">
          <a:extLst>
            <a:ext uri="{FF2B5EF4-FFF2-40B4-BE49-F238E27FC236}">
              <a16:creationId xmlns:a16="http://schemas.microsoft.com/office/drawing/2014/main" id="{088FABB8-F155-4353-8FC9-5948E3CB9A9E}"/>
            </a:ext>
          </a:extLst>
        </xdr:cNvPr>
        <xdr:cNvSpPr/>
      </xdr:nvSpPr>
      <xdr:spPr>
        <a:xfrm>
          <a:off x="122326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410" name="正方形/長方形 409">
          <a:extLst>
            <a:ext uri="{FF2B5EF4-FFF2-40B4-BE49-F238E27FC236}">
              <a16:creationId xmlns:a16="http://schemas.microsoft.com/office/drawing/2014/main" id="{64A40C00-1333-422E-A92A-2F26F5BBF9D7}"/>
            </a:ext>
          </a:extLst>
        </xdr:cNvPr>
        <xdr:cNvSpPr/>
      </xdr:nvSpPr>
      <xdr:spPr>
        <a:xfrm>
          <a:off x="1326134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411" name="正方形/長方形 410">
          <a:extLst>
            <a:ext uri="{FF2B5EF4-FFF2-40B4-BE49-F238E27FC236}">
              <a16:creationId xmlns:a16="http://schemas.microsoft.com/office/drawing/2014/main" id="{D89F45B1-7E4F-42A1-B219-9E27A80CCCA1}"/>
            </a:ext>
          </a:extLst>
        </xdr:cNvPr>
        <xdr:cNvSpPr/>
      </xdr:nvSpPr>
      <xdr:spPr>
        <a:xfrm>
          <a:off x="1326134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412" name="正方形/長方形 411">
          <a:extLst>
            <a:ext uri="{FF2B5EF4-FFF2-40B4-BE49-F238E27FC236}">
              <a16:creationId xmlns:a16="http://schemas.microsoft.com/office/drawing/2014/main" id="{8D50BDA7-608E-4650-8D5D-F6B3638278DF}"/>
            </a:ext>
          </a:extLst>
        </xdr:cNvPr>
        <xdr:cNvSpPr/>
      </xdr:nvSpPr>
      <xdr:spPr>
        <a:xfrm>
          <a:off x="11203940" y="914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413" name="テキスト ボックス 412">
          <a:extLst>
            <a:ext uri="{FF2B5EF4-FFF2-40B4-BE49-F238E27FC236}">
              <a16:creationId xmlns:a16="http://schemas.microsoft.com/office/drawing/2014/main" id="{00B2B839-CB1C-47FB-AB1B-04BBBC016AD4}"/>
            </a:ext>
          </a:extLst>
        </xdr:cNvPr>
        <xdr:cNvSpPr txBox="1"/>
      </xdr:nvSpPr>
      <xdr:spPr>
        <a:xfrm>
          <a:off x="1116584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414" name="直線コネクタ 413">
          <a:extLst>
            <a:ext uri="{FF2B5EF4-FFF2-40B4-BE49-F238E27FC236}">
              <a16:creationId xmlns:a16="http://schemas.microsoft.com/office/drawing/2014/main" id="{80EBC164-9010-40B3-AC15-3CF647275897}"/>
            </a:ext>
          </a:extLst>
        </xdr:cNvPr>
        <xdr:cNvCxnSpPr/>
      </xdr:nvCxnSpPr>
      <xdr:spPr>
        <a:xfrm>
          <a:off x="1120394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415" name="テキスト ボックス 414">
          <a:extLst>
            <a:ext uri="{FF2B5EF4-FFF2-40B4-BE49-F238E27FC236}">
              <a16:creationId xmlns:a16="http://schemas.microsoft.com/office/drawing/2014/main" id="{012E54AA-46FD-4F8B-8B84-1D7F16D2AAF7}"/>
            </a:ext>
          </a:extLst>
        </xdr:cNvPr>
        <xdr:cNvSpPr txBox="1"/>
      </xdr:nvSpPr>
      <xdr:spPr>
        <a:xfrm>
          <a:off x="10801531" y="11285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76200</xdr:rowOff>
    </xdr:from>
    <xdr:to>
      <xdr:col>89</xdr:col>
      <xdr:colOff>177800</xdr:colOff>
      <xdr:row>64</xdr:row>
      <xdr:rowOff>76200</xdr:rowOff>
    </xdr:to>
    <xdr:cxnSp macro="">
      <xdr:nvCxnSpPr>
        <xdr:cNvPr id="416" name="直線コネクタ 415">
          <a:extLst>
            <a:ext uri="{FF2B5EF4-FFF2-40B4-BE49-F238E27FC236}">
              <a16:creationId xmlns:a16="http://schemas.microsoft.com/office/drawing/2014/main" id="{3A7A7749-60AE-4898-8729-B6261A56622D}"/>
            </a:ext>
          </a:extLst>
        </xdr:cNvPr>
        <xdr:cNvCxnSpPr/>
      </xdr:nvCxnSpPr>
      <xdr:spPr>
        <a:xfrm>
          <a:off x="1120394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105427</xdr:rowOff>
    </xdr:from>
    <xdr:ext cx="467179" cy="259045"/>
    <xdr:sp macro="" textlink="">
      <xdr:nvSpPr>
        <xdr:cNvPr id="417" name="テキスト ボックス 416">
          <a:extLst>
            <a:ext uri="{FF2B5EF4-FFF2-40B4-BE49-F238E27FC236}">
              <a16:creationId xmlns:a16="http://schemas.microsoft.com/office/drawing/2014/main" id="{E8C5DA62-C4F8-4618-9149-9A50BED09421}"/>
            </a:ext>
          </a:extLst>
        </xdr:cNvPr>
        <xdr:cNvSpPr txBox="1"/>
      </xdr:nvSpPr>
      <xdr:spPr>
        <a:xfrm>
          <a:off x="10801531"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38100</xdr:rowOff>
    </xdr:from>
    <xdr:to>
      <xdr:col>89</xdr:col>
      <xdr:colOff>177800</xdr:colOff>
      <xdr:row>62</xdr:row>
      <xdr:rowOff>38100</xdr:rowOff>
    </xdr:to>
    <xdr:cxnSp macro="">
      <xdr:nvCxnSpPr>
        <xdr:cNvPr id="418" name="直線コネクタ 417">
          <a:extLst>
            <a:ext uri="{FF2B5EF4-FFF2-40B4-BE49-F238E27FC236}">
              <a16:creationId xmlns:a16="http://schemas.microsoft.com/office/drawing/2014/main" id="{87BD4CAF-60B4-44EB-9314-1C7EBEAD4B42}"/>
            </a:ext>
          </a:extLst>
        </xdr:cNvPr>
        <xdr:cNvCxnSpPr/>
      </xdr:nvCxnSpPr>
      <xdr:spPr>
        <a:xfrm>
          <a:off x="1120394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61</xdr:row>
      <xdr:rowOff>67327</xdr:rowOff>
    </xdr:from>
    <xdr:ext cx="403059" cy="259045"/>
    <xdr:sp macro="" textlink="">
      <xdr:nvSpPr>
        <xdr:cNvPr id="419" name="テキスト ボックス 418">
          <a:extLst>
            <a:ext uri="{FF2B5EF4-FFF2-40B4-BE49-F238E27FC236}">
              <a16:creationId xmlns:a16="http://schemas.microsoft.com/office/drawing/2014/main" id="{B257708F-C324-4DB1-85E5-3FF167F9443C}"/>
            </a:ext>
          </a:extLst>
        </xdr:cNvPr>
        <xdr:cNvSpPr txBox="1"/>
      </xdr:nvSpPr>
      <xdr:spPr>
        <a:xfrm>
          <a:off x="10842791" y="1052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0</xdr:rowOff>
    </xdr:from>
    <xdr:to>
      <xdr:col>89</xdr:col>
      <xdr:colOff>177800</xdr:colOff>
      <xdr:row>60</xdr:row>
      <xdr:rowOff>0</xdr:rowOff>
    </xdr:to>
    <xdr:cxnSp macro="">
      <xdr:nvCxnSpPr>
        <xdr:cNvPr id="420" name="直線コネクタ 419">
          <a:extLst>
            <a:ext uri="{FF2B5EF4-FFF2-40B4-BE49-F238E27FC236}">
              <a16:creationId xmlns:a16="http://schemas.microsoft.com/office/drawing/2014/main" id="{937FA592-1ECA-460A-8490-9B988E10537F}"/>
            </a:ext>
          </a:extLst>
        </xdr:cNvPr>
        <xdr:cNvCxnSpPr/>
      </xdr:nvCxnSpPr>
      <xdr:spPr>
        <a:xfrm>
          <a:off x="1120394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59</xdr:row>
      <xdr:rowOff>29227</xdr:rowOff>
    </xdr:from>
    <xdr:ext cx="403059" cy="259045"/>
    <xdr:sp macro="" textlink="">
      <xdr:nvSpPr>
        <xdr:cNvPr id="421" name="テキスト ボックス 420">
          <a:extLst>
            <a:ext uri="{FF2B5EF4-FFF2-40B4-BE49-F238E27FC236}">
              <a16:creationId xmlns:a16="http://schemas.microsoft.com/office/drawing/2014/main" id="{20B0B4B4-9CD5-4AC4-BA43-D8869A7DD85E}"/>
            </a:ext>
          </a:extLst>
        </xdr:cNvPr>
        <xdr:cNvSpPr txBox="1"/>
      </xdr:nvSpPr>
      <xdr:spPr>
        <a:xfrm>
          <a:off x="10842791" y="1014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133350</xdr:rowOff>
    </xdr:from>
    <xdr:to>
      <xdr:col>89</xdr:col>
      <xdr:colOff>177800</xdr:colOff>
      <xdr:row>57</xdr:row>
      <xdr:rowOff>133350</xdr:rowOff>
    </xdr:to>
    <xdr:cxnSp macro="">
      <xdr:nvCxnSpPr>
        <xdr:cNvPr id="422" name="直線コネクタ 421">
          <a:extLst>
            <a:ext uri="{FF2B5EF4-FFF2-40B4-BE49-F238E27FC236}">
              <a16:creationId xmlns:a16="http://schemas.microsoft.com/office/drawing/2014/main" id="{565145D3-D76D-4440-8AA1-262E8F5CC34E}"/>
            </a:ext>
          </a:extLst>
        </xdr:cNvPr>
        <xdr:cNvCxnSpPr/>
      </xdr:nvCxnSpPr>
      <xdr:spPr>
        <a:xfrm>
          <a:off x="1120394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162577</xdr:rowOff>
    </xdr:from>
    <xdr:ext cx="403059" cy="259045"/>
    <xdr:sp macro="" textlink="">
      <xdr:nvSpPr>
        <xdr:cNvPr id="423" name="テキスト ボックス 422">
          <a:extLst>
            <a:ext uri="{FF2B5EF4-FFF2-40B4-BE49-F238E27FC236}">
              <a16:creationId xmlns:a16="http://schemas.microsoft.com/office/drawing/2014/main" id="{661D63EF-BC34-4C17-8385-576C7AE89D28}"/>
            </a:ext>
          </a:extLst>
        </xdr:cNvPr>
        <xdr:cNvSpPr txBox="1"/>
      </xdr:nvSpPr>
      <xdr:spPr>
        <a:xfrm>
          <a:off x="10842791" y="9765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95250</xdr:rowOff>
    </xdr:from>
    <xdr:to>
      <xdr:col>89</xdr:col>
      <xdr:colOff>177800</xdr:colOff>
      <xdr:row>55</xdr:row>
      <xdr:rowOff>95250</xdr:rowOff>
    </xdr:to>
    <xdr:cxnSp macro="">
      <xdr:nvCxnSpPr>
        <xdr:cNvPr id="424" name="直線コネクタ 423">
          <a:extLst>
            <a:ext uri="{FF2B5EF4-FFF2-40B4-BE49-F238E27FC236}">
              <a16:creationId xmlns:a16="http://schemas.microsoft.com/office/drawing/2014/main" id="{E1363616-205D-4169-B4E2-61658C9E2710}"/>
            </a:ext>
          </a:extLst>
        </xdr:cNvPr>
        <xdr:cNvCxnSpPr/>
      </xdr:nvCxnSpPr>
      <xdr:spPr>
        <a:xfrm>
          <a:off x="1120394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54</xdr:row>
      <xdr:rowOff>124477</xdr:rowOff>
    </xdr:from>
    <xdr:ext cx="403059" cy="259045"/>
    <xdr:sp macro="" textlink="">
      <xdr:nvSpPr>
        <xdr:cNvPr id="425" name="テキスト ボックス 424">
          <a:extLst>
            <a:ext uri="{FF2B5EF4-FFF2-40B4-BE49-F238E27FC236}">
              <a16:creationId xmlns:a16="http://schemas.microsoft.com/office/drawing/2014/main" id="{C10BFFB8-ECC1-458A-A2D1-A797FAD1C939}"/>
            </a:ext>
          </a:extLst>
        </xdr:cNvPr>
        <xdr:cNvSpPr txBox="1"/>
      </xdr:nvSpPr>
      <xdr:spPr>
        <a:xfrm>
          <a:off x="10842791" y="938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426" name="直線コネクタ 425">
          <a:extLst>
            <a:ext uri="{FF2B5EF4-FFF2-40B4-BE49-F238E27FC236}">
              <a16:creationId xmlns:a16="http://schemas.microsoft.com/office/drawing/2014/main" id="{11CE0CF0-7C7A-432A-BCAB-6B510EFDAB07}"/>
            </a:ext>
          </a:extLst>
        </xdr:cNvPr>
        <xdr:cNvCxnSpPr/>
      </xdr:nvCxnSpPr>
      <xdr:spPr>
        <a:xfrm>
          <a:off x="1120394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52</xdr:row>
      <xdr:rowOff>86377</xdr:rowOff>
    </xdr:from>
    <xdr:ext cx="338939" cy="259045"/>
    <xdr:sp macro="" textlink="">
      <xdr:nvSpPr>
        <xdr:cNvPr id="427" name="テキスト ボックス 426">
          <a:extLst>
            <a:ext uri="{FF2B5EF4-FFF2-40B4-BE49-F238E27FC236}">
              <a16:creationId xmlns:a16="http://schemas.microsoft.com/office/drawing/2014/main" id="{EEF8AB30-2A05-491C-939F-7942E71A5CF0}"/>
            </a:ext>
          </a:extLst>
        </xdr:cNvPr>
        <xdr:cNvSpPr txBox="1"/>
      </xdr:nvSpPr>
      <xdr:spPr>
        <a:xfrm>
          <a:off x="10905006" y="900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90</xdr:col>
      <xdr:colOff>25400</xdr:colOff>
      <xdr:row>66</xdr:row>
      <xdr:rowOff>114300</xdr:rowOff>
    </xdr:to>
    <xdr:sp macro="" textlink="">
      <xdr:nvSpPr>
        <xdr:cNvPr id="428" name="【保健センター・保健所】&#10;有形固定資産減価償却率グラフ枠">
          <a:extLst>
            <a:ext uri="{FF2B5EF4-FFF2-40B4-BE49-F238E27FC236}">
              <a16:creationId xmlns:a16="http://schemas.microsoft.com/office/drawing/2014/main" id="{0A77F76C-178F-4888-B233-18CEDF3232F2}"/>
            </a:ext>
          </a:extLst>
        </xdr:cNvPr>
        <xdr:cNvSpPr/>
      </xdr:nvSpPr>
      <xdr:spPr>
        <a:xfrm>
          <a:off x="11203940" y="914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55</xdr:row>
      <xdr:rowOff>22860</xdr:rowOff>
    </xdr:from>
    <xdr:to>
      <xdr:col>85</xdr:col>
      <xdr:colOff>126364</xdr:colOff>
      <xdr:row>63</xdr:row>
      <xdr:rowOff>78105</xdr:rowOff>
    </xdr:to>
    <xdr:cxnSp macro="">
      <xdr:nvCxnSpPr>
        <xdr:cNvPr id="429" name="直線コネクタ 428">
          <a:extLst>
            <a:ext uri="{FF2B5EF4-FFF2-40B4-BE49-F238E27FC236}">
              <a16:creationId xmlns:a16="http://schemas.microsoft.com/office/drawing/2014/main" id="{C8A02358-F513-4C28-90A2-FFBF0644E3ED}"/>
            </a:ext>
          </a:extLst>
        </xdr:cNvPr>
        <xdr:cNvCxnSpPr/>
      </xdr:nvCxnSpPr>
      <xdr:spPr>
        <a:xfrm flipV="1">
          <a:off x="14703424" y="9448800"/>
          <a:ext cx="0" cy="14306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63</xdr:row>
      <xdr:rowOff>81932</xdr:rowOff>
    </xdr:from>
    <xdr:ext cx="405111" cy="259045"/>
    <xdr:sp macro="" textlink="">
      <xdr:nvSpPr>
        <xdr:cNvPr id="430" name="【保健センター・保健所】&#10;有形固定資産減価償却率最小値テキスト">
          <a:extLst>
            <a:ext uri="{FF2B5EF4-FFF2-40B4-BE49-F238E27FC236}">
              <a16:creationId xmlns:a16="http://schemas.microsoft.com/office/drawing/2014/main" id="{FF973C75-AD68-42D1-90C1-D2470B8EFE7B}"/>
            </a:ext>
          </a:extLst>
        </xdr:cNvPr>
        <xdr:cNvSpPr txBox="1"/>
      </xdr:nvSpPr>
      <xdr:spPr>
        <a:xfrm>
          <a:off x="14742160" y="108851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63</xdr:row>
      <xdr:rowOff>78105</xdr:rowOff>
    </xdr:from>
    <xdr:to>
      <xdr:col>86</xdr:col>
      <xdr:colOff>25400</xdr:colOff>
      <xdr:row>63</xdr:row>
      <xdr:rowOff>78105</xdr:rowOff>
    </xdr:to>
    <xdr:cxnSp macro="">
      <xdr:nvCxnSpPr>
        <xdr:cNvPr id="431" name="直線コネクタ 430">
          <a:extLst>
            <a:ext uri="{FF2B5EF4-FFF2-40B4-BE49-F238E27FC236}">
              <a16:creationId xmlns:a16="http://schemas.microsoft.com/office/drawing/2014/main" id="{DD69F748-47D3-4532-B97E-301E6F81AE32}"/>
            </a:ext>
          </a:extLst>
        </xdr:cNvPr>
        <xdr:cNvCxnSpPr/>
      </xdr:nvCxnSpPr>
      <xdr:spPr>
        <a:xfrm>
          <a:off x="14611350" y="1087945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53</xdr:row>
      <xdr:rowOff>140987</xdr:rowOff>
    </xdr:from>
    <xdr:ext cx="405111" cy="259045"/>
    <xdr:sp macro="" textlink="">
      <xdr:nvSpPr>
        <xdr:cNvPr id="432" name="【保健センター・保健所】&#10;有形固定資産減価償却率最大値テキスト">
          <a:extLst>
            <a:ext uri="{FF2B5EF4-FFF2-40B4-BE49-F238E27FC236}">
              <a16:creationId xmlns:a16="http://schemas.microsoft.com/office/drawing/2014/main" id="{42712B17-11C0-467A-9BFF-9A568DF0E485}"/>
            </a:ext>
          </a:extLst>
        </xdr:cNvPr>
        <xdr:cNvSpPr txBox="1"/>
      </xdr:nvSpPr>
      <xdr:spPr>
        <a:xfrm>
          <a:off x="14742160" y="92259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55</xdr:row>
      <xdr:rowOff>22860</xdr:rowOff>
    </xdr:from>
    <xdr:to>
      <xdr:col>86</xdr:col>
      <xdr:colOff>25400</xdr:colOff>
      <xdr:row>55</xdr:row>
      <xdr:rowOff>22860</xdr:rowOff>
    </xdr:to>
    <xdr:cxnSp macro="">
      <xdr:nvCxnSpPr>
        <xdr:cNvPr id="433" name="直線コネクタ 432">
          <a:extLst>
            <a:ext uri="{FF2B5EF4-FFF2-40B4-BE49-F238E27FC236}">
              <a16:creationId xmlns:a16="http://schemas.microsoft.com/office/drawing/2014/main" id="{17A4469E-5FC8-4D03-8A27-3671BA3892C7}"/>
            </a:ext>
          </a:extLst>
        </xdr:cNvPr>
        <xdr:cNvCxnSpPr/>
      </xdr:nvCxnSpPr>
      <xdr:spPr>
        <a:xfrm>
          <a:off x="14611350" y="94488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57</xdr:row>
      <xdr:rowOff>168292</xdr:rowOff>
    </xdr:from>
    <xdr:ext cx="405111" cy="259045"/>
    <xdr:sp macro="" textlink="">
      <xdr:nvSpPr>
        <xdr:cNvPr id="434" name="【保健センター・保健所】&#10;有形固定資産減価償却率平均値テキスト">
          <a:extLst>
            <a:ext uri="{FF2B5EF4-FFF2-40B4-BE49-F238E27FC236}">
              <a16:creationId xmlns:a16="http://schemas.microsoft.com/office/drawing/2014/main" id="{68F84DF7-FE4A-458B-AA72-61C7916A6957}"/>
            </a:ext>
          </a:extLst>
        </xdr:cNvPr>
        <xdr:cNvSpPr txBox="1"/>
      </xdr:nvSpPr>
      <xdr:spPr>
        <a:xfrm>
          <a:off x="14742160" y="994475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145415</xdr:rowOff>
    </xdr:from>
    <xdr:to>
      <xdr:col>85</xdr:col>
      <xdr:colOff>177800</xdr:colOff>
      <xdr:row>59</xdr:row>
      <xdr:rowOff>75565</xdr:rowOff>
    </xdr:to>
    <xdr:sp macro="" textlink="">
      <xdr:nvSpPr>
        <xdr:cNvPr id="435" name="フローチャート: 判断 434">
          <a:extLst>
            <a:ext uri="{FF2B5EF4-FFF2-40B4-BE49-F238E27FC236}">
              <a16:creationId xmlns:a16="http://schemas.microsoft.com/office/drawing/2014/main" id="{F61D38B6-1856-44F0-A670-4D82708F724F}"/>
            </a:ext>
          </a:extLst>
        </xdr:cNvPr>
        <xdr:cNvSpPr/>
      </xdr:nvSpPr>
      <xdr:spPr>
        <a:xfrm>
          <a:off x="14649450" y="1008761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58</xdr:row>
      <xdr:rowOff>153035</xdr:rowOff>
    </xdr:from>
    <xdr:to>
      <xdr:col>81</xdr:col>
      <xdr:colOff>101600</xdr:colOff>
      <xdr:row>59</xdr:row>
      <xdr:rowOff>83185</xdr:rowOff>
    </xdr:to>
    <xdr:sp macro="" textlink="">
      <xdr:nvSpPr>
        <xdr:cNvPr id="436" name="フローチャート: 判断 435">
          <a:extLst>
            <a:ext uri="{FF2B5EF4-FFF2-40B4-BE49-F238E27FC236}">
              <a16:creationId xmlns:a16="http://schemas.microsoft.com/office/drawing/2014/main" id="{7B263ECE-E840-448D-9116-E908031C72EC}"/>
            </a:ext>
          </a:extLst>
        </xdr:cNvPr>
        <xdr:cNvSpPr/>
      </xdr:nvSpPr>
      <xdr:spPr>
        <a:xfrm>
          <a:off x="13887450" y="1009713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58</xdr:row>
      <xdr:rowOff>130175</xdr:rowOff>
    </xdr:from>
    <xdr:to>
      <xdr:col>76</xdr:col>
      <xdr:colOff>165100</xdr:colOff>
      <xdr:row>59</xdr:row>
      <xdr:rowOff>60325</xdr:rowOff>
    </xdr:to>
    <xdr:sp macro="" textlink="">
      <xdr:nvSpPr>
        <xdr:cNvPr id="437" name="フローチャート: 判断 436">
          <a:extLst>
            <a:ext uri="{FF2B5EF4-FFF2-40B4-BE49-F238E27FC236}">
              <a16:creationId xmlns:a16="http://schemas.microsoft.com/office/drawing/2014/main" id="{AEBD68CF-6707-4465-A931-796EC05F24F5}"/>
            </a:ext>
          </a:extLst>
        </xdr:cNvPr>
        <xdr:cNvSpPr/>
      </xdr:nvSpPr>
      <xdr:spPr>
        <a:xfrm>
          <a:off x="13089890" y="10078085"/>
          <a:ext cx="10922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58</xdr:row>
      <xdr:rowOff>40640</xdr:rowOff>
    </xdr:from>
    <xdr:to>
      <xdr:col>72</xdr:col>
      <xdr:colOff>38100</xdr:colOff>
      <xdr:row>58</xdr:row>
      <xdr:rowOff>142240</xdr:rowOff>
    </xdr:to>
    <xdr:sp macro="" textlink="">
      <xdr:nvSpPr>
        <xdr:cNvPr id="438" name="フローチャート: 判断 437">
          <a:extLst>
            <a:ext uri="{FF2B5EF4-FFF2-40B4-BE49-F238E27FC236}">
              <a16:creationId xmlns:a16="http://schemas.microsoft.com/office/drawing/2014/main" id="{57EDBC9F-F06D-4FA3-8C7C-FA1CEC7691C8}"/>
            </a:ext>
          </a:extLst>
        </xdr:cNvPr>
        <xdr:cNvSpPr/>
      </xdr:nvSpPr>
      <xdr:spPr>
        <a:xfrm>
          <a:off x="12303760" y="998474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58</xdr:row>
      <xdr:rowOff>46355</xdr:rowOff>
    </xdr:from>
    <xdr:to>
      <xdr:col>67</xdr:col>
      <xdr:colOff>101600</xdr:colOff>
      <xdr:row>58</xdr:row>
      <xdr:rowOff>147955</xdr:rowOff>
    </xdr:to>
    <xdr:sp macro="" textlink="">
      <xdr:nvSpPr>
        <xdr:cNvPr id="439" name="フローチャート: 判断 438">
          <a:extLst>
            <a:ext uri="{FF2B5EF4-FFF2-40B4-BE49-F238E27FC236}">
              <a16:creationId xmlns:a16="http://schemas.microsoft.com/office/drawing/2014/main" id="{E66F29BA-78CE-4DC3-964F-C56C3026D769}"/>
            </a:ext>
          </a:extLst>
        </xdr:cNvPr>
        <xdr:cNvSpPr/>
      </xdr:nvSpPr>
      <xdr:spPr>
        <a:xfrm>
          <a:off x="11487150" y="999236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440" name="テキスト ボックス 439">
          <a:extLst>
            <a:ext uri="{FF2B5EF4-FFF2-40B4-BE49-F238E27FC236}">
              <a16:creationId xmlns:a16="http://schemas.microsoft.com/office/drawing/2014/main" id="{C881641C-E4DB-4353-A884-26A2EFEC735D}"/>
            </a:ext>
          </a:extLst>
        </xdr:cNvPr>
        <xdr:cNvSpPr txBox="1"/>
      </xdr:nvSpPr>
      <xdr:spPr>
        <a:xfrm>
          <a:off x="14532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441" name="テキスト ボックス 440">
          <a:extLst>
            <a:ext uri="{FF2B5EF4-FFF2-40B4-BE49-F238E27FC236}">
              <a16:creationId xmlns:a16="http://schemas.microsoft.com/office/drawing/2014/main" id="{4122FAD9-9324-433D-8D8C-78F846836E2C}"/>
            </a:ext>
          </a:extLst>
        </xdr:cNvPr>
        <xdr:cNvSpPr txBox="1"/>
      </xdr:nvSpPr>
      <xdr:spPr>
        <a:xfrm>
          <a:off x="137706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442" name="テキスト ボックス 441">
          <a:extLst>
            <a:ext uri="{FF2B5EF4-FFF2-40B4-BE49-F238E27FC236}">
              <a16:creationId xmlns:a16="http://schemas.microsoft.com/office/drawing/2014/main" id="{3E4D36D0-2A90-45E1-887B-516CB5B107DB}"/>
            </a:ext>
          </a:extLst>
        </xdr:cNvPr>
        <xdr:cNvSpPr txBox="1"/>
      </xdr:nvSpPr>
      <xdr:spPr>
        <a:xfrm>
          <a:off x="129730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443" name="テキスト ボックス 442">
          <a:extLst>
            <a:ext uri="{FF2B5EF4-FFF2-40B4-BE49-F238E27FC236}">
              <a16:creationId xmlns:a16="http://schemas.microsoft.com/office/drawing/2014/main" id="{D9CBCC74-0220-4348-976C-ECB924E45ABF}"/>
            </a:ext>
          </a:extLst>
        </xdr:cNvPr>
        <xdr:cNvSpPr txBox="1"/>
      </xdr:nvSpPr>
      <xdr:spPr>
        <a:xfrm>
          <a:off x="12175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444" name="テキスト ボックス 443">
          <a:extLst>
            <a:ext uri="{FF2B5EF4-FFF2-40B4-BE49-F238E27FC236}">
              <a16:creationId xmlns:a16="http://schemas.microsoft.com/office/drawing/2014/main" id="{8506C74C-77DE-4D7C-9658-7A264A194ED2}"/>
            </a:ext>
          </a:extLst>
        </xdr:cNvPr>
        <xdr:cNvSpPr txBox="1"/>
      </xdr:nvSpPr>
      <xdr:spPr>
        <a:xfrm>
          <a:off x="11370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92075</xdr:rowOff>
    </xdr:from>
    <xdr:to>
      <xdr:col>85</xdr:col>
      <xdr:colOff>177800</xdr:colOff>
      <xdr:row>61</xdr:row>
      <xdr:rowOff>22225</xdr:rowOff>
    </xdr:to>
    <xdr:sp macro="" textlink="">
      <xdr:nvSpPr>
        <xdr:cNvPr id="445" name="楕円 444">
          <a:extLst>
            <a:ext uri="{FF2B5EF4-FFF2-40B4-BE49-F238E27FC236}">
              <a16:creationId xmlns:a16="http://schemas.microsoft.com/office/drawing/2014/main" id="{536620E3-E13C-454F-9234-78839B9CC317}"/>
            </a:ext>
          </a:extLst>
        </xdr:cNvPr>
        <xdr:cNvSpPr/>
      </xdr:nvSpPr>
      <xdr:spPr>
        <a:xfrm>
          <a:off x="14649450" y="1038288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60</xdr:row>
      <xdr:rowOff>70502</xdr:rowOff>
    </xdr:from>
    <xdr:ext cx="405111" cy="259045"/>
    <xdr:sp macro="" textlink="">
      <xdr:nvSpPr>
        <xdr:cNvPr id="446" name="【保健センター・保健所】&#10;有形固定資産減価償却率該当値テキスト">
          <a:extLst>
            <a:ext uri="{FF2B5EF4-FFF2-40B4-BE49-F238E27FC236}">
              <a16:creationId xmlns:a16="http://schemas.microsoft.com/office/drawing/2014/main" id="{9C6BEB60-7085-47CF-9F85-7CBA2621FAB4}"/>
            </a:ext>
          </a:extLst>
        </xdr:cNvPr>
        <xdr:cNvSpPr txBox="1"/>
      </xdr:nvSpPr>
      <xdr:spPr>
        <a:xfrm>
          <a:off x="14742160" y="10355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60</xdr:row>
      <xdr:rowOff>88265</xdr:rowOff>
    </xdr:from>
    <xdr:to>
      <xdr:col>81</xdr:col>
      <xdr:colOff>101600</xdr:colOff>
      <xdr:row>61</xdr:row>
      <xdr:rowOff>18415</xdr:rowOff>
    </xdr:to>
    <xdr:sp macro="" textlink="">
      <xdr:nvSpPr>
        <xdr:cNvPr id="447" name="楕円 446">
          <a:extLst>
            <a:ext uri="{FF2B5EF4-FFF2-40B4-BE49-F238E27FC236}">
              <a16:creationId xmlns:a16="http://schemas.microsoft.com/office/drawing/2014/main" id="{11C39B9A-A225-4B38-AB6C-7C1986B41283}"/>
            </a:ext>
          </a:extLst>
        </xdr:cNvPr>
        <xdr:cNvSpPr/>
      </xdr:nvSpPr>
      <xdr:spPr>
        <a:xfrm>
          <a:off x="13887450" y="10379075"/>
          <a:ext cx="9779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60</xdr:row>
      <xdr:rowOff>139065</xdr:rowOff>
    </xdr:from>
    <xdr:to>
      <xdr:col>85</xdr:col>
      <xdr:colOff>127000</xdr:colOff>
      <xdr:row>60</xdr:row>
      <xdr:rowOff>142875</xdr:rowOff>
    </xdr:to>
    <xdr:cxnSp macro="">
      <xdr:nvCxnSpPr>
        <xdr:cNvPr id="448" name="直線コネクタ 447">
          <a:extLst>
            <a:ext uri="{FF2B5EF4-FFF2-40B4-BE49-F238E27FC236}">
              <a16:creationId xmlns:a16="http://schemas.microsoft.com/office/drawing/2014/main" id="{E3BCA0E8-B4B3-4A33-A1D8-B60D7BFE32AD}"/>
            </a:ext>
          </a:extLst>
        </xdr:cNvPr>
        <xdr:cNvCxnSpPr/>
      </xdr:nvCxnSpPr>
      <xdr:spPr>
        <a:xfrm>
          <a:off x="13942060" y="10422255"/>
          <a:ext cx="762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60</xdr:row>
      <xdr:rowOff>59690</xdr:rowOff>
    </xdr:from>
    <xdr:to>
      <xdr:col>76</xdr:col>
      <xdr:colOff>165100</xdr:colOff>
      <xdr:row>60</xdr:row>
      <xdr:rowOff>161290</xdr:rowOff>
    </xdr:to>
    <xdr:sp macro="" textlink="">
      <xdr:nvSpPr>
        <xdr:cNvPr id="449" name="楕円 448">
          <a:extLst>
            <a:ext uri="{FF2B5EF4-FFF2-40B4-BE49-F238E27FC236}">
              <a16:creationId xmlns:a16="http://schemas.microsoft.com/office/drawing/2014/main" id="{C519FDAF-7F26-4C39-942A-84340395F7EB}"/>
            </a:ext>
          </a:extLst>
        </xdr:cNvPr>
        <xdr:cNvSpPr/>
      </xdr:nvSpPr>
      <xdr:spPr>
        <a:xfrm>
          <a:off x="13089890" y="10342880"/>
          <a:ext cx="109220" cy="10731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60</xdr:row>
      <xdr:rowOff>110490</xdr:rowOff>
    </xdr:from>
    <xdr:to>
      <xdr:col>81</xdr:col>
      <xdr:colOff>50800</xdr:colOff>
      <xdr:row>60</xdr:row>
      <xdr:rowOff>139065</xdr:rowOff>
    </xdr:to>
    <xdr:cxnSp macro="">
      <xdr:nvCxnSpPr>
        <xdr:cNvPr id="450" name="直線コネクタ 449">
          <a:extLst>
            <a:ext uri="{FF2B5EF4-FFF2-40B4-BE49-F238E27FC236}">
              <a16:creationId xmlns:a16="http://schemas.microsoft.com/office/drawing/2014/main" id="{ED04D8F5-2DD8-4B54-807E-7BE78F27749C}"/>
            </a:ext>
          </a:extLst>
        </xdr:cNvPr>
        <xdr:cNvCxnSpPr/>
      </xdr:nvCxnSpPr>
      <xdr:spPr>
        <a:xfrm>
          <a:off x="13144500" y="10397490"/>
          <a:ext cx="797560" cy="24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60</xdr:row>
      <xdr:rowOff>40640</xdr:rowOff>
    </xdr:from>
    <xdr:to>
      <xdr:col>72</xdr:col>
      <xdr:colOff>38100</xdr:colOff>
      <xdr:row>60</xdr:row>
      <xdr:rowOff>142240</xdr:rowOff>
    </xdr:to>
    <xdr:sp macro="" textlink="">
      <xdr:nvSpPr>
        <xdr:cNvPr id="451" name="楕円 450">
          <a:extLst>
            <a:ext uri="{FF2B5EF4-FFF2-40B4-BE49-F238E27FC236}">
              <a16:creationId xmlns:a16="http://schemas.microsoft.com/office/drawing/2014/main" id="{879D1567-EB0F-4E4B-B40C-D09217D3C1DD}"/>
            </a:ext>
          </a:extLst>
        </xdr:cNvPr>
        <xdr:cNvSpPr/>
      </xdr:nvSpPr>
      <xdr:spPr>
        <a:xfrm>
          <a:off x="12303760" y="10327640"/>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60</xdr:row>
      <xdr:rowOff>91440</xdr:rowOff>
    </xdr:from>
    <xdr:to>
      <xdr:col>76</xdr:col>
      <xdr:colOff>114300</xdr:colOff>
      <xdr:row>60</xdr:row>
      <xdr:rowOff>110490</xdr:rowOff>
    </xdr:to>
    <xdr:cxnSp macro="">
      <xdr:nvCxnSpPr>
        <xdr:cNvPr id="452" name="直線コネクタ 451">
          <a:extLst>
            <a:ext uri="{FF2B5EF4-FFF2-40B4-BE49-F238E27FC236}">
              <a16:creationId xmlns:a16="http://schemas.microsoft.com/office/drawing/2014/main" id="{3C7E7CBB-F9C2-4514-B938-D8938E9A8862}"/>
            </a:ext>
          </a:extLst>
        </xdr:cNvPr>
        <xdr:cNvCxnSpPr/>
      </xdr:nvCxnSpPr>
      <xdr:spPr>
        <a:xfrm>
          <a:off x="12346940" y="10382250"/>
          <a:ext cx="79756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59</xdr:row>
      <xdr:rowOff>168275</xdr:rowOff>
    </xdr:from>
    <xdr:to>
      <xdr:col>67</xdr:col>
      <xdr:colOff>101600</xdr:colOff>
      <xdr:row>60</xdr:row>
      <xdr:rowOff>98425</xdr:rowOff>
    </xdr:to>
    <xdr:sp macro="" textlink="">
      <xdr:nvSpPr>
        <xdr:cNvPr id="453" name="楕円 452">
          <a:extLst>
            <a:ext uri="{FF2B5EF4-FFF2-40B4-BE49-F238E27FC236}">
              <a16:creationId xmlns:a16="http://schemas.microsoft.com/office/drawing/2014/main" id="{1DB4FE7E-9FFD-4554-A73E-67C45A07952B}"/>
            </a:ext>
          </a:extLst>
        </xdr:cNvPr>
        <xdr:cNvSpPr/>
      </xdr:nvSpPr>
      <xdr:spPr>
        <a:xfrm>
          <a:off x="11487150" y="1028763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60</xdr:row>
      <xdr:rowOff>47625</xdr:rowOff>
    </xdr:from>
    <xdr:to>
      <xdr:col>71</xdr:col>
      <xdr:colOff>177800</xdr:colOff>
      <xdr:row>60</xdr:row>
      <xdr:rowOff>91440</xdr:rowOff>
    </xdr:to>
    <xdr:cxnSp macro="">
      <xdr:nvCxnSpPr>
        <xdr:cNvPr id="454" name="直線コネクタ 453">
          <a:extLst>
            <a:ext uri="{FF2B5EF4-FFF2-40B4-BE49-F238E27FC236}">
              <a16:creationId xmlns:a16="http://schemas.microsoft.com/office/drawing/2014/main" id="{9032066D-07A0-403B-9927-47D0E6923108}"/>
            </a:ext>
          </a:extLst>
        </xdr:cNvPr>
        <xdr:cNvCxnSpPr/>
      </xdr:nvCxnSpPr>
      <xdr:spPr>
        <a:xfrm>
          <a:off x="11541760" y="10336530"/>
          <a:ext cx="80518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57</xdr:row>
      <xdr:rowOff>99712</xdr:rowOff>
    </xdr:from>
    <xdr:ext cx="405111" cy="259045"/>
    <xdr:sp macro="" textlink="">
      <xdr:nvSpPr>
        <xdr:cNvPr id="455" name="n_1aveValue【保健センター・保健所】&#10;有形固定資産減価償却率">
          <a:extLst>
            <a:ext uri="{FF2B5EF4-FFF2-40B4-BE49-F238E27FC236}">
              <a16:creationId xmlns:a16="http://schemas.microsoft.com/office/drawing/2014/main" id="{7828DCCE-41CF-4F31-9D4D-0539F8308414}"/>
            </a:ext>
          </a:extLst>
        </xdr:cNvPr>
        <xdr:cNvSpPr txBox="1"/>
      </xdr:nvSpPr>
      <xdr:spPr>
        <a:xfrm>
          <a:off x="13738234" y="98685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57</xdr:row>
      <xdr:rowOff>76852</xdr:rowOff>
    </xdr:from>
    <xdr:ext cx="405111" cy="259045"/>
    <xdr:sp macro="" textlink="">
      <xdr:nvSpPr>
        <xdr:cNvPr id="456" name="n_2aveValue【保健センター・保健所】&#10;有形固定資産減価償却率">
          <a:extLst>
            <a:ext uri="{FF2B5EF4-FFF2-40B4-BE49-F238E27FC236}">
              <a16:creationId xmlns:a16="http://schemas.microsoft.com/office/drawing/2014/main" id="{805C3C99-EBC3-41C9-A018-3FD96D7F45DC}"/>
            </a:ext>
          </a:extLst>
        </xdr:cNvPr>
        <xdr:cNvSpPr txBox="1"/>
      </xdr:nvSpPr>
      <xdr:spPr>
        <a:xfrm>
          <a:off x="12957184" y="98495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56</xdr:row>
      <xdr:rowOff>158767</xdr:rowOff>
    </xdr:from>
    <xdr:ext cx="405111" cy="259045"/>
    <xdr:sp macro="" textlink="">
      <xdr:nvSpPr>
        <xdr:cNvPr id="457" name="n_3aveValue【保健センター・保健所】&#10;有形固定資産減価償却率">
          <a:extLst>
            <a:ext uri="{FF2B5EF4-FFF2-40B4-BE49-F238E27FC236}">
              <a16:creationId xmlns:a16="http://schemas.microsoft.com/office/drawing/2014/main" id="{2979BF01-125B-4D4D-8FB0-F64CA94E1FA1}"/>
            </a:ext>
          </a:extLst>
        </xdr:cNvPr>
        <xdr:cNvSpPr txBox="1"/>
      </xdr:nvSpPr>
      <xdr:spPr>
        <a:xfrm>
          <a:off x="12171054" y="976187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56</xdr:row>
      <xdr:rowOff>164482</xdr:rowOff>
    </xdr:from>
    <xdr:ext cx="405111" cy="259045"/>
    <xdr:sp macro="" textlink="">
      <xdr:nvSpPr>
        <xdr:cNvPr id="458" name="n_4aveValue【保健センター・保健所】&#10;有形固定資産減価償却率">
          <a:extLst>
            <a:ext uri="{FF2B5EF4-FFF2-40B4-BE49-F238E27FC236}">
              <a16:creationId xmlns:a16="http://schemas.microsoft.com/office/drawing/2014/main" id="{65D6005E-82DF-4225-A6AA-D3B2E16150C1}"/>
            </a:ext>
          </a:extLst>
        </xdr:cNvPr>
        <xdr:cNvSpPr txBox="1"/>
      </xdr:nvSpPr>
      <xdr:spPr>
        <a:xfrm>
          <a:off x="11354444" y="97694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61</xdr:row>
      <xdr:rowOff>9542</xdr:rowOff>
    </xdr:from>
    <xdr:ext cx="405111" cy="259045"/>
    <xdr:sp macro="" textlink="">
      <xdr:nvSpPr>
        <xdr:cNvPr id="459" name="n_1mainValue【保健センター・保健所】&#10;有形固定資産減価償却率">
          <a:extLst>
            <a:ext uri="{FF2B5EF4-FFF2-40B4-BE49-F238E27FC236}">
              <a16:creationId xmlns:a16="http://schemas.microsoft.com/office/drawing/2014/main" id="{2524B63D-271A-4CC2-BB03-DBB73863F2F6}"/>
            </a:ext>
          </a:extLst>
        </xdr:cNvPr>
        <xdr:cNvSpPr txBox="1"/>
      </xdr:nvSpPr>
      <xdr:spPr>
        <a:xfrm>
          <a:off x="13738234" y="104698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60</xdr:row>
      <xdr:rowOff>152417</xdr:rowOff>
    </xdr:from>
    <xdr:ext cx="405111" cy="259045"/>
    <xdr:sp macro="" textlink="">
      <xdr:nvSpPr>
        <xdr:cNvPr id="460" name="n_2mainValue【保健センター・保健所】&#10;有形固定資産減価償却率">
          <a:extLst>
            <a:ext uri="{FF2B5EF4-FFF2-40B4-BE49-F238E27FC236}">
              <a16:creationId xmlns:a16="http://schemas.microsoft.com/office/drawing/2014/main" id="{8F4F79A0-E2D8-4D16-9424-5A1EF64F9CA0}"/>
            </a:ext>
          </a:extLst>
        </xdr:cNvPr>
        <xdr:cNvSpPr txBox="1"/>
      </xdr:nvSpPr>
      <xdr:spPr>
        <a:xfrm>
          <a:off x="12957184" y="104394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60</xdr:row>
      <xdr:rowOff>133367</xdr:rowOff>
    </xdr:from>
    <xdr:ext cx="405111" cy="259045"/>
    <xdr:sp macro="" textlink="">
      <xdr:nvSpPr>
        <xdr:cNvPr id="461" name="n_3mainValue【保健センター・保健所】&#10;有形固定資産減価償却率">
          <a:extLst>
            <a:ext uri="{FF2B5EF4-FFF2-40B4-BE49-F238E27FC236}">
              <a16:creationId xmlns:a16="http://schemas.microsoft.com/office/drawing/2014/main" id="{947427BE-FB1C-4FCF-90BB-189D4C11087E}"/>
            </a:ext>
          </a:extLst>
        </xdr:cNvPr>
        <xdr:cNvSpPr txBox="1"/>
      </xdr:nvSpPr>
      <xdr:spPr>
        <a:xfrm>
          <a:off x="12171054" y="10416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60</xdr:row>
      <xdr:rowOff>89552</xdr:rowOff>
    </xdr:from>
    <xdr:ext cx="405111" cy="259045"/>
    <xdr:sp macro="" textlink="">
      <xdr:nvSpPr>
        <xdr:cNvPr id="462" name="n_4mainValue【保健センター・保健所】&#10;有形固定資産減価償却率">
          <a:extLst>
            <a:ext uri="{FF2B5EF4-FFF2-40B4-BE49-F238E27FC236}">
              <a16:creationId xmlns:a16="http://schemas.microsoft.com/office/drawing/2014/main" id="{9465D14D-1B26-4AF6-AF71-D9360709CDF6}"/>
            </a:ext>
          </a:extLst>
        </xdr:cNvPr>
        <xdr:cNvSpPr txBox="1"/>
      </xdr:nvSpPr>
      <xdr:spPr>
        <a:xfrm>
          <a:off x="11354444" y="1038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463" name="正方形/長方形 462">
          <a:extLst>
            <a:ext uri="{FF2B5EF4-FFF2-40B4-BE49-F238E27FC236}">
              <a16:creationId xmlns:a16="http://schemas.microsoft.com/office/drawing/2014/main" id="{E55D5C96-EF4E-480B-AB80-D36E45BFA5AB}"/>
            </a:ext>
          </a:extLst>
        </xdr:cNvPr>
        <xdr:cNvSpPr/>
      </xdr:nvSpPr>
      <xdr:spPr>
        <a:xfrm>
          <a:off x="16459200" y="800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464" name="正方形/長方形 463">
          <a:extLst>
            <a:ext uri="{FF2B5EF4-FFF2-40B4-BE49-F238E27FC236}">
              <a16:creationId xmlns:a16="http://schemas.microsoft.com/office/drawing/2014/main" id="{5B6399F0-157B-4290-8701-92F133E5C1F1}"/>
            </a:ext>
          </a:extLst>
        </xdr:cNvPr>
        <xdr:cNvSpPr/>
      </xdr:nvSpPr>
      <xdr:spPr>
        <a:xfrm>
          <a:off x="1659001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465" name="正方形/長方形 464">
          <a:extLst>
            <a:ext uri="{FF2B5EF4-FFF2-40B4-BE49-F238E27FC236}">
              <a16:creationId xmlns:a16="http://schemas.microsoft.com/office/drawing/2014/main" id="{4D496945-4676-4B94-B7A0-D6DD328B6F8A}"/>
            </a:ext>
          </a:extLst>
        </xdr:cNvPr>
        <xdr:cNvSpPr/>
      </xdr:nvSpPr>
      <xdr:spPr>
        <a:xfrm>
          <a:off x="1659001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466" name="正方形/長方形 465">
          <a:extLst>
            <a:ext uri="{FF2B5EF4-FFF2-40B4-BE49-F238E27FC236}">
              <a16:creationId xmlns:a16="http://schemas.microsoft.com/office/drawing/2014/main" id="{8142C681-A833-402C-9F0C-F1C1C01E34C3}"/>
            </a:ext>
          </a:extLst>
        </xdr:cNvPr>
        <xdr:cNvSpPr/>
      </xdr:nvSpPr>
      <xdr:spPr>
        <a:xfrm>
          <a:off x="174879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467" name="正方形/長方形 466">
          <a:extLst>
            <a:ext uri="{FF2B5EF4-FFF2-40B4-BE49-F238E27FC236}">
              <a16:creationId xmlns:a16="http://schemas.microsoft.com/office/drawing/2014/main" id="{EA185D1F-28AF-48E0-A974-73963B98A18E}"/>
            </a:ext>
          </a:extLst>
        </xdr:cNvPr>
        <xdr:cNvSpPr/>
      </xdr:nvSpPr>
      <xdr:spPr>
        <a:xfrm>
          <a:off x="174879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468" name="正方形/長方形 467">
          <a:extLst>
            <a:ext uri="{FF2B5EF4-FFF2-40B4-BE49-F238E27FC236}">
              <a16:creationId xmlns:a16="http://schemas.microsoft.com/office/drawing/2014/main" id="{6377D369-9EFC-4436-8B36-21A5F65A0B0A}"/>
            </a:ext>
          </a:extLst>
        </xdr:cNvPr>
        <xdr:cNvSpPr/>
      </xdr:nvSpPr>
      <xdr:spPr>
        <a:xfrm>
          <a:off x="18516600" y="866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469" name="正方形/長方形 468">
          <a:extLst>
            <a:ext uri="{FF2B5EF4-FFF2-40B4-BE49-F238E27FC236}">
              <a16:creationId xmlns:a16="http://schemas.microsoft.com/office/drawing/2014/main" id="{FCBD30D5-E3BF-404E-A165-378AC70E8A2A}"/>
            </a:ext>
          </a:extLst>
        </xdr:cNvPr>
        <xdr:cNvSpPr/>
      </xdr:nvSpPr>
      <xdr:spPr>
        <a:xfrm>
          <a:off x="18516600" y="886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470" name="正方形/長方形 469">
          <a:extLst>
            <a:ext uri="{FF2B5EF4-FFF2-40B4-BE49-F238E27FC236}">
              <a16:creationId xmlns:a16="http://schemas.microsoft.com/office/drawing/2014/main" id="{722330C8-B47D-4C8D-9B32-F5EE5D137930}"/>
            </a:ext>
          </a:extLst>
        </xdr:cNvPr>
        <xdr:cNvSpPr/>
      </xdr:nvSpPr>
      <xdr:spPr>
        <a:xfrm>
          <a:off x="16459200" y="914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471" name="テキスト ボックス 470">
          <a:extLst>
            <a:ext uri="{FF2B5EF4-FFF2-40B4-BE49-F238E27FC236}">
              <a16:creationId xmlns:a16="http://schemas.microsoft.com/office/drawing/2014/main" id="{C2093577-20A8-4670-AB1D-1A1B8CCDCCA3}"/>
            </a:ext>
          </a:extLst>
        </xdr:cNvPr>
        <xdr:cNvSpPr txBox="1"/>
      </xdr:nvSpPr>
      <xdr:spPr>
        <a:xfrm>
          <a:off x="1644015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472" name="直線コネクタ 471">
          <a:extLst>
            <a:ext uri="{FF2B5EF4-FFF2-40B4-BE49-F238E27FC236}">
              <a16:creationId xmlns:a16="http://schemas.microsoft.com/office/drawing/2014/main" id="{817CF85F-B36D-479A-93A9-2E583A094C40}"/>
            </a:ext>
          </a:extLst>
        </xdr:cNvPr>
        <xdr:cNvCxnSpPr/>
      </xdr:nvCxnSpPr>
      <xdr:spPr>
        <a:xfrm>
          <a:off x="16459200" y="1143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473" name="直線コネクタ 472">
          <a:extLst>
            <a:ext uri="{FF2B5EF4-FFF2-40B4-BE49-F238E27FC236}">
              <a16:creationId xmlns:a16="http://schemas.microsoft.com/office/drawing/2014/main" id="{E1A5624A-8295-4F8F-BAA5-961EC2C6C124}"/>
            </a:ext>
          </a:extLst>
        </xdr:cNvPr>
        <xdr:cNvCxnSpPr/>
      </xdr:nvCxnSpPr>
      <xdr:spPr>
        <a:xfrm>
          <a:off x="16459200" y="1104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474" name="テキスト ボックス 473">
          <a:extLst>
            <a:ext uri="{FF2B5EF4-FFF2-40B4-BE49-F238E27FC236}">
              <a16:creationId xmlns:a16="http://schemas.microsoft.com/office/drawing/2014/main" id="{C1CB60A3-D976-445B-968F-1DF899518A84}"/>
            </a:ext>
          </a:extLst>
        </xdr:cNvPr>
        <xdr:cNvSpPr txBox="1"/>
      </xdr:nvSpPr>
      <xdr:spPr>
        <a:xfrm>
          <a:off x="16047266" y="1090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475" name="直線コネクタ 474">
          <a:extLst>
            <a:ext uri="{FF2B5EF4-FFF2-40B4-BE49-F238E27FC236}">
              <a16:creationId xmlns:a16="http://schemas.microsoft.com/office/drawing/2014/main" id="{8747F914-6281-491C-B68D-589790A8BBBE}"/>
            </a:ext>
          </a:extLst>
        </xdr:cNvPr>
        <xdr:cNvCxnSpPr/>
      </xdr:nvCxnSpPr>
      <xdr:spPr>
        <a:xfrm>
          <a:off x="16459200" y="1066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476" name="テキスト ボックス 475">
          <a:extLst>
            <a:ext uri="{FF2B5EF4-FFF2-40B4-BE49-F238E27FC236}">
              <a16:creationId xmlns:a16="http://schemas.microsoft.com/office/drawing/2014/main" id="{A6ACE577-41EB-4EC8-9615-019B581476C7}"/>
            </a:ext>
          </a:extLst>
        </xdr:cNvPr>
        <xdr:cNvSpPr txBox="1"/>
      </xdr:nvSpPr>
      <xdr:spPr>
        <a:xfrm>
          <a:off x="16047266" y="1052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477" name="直線コネクタ 476">
          <a:extLst>
            <a:ext uri="{FF2B5EF4-FFF2-40B4-BE49-F238E27FC236}">
              <a16:creationId xmlns:a16="http://schemas.microsoft.com/office/drawing/2014/main" id="{E86379E1-0517-4C2B-8291-B060002F9215}"/>
            </a:ext>
          </a:extLst>
        </xdr:cNvPr>
        <xdr:cNvCxnSpPr/>
      </xdr:nvCxnSpPr>
      <xdr:spPr>
        <a:xfrm>
          <a:off x="16459200" y="1028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59</xdr:row>
      <xdr:rowOff>29227</xdr:rowOff>
    </xdr:from>
    <xdr:ext cx="467179" cy="259045"/>
    <xdr:sp macro="" textlink="">
      <xdr:nvSpPr>
        <xdr:cNvPr id="478" name="テキスト ボックス 477">
          <a:extLst>
            <a:ext uri="{FF2B5EF4-FFF2-40B4-BE49-F238E27FC236}">
              <a16:creationId xmlns:a16="http://schemas.microsoft.com/office/drawing/2014/main" id="{50B35010-8A34-47D9-8B30-7D082B8B211E}"/>
            </a:ext>
          </a:extLst>
        </xdr:cNvPr>
        <xdr:cNvSpPr txBox="1"/>
      </xdr:nvSpPr>
      <xdr:spPr>
        <a:xfrm>
          <a:off x="16047266" y="1014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479" name="直線コネクタ 478">
          <a:extLst>
            <a:ext uri="{FF2B5EF4-FFF2-40B4-BE49-F238E27FC236}">
              <a16:creationId xmlns:a16="http://schemas.microsoft.com/office/drawing/2014/main" id="{49BBBDE2-AD33-46F9-B8D1-8C7024A546C9}"/>
            </a:ext>
          </a:extLst>
        </xdr:cNvPr>
        <xdr:cNvCxnSpPr/>
      </xdr:nvCxnSpPr>
      <xdr:spPr>
        <a:xfrm>
          <a:off x="16459200" y="9902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56</xdr:row>
      <xdr:rowOff>162577</xdr:rowOff>
    </xdr:from>
    <xdr:ext cx="467179" cy="259045"/>
    <xdr:sp macro="" textlink="">
      <xdr:nvSpPr>
        <xdr:cNvPr id="480" name="テキスト ボックス 479">
          <a:extLst>
            <a:ext uri="{FF2B5EF4-FFF2-40B4-BE49-F238E27FC236}">
              <a16:creationId xmlns:a16="http://schemas.microsoft.com/office/drawing/2014/main" id="{8C5FC7D1-3836-4205-85B4-AEFD148E48EF}"/>
            </a:ext>
          </a:extLst>
        </xdr:cNvPr>
        <xdr:cNvSpPr txBox="1"/>
      </xdr:nvSpPr>
      <xdr:spPr>
        <a:xfrm>
          <a:off x="16047266" y="9765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481" name="直線コネクタ 480">
          <a:extLst>
            <a:ext uri="{FF2B5EF4-FFF2-40B4-BE49-F238E27FC236}">
              <a16:creationId xmlns:a16="http://schemas.microsoft.com/office/drawing/2014/main" id="{CCA00006-613C-4F58-B9FB-7BCB0B08280A}"/>
            </a:ext>
          </a:extLst>
        </xdr:cNvPr>
        <xdr:cNvCxnSpPr/>
      </xdr:nvCxnSpPr>
      <xdr:spPr>
        <a:xfrm>
          <a:off x="16459200" y="952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54</xdr:row>
      <xdr:rowOff>124477</xdr:rowOff>
    </xdr:from>
    <xdr:ext cx="467179" cy="259045"/>
    <xdr:sp macro="" textlink="">
      <xdr:nvSpPr>
        <xdr:cNvPr id="482" name="テキスト ボックス 481">
          <a:extLst>
            <a:ext uri="{FF2B5EF4-FFF2-40B4-BE49-F238E27FC236}">
              <a16:creationId xmlns:a16="http://schemas.microsoft.com/office/drawing/2014/main" id="{8CC4E2B2-B5D0-4866-8EFA-AC8049E9ACC5}"/>
            </a:ext>
          </a:extLst>
        </xdr:cNvPr>
        <xdr:cNvSpPr txBox="1"/>
      </xdr:nvSpPr>
      <xdr:spPr>
        <a:xfrm>
          <a:off x="16047266" y="9384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483" name="直線コネクタ 482">
          <a:extLst>
            <a:ext uri="{FF2B5EF4-FFF2-40B4-BE49-F238E27FC236}">
              <a16:creationId xmlns:a16="http://schemas.microsoft.com/office/drawing/2014/main" id="{DEF7C373-08E5-4CC0-A298-CF716F4E0A93}"/>
            </a:ext>
          </a:extLst>
        </xdr:cNvPr>
        <xdr:cNvCxnSpPr/>
      </xdr:nvCxnSpPr>
      <xdr:spPr>
        <a:xfrm>
          <a:off x="16459200" y="914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52</xdr:row>
      <xdr:rowOff>86377</xdr:rowOff>
    </xdr:from>
    <xdr:ext cx="467179" cy="259045"/>
    <xdr:sp macro="" textlink="">
      <xdr:nvSpPr>
        <xdr:cNvPr id="484" name="テキスト ボックス 483">
          <a:extLst>
            <a:ext uri="{FF2B5EF4-FFF2-40B4-BE49-F238E27FC236}">
              <a16:creationId xmlns:a16="http://schemas.microsoft.com/office/drawing/2014/main" id="{F5025BEE-36A6-4A83-BB1D-B4F495507F4A}"/>
            </a:ext>
          </a:extLst>
        </xdr:cNvPr>
        <xdr:cNvSpPr txBox="1"/>
      </xdr:nvSpPr>
      <xdr:spPr>
        <a:xfrm>
          <a:off x="16047266" y="900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485" name="【保健センター・保健所】&#10;一人当たり面積グラフ枠">
          <a:extLst>
            <a:ext uri="{FF2B5EF4-FFF2-40B4-BE49-F238E27FC236}">
              <a16:creationId xmlns:a16="http://schemas.microsoft.com/office/drawing/2014/main" id="{7B69EE9A-B977-4059-AE9A-7AE06641F5B3}"/>
            </a:ext>
          </a:extLst>
        </xdr:cNvPr>
        <xdr:cNvSpPr/>
      </xdr:nvSpPr>
      <xdr:spPr>
        <a:xfrm>
          <a:off x="16459200" y="914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56</xdr:row>
      <xdr:rowOff>7620</xdr:rowOff>
    </xdr:from>
    <xdr:to>
      <xdr:col>116</xdr:col>
      <xdr:colOff>62864</xdr:colOff>
      <xdr:row>64</xdr:row>
      <xdr:rowOff>21590</xdr:rowOff>
    </xdr:to>
    <xdr:cxnSp macro="">
      <xdr:nvCxnSpPr>
        <xdr:cNvPr id="486" name="直線コネクタ 485">
          <a:extLst>
            <a:ext uri="{FF2B5EF4-FFF2-40B4-BE49-F238E27FC236}">
              <a16:creationId xmlns:a16="http://schemas.microsoft.com/office/drawing/2014/main" id="{A00FF537-D422-4C95-9CAE-AFABE39FE7CB}"/>
            </a:ext>
          </a:extLst>
        </xdr:cNvPr>
        <xdr:cNvCxnSpPr/>
      </xdr:nvCxnSpPr>
      <xdr:spPr>
        <a:xfrm flipV="1">
          <a:off x="19947254" y="9610725"/>
          <a:ext cx="0" cy="13798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64</xdr:row>
      <xdr:rowOff>25417</xdr:rowOff>
    </xdr:from>
    <xdr:ext cx="469744" cy="259045"/>
    <xdr:sp macro="" textlink="">
      <xdr:nvSpPr>
        <xdr:cNvPr id="487" name="【保健センター・保健所】&#10;一人当たり面積最小値テキスト">
          <a:extLst>
            <a:ext uri="{FF2B5EF4-FFF2-40B4-BE49-F238E27FC236}">
              <a16:creationId xmlns:a16="http://schemas.microsoft.com/office/drawing/2014/main" id="{2AC1A982-8AF7-4461-9F09-2DC988EFA33A}"/>
            </a:ext>
          </a:extLst>
        </xdr:cNvPr>
        <xdr:cNvSpPr txBox="1"/>
      </xdr:nvSpPr>
      <xdr:spPr>
        <a:xfrm>
          <a:off x="19985990" y="109944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64</xdr:row>
      <xdr:rowOff>21590</xdr:rowOff>
    </xdr:from>
    <xdr:to>
      <xdr:col>116</xdr:col>
      <xdr:colOff>152400</xdr:colOff>
      <xdr:row>64</xdr:row>
      <xdr:rowOff>21590</xdr:rowOff>
    </xdr:to>
    <xdr:cxnSp macro="">
      <xdr:nvCxnSpPr>
        <xdr:cNvPr id="488" name="直線コネクタ 487">
          <a:extLst>
            <a:ext uri="{FF2B5EF4-FFF2-40B4-BE49-F238E27FC236}">
              <a16:creationId xmlns:a16="http://schemas.microsoft.com/office/drawing/2014/main" id="{320DDDCE-E621-4C51-A7EE-F2CB669709A8}"/>
            </a:ext>
          </a:extLst>
        </xdr:cNvPr>
        <xdr:cNvCxnSpPr/>
      </xdr:nvCxnSpPr>
      <xdr:spPr>
        <a:xfrm>
          <a:off x="19885660" y="1099058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54</xdr:row>
      <xdr:rowOff>125747</xdr:rowOff>
    </xdr:from>
    <xdr:ext cx="469744" cy="259045"/>
    <xdr:sp macro="" textlink="">
      <xdr:nvSpPr>
        <xdr:cNvPr id="489" name="【保健センター・保健所】&#10;一人当たり面積最大値テキスト">
          <a:extLst>
            <a:ext uri="{FF2B5EF4-FFF2-40B4-BE49-F238E27FC236}">
              <a16:creationId xmlns:a16="http://schemas.microsoft.com/office/drawing/2014/main" id="{78FF07AB-C863-49C6-A34C-D63749694502}"/>
            </a:ext>
          </a:extLst>
        </xdr:cNvPr>
        <xdr:cNvSpPr txBox="1"/>
      </xdr:nvSpPr>
      <xdr:spPr>
        <a:xfrm>
          <a:off x="19985990" y="93878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56</xdr:row>
      <xdr:rowOff>7620</xdr:rowOff>
    </xdr:from>
    <xdr:to>
      <xdr:col>116</xdr:col>
      <xdr:colOff>152400</xdr:colOff>
      <xdr:row>56</xdr:row>
      <xdr:rowOff>7620</xdr:rowOff>
    </xdr:to>
    <xdr:cxnSp macro="">
      <xdr:nvCxnSpPr>
        <xdr:cNvPr id="490" name="直線コネクタ 489">
          <a:extLst>
            <a:ext uri="{FF2B5EF4-FFF2-40B4-BE49-F238E27FC236}">
              <a16:creationId xmlns:a16="http://schemas.microsoft.com/office/drawing/2014/main" id="{10B99747-77BA-4271-80DA-96BA86364274}"/>
            </a:ext>
          </a:extLst>
        </xdr:cNvPr>
        <xdr:cNvCxnSpPr/>
      </xdr:nvCxnSpPr>
      <xdr:spPr>
        <a:xfrm>
          <a:off x="19885660" y="96107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67327</xdr:rowOff>
    </xdr:from>
    <xdr:ext cx="469744" cy="259045"/>
    <xdr:sp macro="" textlink="">
      <xdr:nvSpPr>
        <xdr:cNvPr id="491" name="【保健センター・保健所】&#10;一人当たり面積平均値テキスト">
          <a:extLst>
            <a:ext uri="{FF2B5EF4-FFF2-40B4-BE49-F238E27FC236}">
              <a16:creationId xmlns:a16="http://schemas.microsoft.com/office/drawing/2014/main" id="{CA2713A7-727B-4FC1-97CB-C5BB9658E3B1}"/>
            </a:ext>
          </a:extLst>
        </xdr:cNvPr>
        <xdr:cNvSpPr txBox="1"/>
      </xdr:nvSpPr>
      <xdr:spPr>
        <a:xfrm>
          <a:off x="19985990" y="1052387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44450</xdr:rowOff>
    </xdr:from>
    <xdr:to>
      <xdr:col>116</xdr:col>
      <xdr:colOff>114300</xdr:colOff>
      <xdr:row>62</xdr:row>
      <xdr:rowOff>146050</xdr:rowOff>
    </xdr:to>
    <xdr:sp macro="" textlink="">
      <xdr:nvSpPr>
        <xdr:cNvPr id="492" name="フローチャート: 判断 491">
          <a:extLst>
            <a:ext uri="{FF2B5EF4-FFF2-40B4-BE49-F238E27FC236}">
              <a16:creationId xmlns:a16="http://schemas.microsoft.com/office/drawing/2014/main" id="{4FF2FD59-9A0E-4DB5-A2ED-AB82ED5B4BFE}"/>
            </a:ext>
          </a:extLst>
        </xdr:cNvPr>
        <xdr:cNvSpPr/>
      </xdr:nvSpPr>
      <xdr:spPr>
        <a:xfrm>
          <a:off x="19904710" y="10676255"/>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76200</xdr:rowOff>
    </xdr:from>
    <xdr:to>
      <xdr:col>112</xdr:col>
      <xdr:colOff>38100</xdr:colOff>
      <xdr:row>63</xdr:row>
      <xdr:rowOff>6350</xdr:rowOff>
    </xdr:to>
    <xdr:sp macro="" textlink="">
      <xdr:nvSpPr>
        <xdr:cNvPr id="493" name="フローチャート: 判断 492">
          <a:extLst>
            <a:ext uri="{FF2B5EF4-FFF2-40B4-BE49-F238E27FC236}">
              <a16:creationId xmlns:a16="http://schemas.microsoft.com/office/drawing/2014/main" id="{D522D03D-F9DB-40EA-AD4E-E24B17FC8913}"/>
            </a:ext>
          </a:extLst>
        </xdr:cNvPr>
        <xdr:cNvSpPr/>
      </xdr:nvSpPr>
      <xdr:spPr>
        <a:xfrm>
          <a:off x="19161760" y="1070610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85090</xdr:rowOff>
    </xdr:from>
    <xdr:to>
      <xdr:col>107</xdr:col>
      <xdr:colOff>101600</xdr:colOff>
      <xdr:row>63</xdr:row>
      <xdr:rowOff>15240</xdr:rowOff>
    </xdr:to>
    <xdr:sp macro="" textlink="">
      <xdr:nvSpPr>
        <xdr:cNvPr id="494" name="フローチャート: 判断 493">
          <a:extLst>
            <a:ext uri="{FF2B5EF4-FFF2-40B4-BE49-F238E27FC236}">
              <a16:creationId xmlns:a16="http://schemas.microsoft.com/office/drawing/2014/main" id="{748891F7-0B6A-42E8-B658-A7C3BCA825F8}"/>
            </a:ext>
          </a:extLst>
        </xdr:cNvPr>
        <xdr:cNvSpPr/>
      </xdr:nvSpPr>
      <xdr:spPr>
        <a:xfrm>
          <a:off x="18345150" y="10716895"/>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2540</xdr:rowOff>
    </xdr:from>
    <xdr:to>
      <xdr:col>102</xdr:col>
      <xdr:colOff>165100</xdr:colOff>
      <xdr:row>62</xdr:row>
      <xdr:rowOff>104140</xdr:rowOff>
    </xdr:to>
    <xdr:sp macro="" textlink="">
      <xdr:nvSpPr>
        <xdr:cNvPr id="495" name="フローチャート: 判断 494">
          <a:extLst>
            <a:ext uri="{FF2B5EF4-FFF2-40B4-BE49-F238E27FC236}">
              <a16:creationId xmlns:a16="http://schemas.microsoft.com/office/drawing/2014/main" id="{36850D8E-69C8-45C1-AD01-0EC56A31F92C}"/>
            </a:ext>
          </a:extLst>
        </xdr:cNvPr>
        <xdr:cNvSpPr/>
      </xdr:nvSpPr>
      <xdr:spPr>
        <a:xfrm>
          <a:off x="17547590" y="10632440"/>
          <a:ext cx="10922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22860</xdr:rowOff>
    </xdr:from>
    <xdr:to>
      <xdr:col>98</xdr:col>
      <xdr:colOff>38100</xdr:colOff>
      <xdr:row>62</xdr:row>
      <xdr:rowOff>124460</xdr:rowOff>
    </xdr:to>
    <xdr:sp macro="" textlink="">
      <xdr:nvSpPr>
        <xdr:cNvPr id="496" name="フローチャート: 判断 495">
          <a:extLst>
            <a:ext uri="{FF2B5EF4-FFF2-40B4-BE49-F238E27FC236}">
              <a16:creationId xmlns:a16="http://schemas.microsoft.com/office/drawing/2014/main" id="{6EF70145-3C12-42F0-B508-543F9FEA9AEF}"/>
            </a:ext>
          </a:extLst>
        </xdr:cNvPr>
        <xdr:cNvSpPr/>
      </xdr:nvSpPr>
      <xdr:spPr>
        <a:xfrm>
          <a:off x="16761460" y="10648950"/>
          <a:ext cx="7874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497" name="テキスト ボックス 496">
          <a:extLst>
            <a:ext uri="{FF2B5EF4-FFF2-40B4-BE49-F238E27FC236}">
              <a16:creationId xmlns:a16="http://schemas.microsoft.com/office/drawing/2014/main" id="{8E2D3221-552F-4120-BC32-10D53E144EB0}"/>
            </a:ext>
          </a:extLst>
        </xdr:cNvPr>
        <xdr:cNvSpPr txBox="1"/>
      </xdr:nvSpPr>
      <xdr:spPr>
        <a:xfrm>
          <a:off x="1977644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498" name="テキスト ボックス 497">
          <a:extLst>
            <a:ext uri="{FF2B5EF4-FFF2-40B4-BE49-F238E27FC236}">
              <a16:creationId xmlns:a16="http://schemas.microsoft.com/office/drawing/2014/main" id="{FE1188BE-F6EE-423A-B059-0E15F0844C93}"/>
            </a:ext>
          </a:extLst>
        </xdr:cNvPr>
        <xdr:cNvSpPr txBox="1"/>
      </xdr:nvSpPr>
      <xdr:spPr>
        <a:xfrm>
          <a:off x="190334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499" name="テキスト ボックス 498">
          <a:extLst>
            <a:ext uri="{FF2B5EF4-FFF2-40B4-BE49-F238E27FC236}">
              <a16:creationId xmlns:a16="http://schemas.microsoft.com/office/drawing/2014/main" id="{85730FD4-D722-4A42-AFAC-B27087AB44C5}"/>
            </a:ext>
          </a:extLst>
        </xdr:cNvPr>
        <xdr:cNvSpPr txBox="1"/>
      </xdr:nvSpPr>
      <xdr:spPr>
        <a:xfrm>
          <a:off x="1822831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500" name="テキスト ボックス 499">
          <a:extLst>
            <a:ext uri="{FF2B5EF4-FFF2-40B4-BE49-F238E27FC236}">
              <a16:creationId xmlns:a16="http://schemas.microsoft.com/office/drawing/2014/main" id="{2D98A92B-D8D7-410F-971A-5CB3EE1E7480}"/>
            </a:ext>
          </a:extLst>
        </xdr:cNvPr>
        <xdr:cNvSpPr txBox="1"/>
      </xdr:nvSpPr>
      <xdr:spPr>
        <a:xfrm>
          <a:off x="1743075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501" name="テキスト ボックス 500">
          <a:extLst>
            <a:ext uri="{FF2B5EF4-FFF2-40B4-BE49-F238E27FC236}">
              <a16:creationId xmlns:a16="http://schemas.microsoft.com/office/drawing/2014/main" id="{2C74EA38-5F7B-4D6F-8CA9-786F4E87CC27}"/>
            </a:ext>
          </a:extLst>
        </xdr:cNvPr>
        <xdr:cNvSpPr txBox="1"/>
      </xdr:nvSpPr>
      <xdr:spPr>
        <a:xfrm>
          <a:off x="1663319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142240</xdr:rowOff>
    </xdr:from>
    <xdr:to>
      <xdr:col>116</xdr:col>
      <xdr:colOff>114300</xdr:colOff>
      <xdr:row>64</xdr:row>
      <xdr:rowOff>72390</xdr:rowOff>
    </xdr:to>
    <xdr:sp macro="" textlink="">
      <xdr:nvSpPr>
        <xdr:cNvPr id="502" name="楕円 501">
          <a:extLst>
            <a:ext uri="{FF2B5EF4-FFF2-40B4-BE49-F238E27FC236}">
              <a16:creationId xmlns:a16="http://schemas.microsoft.com/office/drawing/2014/main" id="{D13A5BB1-B864-43D5-981B-7B4463FD502C}"/>
            </a:ext>
          </a:extLst>
        </xdr:cNvPr>
        <xdr:cNvSpPr/>
      </xdr:nvSpPr>
      <xdr:spPr>
        <a:xfrm>
          <a:off x="19904710" y="1094168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63</xdr:row>
      <xdr:rowOff>57167</xdr:rowOff>
    </xdr:from>
    <xdr:ext cx="469744" cy="259045"/>
    <xdr:sp macro="" textlink="">
      <xdr:nvSpPr>
        <xdr:cNvPr id="503" name="【保健センター・保健所】&#10;一人当たり面積該当値テキスト">
          <a:extLst>
            <a:ext uri="{FF2B5EF4-FFF2-40B4-BE49-F238E27FC236}">
              <a16:creationId xmlns:a16="http://schemas.microsoft.com/office/drawing/2014/main" id="{8447101E-3311-4E6A-B7CA-E3AC5F42EA65}"/>
            </a:ext>
          </a:extLst>
        </xdr:cNvPr>
        <xdr:cNvSpPr txBox="1"/>
      </xdr:nvSpPr>
      <xdr:spPr>
        <a:xfrm>
          <a:off x="19985990" y="108547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142240</xdr:rowOff>
    </xdr:from>
    <xdr:to>
      <xdr:col>112</xdr:col>
      <xdr:colOff>38100</xdr:colOff>
      <xdr:row>64</xdr:row>
      <xdr:rowOff>72390</xdr:rowOff>
    </xdr:to>
    <xdr:sp macro="" textlink="">
      <xdr:nvSpPr>
        <xdr:cNvPr id="504" name="楕円 503">
          <a:extLst>
            <a:ext uri="{FF2B5EF4-FFF2-40B4-BE49-F238E27FC236}">
              <a16:creationId xmlns:a16="http://schemas.microsoft.com/office/drawing/2014/main" id="{970211D6-C5ED-4A8B-B9AF-0E6D7F195CEC}"/>
            </a:ext>
          </a:extLst>
        </xdr:cNvPr>
        <xdr:cNvSpPr/>
      </xdr:nvSpPr>
      <xdr:spPr>
        <a:xfrm>
          <a:off x="19161760" y="1094168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64</xdr:row>
      <xdr:rowOff>21590</xdr:rowOff>
    </xdr:from>
    <xdr:to>
      <xdr:col>116</xdr:col>
      <xdr:colOff>63500</xdr:colOff>
      <xdr:row>64</xdr:row>
      <xdr:rowOff>21590</xdr:rowOff>
    </xdr:to>
    <xdr:cxnSp macro="">
      <xdr:nvCxnSpPr>
        <xdr:cNvPr id="505" name="直線コネクタ 504">
          <a:extLst>
            <a:ext uri="{FF2B5EF4-FFF2-40B4-BE49-F238E27FC236}">
              <a16:creationId xmlns:a16="http://schemas.microsoft.com/office/drawing/2014/main" id="{4D01C55F-5570-4781-88C0-2AB06B44B015}"/>
            </a:ext>
          </a:extLst>
        </xdr:cNvPr>
        <xdr:cNvCxnSpPr/>
      </xdr:nvCxnSpPr>
      <xdr:spPr>
        <a:xfrm>
          <a:off x="19204940" y="10990580"/>
          <a:ext cx="7429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142240</xdr:rowOff>
    </xdr:from>
    <xdr:to>
      <xdr:col>107</xdr:col>
      <xdr:colOff>101600</xdr:colOff>
      <xdr:row>64</xdr:row>
      <xdr:rowOff>72390</xdr:rowOff>
    </xdr:to>
    <xdr:sp macro="" textlink="">
      <xdr:nvSpPr>
        <xdr:cNvPr id="506" name="楕円 505">
          <a:extLst>
            <a:ext uri="{FF2B5EF4-FFF2-40B4-BE49-F238E27FC236}">
              <a16:creationId xmlns:a16="http://schemas.microsoft.com/office/drawing/2014/main" id="{1B0A992B-57C4-46FC-B208-1E4C8EED1516}"/>
            </a:ext>
          </a:extLst>
        </xdr:cNvPr>
        <xdr:cNvSpPr/>
      </xdr:nvSpPr>
      <xdr:spPr>
        <a:xfrm>
          <a:off x="18345150" y="10941685"/>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64</xdr:row>
      <xdr:rowOff>21590</xdr:rowOff>
    </xdr:from>
    <xdr:to>
      <xdr:col>111</xdr:col>
      <xdr:colOff>177800</xdr:colOff>
      <xdr:row>64</xdr:row>
      <xdr:rowOff>21590</xdr:rowOff>
    </xdr:to>
    <xdr:cxnSp macro="">
      <xdr:nvCxnSpPr>
        <xdr:cNvPr id="507" name="直線コネクタ 506">
          <a:extLst>
            <a:ext uri="{FF2B5EF4-FFF2-40B4-BE49-F238E27FC236}">
              <a16:creationId xmlns:a16="http://schemas.microsoft.com/office/drawing/2014/main" id="{6F369E9B-B769-4997-8274-D204BB4AF9AA}"/>
            </a:ext>
          </a:extLst>
        </xdr:cNvPr>
        <xdr:cNvCxnSpPr/>
      </xdr:nvCxnSpPr>
      <xdr:spPr>
        <a:xfrm>
          <a:off x="18399760" y="10990580"/>
          <a:ext cx="80518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143510</xdr:rowOff>
    </xdr:from>
    <xdr:to>
      <xdr:col>102</xdr:col>
      <xdr:colOff>165100</xdr:colOff>
      <xdr:row>64</xdr:row>
      <xdr:rowOff>73660</xdr:rowOff>
    </xdr:to>
    <xdr:sp macro="" textlink="">
      <xdr:nvSpPr>
        <xdr:cNvPr id="508" name="楕円 507">
          <a:extLst>
            <a:ext uri="{FF2B5EF4-FFF2-40B4-BE49-F238E27FC236}">
              <a16:creationId xmlns:a16="http://schemas.microsoft.com/office/drawing/2014/main" id="{800F3DE6-8671-4FC1-96C3-090831C57C01}"/>
            </a:ext>
          </a:extLst>
        </xdr:cNvPr>
        <xdr:cNvSpPr/>
      </xdr:nvSpPr>
      <xdr:spPr>
        <a:xfrm>
          <a:off x="17547590" y="10942955"/>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64</xdr:row>
      <xdr:rowOff>21590</xdr:rowOff>
    </xdr:from>
    <xdr:to>
      <xdr:col>107</xdr:col>
      <xdr:colOff>50800</xdr:colOff>
      <xdr:row>64</xdr:row>
      <xdr:rowOff>22860</xdr:rowOff>
    </xdr:to>
    <xdr:cxnSp macro="">
      <xdr:nvCxnSpPr>
        <xdr:cNvPr id="509" name="直線コネクタ 508">
          <a:extLst>
            <a:ext uri="{FF2B5EF4-FFF2-40B4-BE49-F238E27FC236}">
              <a16:creationId xmlns:a16="http://schemas.microsoft.com/office/drawing/2014/main" id="{47DBA1DA-4746-45AC-A11C-3CC779C09F31}"/>
            </a:ext>
          </a:extLst>
        </xdr:cNvPr>
        <xdr:cNvCxnSpPr/>
      </xdr:nvCxnSpPr>
      <xdr:spPr>
        <a:xfrm flipV="1">
          <a:off x="17602200" y="10990580"/>
          <a:ext cx="79756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143510</xdr:rowOff>
    </xdr:from>
    <xdr:to>
      <xdr:col>98</xdr:col>
      <xdr:colOff>38100</xdr:colOff>
      <xdr:row>64</xdr:row>
      <xdr:rowOff>73660</xdr:rowOff>
    </xdr:to>
    <xdr:sp macro="" textlink="">
      <xdr:nvSpPr>
        <xdr:cNvPr id="510" name="楕円 509">
          <a:extLst>
            <a:ext uri="{FF2B5EF4-FFF2-40B4-BE49-F238E27FC236}">
              <a16:creationId xmlns:a16="http://schemas.microsoft.com/office/drawing/2014/main" id="{FE0D5383-9E1B-41EA-9E97-8EBDDABA9AAB}"/>
            </a:ext>
          </a:extLst>
        </xdr:cNvPr>
        <xdr:cNvSpPr/>
      </xdr:nvSpPr>
      <xdr:spPr>
        <a:xfrm>
          <a:off x="16761460" y="10942955"/>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64</xdr:row>
      <xdr:rowOff>22860</xdr:rowOff>
    </xdr:from>
    <xdr:to>
      <xdr:col>102</xdr:col>
      <xdr:colOff>114300</xdr:colOff>
      <xdr:row>64</xdr:row>
      <xdr:rowOff>22860</xdr:rowOff>
    </xdr:to>
    <xdr:cxnSp macro="">
      <xdr:nvCxnSpPr>
        <xdr:cNvPr id="511" name="直線コネクタ 510">
          <a:extLst>
            <a:ext uri="{FF2B5EF4-FFF2-40B4-BE49-F238E27FC236}">
              <a16:creationId xmlns:a16="http://schemas.microsoft.com/office/drawing/2014/main" id="{A6F47779-614E-46FF-99B8-E1DA8B203A69}"/>
            </a:ext>
          </a:extLst>
        </xdr:cNvPr>
        <xdr:cNvCxnSpPr/>
      </xdr:nvCxnSpPr>
      <xdr:spPr>
        <a:xfrm>
          <a:off x="16804640" y="10991850"/>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22877</xdr:rowOff>
    </xdr:from>
    <xdr:ext cx="469744" cy="259045"/>
    <xdr:sp macro="" textlink="">
      <xdr:nvSpPr>
        <xdr:cNvPr id="512" name="n_1aveValue【保健センター・保健所】&#10;一人当たり面積">
          <a:extLst>
            <a:ext uri="{FF2B5EF4-FFF2-40B4-BE49-F238E27FC236}">
              <a16:creationId xmlns:a16="http://schemas.microsoft.com/office/drawing/2014/main" id="{BF5773DD-168E-42E9-8452-B9EB117BACD4}"/>
            </a:ext>
          </a:extLst>
        </xdr:cNvPr>
        <xdr:cNvSpPr txBox="1"/>
      </xdr:nvSpPr>
      <xdr:spPr>
        <a:xfrm>
          <a:off x="18982132" y="104775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31767</xdr:rowOff>
    </xdr:from>
    <xdr:ext cx="469744" cy="259045"/>
    <xdr:sp macro="" textlink="">
      <xdr:nvSpPr>
        <xdr:cNvPr id="513" name="n_2aveValue【保健センター・保健所】&#10;一人当たり面積">
          <a:extLst>
            <a:ext uri="{FF2B5EF4-FFF2-40B4-BE49-F238E27FC236}">
              <a16:creationId xmlns:a16="http://schemas.microsoft.com/office/drawing/2014/main" id="{8578B5CB-3E50-4E17-B403-BA66D2A019A4}"/>
            </a:ext>
          </a:extLst>
        </xdr:cNvPr>
        <xdr:cNvSpPr txBox="1"/>
      </xdr:nvSpPr>
      <xdr:spPr>
        <a:xfrm>
          <a:off x="18182032" y="1048831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60</xdr:row>
      <xdr:rowOff>120667</xdr:rowOff>
    </xdr:from>
    <xdr:ext cx="469744" cy="259045"/>
    <xdr:sp macro="" textlink="">
      <xdr:nvSpPr>
        <xdr:cNvPr id="514" name="n_3aveValue【保健センター・保健所】&#10;一人当たり面積">
          <a:extLst>
            <a:ext uri="{FF2B5EF4-FFF2-40B4-BE49-F238E27FC236}">
              <a16:creationId xmlns:a16="http://schemas.microsoft.com/office/drawing/2014/main" id="{BB376872-89D8-4B79-B38A-19ABBAAA643B}"/>
            </a:ext>
          </a:extLst>
        </xdr:cNvPr>
        <xdr:cNvSpPr txBox="1"/>
      </xdr:nvSpPr>
      <xdr:spPr>
        <a:xfrm>
          <a:off x="17384472" y="104095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60</xdr:row>
      <xdr:rowOff>140987</xdr:rowOff>
    </xdr:from>
    <xdr:ext cx="469744" cy="259045"/>
    <xdr:sp macro="" textlink="">
      <xdr:nvSpPr>
        <xdr:cNvPr id="515" name="n_4aveValue【保健センター・保健所】&#10;一人当たり面積">
          <a:extLst>
            <a:ext uri="{FF2B5EF4-FFF2-40B4-BE49-F238E27FC236}">
              <a16:creationId xmlns:a16="http://schemas.microsoft.com/office/drawing/2014/main" id="{8FE75F9C-555C-403E-B080-B7BDC16673D0}"/>
            </a:ext>
          </a:extLst>
        </xdr:cNvPr>
        <xdr:cNvSpPr txBox="1"/>
      </xdr:nvSpPr>
      <xdr:spPr>
        <a:xfrm>
          <a:off x="16588817" y="104260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64</xdr:row>
      <xdr:rowOff>63517</xdr:rowOff>
    </xdr:from>
    <xdr:ext cx="469744" cy="259045"/>
    <xdr:sp macro="" textlink="">
      <xdr:nvSpPr>
        <xdr:cNvPr id="516" name="n_1mainValue【保健センター・保健所】&#10;一人当たり面積">
          <a:extLst>
            <a:ext uri="{FF2B5EF4-FFF2-40B4-BE49-F238E27FC236}">
              <a16:creationId xmlns:a16="http://schemas.microsoft.com/office/drawing/2014/main" id="{B0539988-0D85-4E2D-8747-84161CAFBC1E}"/>
            </a:ext>
          </a:extLst>
        </xdr:cNvPr>
        <xdr:cNvSpPr txBox="1"/>
      </xdr:nvSpPr>
      <xdr:spPr>
        <a:xfrm>
          <a:off x="18982132" y="11032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64</xdr:row>
      <xdr:rowOff>63517</xdr:rowOff>
    </xdr:from>
    <xdr:ext cx="469744" cy="259045"/>
    <xdr:sp macro="" textlink="">
      <xdr:nvSpPr>
        <xdr:cNvPr id="517" name="n_2mainValue【保健センター・保健所】&#10;一人当たり面積">
          <a:extLst>
            <a:ext uri="{FF2B5EF4-FFF2-40B4-BE49-F238E27FC236}">
              <a16:creationId xmlns:a16="http://schemas.microsoft.com/office/drawing/2014/main" id="{1CE1A957-5954-4326-965A-F18370DFF474}"/>
            </a:ext>
          </a:extLst>
        </xdr:cNvPr>
        <xdr:cNvSpPr txBox="1"/>
      </xdr:nvSpPr>
      <xdr:spPr>
        <a:xfrm>
          <a:off x="18182032" y="110325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64</xdr:row>
      <xdr:rowOff>64787</xdr:rowOff>
    </xdr:from>
    <xdr:ext cx="469744" cy="259045"/>
    <xdr:sp macro="" textlink="">
      <xdr:nvSpPr>
        <xdr:cNvPr id="518" name="n_3mainValue【保健センター・保健所】&#10;一人当たり面積">
          <a:extLst>
            <a:ext uri="{FF2B5EF4-FFF2-40B4-BE49-F238E27FC236}">
              <a16:creationId xmlns:a16="http://schemas.microsoft.com/office/drawing/2014/main" id="{902E2FE1-B97D-4D6D-8E58-D772135382ED}"/>
            </a:ext>
          </a:extLst>
        </xdr:cNvPr>
        <xdr:cNvSpPr txBox="1"/>
      </xdr:nvSpPr>
      <xdr:spPr>
        <a:xfrm>
          <a:off x="17384472" y="1103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64</xdr:row>
      <xdr:rowOff>64787</xdr:rowOff>
    </xdr:from>
    <xdr:ext cx="469744" cy="259045"/>
    <xdr:sp macro="" textlink="">
      <xdr:nvSpPr>
        <xdr:cNvPr id="519" name="n_4mainValue【保健センター・保健所】&#10;一人当たり面積">
          <a:extLst>
            <a:ext uri="{FF2B5EF4-FFF2-40B4-BE49-F238E27FC236}">
              <a16:creationId xmlns:a16="http://schemas.microsoft.com/office/drawing/2014/main" id="{6BF2DCCE-D84A-4DA4-8A73-17A0F5224F5E}"/>
            </a:ext>
          </a:extLst>
        </xdr:cNvPr>
        <xdr:cNvSpPr txBox="1"/>
      </xdr:nvSpPr>
      <xdr:spPr>
        <a:xfrm>
          <a:off x="16588817" y="1103568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520" name="正方形/長方形 519">
          <a:extLst>
            <a:ext uri="{FF2B5EF4-FFF2-40B4-BE49-F238E27FC236}">
              <a16:creationId xmlns:a16="http://schemas.microsoft.com/office/drawing/2014/main" id="{7A1A689B-CF05-45B7-8DB0-ABE57C045712}"/>
            </a:ext>
          </a:extLst>
        </xdr:cNvPr>
        <xdr:cNvSpPr/>
      </xdr:nvSpPr>
      <xdr:spPr>
        <a:xfrm>
          <a:off x="11203940" y="11811000"/>
          <a:ext cx="424815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521" name="正方形/長方形 520">
          <a:extLst>
            <a:ext uri="{FF2B5EF4-FFF2-40B4-BE49-F238E27FC236}">
              <a16:creationId xmlns:a16="http://schemas.microsoft.com/office/drawing/2014/main" id="{D64A3513-F2DC-40F2-841B-A20199433A55}"/>
            </a:ext>
          </a:extLst>
        </xdr:cNvPr>
        <xdr:cNvSpPr/>
      </xdr:nvSpPr>
      <xdr:spPr>
        <a:xfrm>
          <a:off x="113157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522" name="正方形/長方形 521">
          <a:extLst>
            <a:ext uri="{FF2B5EF4-FFF2-40B4-BE49-F238E27FC236}">
              <a16:creationId xmlns:a16="http://schemas.microsoft.com/office/drawing/2014/main" id="{2B1AF3A2-C937-4E0A-9C74-CEFEE04E15A1}"/>
            </a:ext>
          </a:extLst>
        </xdr:cNvPr>
        <xdr:cNvSpPr/>
      </xdr:nvSpPr>
      <xdr:spPr>
        <a:xfrm>
          <a:off x="113157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523" name="正方形/長方形 522">
          <a:extLst>
            <a:ext uri="{FF2B5EF4-FFF2-40B4-BE49-F238E27FC236}">
              <a16:creationId xmlns:a16="http://schemas.microsoft.com/office/drawing/2014/main" id="{429271FD-A3B2-4562-BC7F-31C63F16A5D7}"/>
            </a:ext>
          </a:extLst>
        </xdr:cNvPr>
        <xdr:cNvSpPr/>
      </xdr:nvSpPr>
      <xdr:spPr>
        <a:xfrm>
          <a:off x="122326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524" name="正方形/長方形 523">
          <a:extLst>
            <a:ext uri="{FF2B5EF4-FFF2-40B4-BE49-F238E27FC236}">
              <a16:creationId xmlns:a16="http://schemas.microsoft.com/office/drawing/2014/main" id="{2B417BDD-ADF1-4641-B870-11547AB677AB}"/>
            </a:ext>
          </a:extLst>
        </xdr:cNvPr>
        <xdr:cNvSpPr/>
      </xdr:nvSpPr>
      <xdr:spPr>
        <a:xfrm>
          <a:off x="122326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525" name="正方形/長方形 524">
          <a:extLst>
            <a:ext uri="{FF2B5EF4-FFF2-40B4-BE49-F238E27FC236}">
              <a16:creationId xmlns:a16="http://schemas.microsoft.com/office/drawing/2014/main" id="{BF2D78F8-A4A9-4940-8DBB-F291005DF275}"/>
            </a:ext>
          </a:extLst>
        </xdr:cNvPr>
        <xdr:cNvSpPr/>
      </xdr:nvSpPr>
      <xdr:spPr>
        <a:xfrm>
          <a:off x="1326134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526" name="正方形/長方形 525">
          <a:extLst>
            <a:ext uri="{FF2B5EF4-FFF2-40B4-BE49-F238E27FC236}">
              <a16:creationId xmlns:a16="http://schemas.microsoft.com/office/drawing/2014/main" id="{4A74ECAA-4A37-41FB-AF57-E0FE1C50AA38}"/>
            </a:ext>
          </a:extLst>
        </xdr:cNvPr>
        <xdr:cNvSpPr/>
      </xdr:nvSpPr>
      <xdr:spPr>
        <a:xfrm>
          <a:off x="1326134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527" name="正方形/長方形 526">
          <a:extLst>
            <a:ext uri="{FF2B5EF4-FFF2-40B4-BE49-F238E27FC236}">
              <a16:creationId xmlns:a16="http://schemas.microsoft.com/office/drawing/2014/main" id="{2936597B-AA8D-4026-8B21-F8303228D832}"/>
            </a:ext>
          </a:extLst>
        </xdr:cNvPr>
        <xdr:cNvSpPr/>
      </xdr:nvSpPr>
      <xdr:spPr>
        <a:xfrm>
          <a:off x="11203940" y="12950190"/>
          <a:ext cx="424815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528" name="テキスト ボックス 527">
          <a:extLst>
            <a:ext uri="{FF2B5EF4-FFF2-40B4-BE49-F238E27FC236}">
              <a16:creationId xmlns:a16="http://schemas.microsoft.com/office/drawing/2014/main" id="{4B1A0F2B-F199-4896-8193-ADA07F028BE9}"/>
            </a:ext>
          </a:extLst>
        </xdr:cNvPr>
        <xdr:cNvSpPr txBox="1"/>
      </xdr:nvSpPr>
      <xdr:spPr>
        <a:xfrm>
          <a:off x="1116584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529" name="直線コネクタ 528">
          <a:extLst>
            <a:ext uri="{FF2B5EF4-FFF2-40B4-BE49-F238E27FC236}">
              <a16:creationId xmlns:a16="http://schemas.microsoft.com/office/drawing/2014/main" id="{19224C9C-916B-4E25-B39F-B495E15F744B}"/>
            </a:ext>
          </a:extLst>
        </xdr:cNvPr>
        <xdr:cNvCxnSpPr/>
      </xdr:nvCxnSpPr>
      <xdr:spPr>
        <a:xfrm>
          <a:off x="1120394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530" name="テキスト ボックス 529">
          <a:extLst>
            <a:ext uri="{FF2B5EF4-FFF2-40B4-BE49-F238E27FC236}">
              <a16:creationId xmlns:a16="http://schemas.microsoft.com/office/drawing/2014/main" id="{3944937B-4276-4503-8275-E90489F3981D}"/>
            </a:ext>
          </a:extLst>
        </xdr:cNvPr>
        <xdr:cNvSpPr txBox="1"/>
      </xdr:nvSpPr>
      <xdr:spPr>
        <a:xfrm>
          <a:off x="10801531" y="1509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114300</xdr:rowOff>
    </xdr:from>
    <xdr:to>
      <xdr:col>89</xdr:col>
      <xdr:colOff>177800</xdr:colOff>
      <xdr:row>86</xdr:row>
      <xdr:rowOff>114300</xdr:rowOff>
    </xdr:to>
    <xdr:cxnSp macro="">
      <xdr:nvCxnSpPr>
        <xdr:cNvPr id="531" name="直線コネクタ 530">
          <a:extLst>
            <a:ext uri="{FF2B5EF4-FFF2-40B4-BE49-F238E27FC236}">
              <a16:creationId xmlns:a16="http://schemas.microsoft.com/office/drawing/2014/main" id="{87463645-C02A-429A-8597-282AD4EA8745}"/>
            </a:ext>
          </a:extLst>
        </xdr:cNvPr>
        <xdr:cNvCxnSpPr/>
      </xdr:nvCxnSpPr>
      <xdr:spPr>
        <a:xfrm>
          <a:off x="11203940" y="1485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85</xdr:row>
      <xdr:rowOff>143527</xdr:rowOff>
    </xdr:from>
    <xdr:ext cx="467179" cy="259045"/>
    <xdr:sp macro="" textlink="">
      <xdr:nvSpPr>
        <xdr:cNvPr id="532" name="テキスト ボックス 531">
          <a:extLst>
            <a:ext uri="{FF2B5EF4-FFF2-40B4-BE49-F238E27FC236}">
              <a16:creationId xmlns:a16="http://schemas.microsoft.com/office/drawing/2014/main" id="{5494B03F-8348-4034-B59C-0A71DFBC9937}"/>
            </a:ext>
          </a:extLst>
        </xdr:cNvPr>
        <xdr:cNvSpPr txBox="1"/>
      </xdr:nvSpPr>
      <xdr:spPr>
        <a:xfrm>
          <a:off x="10801531" y="14714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84</xdr:row>
      <xdr:rowOff>76200</xdr:rowOff>
    </xdr:from>
    <xdr:to>
      <xdr:col>89</xdr:col>
      <xdr:colOff>177800</xdr:colOff>
      <xdr:row>84</xdr:row>
      <xdr:rowOff>76200</xdr:rowOff>
    </xdr:to>
    <xdr:cxnSp macro="">
      <xdr:nvCxnSpPr>
        <xdr:cNvPr id="533" name="直線コネクタ 532">
          <a:extLst>
            <a:ext uri="{FF2B5EF4-FFF2-40B4-BE49-F238E27FC236}">
              <a16:creationId xmlns:a16="http://schemas.microsoft.com/office/drawing/2014/main" id="{742922BD-2F3D-4520-89B2-8253A1905BFE}"/>
            </a:ext>
          </a:extLst>
        </xdr:cNvPr>
        <xdr:cNvCxnSpPr/>
      </xdr:nvCxnSpPr>
      <xdr:spPr>
        <a:xfrm>
          <a:off x="11203940" y="1447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83</xdr:row>
      <xdr:rowOff>105427</xdr:rowOff>
    </xdr:from>
    <xdr:ext cx="403059" cy="259045"/>
    <xdr:sp macro="" textlink="">
      <xdr:nvSpPr>
        <xdr:cNvPr id="534" name="テキスト ボックス 533">
          <a:extLst>
            <a:ext uri="{FF2B5EF4-FFF2-40B4-BE49-F238E27FC236}">
              <a16:creationId xmlns:a16="http://schemas.microsoft.com/office/drawing/2014/main" id="{E56C6E4C-C94D-418F-87AB-7635EED226F6}"/>
            </a:ext>
          </a:extLst>
        </xdr:cNvPr>
        <xdr:cNvSpPr txBox="1"/>
      </xdr:nvSpPr>
      <xdr:spPr>
        <a:xfrm>
          <a:off x="10842791" y="14333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82</xdr:row>
      <xdr:rowOff>38100</xdr:rowOff>
    </xdr:from>
    <xdr:to>
      <xdr:col>89</xdr:col>
      <xdr:colOff>177800</xdr:colOff>
      <xdr:row>82</xdr:row>
      <xdr:rowOff>38100</xdr:rowOff>
    </xdr:to>
    <xdr:cxnSp macro="">
      <xdr:nvCxnSpPr>
        <xdr:cNvPr id="535" name="直線コネクタ 534">
          <a:extLst>
            <a:ext uri="{FF2B5EF4-FFF2-40B4-BE49-F238E27FC236}">
              <a16:creationId xmlns:a16="http://schemas.microsoft.com/office/drawing/2014/main" id="{FF67C402-BF25-4B7D-8F66-D7C34D6845D6}"/>
            </a:ext>
          </a:extLst>
        </xdr:cNvPr>
        <xdr:cNvCxnSpPr/>
      </xdr:nvCxnSpPr>
      <xdr:spPr>
        <a:xfrm>
          <a:off x="11203940" y="1409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81</xdr:row>
      <xdr:rowOff>67327</xdr:rowOff>
    </xdr:from>
    <xdr:ext cx="403059" cy="259045"/>
    <xdr:sp macro="" textlink="">
      <xdr:nvSpPr>
        <xdr:cNvPr id="536" name="テキスト ボックス 535">
          <a:extLst>
            <a:ext uri="{FF2B5EF4-FFF2-40B4-BE49-F238E27FC236}">
              <a16:creationId xmlns:a16="http://schemas.microsoft.com/office/drawing/2014/main" id="{868FBFCC-2B30-4CC8-9DCB-96549EF59595}"/>
            </a:ext>
          </a:extLst>
        </xdr:cNvPr>
        <xdr:cNvSpPr txBox="1"/>
      </xdr:nvSpPr>
      <xdr:spPr>
        <a:xfrm>
          <a:off x="10842791" y="13952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80</xdr:row>
      <xdr:rowOff>0</xdr:rowOff>
    </xdr:from>
    <xdr:to>
      <xdr:col>89</xdr:col>
      <xdr:colOff>177800</xdr:colOff>
      <xdr:row>80</xdr:row>
      <xdr:rowOff>0</xdr:rowOff>
    </xdr:to>
    <xdr:cxnSp macro="">
      <xdr:nvCxnSpPr>
        <xdr:cNvPr id="537" name="直線コネクタ 536">
          <a:extLst>
            <a:ext uri="{FF2B5EF4-FFF2-40B4-BE49-F238E27FC236}">
              <a16:creationId xmlns:a16="http://schemas.microsoft.com/office/drawing/2014/main" id="{76FE4F17-F5AF-485C-97A2-4A7A9210D524}"/>
            </a:ext>
          </a:extLst>
        </xdr:cNvPr>
        <xdr:cNvCxnSpPr/>
      </xdr:nvCxnSpPr>
      <xdr:spPr>
        <a:xfrm>
          <a:off x="11203940" y="1371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79</xdr:row>
      <xdr:rowOff>29227</xdr:rowOff>
    </xdr:from>
    <xdr:ext cx="403059" cy="259045"/>
    <xdr:sp macro="" textlink="">
      <xdr:nvSpPr>
        <xdr:cNvPr id="538" name="テキスト ボックス 537">
          <a:extLst>
            <a:ext uri="{FF2B5EF4-FFF2-40B4-BE49-F238E27FC236}">
              <a16:creationId xmlns:a16="http://schemas.microsoft.com/office/drawing/2014/main" id="{6E61DDB2-28EF-47BB-A3D4-B39E9785FF28}"/>
            </a:ext>
          </a:extLst>
        </xdr:cNvPr>
        <xdr:cNvSpPr txBox="1"/>
      </xdr:nvSpPr>
      <xdr:spPr>
        <a:xfrm>
          <a:off x="10842791" y="1357187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133350</xdr:rowOff>
    </xdr:from>
    <xdr:to>
      <xdr:col>89</xdr:col>
      <xdr:colOff>177800</xdr:colOff>
      <xdr:row>77</xdr:row>
      <xdr:rowOff>133350</xdr:rowOff>
    </xdr:to>
    <xdr:cxnSp macro="">
      <xdr:nvCxnSpPr>
        <xdr:cNvPr id="539" name="直線コネクタ 538">
          <a:extLst>
            <a:ext uri="{FF2B5EF4-FFF2-40B4-BE49-F238E27FC236}">
              <a16:creationId xmlns:a16="http://schemas.microsoft.com/office/drawing/2014/main" id="{0DE3ED86-B9A2-4881-AF0F-B0BB54D5A173}"/>
            </a:ext>
          </a:extLst>
        </xdr:cNvPr>
        <xdr:cNvCxnSpPr/>
      </xdr:nvCxnSpPr>
      <xdr:spPr>
        <a:xfrm>
          <a:off x="11203940" y="13331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76</xdr:row>
      <xdr:rowOff>162577</xdr:rowOff>
    </xdr:from>
    <xdr:ext cx="403059" cy="259045"/>
    <xdr:sp macro="" textlink="">
      <xdr:nvSpPr>
        <xdr:cNvPr id="540" name="テキスト ボックス 539">
          <a:extLst>
            <a:ext uri="{FF2B5EF4-FFF2-40B4-BE49-F238E27FC236}">
              <a16:creationId xmlns:a16="http://schemas.microsoft.com/office/drawing/2014/main" id="{0FCE76E5-CDA7-4423-BA43-C78EDCC6EC54}"/>
            </a:ext>
          </a:extLst>
        </xdr:cNvPr>
        <xdr:cNvSpPr txBox="1"/>
      </xdr:nvSpPr>
      <xdr:spPr>
        <a:xfrm>
          <a:off x="10842791" y="1319468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541" name="直線コネクタ 540">
          <a:extLst>
            <a:ext uri="{FF2B5EF4-FFF2-40B4-BE49-F238E27FC236}">
              <a16:creationId xmlns:a16="http://schemas.microsoft.com/office/drawing/2014/main" id="{27880C86-E105-478E-BE39-31E8CAADB7FD}"/>
            </a:ext>
          </a:extLst>
        </xdr:cNvPr>
        <xdr:cNvCxnSpPr/>
      </xdr:nvCxnSpPr>
      <xdr:spPr>
        <a:xfrm>
          <a:off x="1120394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74</xdr:row>
      <xdr:rowOff>124477</xdr:rowOff>
    </xdr:from>
    <xdr:ext cx="338939" cy="259045"/>
    <xdr:sp macro="" textlink="">
      <xdr:nvSpPr>
        <xdr:cNvPr id="542" name="テキスト ボックス 541">
          <a:extLst>
            <a:ext uri="{FF2B5EF4-FFF2-40B4-BE49-F238E27FC236}">
              <a16:creationId xmlns:a16="http://schemas.microsoft.com/office/drawing/2014/main" id="{180D2620-97BF-49E8-9FA5-9C722AD4930B}"/>
            </a:ext>
          </a:extLst>
        </xdr:cNvPr>
        <xdr:cNvSpPr txBox="1"/>
      </xdr:nvSpPr>
      <xdr:spPr>
        <a:xfrm>
          <a:off x="10905006" y="12813682"/>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90</xdr:col>
      <xdr:colOff>25400</xdr:colOff>
      <xdr:row>88</xdr:row>
      <xdr:rowOff>152400</xdr:rowOff>
    </xdr:to>
    <xdr:sp macro="" textlink="">
      <xdr:nvSpPr>
        <xdr:cNvPr id="543" name="【消防施設】&#10;有形固定資産減価償却率グラフ枠">
          <a:extLst>
            <a:ext uri="{FF2B5EF4-FFF2-40B4-BE49-F238E27FC236}">
              <a16:creationId xmlns:a16="http://schemas.microsoft.com/office/drawing/2014/main" id="{99DC1D2D-2966-4474-960E-6B7F05A5BEAF}"/>
            </a:ext>
          </a:extLst>
        </xdr:cNvPr>
        <xdr:cNvSpPr/>
      </xdr:nvSpPr>
      <xdr:spPr>
        <a:xfrm>
          <a:off x="11203940" y="12950190"/>
          <a:ext cx="424815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43814</xdr:rowOff>
    </xdr:from>
    <xdr:to>
      <xdr:col>85</xdr:col>
      <xdr:colOff>126364</xdr:colOff>
      <xdr:row>86</xdr:row>
      <xdr:rowOff>114300</xdr:rowOff>
    </xdr:to>
    <xdr:cxnSp macro="">
      <xdr:nvCxnSpPr>
        <xdr:cNvPr id="544" name="直線コネクタ 543">
          <a:extLst>
            <a:ext uri="{FF2B5EF4-FFF2-40B4-BE49-F238E27FC236}">
              <a16:creationId xmlns:a16="http://schemas.microsoft.com/office/drawing/2014/main" id="{E4C06F5A-733D-487C-9955-614D6A724888}"/>
            </a:ext>
          </a:extLst>
        </xdr:cNvPr>
        <xdr:cNvCxnSpPr/>
      </xdr:nvCxnSpPr>
      <xdr:spPr>
        <a:xfrm flipV="1">
          <a:off x="14703424" y="13247369"/>
          <a:ext cx="0" cy="161163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86</xdr:row>
      <xdr:rowOff>118127</xdr:rowOff>
    </xdr:from>
    <xdr:ext cx="469744" cy="259045"/>
    <xdr:sp macro="" textlink="">
      <xdr:nvSpPr>
        <xdr:cNvPr id="545" name="【消防施設】&#10;有形固定資産減価償却率最小値テキスト">
          <a:extLst>
            <a:ext uri="{FF2B5EF4-FFF2-40B4-BE49-F238E27FC236}">
              <a16:creationId xmlns:a16="http://schemas.microsoft.com/office/drawing/2014/main" id="{1586F8D9-AA7E-4426-A11A-2CAECBDA54FD}"/>
            </a:ext>
          </a:extLst>
        </xdr:cNvPr>
        <xdr:cNvSpPr txBox="1"/>
      </xdr:nvSpPr>
      <xdr:spPr>
        <a:xfrm>
          <a:off x="14742160" y="148647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114300</xdr:rowOff>
    </xdr:from>
    <xdr:to>
      <xdr:col>86</xdr:col>
      <xdr:colOff>25400</xdr:colOff>
      <xdr:row>86</xdr:row>
      <xdr:rowOff>114300</xdr:rowOff>
    </xdr:to>
    <xdr:cxnSp macro="">
      <xdr:nvCxnSpPr>
        <xdr:cNvPr id="546" name="直線コネクタ 545">
          <a:extLst>
            <a:ext uri="{FF2B5EF4-FFF2-40B4-BE49-F238E27FC236}">
              <a16:creationId xmlns:a16="http://schemas.microsoft.com/office/drawing/2014/main" id="{6DEAB764-3A7A-4BB3-AEE1-31DCBDAD91D2}"/>
            </a:ext>
          </a:extLst>
        </xdr:cNvPr>
        <xdr:cNvCxnSpPr/>
      </xdr:nvCxnSpPr>
      <xdr:spPr>
        <a:xfrm>
          <a:off x="14611350" y="1485900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75</xdr:row>
      <xdr:rowOff>161941</xdr:rowOff>
    </xdr:from>
    <xdr:ext cx="405111" cy="259045"/>
    <xdr:sp macro="" textlink="">
      <xdr:nvSpPr>
        <xdr:cNvPr id="547" name="【消防施設】&#10;有形固定資産減価償却率最大値テキスト">
          <a:extLst>
            <a:ext uri="{FF2B5EF4-FFF2-40B4-BE49-F238E27FC236}">
              <a16:creationId xmlns:a16="http://schemas.microsoft.com/office/drawing/2014/main" id="{59E04871-4DAC-4A17-9F83-D5273533FEC3}"/>
            </a:ext>
          </a:extLst>
        </xdr:cNvPr>
        <xdr:cNvSpPr txBox="1"/>
      </xdr:nvSpPr>
      <xdr:spPr>
        <a:xfrm>
          <a:off x="14742160" y="1302259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43814</xdr:rowOff>
    </xdr:from>
    <xdr:to>
      <xdr:col>86</xdr:col>
      <xdr:colOff>25400</xdr:colOff>
      <xdr:row>77</xdr:row>
      <xdr:rowOff>43814</xdr:rowOff>
    </xdr:to>
    <xdr:cxnSp macro="">
      <xdr:nvCxnSpPr>
        <xdr:cNvPr id="548" name="直線コネクタ 547">
          <a:extLst>
            <a:ext uri="{FF2B5EF4-FFF2-40B4-BE49-F238E27FC236}">
              <a16:creationId xmlns:a16="http://schemas.microsoft.com/office/drawing/2014/main" id="{5CF5828F-F5DB-4E2A-A064-B14D1100E9DB}"/>
            </a:ext>
          </a:extLst>
        </xdr:cNvPr>
        <xdr:cNvCxnSpPr/>
      </xdr:nvCxnSpPr>
      <xdr:spPr>
        <a:xfrm>
          <a:off x="14611350" y="1324736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81</xdr:row>
      <xdr:rowOff>163847</xdr:rowOff>
    </xdr:from>
    <xdr:ext cx="405111" cy="259045"/>
    <xdr:sp macro="" textlink="">
      <xdr:nvSpPr>
        <xdr:cNvPr id="549" name="【消防施設】&#10;有形固定資産減価償却率平均値テキスト">
          <a:extLst>
            <a:ext uri="{FF2B5EF4-FFF2-40B4-BE49-F238E27FC236}">
              <a16:creationId xmlns:a16="http://schemas.microsoft.com/office/drawing/2014/main" id="{05910D04-5B7D-4BB3-AF03-22FD2EF75663}"/>
            </a:ext>
          </a:extLst>
        </xdr:cNvPr>
        <xdr:cNvSpPr txBox="1"/>
      </xdr:nvSpPr>
      <xdr:spPr>
        <a:xfrm>
          <a:off x="14742160" y="140551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13970</xdr:rowOff>
    </xdr:from>
    <xdr:to>
      <xdr:col>85</xdr:col>
      <xdr:colOff>177800</xdr:colOff>
      <xdr:row>82</xdr:row>
      <xdr:rowOff>115570</xdr:rowOff>
    </xdr:to>
    <xdr:sp macro="" textlink="">
      <xdr:nvSpPr>
        <xdr:cNvPr id="550" name="フローチャート: 判断 549">
          <a:extLst>
            <a:ext uri="{FF2B5EF4-FFF2-40B4-BE49-F238E27FC236}">
              <a16:creationId xmlns:a16="http://schemas.microsoft.com/office/drawing/2014/main" id="{D56DAC51-4B8E-434A-B51C-7BAF0074CAA7}"/>
            </a:ext>
          </a:extLst>
        </xdr:cNvPr>
        <xdr:cNvSpPr/>
      </xdr:nvSpPr>
      <xdr:spPr>
        <a:xfrm>
          <a:off x="14649450" y="1407668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27305</xdr:rowOff>
    </xdr:from>
    <xdr:to>
      <xdr:col>81</xdr:col>
      <xdr:colOff>101600</xdr:colOff>
      <xdr:row>82</xdr:row>
      <xdr:rowOff>128905</xdr:rowOff>
    </xdr:to>
    <xdr:sp macro="" textlink="">
      <xdr:nvSpPr>
        <xdr:cNvPr id="551" name="フローチャート: 判断 550">
          <a:extLst>
            <a:ext uri="{FF2B5EF4-FFF2-40B4-BE49-F238E27FC236}">
              <a16:creationId xmlns:a16="http://schemas.microsoft.com/office/drawing/2014/main" id="{FEF1FDD9-703C-4066-8A86-A3892E6B8A06}"/>
            </a:ext>
          </a:extLst>
        </xdr:cNvPr>
        <xdr:cNvSpPr/>
      </xdr:nvSpPr>
      <xdr:spPr>
        <a:xfrm>
          <a:off x="13887450" y="14084300"/>
          <a:ext cx="9779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81</xdr:row>
      <xdr:rowOff>118745</xdr:rowOff>
    </xdr:from>
    <xdr:to>
      <xdr:col>76</xdr:col>
      <xdr:colOff>165100</xdr:colOff>
      <xdr:row>82</xdr:row>
      <xdr:rowOff>48895</xdr:rowOff>
    </xdr:to>
    <xdr:sp macro="" textlink="">
      <xdr:nvSpPr>
        <xdr:cNvPr id="552" name="フローチャート: 判断 551">
          <a:extLst>
            <a:ext uri="{FF2B5EF4-FFF2-40B4-BE49-F238E27FC236}">
              <a16:creationId xmlns:a16="http://schemas.microsoft.com/office/drawing/2014/main" id="{A7C38CF1-AA56-40B2-AB8A-EBA24933C185}"/>
            </a:ext>
          </a:extLst>
        </xdr:cNvPr>
        <xdr:cNvSpPr/>
      </xdr:nvSpPr>
      <xdr:spPr>
        <a:xfrm>
          <a:off x="13089890" y="14008100"/>
          <a:ext cx="10922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81</xdr:row>
      <xdr:rowOff>124461</xdr:rowOff>
    </xdr:from>
    <xdr:to>
      <xdr:col>72</xdr:col>
      <xdr:colOff>38100</xdr:colOff>
      <xdr:row>82</xdr:row>
      <xdr:rowOff>54611</xdr:rowOff>
    </xdr:to>
    <xdr:sp macro="" textlink="">
      <xdr:nvSpPr>
        <xdr:cNvPr id="553" name="フローチャート: 判断 552">
          <a:extLst>
            <a:ext uri="{FF2B5EF4-FFF2-40B4-BE49-F238E27FC236}">
              <a16:creationId xmlns:a16="http://schemas.microsoft.com/office/drawing/2014/main" id="{98DBE968-D9B4-49D4-94C5-00371120A243}"/>
            </a:ext>
          </a:extLst>
        </xdr:cNvPr>
        <xdr:cNvSpPr/>
      </xdr:nvSpPr>
      <xdr:spPr>
        <a:xfrm>
          <a:off x="12303760" y="14013816"/>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81</xdr:row>
      <xdr:rowOff>154939</xdr:rowOff>
    </xdr:from>
    <xdr:to>
      <xdr:col>67</xdr:col>
      <xdr:colOff>101600</xdr:colOff>
      <xdr:row>82</xdr:row>
      <xdr:rowOff>85089</xdr:rowOff>
    </xdr:to>
    <xdr:sp macro="" textlink="">
      <xdr:nvSpPr>
        <xdr:cNvPr id="554" name="フローチャート: 判断 553">
          <a:extLst>
            <a:ext uri="{FF2B5EF4-FFF2-40B4-BE49-F238E27FC236}">
              <a16:creationId xmlns:a16="http://schemas.microsoft.com/office/drawing/2014/main" id="{4B003D73-6E74-4419-B117-4AE4E2D63F66}"/>
            </a:ext>
          </a:extLst>
        </xdr:cNvPr>
        <xdr:cNvSpPr/>
      </xdr:nvSpPr>
      <xdr:spPr>
        <a:xfrm>
          <a:off x="11487150" y="1404238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555" name="テキスト ボックス 554">
          <a:extLst>
            <a:ext uri="{FF2B5EF4-FFF2-40B4-BE49-F238E27FC236}">
              <a16:creationId xmlns:a16="http://schemas.microsoft.com/office/drawing/2014/main" id="{89F4690C-712F-438D-B824-5AE67C51BA66}"/>
            </a:ext>
          </a:extLst>
        </xdr:cNvPr>
        <xdr:cNvSpPr txBox="1"/>
      </xdr:nvSpPr>
      <xdr:spPr>
        <a:xfrm>
          <a:off x="14532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556" name="テキスト ボックス 555">
          <a:extLst>
            <a:ext uri="{FF2B5EF4-FFF2-40B4-BE49-F238E27FC236}">
              <a16:creationId xmlns:a16="http://schemas.microsoft.com/office/drawing/2014/main" id="{D899267A-D6C0-45CF-9D8D-1074CE5D446A}"/>
            </a:ext>
          </a:extLst>
        </xdr:cNvPr>
        <xdr:cNvSpPr txBox="1"/>
      </xdr:nvSpPr>
      <xdr:spPr>
        <a:xfrm>
          <a:off x="137706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557" name="テキスト ボックス 556">
          <a:extLst>
            <a:ext uri="{FF2B5EF4-FFF2-40B4-BE49-F238E27FC236}">
              <a16:creationId xmlns:a16="http://schemas.microsoft.com/office/drawing/2014/main" id="{F29B3836-5200-4668-9BBA-EF929B7661CB}"/>
            </a:ext>
          </a:extLst>
        </xdr:cNvPr>
        <xdr:cNvSpPr txBox="1"/>
      </xdr:nvSpPr>
      <xdr:spPr>
        <a:xfrm>
          <a:off x="129730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558" name="テキスト ボックス 557">
          <a:extLst>
            <a:ext uri="{FF2B5EF4-FFF2-40B4-BE49-F238E27FC236}">
              <a16:creationId xmlns:a16="http://schemas.microsoft.com/office/drawing/2014/main" id="{5E023E85-CA9C-40E0-83CF-4A9F5DC8C0AF}"/>
            </a:ext>
          </a:extLst>
        </xdr:cNvPr>
        <xdr:cNvSpPr txBox="1"/>
      </xdr:nvSpPr>
      <xdr:spPr>
        <a:xfrm>
          <a:off x="12175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559" name="テキスト ボックス 558">
          <a:extLst>
            <a:ext uri="{FF2B5EF4-FFF2-40B4-BE49-F238E27FC236}">
              <a16:creationId xmlns:a16="http://schemas.microsoft.com/office/drawing/2014/main" id="{47B13556-E46F-458D-858A-D9B11B0D3E8C}"/>
            </a:ext>
          </a:extLst>
        </xdr:cNvPr>
        <xdr:cNvSpPr txBox="1"/>
      </xdr:nvSpPr>
      <xdr:spPr>
        <a:xfrm>
          <a:off x="11370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81</xdr:row>
      <xdr:rowOff>107314</xdr:rowOff>
    </xdr:from>
    <xdr:to>
      <xdr:col>85</xdr:col>
      <xdr:colOff>177800</xdr:colOff>
      <xdr:row>82</xdr:row>
      <xdr:rowOff>37464</xdr:rowOff>
    </xdr:to>
    <xdr:sp macro="" textlink="">
      <xdr:nvSpPr>
        <xdr:cNvPr id="560" name="楕円 559">
          <a:extLst>
            <a:ext uri="{FF2B5EF4-FFF2-40B4-BE49-F238E27FC236}">
              <a16:creationId xmlns:a16="http://schemas.microsoft.com/office/drawing/2014/main" id="{9470E99D-EE5E-4DA6-9AFA-1383EF7F33BA}"/>
            </a:ext>
          </a:extLst>
        </xdr:cNvPr>
        <xdr:cNvSpPr/>
      </xdr:nvSpPr>
      <xdr:spPr>
        <a:xfrm>
          <a:off x="14649450" y="13992859"/>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80</xdr:row>
      <xdr:rowOff>130191</xdr:rowOff>
    </xdr:from>
    <xdr:ext cx="405111" cy="259045"/>
    <xdr:sp macro="" textlink="">
      <xdr:nvSpPr>
        <xdr:cNvPr id="561" name="【消防施設】&#10;有形固定資産減価償却率該当値テキスト">
          <a:extLst>
            <a:ext uri="{FF2B5EF4-FFF2-40B4-BE49-F238E27FC236}">
              <a16:creationId xmlns:a16="http://schemas.microsoft.com/office/drawing/2014/main" id="{2137943E-1C20-48EB-BE6D-D2A40122DBAD}"/>
            </a:ext>
          </a:extLst>
        </xdr:cNvPr>
        <xdr:cNvSpPr txBox="1"/>
      </xdr:nvSpPr>
      <xdr:spPr>
        <a:xfrm>
          <a:off x="14742160" y="1385000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81</xdr:row>
      <xdr:rowOff>92075</xdr:rowOff>
    </xdr:from>
    <xdr:to>
      <xdr:col>81</xdr:col>
      <xdr:colOff>101600</xdr:colOff>
      <xdr:row>82</xdr:row>
      <xdr:rowOff>22225</xdr:rowOff>
    </xdr:to>
    <xdr:sp macro="" textlink="">
      <xdr:nvSpPr>
        <xdr:cNvPr id="562" name="楕円 561">
          <a:extLst>
            <a:ext uri="{FF2B5EF4-FFF2-40B4-BE49-F238E27FC236}">
              <a16:creationId xmlns:a16="http://schemas.microsoft.com/office/drawing/2014/main" id="{822E4037-D70C-4976-9CA1-6FEE37B616B7}"/>
            </a:ext>
          </a:extLst>
        </xdr:cNvPr>
        <xdr:cNvSpPr/>
      </xdr:nvSpPr>
      <xdr:spPr>
        <a:xfrm>
          <a:off x="13887450" y="13983335"/>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81</xdr:row>
      <xdr:rowOff>142875</xdr:rowOff>
    </xdr:from>
    <xdr:to>
      <xdr:col>85</xdr:col>
      <xdr:colOff>127000</xdr:colOff>
      <xdr:row>81</xdr:row>
      <xdr:rowOff>158114</xdr:rowOff>
    </xdr:to>
    <xdr:cxnSp macro="">
      <xdr:nvCxnSpPr>
        <xdr:cNvPr id="563" name="直線コネクタ 562">
          <a:extLst>
            <a:ext uri="{FF2B5EF4-FFF2-40B4-BE49-F238E27FC236}">
              <a16:creationId xmlns:a16="http://schemas.microsoft.com/office/drawing/2014/main" id="{E988AD4A-EB66-4CC1-91F7-D5E5B6DC191D}"/>
            </a:ext>
          </a:extLst>
        </xdr:cNvPr>
        <xdr:cNvCxnSpPr/>
      </xdr:nvCxnSpPr>
      <xdr:spPr>
        <a:xfrm>
          <a:off x="13942060" y="14028420"/>
          <a:ext cx="762000" cy="19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81</xdr:row>
      <xdr:rowOff>52070</xdr:rowOff>
    </xdr:from>
    <xdr:to>
      <xdr:col>76</xdr:col>
      <xdr:colOff>165100</xdr:colOff>
      <xdr:row>81</xdr:row>
      <xdr:rowOff>153670</xdr:rowOff>
    </xdr:to>
    <xdr:sp macro="" textlink="">
      <xdr:nvSpPr>
        <xdr:cNvPr id="564" name="楕円 563">
          <a:extLst>
            <a:ext uri="{FF2B5EF4-FFF2-40B4-BE49-F238E27FC236}">
              <a16:creationId xmlns:a16="http://schemas.microsoft.com/office/drawing/2014/main" id="{5F5B7577-7148-47AC-871E-73F0BE5A22A6}"/>
            </a:ext>
          </a:extLst>
        </xdr:cNvPr>
        <xdr:cNvSpPr/>
      </xdr:nvSpPr>
      <xdr:spPr>
        <a:xfrm>
          <a:off x="13089890" y="13943330"/>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81</xdr:row>
      <xdr:rowOff>102870</xdr:rowOff>
    </xdr:from>
    <xdr:to>
      <xdr:col>81</xdr:col>
      <xdr:colOff>50800</xdr:colOff>
      <xdr:row>81</xdr:row>
      <xdr:rowOff>142875</xdr:rowOff>
    </xdr:to>
    <xdr:cxnSp macro="">
      <xdr:nvCxnSpPr>
        <xdr:cNvPr id="565" name="直線コネクタ 564">
          <a:extLst>
            <a:ext uri="{FF2B5EF4-FFF2-40B4-BE49-F238E27FC236}">
              <a16:creationId xmlns:a16="http://schemas.microsoft.com/office/drawing/2014/main" id="{F3699011-8A21-4281-A1CB-249F778F804A}"/>
            </a:ext>
          </a:extLst>
        </xdr:cNvPr>
        <xdr:cNvCxnSpPr/>
      </xdr:nvCxnSpPr>
      <xdr:spPr>
        <a:xfrm>
          <a:off x="13144500" y="13988415"/>
          <a:ext cx="79756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81</xdr:row>
      <xdr:rowOff>12064</xdr:rowOff>
    </xdr:from>
    <xdr:to>
      <xdr:col>72</xdr:col>
      <xdr:colOff>38100</xdr:colOff>
      <xdr:row>81</xdr:row>
      <xdr:rowOff>113664</xdr:rowOff>
    </xdr:to>
    <xdr:sp macro="" textlink="">
      <xdr:nvSpPr>
        <xdr:cNvPr id="566" name="楕円 565">
          <a:extLst>
            <a:ext uri="{FF2B5EF4-FFF2-40B4-BE49-F238E27FC236}">
              <a16:creationId xmlns:a16="http://schemas.microsoft.com/office/drawing/2014/main" id="{53E523CA-23BD-4823-B74E-0492400B335E}"/>
            </a:ext>
          </a:extLst>
        </xdr:cNvPr>
        <xdr:cNvSpPr/>
      </xdr:nvSpPr>
      <xdr:spPr>
        <a:xfrm>
          <a:off x="12303760" y="13903324"/>
          <a:ext cx="7874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81</xdr:row>
      <xdr:rowOff>62864</xdr:rowOff>
    </xdr:from>
    <xdr:to>
      <xdr:col>76</xdr:col>
      <xdr:colOff>114300</xdr:colOff>
      <xdr:row>81</xdr:row>
      <xdr:rowOff>102870</xdr:rowOff>
    </xdr:to>
    <xdr:cxnSp macro="">
      <xdr:nvCxnSpPr>
        <xdr:cNvPr id="567" name="直線コネクタ 566">
          <a:extLst>
            <a:ext uri="{FF2B5EF4-FFF2-40B4-BE49-F238E27FC236}">
              <a16:creationId xmlns:a16="http://schemas.microsoft.com/office/drawing/2014/main" id="{7CC7C649-CE26-4700-B416-3A83AB04C978}"/>
            </a:ext>
          </a:extLst>
        </xdr:cNvPr>
        <xdr:cNvCxnSpPr/>
      </xdr:nvCxnSpPr>
      <xdr:spPr>
        <a:xfrm>
          <a:off x="12346940" y="13946504"/>
          <a:ext cx="797560" cy="419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143511</xdr:rowOff>
    </xdr:from>
    <xdr:to>
      <xdr:col>67</xdr:col>
      <xdr:colOff>101600</xdr:colOff>
      <xdr:row>81</xdr:row>
      <xdr:rowOff>73661</xdr:rowOff>
    </xdr:to>
    <xdr:sp macro="" textlink="">
      <xdr:nvSpPr>
        <xdr:cNvPr id="568" name="楕円 567">
          <a:extLst>
            <a:ext uri="{FF2B5EF4-FFF2-40B4-BE49-F238E27FC236}">
              <a16:creationId xmlns:a16="http://schemas.microsoft.com/office/drawing/2014/main" id="{FFF576A6-4127-4CCC-8CFF-978689A8DDB8}"/>
            </a:ext>
          </a:extLst>
        </xdr:cNvPr>
        <xdr:cNvSpPr/>
      </xdr:nvSpPr>
      <xdr:spPr>
        <a:xfrm>
          <a:off x="11487150" y="1385760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81</xdr:row>
      <xdr:rowOff>22861</xdr:rowOff>
    </xdr:from>
    <xdr:to>
      <xdr:col>71</xdr:col>
      <xdr:colOff>177800</xdr:colOff>
      <xdr:row>81</xdr:row>
      <xdr:rowOff>62864</xdr:rowOff>
    </xdr:to>
    <xdr:cxnSp macro="">
      <xdr:nvCxnSpPr>
        <xdr:cNvPr id="569" name="直線コネクタ 568">
          <a:extLst>
            <a:ext uri="{FF2B5EF4-FFF2-40B4-BE49-F238E27FC236}">
              <a16:creationId xmlns:a16="http://schemas.microsoft.com/office/drawing/2014/main" id="{8DB568CD-DBEB-4D6E-B1E4-20A11DD49881}"/>
            </a:ext>
          </a:extLst>
        </xdr:cNvPr>
        <xdr:cNvCxnSpPr/>
      </xdr:nvCxnSpPr>
      <xdr:spPr>
        <a:xfrm>
          <a:off x="11541760" y="13906501"/>
          <a:ext cx="805180" cy="400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82</xdr:row>
      <xdr:rowOff>120032</xdr:rowOff>
    </xdr:from>
    <xdr:ext cx="405111" cy="259045"/>
    <xdr:sp macro="" textlink="">
      <xdr:nvSpPr>
        <xdr:cNvPr id="570" name="n_1aveValue【消防施設】&#10;有形固定資産減価償却率">
          <a:extLst>
            <a:ext uri="{FF2B5EF4-FFF2-40B4-BE49-F238E27FC236}">
              <a16:creationId xmlns:a16="http://schemas.microsoft.com/office/drawing/2014/main" id="{5E6F9ACC-3E0E-480E-9A88-44A7C1BD8A48}"/>
            </a:ext>
          </a:extLst>
        </xdr:cNvPr>
        <xdr:cNvSpPr txBox="1"/>
      </xdr:nvSpPr>
      <xdr:spPr>
        <a:xfrm>
          <a:off x="13738234" y="141808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82</xdr:row>
      <xdr:rowOff>40022</xdr:rowOff>
    </xdr:from>
    <xdr:ext cx="405111" cy="259045"/>
    <xdr:sp macro="" textlink="">
      <xdr:nvSpPr>
        <xdr:cNvPr id="571" name="n_2aveValue【消防施設】&#10;有形固定資産減価償却率">
          <a:extLst>
            <a:ext uri="{FF2B5EF4-FFF2-40B4-BE49-F238E27FC236}">
              <a16:creationId xmlns:a16="http://schemas.microsoft.com/office/drawing/2014/main" id="{9A0F0801-CE85-4EC2-8E38-8C04143DCA65}"/>
            </a:ext>
          </a:extLst>
        </xdr:cNvPr>
        <xdr:cNvSpPr txBox="1"/>
      </xdr:nvSpPr>
      <xdr:spPr>
        <a:xfrm>
          <a:off x="12957184" y="140989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82</xdr:row>
      <xdr:rowOff>45738</xdr:rowOff>
    </xdr:from>
    <xdr:ext cx="405111" cy="259045"/>
    <xdr:sp macro="" textlink="">
      <xdr:nvSpPr>
        <xdr:cNvPr id="572" name="n_3aveValue【消防施設】&#10;有形固定資産減価償却率">
          <a:extLst>
            <a:ext uri="{FF2B5EF4-FFF2-40B4-BE49-F238E27FC236}">
              <a16:creationId xmlns:a16="http://schemas.microsoft.com/office/drawing/2014/main" id="{BE05B4BE-4541-49F3-81E9-53087AD6964E}"/>
            </a:ext>
          </a:extLst>
        </xdr:cNvPr>
        <xdr:cNvSpPr txBox="1"/>
      </xdr:nvSpPr>
      <xdr:spPr>
        <a:xfrm>
          <a:off x="12171054" y="1410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82</xdr:row>
      <xdr:rowOff>76216</xdr:rowOff>
    </xdr:from>
    <xdr:ext cx="405111" cy="259045"/>
    <xdr:sp macro="" textlink="">
      <xdr:nvSpPr>
        <xdr:cNvPr id="573" name="n_4aveValue【消防施設】&#10;有形固定資産減価償却率">
          <a:extLst>
            <a:ext uri="{FF2B5EF4-FFF2-40B4-BE49-F238E27FC236}">
              <a16:creationId xmlns:a16="http://schemas.microsoft.com/office/drawing/2014/main" id="{E73E4C5D-6CA5-4E58-92F3-121E98B3DA22}"/>
            </a:ext>
          </a:extLst>
        </xdr:cNvPr>
        <xdr:cNvSpPr txBox="1"/>
      </xdr:nvSpPr>
      <xdr:spPr>
        <a:xfrm>
          <a:off x="11354444" y="1413511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80</xdr:row>
      <xdr:rowOff>38752</xdr:rowOff>
    </xdr:from>
    <xdr:ext cx="405111" cy="259045"/>
    <xdr:sp macro="" textlink="">
      <xdr:nvSpPr>
        <xdr:cNvPr id="574" name="n_1mainValue【消防施設】&#10;有形固定資産減価償却率">
          <a:extLst>
            <a:ext uri="{FF2B5EF4-FFF2-40B4-BE49-F238E27FC236}">
              <a16:creationId xmlns:a16="http://schemas.microsoft.com/office/drawing/2014/main" id="{079CB583-BC1F-4822-9B1B-12ABFAE7C147}"/>
            </a:ext>
          </a:extLst>
        </xdr:cNvPr>
        <xdr:cNvSpPr txBox="1"/>
      </xdr:nvSpPr>
      <xdr:spPr>
        <a:xfrm>
          <a:off x="13738234" y="137547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79</xdr:row>
      <xdr:rowOff>170197</xdr:rowOff>
    </xdr:from>
    <xdr:ext cx="405111" cy="259045"/>
    <xdr:sp macro="" textlink="">
      <xdr:nvSpPr>
        <xdr:cNvPr id="575" name="n_2mainValue【消防施設】&#10;有形固定資産減価償却率">
          <a:extLst>
            <a:ext uri="{FF2B5EF4-FFF2-40B4-BE49-F238E27FC236}">
              <a16:creationId xmlns:a16="http://schemas.microsoft.com/office/drawing/2014/main" id="{2ED7BF56-7E91-440D-BBFD-8C6D4AEE2F94}"/>
            </a:ext>
          </a:extLst>
        </xdr:cNvPr>
        <xdr:cNvSpPr txBox="1"/>
      </xdr:nvSpPr>
      <xdr:spPr>
        <a:xfrm>
          <a:off x="12957184" y="137185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79</xdr:row>
      <xdr:rowOff>130191</xdr:rowOff>
    </xdr:from>
    <xdr:ext cx="405111" cy="259045"/>
    <xdr:sp macro="" textlink="">
      <xdr:nvSpPr>
        <xdr:cNvPr id="576" name="n_3mainValue【消防施設】&#10;有形固定資産減価償却率">
          <a:extLst>
            <a:ext uri="{FF2B5EF4-FFF2-40B4-BE49-F238E27FC236}">
              <a16:creationId xmlns:a16="http://schemas.microsoft.com/office/drawing/2014/main" id="{6A3948E0-FF49-47BB-8B82-6F3D6275A1A6}"/>
            </a:ext>
          </a:extLst>
        </xdr:cNvPr>
        <xdr:cNvSpPr txBox="1"/>
      </xdr:nvSpPr>
      <xdr:spPr>
        <a:xfrm>
          <a:off x="12171054" y="1367855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79</xdr:row>
      <xdr:rowOff>90188</xdr:rowOff>
    </xdr:from>
    <xdr:ext cx="405111" cy="259045"/>
    <xdr:sp macro="" textlink="">
      <xdr:nvSpPr>
        <xdr:cNvPr id="577" name="n_4mainValue【消防施設】&#10;有形固定資産減価償却率">
          <a:extLst>
            <a:ext uri="{FF2B5EF4-FFF2-40B4-BE49-F238E27FC236}">
              <a16:creationId xmlns:a16="http://schemas.microsoft.com/office/drawing/2014/main" id="{D55D0137-3382-49F0-91E5-B79B276E425E}"/>
            </a:ext>
          </a:extLst>
        </xdr:cNvPr>
        <xdr:cNvSpPr txBox="1"/>
      </xdr:nvSpPr>
      <xdr:spPr>
        <a:xfrm>
          <a:off x="11354444" y="1363854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578" name="正方形/長方形 577">
          <a:extLst>
            <a:ext uri="{FF2B5EF4-FFF2-40B4-BE49-F238E27FC236}">
              <a16:creationId xmlns:a16="http://schemas.microsoft.com/office/drawing/2014/main" id="{F886E3AD-F2C3-4DC7-959B-30D2C808EADD}"/>
            </a:ext>
          </a:extLst>
        </xdr:cNvPr>
        <xdr:cNvSpPr/>
      </xdr:nvSpPr>
      <xdr:spPr>
        <a:xfrm>
          <a:off x="16459200" y="11811000"/>
          <a:ext cx="4267200" cy="63119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579" name="正方形/長方形 578">
          <a:extLst>
            <a:ext uri="{FF2B5EF4-FFF2-40B4-BE49-F238E27FC236}">
              <a16:creationId xmlns:a16="http://schemas.microsoft.com/office/drawing/2014/main" id="{2C728D32-7F44-4208-BD3E-F3E2D4F0CA66}"/>
            </a:ext>
          </a:extLst>
        </xdr:cNvPr>
        <xdr:cNvSpPr/>
      </xdr:nvSpPr>
      <xdr:spPr>
        <a:xfrm>
          <a:off x="1659001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580" name="正方形/長方形 579">
          <a:extLst>
            <a:ext uri="{FF2B5EF4-FFF2-40B4-BE49-F238E27FC236}">
              <a16:creationId xmlns:a16="http://schemas.microsoft.com/office/drawing/2014/main" id="{F687A032-FF8F-42CC-825D-E191652B6883}"/>
            </a:ext>
          </a:extLst>
        </xdr:cNvPr>
        <xdr:cNvSpPr/>
      </xdr:nvSpPr>
      <xdr:spPr>
        <a:xfrm>
          <a:off x="1659001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581" name="正方形/長方形 580">
          <a:extLst>
            <a:ext uri="{FF2B5EF4-FFF2-40B4-BE49-F238E27FC236}">
              <a16:creationId xmlns:a16="http://schemas.microsoft.com/office/drawing/2014/main" id="{79CCBFEF-F26E-44E8-8900-D63515A080B9}"/>
            </a:ext>
          </a:extLst>
        </xdr:cNvPr>
        <xdr:cNvSpPr/>
      </xdr:nvSpPr>
      <xdr:spPr>
        <a:xfrm>
          <a:off x="174879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582" name="正方形/長方形 581">
          <a:extLst>
            <a:ext uri="{FF2B5EF4-FFF2-40B4-BE49-F238E27FC236}">
              <a16:creationId xmlns:a16="http://schemas.microsoft.com/office/drawing/2014/main" id="{379EE810-012D-45C1-B71A-5B66EE124D0C}"/>
            </a:ext>
          </a:extLst>
        </xdr:cNvPr>
        <xdr:cNvSpPr/>
      </xdr:nvSpPr>
      <xdr:spPr>
        <a:xfrm>
          <a:off x="174879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583" name="正方形/長方形 582">
          <a:extLst>
            <a:ext uri="{FF2B5EF4-FFF2-40B4-BE49-F238E27FC236}">
              <a16:creationId xmlns:a16="http://schemas.microsoft.com/office/drawing/2014/main" id="{C5285CBD-3239-44A4-97C0-E66FF306E095}"/>
            </a:ext>
          </a:extLst>
        </xdr:cNvPr>
        <xdr:cNvSpPr/>
      </xdr:nvSpPr>
      <xdr:spPr>
        <a:xfrm>
          <a:off x="18516600" y="1247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584" name="正方形/長方形 583">
          <a:extLst>
            <a:ext uri="{FF2B5EF4-FFF2-40B4-BE49-F238E27FC236}">
              <a16:creationId xmlns:a16="http://schemas.microsoft.com/office/drawing/2014/main" id="{4F208BD7-BA5B-4483-A4AC-EFDA0F1D7D96}"/>
            </a:ext>
          </a:extLst>
        </xdr:cNvPr>
        <xdr:cNvSpPr/>
      </xdr:nvSpPr>
      <xdr:spPr>
        <a:xfrm>
          <a:off x="18516600" y="12676505"/>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585" name="正方形/長方形 584">
          <a:extLst>
            <a:ext uri="{FF2B5EF4-FFF2-40B4-BE49-F238E27FC236}">
              <a16:creationId xmlns:a16="http://schemas.microsoft.com/office/drawing/2014/main" id="{CA884FFA-1CBE-4B85-A3E6-9B8D6963BA99}"/>
            </a:ext>
          </a:extLst>
        </xdr:cNvPr>
        <xdr:cNvSpPr/>
      </xdr:nvSpPr>
      <xdr:spPr>
        <a:xfrm>
          <a:off x="16459200" y="12950190"/>
          <a:ext cx="4267200" cy="228981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586" name="テキスト ボックス 585">
          <a:extLst>
            <a:ext uri="{FF2B5EF4-FFF2-40B4-BE49-F238E27FC236}">
              <a16:creationId xmlns:a16="http://schemas.microsoft.com/office/drawing/2014/main" id="{B87BA8A1-F8F4-4F20-8E16-E08DA2B32B61}"/>
            </a:ext>
          </a:extLst>
        </xdr:cNvPr>
        <xdr:cNvSpPr txBox="1"/>
      </xdr:nvSpPr>
      <xdr:spPr>
        <a:xfrm>
          <a:off x="1644015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587" name="直線コネクタ 586">
          <a:extLst>
            <a:ext uri="{FF2B5EF4-FFF2-40B4-BE49-F238E27FC236}">
              <a16:creationId xmlns:a16="http://schemas.microsoft.com/office/drawing/2014/main" id="{48C4D9BD-127B-4C86-89BD-9BBBC8391EAA}"/>
            </a:ext>
          </a:extLst>
        </xdr:cNvPr>
        <xdr:cNvCxnSpPr/>
      </xdr:nvCxnSpPr>
      <xdr:spPr>
        <a:xfrm>
          <a:off x="16459200" y="15240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38100</xdr:rowOff>
    </xdr:from>
    <xdr:to>
      <xdr:col>120</xdr:col>
      <xdr:colOff>114300</xdr:colOff>
      <xdr:row>86</xdr:row>
      <xdr:rowOff>38100</xdr:rowOff>
    </xdr:to>
    <xdr:cxnSp macro="">
      <xdr:nvCxnSpPr>
        <xdr:cNvPr id="588" name="直線コネクタ 587">
          <a:extLst>
            <a:ext uri="{FF2B5EF4-FFF2-40B4-BE49-F238E27FC236}">
              <a16:creationId xmlns:a16="http://schemas.microsoft.com/office/drawing/2014/main" id="{43D83101-7446-4646-971C-097A6E2742A4}"/>
            </a:ext>
          </a:extLst>
        </xdr:cNvPr>
        <xdr:cNvCxnSpPr/>
      </xdr:nvCxnSpPr>
      <xdr:spPr>
        <a:xfrm>
          <a:off x="16459200" y="147828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85</xdr:row>
      <xdr:rowOff>67327</xdr:rowOff>
    </xdr:from>
    <xdr:ext cx="467179" cy="259045"/>
    <xdr:sp macro="" textlink="">
      <xdr:nvSpPr>
        <xdr:cNvPr id="589" name="テキスト ボックス 588">
          <a:extLst>
            <a:ext uri="{FF2B5EF4-FFF2-40B4-BE49-F238E27FC236}">
              <a16:creationId xmlns:a16="http://schemas.microsoft.com/office/drawing/2014/main" id="{E735DAED-2132-4870-8FA2-829B38D4ED1C}"/>
            </a:ext>
          </a:extLst>
        </xdr:cNvPr>
        <xdr:cNvSpPr txBox="1"/>
      </xdr:nvSpPr>
      <xdr:spPr>
        <a:xfrm>
          <a:off x="16047266" y="146386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95250</xdr:rowOff>
    </xdr:from>
    <xdr:to>
      <xdr:col>120</xdr:col>
      <xdr:colOff>114300</xdr:colOff>
      <xdr:row>83</xdr:row>
      <xdr:rowOff>95250</xdr:rowOff>
    </xdr:to>
    <xdr:cxnSp macro="">
      <xdr:nvCxnSpPr>
        <xdr:cNvPr id="590" name="直線コネクタ 589">
          <a:extLst>
            <a:ext uri="{FF2B5EF4-FFF2-40B4-BE49-F238E27FC236}">
              <a16:creationId xmlns:a16="http://schemas.microsoft.com/office/drawing/2014/main" id="{A7988662-D3CE-4568-A347-FCFB82595031}"/>
            </a:ext>
          </a:extLst>
        </xdr:cNvPr>
        <xdr:cNvCxnSpPr/>
      </xdr:nvCxnSpPr>
      <xdr:spPr>
        <a:xfrm>
          <a:off x="16459200" y="143217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124477</xdr:rowOff>
    </xdr:from>
    <xdr:ext cx="467179" cy="259045"/>
    <xdr:sp macro="" textlink="">
      <xdr:nvSpPr>
        <xdr:cNvPr id="591" name="テキスト ボックス 590">
          <a:extLst>
            <a:ext uri="{FF2B5EF4-FFF2-40B4-BE49-F238E27FC236}">
              <a16:creationId xmlns:a16="http://schemas.microsoft.com/office/drawing/2014/main" id="{FCB6AEB1-408E-4BE8-B275-2AC49D7BCC4E}"/>
            </a:ext>
          </a:extLst>
        </xdr:cNvPr>
        <xdr:cNvSpPr txBox="1"/>
      </xdr:nvSpPr>
      <xdr:spPr>
        <a:xfrm>
          <a:off x="16047266" y="141852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80</xdr:row>
      <xdr:rowOff>152400</xdr:rowOff>
    </xdr:from>
    <xdr:to>
      <xdr:col>120</xdr:col>
      <xdr:colOff>114300</xdr:colOff>
      <xdr:row>80</xdr:row>
      <xdr:rowOff>152400</xdr:rowOff>
    </xdr:to>
    <xdr:cxnSp macro="">
      <xdr:nvCxnSpPr>
        <xdr:cNvPr id="592" name="直線コネクタ 591">
          <a:extLst>
            <a:ext uri="{FF2B5EF4-FFF2-40B4-BE49-F238E27FC236}">
              <a16:creationId xmlns:a16="http://schemas.microsoft.com/office/drawing/2014/main" id="{8AA68DBD-4A54-4898-BB7D-469F7E0BB718}"/>
            </a:ext>
          </a:extLst>
        </xdr:cNvPr>
        <xdr:cNvCxnSpPr/>
      </xdr:nvCxnSpPr>
      <xdr:spPr>
        <a:xfrm>
          <a:off x="16459200" y="138684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10177</xdr:rowOff>
    </xdr:from>
    <xdr:ext cx="467179" cy="259045"/>
    <xdr:sp macro="" textlink="">
      <xdr:nvSpPr>
        <xdr:cNvPr id="593" name="テキスト ボックス 592">
          <a:extLst>
            <a:ext uri="{FF2B5EF4-FFF2-40B4-BE49-F238E27FC236}">
              <a16:creationId xmlns:a16="http://schemas.microsoft.com/office/drawing/2014/main" id="{E39AABB6-59EA-48D0-9BD4-D361755BB874}"/>
            </a:ext>
          </a:extLst>
        </xdr:cNvPr>
        <xdr:cNvSpPr txBox="1"/>
      </xdr:nvSpPr>
      <xdr:spPr>
        <a:xfrm>
          <a:off x="16047266" y="137280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78</xdr:row>
      <xdr:rowOff>38100</xdr:rowOff>
    </xdr:from>
    <xdr:to>
      <xdr:col>120</xdr:col>
      <xdr:colOff>114300</xdr:colOff>
      <xdr:row>78</xdr:row>
      <xdr:rowOff>38100</xdr:rowOff>
    </xdr:to>
    <xdr:cxnSp macro="">
      <xdr:nvCxnSpPr>
        <xdr:cNvPr id="594" name="直線コネクタ 593">
          <a:extLst>
            <a:ext uri="{FF2B5EF4-FFF2-40B4-BE49-F238E27FC236}">
              <a16:creationId xmlns:a16="http://schemas.microsoft.com/office/drawing/2014/main" id="{DACB2762-E146-4233-A30C-CDD02A55E229}"/>
            </a:ext>
          </a:extLst>
        </xdr:cNvPr>
        <xdr:cNvCxnSpPr/>
      </xdr:nvCxnSpPr>
      <xdr:spPr>
        <a:xfrm>
          <a:off x="16459200" y="134112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77</xdr:row>
      <xdr:rowOff>67327</xdr:rowOff>
    </xdr:from>
    <xdr:ext cx="467179" cy="259045"/>
    <xdr:sp macro="" textlink="">
      <xdr:nvSpPr>
        <xdr:cNvPr id="595" name="テキスト ボックス 594">
          <a:extLst>
            <a:ext uri="{FF2B5EF4-FFF2-40B4-BE49-F238E27FC236}">
              <a16:creationId xmlns:a16="http://schemas.microsoft.com/office/drawing/2014/main" id="{E06061E5-2774-4E01-9511-3E0ABA255619}"/>
            </a:ext>
          </a:extLst>
        </xdr:cNvPr>
        <xdr:cNvSpPr txBox="1"/>
      </xdr:nvSpPr>
      <xdr:spPr>
        <a:xfrm>
          <a:off x="16047266" y="132670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596" name="直線コネクタ 595">
          <a:extLst>
            <a:ext uri="{FF2B5EF4-FFF2-40B4-BE49-F238E27FC236}">
              <a16:creationId xmlns:a16="http://schemas.microsoft.com/office/drawing/2014/main" id="{7D25CA19-7C30-4854-AE8E-6CC2F0166B7E}"/>
            </a:ext>
          </a:extLst>
        </xdr:cNvPr>
        <xdr:cNvCxnSpPr/>
      </xdr:nvCxnSpPr>
      <xdr:spPr>
        <a:xfrm>
          <a:off x="16459200" y="1295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597" name="テキスト ボックス 596">
          <a:extLst>
            <a:ext uri="{FF2B5EF4-FFF2-40B4-BE49-F238E27FC236}">
              <a16:creationId xmlns:a16="http://schemas.microsoft.com/office/drawing/2014/main" id="{DA5F222E-42A3-46A2-96D2-18EF05DEBB09}"/>
            </a:ext>
          </a:extLst>
        </xdr:cNvPr>
        <xdr:cNvSpPr txBox="1"/>
      </xdr:nvSpPr>
      <xdr:spPr>
        <a:xfrm>
          <a:off x="16047266" y="1281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598" name="【消防施設】&#10;一人当たり面積グラフ枠">
          <a:extLst>
            <a:ext uri="{FF2B5EF4-FFF2-40B4-BE49-F238E27FC236}">
              <a16:creationId xmlns:a16="http://schemas.microsoft.com/office/drawing/2014/main" id="{910BE89B-FCF4-4CD1-A33A-2404FDAC5D40}"/>
            </a:ext>
          </a:extLst>
        </xdr:cNvPr>
        <xdr:cNvSpPr/>
      </xdr:nvSpPr>
      <xdr:spPr>
        <a:xfrm>
          <a:off x="16459200" y="12950190"/>
          <a:ext cx="4267200" cy="228981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163830</xdr:rowOff>
    </xdr:from>
    <xdr:to>
      <xdr:col>116</xdr:col>
      <xdr:colOff>62864</xdr:colOff>
      <xdr:row>86</xdr:row>
      <xdr:rowOff>15239</xdr:rowOff>
    </xdr:to>
    <xdr:cxnSp macro="">
      <xdr:nvCxnSpPr>
        <xdr:cNvPr id="599" name="直線コネクタ 598">
          <a:extLst>
            <a:ext uri="{FF2B5EF4-FFF2-40B4-BE49-F238E27FC236}">
              <a16:creationId xmlns:a16="http://schemas.microsoft.com/office/drawing/2014/main" id="{225218D9-9580-4D59-8C8A-5DCC6987CA82}"/>
            </a:ext>
          </a:extLst>
        </xdr:cNvPr>
        <xdr:cNvCxnSpPr/>
      </xdr:nvCxnSpPr>
      <xdr:spPr>
        <a:xfrm flipV="1">
          <a:off x="19947254" y="13540740"/>
          <a:ext cx="0" cy="122300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19066</xdr:rowOff>
    </xdr:from>
    <xdr:ext cx="469744" cy="259045"/>
    <xdr:sp macro="" textlink="">
      <xdr:nvSpPr>
        <xdr:cNvPr id="600" name="【消防施設】&#10;一人当たり面積最小値テキスト">
          <a:extLst>
            <a:ext uri="{FF2B5EF4-FFF2-40B4-BE49-F238E27FC236}">
              <a16:creationId xmlns:a16="http://schemas.microsoft.com/office/drawing/2014/main" id="{248225C2-5AC5-41B3-B09A-06BD964AFDCD}"/>
            </a:ext>
          </a:extLst>
        </xdr:cNvPr>
        <xdr:cNvSpPr txBox="1"/>
      </xdr:nvSpPr>
      <xdr:spPr>
        <a:xfrm>
          <a:off x="19985990" y="147599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0.010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15239</xdr:rowOff>
    </xdr:from>
    <xdr:to>
      <xdr:col>116</xdr:col>
      <xdr:colOff>152400</xdr:colOff>
      <xdr:row>86</xdr:row>
      <xdr:rowOff>15239</xdr:rowOff>
    </xdr:to>
    <xdr:cxnSp macro="">
      <xdr:nvCxnSpPr>
        <xdr:cNvPr id="601" name="直線コネクタ 600">
          <a:extLst>
            <a:ext uri="{FF2B5EF4-FFF2-40B4-BE49-F238E27FC236}">
              <a16:creationId xmlns:a16="http://schemas.microsoft.com/office/drawing/2014/main" id="{A39E1CCC-F0AF-4CA3-82A3-2B5B3198D22D}"/>
            </a:ext>
          </a:extLst>
        </xdr:cNvPr>
        <xdr:cNvCxnSpPr/>
      </xdr:nvCxnSpPr>
      <xdr:spPr>
        <a:xfrm>
          <a:off x="19885660" y="14763749"/>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110507</xdr:rowOff>
    </xdr:from>
    <xdr:ext cx="469744" cy="259045"/>
    <xdr:sp macro="" textlink="">
      <xdr:nvSpPr>
        <xdr:cNvPr id="602" name="【消防施設】&#10;一人当たり面積最大値テキスト">
          <a:extLst>
            <a:ext uri="{FF2B5EF4-FFF2-40B4-BE49-F238E27FC236}">
              <a16:creationId xmlns:a16="http://schemas.microsoft.com/office/drawing/2014/main" id="{523470D0-AA35-4AD8-9483-EDE0D1E1DEA4}"/>
            </a:ext>
          </a:extLst>
        </xdr:cNvPr>
        <xdr:cNvSpPr txBox="1"/>
      </xdr:nvSpPr>
      <xdr:spPr>
        <a:xfrm>
          <a:off x="19985990" y="133121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0.545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163830</xdr:rowOff>
    </xdr:from>
    <xdr:to>
      <xdr:col>116</xdr:col>
      <xdr:colOff>152400</xdr:colOff>
      <xdr:row>78</xdr:row>
      <xdr:rowOff>163830</xdr:rowOff>
    </xdr:to>
    <xdr:cxnSp macro="">
      <xdr:nvCxnSpPr>
        <xdr:cNvPr id="603" name="直線コネクタ 602">
          <a:extLst>
            <a:ext uri="{FF2B5EF4-FFF2-40B4-BE49-F238E27FC236}">
              <a16:creationId xmlns:a16="http://schemas.microsoft.com/office/drawing/2014/main" id="{B97698BD-3E83-4B6A-B830-A831385D8658}"/>
            </a:ext>
          </a:extLst>
        </xdr:cNvPr>
        <xdr:cNvCxnSpPr/>
      </xdr:nvCxnSpPr>
      <xdr:spPr>
        <a:xfrm>
          <a:off x="19885660" y="1354074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82</xdr:row>
      <xdr:rowOff>154195</xdr:rowOff>
    </xdr:from>
    <xdr:ext cx="469744" cy="259045"/>
    <xdr:sp macro="" textlink="">
      <xdr:nvSpPr>
        <xdr:cNvPr id="604" name="【消防施設】&#10;一人当たり面積平均値テキスト">
          <a:extLst>
            <a:ext uri="{FF2B5EF4-FFF2-40B4-BE49-F238E27FC236}">
              <a16:creationId xmlns:a16="http://schemas.microsoft.com/office/drawing/2014/main" id="{54048924-1B73-4936-9BB6-4C96BAD761EC}"/>
            </a:ext>
          </a:extLst>
        </xdr:cNvPr>
        <xdr:cNvSpPr txBox="1"/>
      </xdr:nvSpPr>
      <xdr:spPr>
        <a:xfrm>
          <a:off x="19985990" y="14213095"/>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83</xdr:row>
      <xdr:rowOff>131318</xdr:rowOff>
    </xdr:from>
    <xdr:to>
      <xdr:col>116</xdr:col>
      <xdr:colOff>114300</xdr:colOff>
      <xdr:row>84</xdr:row>
      <xdr:rowOff>61468</xdr:rowOff>
    </xdr:to>
    <xdr:sp macro="" textlink="">
      <xdr:nvSpPr>
        <xdr:cNvPr id="605" name="フローチャート: 判断 604">
          <a:extLst>
            <a:ext uri="{FF2B5EF4-FFF2-40B4-BE49-F238E27FC236}">
              <a16:creationId xmlns:a16="http://schemas.microsoft.com/office/drawing/2014/main" id="{2CDC1788-1C0F-4622-AF73-AFF600278C9B}"/>
            </a:ext>
          </a:extLst>
        </xdr:cNvPr>
        <xdr:cNvSpPr/>
      </xdr:nvSpPr>
      <xdr:spPr>
        <a:xfrm>
          <a:off x="19904710" y="14365478"/>
          <a:ext cx="9779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83</xdr:row>
      <xdr:rowOff>151892</xdr:rowOff>
    </xdr:from>
    <xdr:to>
      <xdr:col>112</xdr:col>
      <xdr:colOff>38100</xdr:colOff>
      <xdr:row>84</xdr:row>
      <xdr:rowOff>82042</xdr:rowOff>
    </xdr:to>
    <xdr:sp macro="" textlink="">
      <xdr:nvSpPr>
        <xdr:cNvPr id="606" name="フローチャート: 判断 605">
          <a:extLst>
            <a:ext uri="{FF2B5EF4-FFF2-40B4-BE49-F238E27FC236}">
              <a16:creationId xmlns:a16="http://schemas.microsoft.com/office/drawing/2014/main" id="{6D81C630-4884-484F-9F42-2662773ABAD9}"/>
            </a:ext>
          </a:extLst>
        </xdr:cNvPr>
        <xdr:cNvSpPr/>
      </xdr:nvSpPr>
      <xdr:spPr>
        <a:xfrm>
          <a:off x="19161760" y="14382242"/>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83</xdr:row>
      <xdr:rowOff>149606</xdr:rowOff>
    </xdr:from>
    <xdr:to>
      <xdr:col>107</xdr:col>
      <xdr:colOff>101600</xdr:colOff>
      <xdr:row>84</xdr:row>
      <xdr:rowOff>79756</xdr:rowOff>
    </xdr:to>
    <xdr:sp macro="" textlink="">
      <xdr:nvSpPr>
        <xdr:cNvPr id="607" name="フローチャート: 判断 606">
          <a:extLst>
            <a:ext uri="{FF2B5EF4-FFF2-40B4-BE49-F238E27FC236}">
              <a16:creationId xmlns:a16="http://schemas.microsoft.com/office/drawing/2014/main" id="{7189D3DA-0275-453F-AE21-9ADBD4D7EBA8}"/>
            </a:ext>
          </a:extLst>
        </xdr:cNvPr>
        <xdr:cNvSpPr/>
      </xdr:nvSpPr>
      <xdr:spPr>
        <a:xfrm>
          <a:off x="18345150" y="14379956"/>
          <a:ext cx="9779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84</xdr:row>
      <xdr:rowOff>1015</xdr:rowOff>
    </xdr:from>
    <xdr:to>
      <xdr:col>102</xdr:col>
      <xdr:colOff>165100</xdr:colOff>
      <xdr:row>84</xdr:row>
      <xdr:rowOff>102615</xdr:rowOff>
    </xdr:to>
    <xdr:sp macro="" textlink="">
      <xdr:nvSpPr>
        <xdr:cNvPr id="608" name="フローチャート: 判断 607">
          <a:extLst>
            <a:ext uri="{FF2B5EF4-FFF2-40B4-BE49-F238E27FC236}">
              <a16:creationId xmlns:a16="http://schemas.microsoft.com/office/drawing/2014/main" id="{E594A90B-6F16-4120-A652-23D4951FB5C3}"/>
            </a:ext>
          </a:extLst>
        </xdr:cNvPr>
        <xdr:cNvSpPr/>
      </xdr:nvSpPr>
      <xdr:spPr>
        <a:xfrm>
          <a:off x="17547590" y="14402815"/>
          <a:ext cx="10922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83</xdr:row>
      <xdr:rowOff>170180</xdr:rowOff>
    </xdr:from>
    <xdr:to>
      <xdr:col>98</xdr:col>
      <xdr:colOff>38100</xdr:colOff>
      <xdr:row>84</xdr:row>
      <xdr:rowOff>100330</xdr:rowOff>
    </xdr:to>
    <xdr:sp macro="" textlink="">
      <xdr:nvSpPr>
        <xdr:cNvPr id="609" name="フローチャート: 判断 608">
          <a:extLst>
            <a:ext uri="{FF2B5EF4-FFF2-40B4-BE49-F238E27FC236}">
              <a16:creationId xmlns:a16="http://schemas.microsoft.com/office/drawing/2014/main" id="{3B2F28C6-06E0-4BFD-82E4-FF1DCB4093A4}"/>
            </a:ext>
          </a:extLst>
        </xdr:cNvPr>
        <xdr:cNvSpPr/>
      </xdr:nvSpPr>
      <xdr:spPr>
        <a:xfrm>
          <a:off x="16761460" y="14404340"/>
          <a:ext cx="78740" cy="9398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610" name="テキスト ボックス 609">
          <a:extLst>
            <a:ext uri="{FF2B5EF4-FFF2-40B4-BE49-F238E27FC236}">
              <a16:creationId xmlns:a16="http://schemas.microsoft.com/office/drawing/2014/main" id="{17102B46-CE64-438F-97A4-EDC344D37A6A}"/>
            </a:ext>
          </a:extLst>
        </xdr:cNvPr>
        <xdr:cNvSpPr txBox="1"/>
      </xdr:nvSpPr>
      <xdr:spPr>
        <a:xfrm>
          <a:off x="1977644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611" name="テキスト ボックス 610">
          <a:extLst>
            <a:ext uri="{FF2B5EF4-FFF2-40B4-BE49-F238E27FC236}">
              <a16:creationId xmlns:a16="http://schemas.microsoft.com/office/drawing/2014/main" id="{B25605D1-070C-4700-A3B0-CD58095F9E01}"/>
            </a:ext>
          </a:extLst>
        </xdr:cNvPr>
        <xdr:cNvSpPr txBox="1"/>
      </xdr:nvSpPr>
      <xdr:spPr>
        <a:xfrm>
          <a:off x="190334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612" name="テキスト ボックス 611">
          <a:extLst>
            <a:ext uri="{FF2B5EF4-FFF2-40B4-BE49-F238E27FC236}">
              <a16:creationId xmlns:a16="http://schemas.microsoft.com/office/drawing/2014/main" id="{0458681E-A990-4C67-8164-2CC6DC2F03CE}"/>
            </a:ext>
          </a:extLst>
        </xdr:cNvPr>
        <xdr:cNvSpPr txBox="1"/>
      </xdr:nvSpPr>
      <xdr:spPr>
        <a:xfrm>
          <a:off x="1822831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613" name="テキスト ボックス 612">
          <a:extLst>
            <a:ext uri="{FF2B5EF4-FFF2-40B4-BE49-F238E27FC236}">
              <a16:creationId xmlns:a16="http://schemas.microsoft.com/office/drawing/2014/main" id="{4B16F6D8-7654-4C57-B9AB-F85D9D638D1D}"/>
            </a:ext>
          </a:extLst>
        </xdr:cNvPr>
        <xdr:cNvSpPr txBox="1"/>
      </xdr:nvSpPr>
      <xdr:spPr>
        <a:xfrm>
          <a:off x="1743075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614" name="テキスト ボックス 613">
          <a:extLst>
            <a:ext uri="{FF2B5EF4-FFF2-40B4-BE49-F238E27FC236}">
              <a16:creationId xmlns:a16="http://schemas.microsoft.com/office/drawing/2014/main" id="{C2C9ECF5-0CE8-433A-A5A7-C96A8F67EC63}"/>
            </a:ext>
          </a:extLst>
        </xdr:cNvPr>
        <xdr:cNvSpPr txBox="1"/>
      </xdr:nvSpPr>
      <xdr:spPr>
        <a:xfrm>
          <a:off x="1663319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84</xdr:row>
      <xdr:rowOff>1015</xdr:rowOff>
    </xdr:from>
    <xdr:to>
      <xdr:col>116</xdr:col>
      <xdr:colOff>114300</xdr:colOff>
      <xdr:row>84</xdr:row>
      <xdr:rowOff>102615</xdr:rowOff>
    </xdr:to>
    <xdr:sp macro="" textlink="">
      <xdr:nvSpPr>
        <xdr:cNvPr id="615" name="楕円 614">
          <a:extLst>
            <a:ext uri="{FF2B5EF4-FFF2-40B4-BE49-F238E27FC236}">
              <a16:creationId xmlns:a16="http://schemas.microsoft.com/office/drawing/2014/main" id="{89CE2741-B858-4C5F-A619-FAC74277A3EA}"/>
            </a:ext>
          </a:extLst>
        </xdr:cNvPr>
        <xdr:cNvSpPr/>
      </xdr:nvSpPr>
      <xdr:spPr>
        <a:xfrm>
          <a:off x="19904710" y="14402815"/>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83</xdr:row>
      <xdr:rowOff>150892</xdr:rowOff>
    </xdr:from>
    <xdr:ext cx="469744" cy="259045"/>
    <xdr:sp macro="" textlink="">
      <xdr:nvSpPr>
        <xdr:cNvPr id="616" name="【消防施設】&#10;一人当たり面積該当値テキスト">
          <a:extLst>
            <a:ext uri="{FF2B5EF4-FFF2-40B4-BE49-F238E27FC236}">
              <a16:creationId xmlns:a16="http://schemas.microsoft.com/office/drawing/2014/main" id="{B9ED0A06-B17F-473F-833F-9858DF463481}"/>
            </a:ext>
          </a:extLst>
        </xdr:cNvPr>
        <xdr:cNvSpPr txBox="1"/>
      </xdr:nvSpPr>
      <xdr:spPr>
        <a:xfrm>
          <a:off x="19985990" y="143812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84</xdr:row>
      <xdr:rowOff>10161</xdr:rowOff>
    </xdr:from>
    <xdr:to>
      <xdr:col>112</xdr:col>
      <xdr:colOff>38100</xdr:colOff>
      <xdr:row>84</xdr:row>
      <xdr:rowOff>111761</xdr:rowOff>
    </xdr:to>
    <xdr:sp macro="" textlink="">
      <xdr:nvSpPr>
        <xdr:cNvPr id="617" name="楕円 616">
          <a:extLst>
            <a:ext uri="{FF2B5EF4-FFF2-40B4-BE49-F238E27FC236}">
              <a16:creationId xmlns:a16="http://schemas.microsoft.com/office/drawing/2014/main" id="{066D4B61-D813-4AF1-9E39-BB77426A2F5A}"/>
            </a:ext>
          </a:extLst>
        </xdr:cNvPr>
        <xdr:cNvSpPr/>
      </xdr:nvSpPr>
      <xdr:spPr>
        <a:xfrm>
          <a:off x="19161760" y="14413866"/>
          <a:ext cx="78740" cy="9969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84</xdr:row>
      <xdr:rowOff>51815</xdr:rowOff>
    </xdr:from>
    <xdr:to>
      <xdr:col>116</xdr:col>
      <xdr:colOff>63500</xdr:colOff>
      <xdr:row>84</xdr:row>
      <xdr:rowOff>60961</xdr:rowOff>
    </xdr:to>
    <xdr:cxnSp macro="">
      <xdr:nvCxnSpPr>
        <xdr:cNvPr id="618" name="直線コネクタ 617">
          <a:extLst>
            <a:ext uri="{FF2B5EF4-FFF2-40B4-BE49-F238E27FC236}">
              <a16:creationId xmlns:a16="http://schemas.microsoft.com/office/drawing/2014/main" id="{D3F31F1F-B0E6-4037-ADD6-77933BDB79AE}"/>
            </a:ext>
          </a:extLst>
        </xdr:cNvPr>
        <xdr:cNvCxnSpPr/>
      </xdr:nvCxnSpPr>
      <xdr:spPr>
        <a:xfrm flipV="1">
          <a:off x="19204940" y="14457425"/>
          <a:ext cx="742950" cy="15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84</xdr:row>
      <xdr:rowOff>12446</xdr:rowOff>
    </xdr:from>
    <xdr:to>
      <xdr:col>107</xdr:col>
      <xdr:colOff>101600</xdr:colOff>
      <xdr:row>84</xdr:row>
      <xdr:rowOff>114046</xdr:rowOff>
    </xdr:to>
    <xdr:sp macro="" textlink="">
      <xdr:nvSpPr>
        <xdr:cNvPr id="619" name="楕円 618">
          <a:extLst>
            <a:ext uri="{FF2B5EF4-FFF2-40B4-BE49-F238E27FC236}">
              <a16:creationId xmlns:a16="http://schemas.microsoft.com/office/drawing/2014/main" id="{BA1E6551-6ACD-46F0-B995-E5C369E29B73}"/>
            </a:ext>
          </a:extLst>
        </xdr:cNvPr>
        <xdr:cNvSpPr/>
      </xdr:nvSpPr>
      <xdr:spPr>
        <a:xfrm>
          <a:off x="18345150" y="14418056"/>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84</xdr:row>
      <xdr:rowOff>60961</xdr:rowOff>
    </xdr:from>
    <xdr:to>
      <xdr:col>111</xdr:col>
      <xdr:colOff>177800</xdr:colOff>
      <xdr:row>84</xdr:row>
      <xdr:rowOff>63246</xdr:rowOff>
    </xdr:to>
    <xdr:cxnSp macro="">
      <xdr:nvCxnSpPr>
        <xdr:cNvPr id="620" name="直線コネクタ 619">
          <a:extLst>
            <a:ext uri="{FF2B5EF4-FFF2-40B4-BE49-F238E27FC236}">
              <a16:creationId xmlns:a16="http://schemas.microsoft.com/office/drawing/2014/main" id="{25847B4E-E7EF-40E5-BB7E-44AB2135D5DA}"/>
            </a:ext>
          </a:extLst>
        </xdr:cNvPr>
        <xdr:cNvCxnSpPr/>
      </xdr:nvCxnSpPr>
      <xdr:spPr>
        <a:xfrm flipV="1">
          <a:off x="18399760" y="14458951"/>
          <a:ext cx="805180" cy="22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84</xdr:row>
      <xdr:rowOff>5587</xdr:rowOff>
    </xdr:from>
    <xdr:to>
      <xdr:col>102</xdr:col>
      <xdr:colOff>165100</xdr:colOff>
      <xdr:row>84</xdr:row>
      <xdr:rowOff>107187</xdr:rowOff>
    </xdr:to>
    <xdr:sp macro="" textlink="">
      <xdr:nvSpPr>
        <xdr:cNvPr id="621" name="楕円 620">
          <a:extLst>
            <a:ext uri="{FF2B5EF4-FFF2-40B4-BE49-F238E27FC236}">
              <a16:creationId xmlns:a16="http://schemas.microsoft.com/office/drawing/2014/main" id="{1F887053-6F22-42AE-AAE2-65A03B019043}"/>
            </a:ext>
          </a:extLst>
        </xdr:cNvPr>
        <xdr:cNvSpPr/>
      </xdr:nvSpPr>
      <xdr:spPr>
        <a:xfrm>
          <a:off x="17547590" y="14409292"/>
          <a:ext cx="10922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84</xdr:row>
      <xdr:rowOff>56387</xdr:rowOff>
    </xdr:from>
    <xdr:to>
      <xdr:col>107</xdr:col>
      <xdr:colOff>50800</xdr:colOff>
      <xdr:row>84</xdr:row>
      <xdr:rowOff>63246</xdr:rowOff>
    </xdr:to>
    <xdr:cxnSp macro="">
      <xdr:nvCxnSpPr>
        <xdr:cNvPr id="622" name="直線コネクタ 621">
          <a:extLst>
            <a:ext uri="{FF2B5EF4-FFF2-40B4-BE49-F238E27FC236}">
              <a16:creationId xmlns:a16="http://schemas.microsoft.com/office/drawing/2014/main" id="{B6D0D078-6325-436F-9FB2-A4AE8225D376}"/>
            </a:ext>
          </a:extLst>
        </xdr:cNvPr>
        <xdr:cNvCxnSpPr/>
      </xdr:nvCxnSpPr>
      <xdr:spPr>
        <a:xfrm>
          <a:off x="17602200" y="14461997"/>
          <a:ext cx="79756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83</xdr:row>
      <xdr:rowOff>161037</xdr:rowOff>
    </xdr:from>
    <xdr:to>
      <xdr:col>98</xdr:col>
      <xdr:colOff>38100</xdr:colOff>
      <xdr:row>84</xdr:row>
      <xdr:rowOff>91187</xdr:rowOff>
    </xdr:to>
    <xdr:sp macro="" textlink="">
      <xdr:nvSpPr>
        <xdr:cNvPr id="623" name="楕円 622">
          <a:extLst>
            <a:ext uri="{FF2B5EF4-FFF2-40B4-BE49-F238E27FC236}">
              <a16:creationId xmlns:a16="http://schemas.microsoft.com/office/drawing/2014/main" id="{872D9A27-2AD0-45D3-ADEF-2FD403519118}"/>
            </a:ext>
          </a:extLst>
        </xdr:cNvPr>
        <xdr:cNvSpPr/>
      </xdr:nvSpPr>
      <xdr:spPr>
        <a:xfrm>
          <a:off x="16761460" y="14393292"/>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84</xdr:row>
      <xdr:rowOff>40387</xdr:rowOff>
    </xdr:from>
    <xdr:to>
      <xdr:col>102</xdr:col>
      <xdr:colOff>114300</xdr:colOff>
      <xdr:row>84</xdr:row>
      <xdr:rowOff>56387</xdr:rowOff>
    </xdr:to>
    <xdr:cxnSp macro="">
      <xdr:nvCxnSpPr>
        <xdr:cNvPr id="624" name="直線コネクタ 623">
          <a:extLst>
            <a:ext uri="{FF2B5EF4-FFF2-40B4-BE49-F238E27FC236}">
              <a16:creationId xmlns:a16="http://schemas.microsoft.com/office/drawing/2014/main" id="{AB487FBF-DB4C-407D-AD7C-053AAF9EF08D}"/>
            </a:ext>
          </a:extLst>
        </xdr:cNvPr>
        <xdr:cNvCxnSpPr/>
      </xdr:nvCxnSpPr>
      <xdr:spPr>
        <a:xfrm>
          <a:off x="16804640" y="14442187"/>
          <a:ext cx="797560" cy="19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82</xdr:row>
      <xdr:rowOff>98569</xdr:rowOff>
    </xdr:from>
    <xdr:ext cx="469744" cy="259045"/>
    <xdr:sp macro="" textlink="">
      <xdr:nvSpPr>
        <xdr:cNvPr id="625" name="n_1aveValue【消防施設】&#10;一人当たり面積">
          <a:extLst>
            <a:ext uri="{FF2B5EF4-FFF2-40B4-BE49-F238E27FC236}">
              <a16:creationId xmlns:a16="http://schemas.microsoft.com/office/drawing/2014/main" id="{94789D69-5379-4BBB-8C8B-86F8E25F36F8}"/>
            </a:ext>
          </a:extLst>
        </xdr:cNvPr>
        <xdr:cNvSpPr txBox="1"/>
      </xdr:nvSpPr>
      <xdr:spPr>
        <a:xfrm>
          <a:off x="18982132" y="14153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82</xdr:row>
      <xdr:rowOff>96283</xdr:rowOff>
    </xdr:from>
    <xdr:ext cx="469744" cy="259045"/>
    <xdr:sp macro="" textlink="">
      <xdr:nvSpPr>
        <xdr:cNvPr id="626" name="n_2aveValue【消防施設】&#10;一人当たり面積">
          <a:extLst>
            <a:ext uri="{FF2B5EF4-FFF2-40B4-BE49-F238E27FC236}">
              <a16:creationId xmlns:a16="http://schemas.microsoft.com/office/drawing/2014/main" id="{FB5D388A-1243-4755-9223-FE699EC2C303}"/>
            </a:ext>
          </a:extLst>
        </xdr:cNvPr>
        <xdr:cNvSpPr txBox="1"/>
      </xdr:nvSpPr>
      <xdr:spPr>
        <a:xfrm>
          <a:off x="18182032" y="141513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82</xdr:row>
      <xdr:rowOff>119142</xdr:rowOff>
    </xdr:from>
    <xdr:ext cx="469744" cy="259045"/>
    <xdr:sp macro="" textlink="">
      <xdr:nvSpPr>
        <xdr:cNvPr id="627" name="n_3aveValue【消防施設】&#10;一人当たり面積">
          <a:extLst>
            <a:ext uri="{FF2B5EF4-FFF2-40B4-BE49-F238E27FC236}">
              <a16:creationId xmlns:a16="http://schemas.microsoft.com/office/drawing/2014/main" id="{3E235807-22BC-48C2-A493-2E0B63A30E0D}"/>
            </a:ext>
          </a:extLst>
        </xdr:cNvPr>
        <xdr:cNvSpPr txBox="1"/>
      </xdr:nvSpPr>
      <xdr:spPr>
        <a:xfrm>
          <a:off x="17384472" y="1417994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91457</xdr:rowOff>
    </xdr:from>
    <xdr:ext cx="469744" cy="259045"/>
    <xdr:sp macro="" textlink="">
      <xdr:nvSpPr>
        <xdr:cNvPr id="628" name="n_4aveValue【消防施設】&#10;一人当たり面積">
          <a:extLst>
            <a:ext uri="{FF2B5EF4-FFF2-40B4-BE49-F238E27FC236}">
              <a16:creationId xmlns:a16="http://schemas.microsoft.com/office/drawing/2014/main" id="{8A5EFD13-8B01-4F22-A3A7-7E76E789041B}"/>
            </a:ext>
          </a:extLst>
        </xdr:cNvPr>
        <xdr:cNvSpPr txBox="1"/>
      </xdr:nvSpPr>
      <xdr:spPr>
        <a:xfrm>
          <a:off x="16588817" y="1449706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0.145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84</xdr:row>
      <xdr:rowOff>102888</xdr:rowOff>
    </xdr:from>
    <xdr:ext cx="469744" cy="259045"/>
    <xdr:sp macro="" textlink="">
      <xdr:nvSpPr>
        <xdr:cNvPr id="629" name="n_1mainValue【消防施設】&#10;一人当たり面積">
          <a:extLst>
            <a:ext uri="{FF2B5EF4-FFF2-40B4-BE49-F238E27FC236}">
              <a16:creationId xmlns:a16="http://schemas.microsoft.com/office/drawing/2014/main" id="{2CCCCB05-D6C0-44CB-B0ED-D1DA2E23F48B}"/>
            </a:ext>
          </a:extLst>
        </xdr:cNvPr>
        <xdr:cNvSpPr txBox="1"/>
      </xdr:nvSpPr>
      <xdr:spPr>
        <a:xfrm>
          <a:off x="18982132" y="145027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105173</xdr:rowOff>
    </xdr:from>
    <xdr:ext cx="469744" cy="259045"/>
    <xdr:sp macro="" textlink="">
      <xdr:nvSpPr>
        <xdr:cNvPr id="630" name="n_2mainValue【消防施設】&#10;一人当たり面積">
          <a:extLst>
            <a:ext uri="{FF2B5EF4-FFF2-40B4-BE49-F238E27FC236}">
              <a16:creationId xmlns:a16="http://schemas.microsoft.com/office/drawing/2014/main" id="{1D11E640-8F37-4503-829B-C67E881119F2}"/>
            </a:ext>
          </a:extLst>
        </xdr:cNvPr>
        <xdr:cNvSpPr txBox="1"/>
      </xdr:nvSpPr>
      <xdr:spPr>
        <a:xfrm>
          <a:off x="18182032" y="145050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98314</xdr:rowOff>
    </xdr:from>
    <xdr:ext cx="469744" cy="259045"/>
    <xdr:sp macro="" textlink="">
      <xdr:nvSpPr>
        <xdr:cNvPr id="631" name="n_3mainValue【消防施設】&#10;一人当たり面積">
          <a:extLst>
            <a:ext uri="{FF2B5EF4-FFF2-40B4-BE49-F238E27FC236}">
              <a16:creationId xmlns:a16="http://schemas.microsoft.com/office/drawing/2014/main" id="{2DCA07F5-BDBF-446E-9DB3-DAA10FDCE179}"/>
            </a:ext>
          </a:extLst>
        </xdr:cNvPr>
        <xdr:cNvSpPr txBox="1"/>
      </xdr:nvSpPr>
      <xdr:spPr>
        <a:xfrm>
          <a:off x="17384472" y="14496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82</xdr:row>
      <xdr:rowOff>107714</xdr:rowOff>
    </xdr:from>
    <xdr:ext cx="469744" cy="259045"/>
    <xdr:sp macro="" textlink="">
      <xdr:nvSpPr>
        <xdr:cNvPr id="632" name="n_4mainValue【消防施設】&#10;一人当たり面積">
          <a:extLst>
            <a:ext uri="{FF2B5EF4-FFF2-40B4-BE49-F238E27FC236}">
              <a16:creationId xmlns:a16="http://schemas.microsoft.com/office/drawing/2014/main" id="{E7743A9F-7737-4A61-A358-EB14A07D1D53}"/>
            </a:ext>
          </a:extLst>
        </xdr:cNvPr>
        <xdr:cNvSpPr txBox="1"/>
      </xdr:nvSpPr>
      <xdr:spPr>
        <a:xfrm>
          <a:off x="16588817" y="141647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633" name="正方形/長方形 632">
          <a:extLst>
            <a:ext uri="{FF2B5EF4-FFF2-40B4-BE49-F238E27FC236}">
              <a16:creationId xmlns:a16="http://schemas.microsoft.com/office/drawing/2014/main" id="{51DF8944-EFD4-4DD5-9BB5-CA7C371F47D8}"/>
            </a:ext>
          </a:extLst>
        </xdr:cNvPr>
        <xdr:cNvSpPr/>
      </xdr:nvSpPr>
      <xdr:spPr>
        <a:xfrm>
          <a:off x="11203940" y="15617190"/>
          <a:ext cx="424815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634" name="正方形/長方形 633">
          <a:extLst>
            <a:ext uri="{FF2B5EF4-FFF2-40B4-BE49-F238E27FC236}">
              <a16:creationId xmlns:a16="http://schemas.microsoft.com/office/drawing/2014/main" id="{6A9516E5-A9A3-4F33-856A-9D7BDC75764B}"/>
            </a:ext>
          </a:extLst>
        </xdr:cNvPr>
        <xdr:cNvSpPr/>
      </xdr:nvSpPr>
      <xdr:spPr>
        <a:xfrm>
          <a:off x="113157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635" name="正方形/長方形 634">
          <a:extLst>
            <a:ext uri="{FF2B5EF4-FFF2-40B4-BE49-F238E27FC236}">
              <a16:creationId xmlns:a16="http://schemas.microsoft.com/office/drawing/2014/main" id="{3237736A-0886-434A-AD52-54C3632891F0}"/>
            </a:ext>
          </a:extLst>
        </xdr:cNvPr>
        <xdr:cNvSpPr/>
      </xdr:nvSpPr>
      <xdr:spPr>
        <a:xfrm>
          <a:off x="113157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636" name="正方形/長方形 635">
          <a:extLst>
            <a:ext uri="{FF2B5EF4-FFF2-40B4-BE49-F238E27FC236}">
              <a16:creationId xmlns:a16="http://schemas.microsoft.com/office/drawing/2014/main" id="{2011A316-8000-4420-801A-DBC937C3B158}"/>
            </a:ext>
          </a:extLst>
        </xdr:cNvPr>
        <xdr:cNvSpPr/>
      </xdr:nvSpPr>
      <xdr:spPr>
        <a:xfrm>
          <a:off x="122326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637" name="正方形/長方形 636">
          <a:extLst>
            <a:ext uri="{FF2B5EF4-FFF2-40B4-BE49-F238E27FC236}">
              <a16:creationId xmlns:a16="http://schemas.microsoft.com/office/drawing/2014/main" id="{BB0798F2-E347-43C3-8B0B-B6472E5DCA57}"/>
            </a:ext>
          </a:extLst>
        </xdr:cNvPr>
        <xdr:cNvSpPr/>
      </xdr:nvSpPr>
      <xdr:spPr>
        <a:xfrm>
          <a:off x="122326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638" name="正方形/長方形 637">
          <a:extLst>
            <a:ext uri="{FF2B5EF4-FFF2-40B4-BE49-F238E27FC236}">
              <a16:creationId xmlns:a16="http://schemas.microsoft.com/office/drawing/2014/main" id="{7D67E5E5-E008-47B8-B3FF-D527C7A84E2F}"/>
            </a:ext>
          </a:extLst>
        </xdr:cNvPr>
        <xdr:cNvSpPr/>
      </xdr:nvSpPr>
      <xdr:spPr>
        <a:xfrm>
          <a:off x="1326134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639" name="正方形/長方形 638">
          <a:extLst>
            <a:ext uri="{FF2B5EF4-FFF2-40B4-BE49-F238E27FC236}">
              <a16:creationId xmlns:a16="http://schemas.microsoft.com/office/drawing/2014/main" id="{518335F4-B348-4CFA-8F35-A469B9DCDD6B}"/>
            </a:ext>
          </a:extLst>
        </xdr:cNvPr>
        <xdr:cNvSpPr/>
      </xdr:nvSpPr>
      <xdr:spPr>
        <a:xfrm>
          <a:off x="1326134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40" name="正方形/長方形 639">
          <a:extLst>
            <a:ext uri="{FF2B5EF4-FFF2-40B4-BE49-F238E27FC236}">
              <a16:creationId xmlns:a16="http://schemas.microsoft.com/office/drawing/2014/main" id="{89809BAE-9478-4AAF-BB28-35228671954A}"/>
            </a:ext>
          </a:extLst>
        </xdr:cNvPr>
        <xdr:cNvSpPr/>
      </xdr:nvSpPr>
      <xdr:spPr>
        <a:xfrm>
          <a:off x="11203940" y="16760190"/>
          <a:ext cx="424815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641" name="テキスト ボックス 640">
          <a:extLst>
            <a:ext uri="{FF2B5EF4-FFF2-40B4-BE49-F238E27FC236}">
              <a16:creationId xmlns:a16="http://schemas.microsoft.com/office/drawing/2014/main" id="{C58862A8-5FE2-4294-92CF-1488AB76C953}"/>
            </a:ext>
          </a:extLst>
        </xdr:cNvPr>
        <xdr:cNvSpPr txBox="1"/>
      </xdr:nvSpPr>
      <xdr:spPr>
        <a:xfrm>
          <a:off x="1116584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642" name="直線コネクタ 641">
          <a:extLst>
            <a:ext uri="{FF2B5EF4-FFF2-40B4-BE49-F238E27FC236}">
              <a16:creationId xmlns:a16="http://schemas.microsoft.com/office/drawing/2014/main" id="{38347FE8-4BFF-42F3-8FC9-8EFB3CEAFB96}"/>
            </a:ext>
          </a:extLst>
        </xdr:cNvPr>
        <xdr:cNvCxnSpPr/>
      </xdr:nvCxnSpPr>
      <xdr:spPr>
        <a:xfrm>
          <a:off x="1120394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643" name="テキスト ボックス 642">
          <a:extLst>
            <a:ext uri="{FF2B5EF4-FFF2-40B4-BE49-F238E27FC236}">
              <a16:creationId xmlns:a16="http://schemas.microsoft.com/office/drawing/2014/main" id="{55EA0D07-0ABB-45FD-8006-C91E523F156A}"/>
            </a:ext>
          </a:extLst>
        </xdr:cNvPr>
        <xdr:cNvSpPr txBox="1"/>
      </xdr:nvSpPr>
      <xdr:spPr>
        <a:xfrm>
          <a:off x="10801531"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644" name="直線コネクタ 643">
          <a:extLst>
            <a:ext uri="{FF2B5EF4-FFF2-40B4-BE49-F238E27FC236}">
              <a16:creationId xmlns:a16="http://schemas.microsoft.com/office/drawing/2014/main" id="{C66A6E4F-AB1E-45FE-83C8-9E3E41E99CF5}"/>
            </a:ext>
          </a:extLst>
        </xdr:cNvPr>
        <xdr:cNvCxnSpPr/>
      </xdr:nvCxnSpPr>
      <xdr:spPr>
        <a:xfrm>
          <a:off x="11203940" y="1872342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645" name="テキスト ボックス 644">
          <a:extLst>
            <a:ext uri="{FF2B5EF4-FFF2-40B4-BE49-F238E27FC236}">
              <a16:creationId xmlns:a16="http://schemas.microsoft.com/office/drawing/2014/main" id="{B36CAC90-7351-4250-AEE8-C75728D7804C}"/>
            </a:ext>
          </a:extLst>
        </xdr:cNvPr>
        <xdr:cNvSpPr txBox="1"/>
      </xdr:nvSpPr>
      <xdr:spPr>
        <a:xfrm>
          <a:off x="10801531" y="1857739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646" name="直線コネクタ 645">
          <a:extLst>
            <a:ext uri="{FF2B5EF4-FFF2-40B4-BE49-F238E27FC236}">
              <a16:creationId xmlns:a16="http://schemas.microsoft.com/office/drawing/2014/main" id="{E4B24345-D77B-4289-8C88-1AD2E68770FE}"/>
            </a:ext>
          </a:extLst>
        </xdr:cNvPr>
        <xdr:cNvCxnSpPr/>
      </xdr:nvCxnSpPr>
      <xdr:spPr>
        <a:xfrm>
          <a:off x="11203940" y="18400667"/>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647" name="テキスト ボックス 646">
          <a:extLst>
            <a:ext uri="{FF2B5EF4-FFF2-40B4-BE49-F238E27FC236}">
              <a16:creationId xmlns:a16="http://schemas.microsoft.com/office/drawing/2014/main" id="{CC62D0EE-F950-4A95-970E-DF1648FD55B3}"/>
            </a:ext>
          </a:extLst>
        </xdr:cNvPr>
        <xdr:cNvSpPr txBox="1"/>
      </xdr:nvSpPr>
      <xdr:spPr>
        <a:xfrm>
          <a:off x="10842791" y="18256539"/>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648" name="直線コネクタ 647">
          <a:extLst>
            <a:ext uri="{FF2B5EF4-FFF2-40B4-BE49-F238E27FC236}">
              <a16:creationId xmlns:a16="http://schemas.microsoft.com/office/drawing/2014/main" id="{10DA09A4-AA31-4284-9C31-ED5332E44F49}"/>
            </a:ext>
          </a:extLst>
        </xdr:cNvPr>
        <xdr:cNvCxnSpPr/>
      </xdr:nvCxnSpPr>
      <xdr:spPr>
        <a:xfrm>
          <a:off x="11203940" y="1806838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649" name="テキスト ボックス 648">
          <a:extLst>
            <a:ext uri="{FF2B5EF4-FFF2-40B4-BE49-F238E27FC236}">
              <a16:creationId xmlns:a16="http://schemas.microsoft.com/office/drawing/2014/main" id="{2432F948-ED29-4860-A059-7BCF8089DD7F}"/>
            </a:ext>
          </a:extLst>
        </xdr:cNvPr>
        <xdr:cNvSpPr txBox="1"/>
      </xdr:nvSpPr>
      <xdr:spPr>
        <a:xfrm>
          <a:off x="10842791" y="1792425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650" name="直線コネクタ 649">
          <a:extLst>
            <a:ext uri="{FF2B5EF4-FFF2-40B4-BE49-F238E27FC236}">
              <a16:creationId xmlns:a16="http://schemas.microsoft.com/office/drawing/2014/main" id="{257F575A-82ED-4214-8E74-890AFC50FEF2}"/>
            </a:ext>
          </a:extLst>
        </xdr:cNvPr>
        <xdr:cNvCxnSpPr/>
      </xdr:nvCxnSpPr>
      <xdr:spPr>
        <a:xfrm>
          <a:off x="11203940" y="17745619"/>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651" name="テキスト ボックス 650">
          <a:extLst>
            <a:ext uri="{FF2B5EF4-FFF2-40B4-BE49-F238E27FC236}">
              <a16:creationId xmlns:a16="http://schemas.microsoft.com/office/drawing/2014/main" id="{9600023C-6BD8-401E-A8FA-810156214B27}"/>
            </a:ext>
          </a:extLst>
        </xdr:cNvPr>
        <xdr:cNvSpPr txBox="1"/>
      </xdr:nvSpPr>
      <xdr:spPr>
        <a:xfrm>
          <a:off x="1084279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652" name="直線コネクタ 651">
          <a:extLst>
            <a:ext uri="{FF2B5EF4-FFF2-40B4-BE49-F238E27FC236}">
              <a16:creationId xmlns:a16="http://schemas.microsoft.com/office/drawing/2014/main" id="{FD73A000-7090-4911-A504-779DEB3227E4}"/>
            </a:ext>
          </a:extLst>
        </xdr:cNvPr>
        <xdr:cNvCxnSpPr/>
      </xdr:nvCxnSpPr>
      <xdr:spPr>
        <a:xfrm>
          <a:off x="11203940" y="17413333"/>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653" name="テキスト ボックス 652">
          <a:extLst>
            <a:ext uri="{FF2B5EF4-FFF2-40B4-BE49-F238E27FC236}">
              <a16:creationId xmlns:a16="http://schemas.microsoft.com/office/drawing/2014/main" id="{0BB32687-BA8C-4347-8B62-2E7E0249237F}"/>
            </a:ext>
          </a:extLst>
        </xdr:cNvPr>
        <xdr:cNvSpPr txBox="1"/>
      </xdr:nvSpPr>
      <xdr:spPr>
        <a:xfrm>
          <a:off x="10842791" y="1727873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654" name="直線コネクタ 653">
          <a:extLst>
            <a:ext uri="{FF2B5EF4-FFF2-40B4-BE49-F238E27FC236}">
              <a16:creationId xmlns:a16="http://schemas.microsoft.com/office/drawing/2014/main" id="{EC23AE47-A9C6-449C-8799-184E85AAC720}"/>
            </a:ext>
          </a:extLst>
        </xdr:cNvPr>
        <xdr:cNvCxnSpPr/>
      </xdr:nvCxnSpPr>
      <xdr:spPr>
        <a:xfrm>
          <a:off x="11203940" y="17090571"/>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655" name="テキスト ボックス 654">
          <a:extLst>
            <a:ext uri="{FF2B5EF4-FFF2-40B4-BE49-F238E27FC236}">
              <a16:creationId xmlns:a16="http://schemas.microsoft.com/office/drawing/2014/main" id="{2E9F3256-6B90-4234-A935-C68A6F3BE699}"/>
            </a:ext>
          </a:extLst>
        </xdr:cNvPr>
        <xdr:cNvSpPr txBox="1"/>
      </xdr:nvSpPr>
      <xdr:spPr>
        <a:xfrm>
          <a:off x="10905006" y="16946443"/>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656" name="直線コネクタ 655">
          <a:extLst>
            <a:ext uri="{FF2B5EF4-FFF2-40B4-BE49-F238E27FC236}">
              <a16:creationId xmlns:a16="http://schemas.microsoft.com/office/drawing/2014/main" id="{2DD0C999-1833-40CF-97E5-5114CE6AEF90}"/>
            </a:ext>
          </a:extLst>
        </xdr:cNvPr>
        <xdr:cNvCxnSpPr/>
      </xdr:nvCxnSpPr>
      <xdr:spPr>
        <a:xfrm>
          <a:off x="1120394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657" name="【庁舎】&#10;有形固定資産減価償却率グラフ枠">
          <a:extLst>
            <a:ext uri="{FF2B5EF4-FFF2-40B4-BE49-F238E27FC236}">
              <a16:creationId xmlns:a16="http://schemas.microsoft.com/office/drawing/2014/main" id="{81B89837-92EA-4701-86C0-9DFC71BF5D0F}"/>
            </a:ext>
          </a:extLst>
        </xdr:cNvPr>
        <xdr:cNvSpPr/>
      </xdr:nvSpPr>
      <xdr:spPr>
        <a:xfrm>
          <a:off x="11203940" y="16760190"/>
          <a:ext cx="424815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120287</xdr:rowOff>
    </xdr:from>
    <xdr:to>
      <xdr:col>85</xdr:col>
      <xdr:colOff>126364</xdr:colOff>
      <xdr:row>109</xdr:row>
      <xdr:rowOff>9252</xdr:rowOff>
    </xdr:to>
    <xdr:cxnSp macro="">
      <xdr:nvCxnSpPr>
        <xdr:cNvPr id="658" name="直線コネクタ 657">
          <a:extLst>
            <a:ext uri="{FF2B5EF4-FFF2-40B4-BE49-F238E27FC236}">
              <a16:creationId xmlns:a16="http://schemas.microsoft.com/office/drawing/2014/main" id="{26CD2B58-CDAB-49DE-9248-9A473563C8BD}"/>
            </a:ext>
          </a:extLst>
        </xdr:cNvPr>
        <xdr:cNvCxnSpPr/>
      </xdr:nvCxnSpPr>
      <xdr:spPr>
        <a:xfrm flipV="1">
          <a:off x="14703424" y="17095742"/>
          <a:ext cx="0" cy="16034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13079</xdr:rowOff>
    </xdr:from>
    <xdr:ext cx="405111" cy="259045"/>
    <xdr:sp macro="" textlink="">
      <xdr:nvSpPr>
        <xdr:cNvPr id="659" name="【庁舎】&#10;有形固定資産減価償却率最小値テキスト">
          <a:extLst>
            <a:ext uri="{FF2B5EF4-FFF2-40B4-BE49-F238E27FC236}">
              <a16:creationId xmlns:a16="http://schemas.microsoft.com/office/drawing/2014/main" id="{AD991132-2240-4D77-B376-003D09A333ED}"/>
            </a:ext>
          </a:extLst>
        </xdr:cNvPr>
        <xdr:cNvSpPr txBox="1"/>
      </xdr:nvSpPr>
      <xdr:spPr>
        <a:xfrm>
          <a:off x="14742160" y="1870493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9252</xdr:rowOff>
    </xdr:from>
    <xdr:to>
      <xdr:col>86</xdr:col>
      <xdr:colOff>25400</xdr:colOff>
      <xdr:row>109</xdr:row>
      <xdr:rowOff>9252</xdr:rowOff>
    </xdr:to>
    <xdr:cxnSp macro="">
      <xdr:nvCxnSpPr>
        <xdr:cNvPr id="660" name="直線コネクタ 659">
          <a:extLst>
            <a:ext uri="{FF2B5EF4-FFF2-40B4-BE49-F238E27FC236}">
              <a16:creationId xmlns:a16="http://schemas.microsoft.com/office/drawing/2014/main" id="{899F446D-B41F-4EB6-94DB-3EFFC8C3285F}"/>
            </a:ext>
          </a:extLst>
        </xdr:cNvPr>
        <xdr:cNvCxnSpPr/>
      </xdr:nvCxnSpPr>
      <xdr:spPr>
        <a:xfrm>
          <a:off x="14611350" y="18699207"/>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66964</xdr:rowOff>
    </xdr:from>
    <xdr:ext cx="340478" cy="259045"/>
    <xdr:sp macro="" textlink="">
      <xdr:nvSpPr>
        <xdr:cNvPr id="661" name="【庁舎】&#10;有形固定資産減価償却率最大値テキスト">
          <a:extLst>
            <a:ext uri="{FF2B5EF4-FFF2-40B4-BE49-F238E27FC236}">
              <a16:creationId xmlns:a16="http://schemas.microsoft.com/office/drawing/2014/main" id="{BEB5C241-B2ED-444F-90EB-0FC6E1826C66}"/>
            </a:ext>
          </a:extLst>
        </xdr:cNvPr>
        <xdr:cNvSpPr txBox="1"/>
      </xdr:nvSpPr>
      <xdr:spPr>
        <a:xfrm>
          <a:off x="14742160" y="16867159"/>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120287</xdr:rowOff>
    </xdr:from>
    <xdr:to>
      <xdr:col>86</xdr:col>
      <xdr:colOff>25400</xdr:colOff>
      <xdr:row>99</xdr:row>
      <xdr:rowOff>120287</xdr:rowOff>
    </xdr:to>
    <xdr:cxnSp macro="">
      <xdr:nvCxnSpPr>
        <xdr:cNvPr id="662" name="直線コネクタ 661">
          <a:extLst>
            <a:ext uri="{FF2B5EF4-FFF2-40B4-BE49-F238E27FC236}">
              <a16:creationId xmlns:a16="http://schemas.microsoft.com/office/drawing/2014/main" id="{08C5F1E2-7CAE-49BB-B383-0D9855F8BA61}"/>
            </a:ext>
          </a:extLst>
        </xdr:cNvPr>
        <xdr:cNvCxnSpPr/>
      </xdr:nvCxnSpPr>
      <xdr:spPr>
        <a:xfrm>
          <a:off x="14611350" y="17095742"/>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52813</xdr:rowOff>
    </xdr:from>
    <xdr:ext cx="405111" cy="259045"/>
    <xdr:sp macro="" textlink="">
      <xdr:nvSpPr>
        <xdr:cNvPr id="663" name="【庁舎】&#10;有形固定資産減価償却率平均値テキスト">
          <a:extLst>
            <a:ext uri="{FF2B5EF4-FFF2-40B4-BE49-F238E27FC236}">
              <a16:creationId xmlns:a16="http://schemas.microsoft.com/office/drawing/2014/main" id="{88F76B9B-00CF-469C-9D7C-1A66A6719099}"/>
            </a:ext>
          </a:extLst>
        </xdr:cNvPr>
        <xdr:cNvSpPr txBox="1"/>
      </xdr:nvSpPr>
      <xdr:spPr>
        <a:xfrm>
          <a:off x="14742160" y="1788742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74386</xdr:rowOff>
    </xdr:from>
    <xdr:to>
      <xdr:col>85</xdr:col>
      <xdr:colOff>177800</xdr:colOff>
      <xdr:row>105</xdr:row>
      <xdr:rowOff>4536</xdr:rowOff>
    </xdr:to>
    <xdr:sp macro="" textlink="">
      <xdr:nvSpPr>
        <xdr:cNvPr id="664" name="フローチャート: 判断 663">
          <a:extLst>
            <a:ext uri="{FF2B5EF4-FFF2-40B4-BE49-F238E27FC236}">
              <a16:creationId xmlns:a16="http://schemas.microsoft.com/office/drawing/2014/main" id="{FC308793-6060-47CA-ADA8-918074AF1BF0}"/>
            </a:ext>
          </a:extLst>
        </xdr:cNvPr>
        <xdr:cNvSpPr/>
      </xdr:nvSpPr>
      <xdr:spPr>
        <a:xfrm>
          <a:off x="14649450" y="17905186"/>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76019</xdr:rowOff>
    </xdr:from>
    <xdr:to>
      <xdr:col>81</xdr:col>
      <xdr:colOff>101600</xdr:colOff>
      <xdr:row>105</xdr:row>
      <xdr:rowOff>6169</xdr:rowOff>
    </xdr:to>
    <xdr:sp macro="" textlink="">
      <xdr:nvSpPr>
        <xdr:cNvPr id="665" name="フローチャート: 判断 664">
          <a:extLst>
            <a:ext uri="{FF2B5EF4-FFF2-40B4-BE49-F238E27FC236}">
              <a16:creationId xmlns:a16="http://schemas.microsoft.com/office/drawing/2014/main" id="{A508E546-6245-46B0-9390-426F297F80D5}"/>
            </a:ext>
          </a:extLst>
        </xdr:cNvPr>
        <xdr:cNvSpPr/>
      </xdr:nvSpPr>
      <xdr:spPr>
        <a:xfrm>
          <a:off x="13887450" y="17906819"/>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69487</xdr:rowOff>
    </xdr:from>
    <xdr:to>
      <xdr:col>76</xdr:col>
      <xdr:colOff>165100</xdr:colOff>
      <xdr:row>104</xdr:row>
      <xdr:rowOff>171087</xdr:rowOff>
    </xdr:to>
    <xdr:sp macro="" textlink="">
      <xdr:nvSpPr>
        <xdr:cNvPr id="666" name="フローチャート: 判断 665">
          <a:extLst>
            <a:ext uri="{FF2B5EF4-FFF2-40B4-BE49-F238E27FC236}">
              <a16:creationId xmlns:a16="http://schemas.microsoft.com/office/drawing/2014/main" id="{F542AF42-A65F-4283-BFA5-EC578D91C13A}"/>
            </a:ext>
          </a:extLst>
        </xdr:cNvPr>
        <xdr:cNvSpPr/>
      </xdr:nvSpPr>
      <xdr:spPr>
        <a:xfrm>
          <a:off x="13089890" y="17898382"/>
          <a:ext cx="109220" cy="10731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95613</xdr:rowOff>
    </xdr:from>
    <xdr:to>
      <xdr:col>72</xdr:col>
      <xdr:colOff>38100</xdr:colOff>
      <xdr:row>105</xdr:row>
      <xdr:rowOff>25763</xdr:rowOff>
    </xdr:to>
    <xdr:sp macro="" textlink="">
      <xdr:nvSpPr>
        <xdr:cNvPr id="667" name="フローチャート: 判断 666">
          <a:extLst>
            <a:ext uri="{FF2B5EF4-FFF2-40B4-BE49-F238E27FC236}">
              <a16:creationId xmlns:a16="http://schemas.microsoft.com/office/drawing/2014/main" id="{CE12BA3D-189E-4DDA-AD3A-49E9816D9A8E}"/>
            </a:ext>
          </a:extLst>
        </xdr:cNvPr>
        <xdr:cNvSpPr/>
      </xdr:nvSpPr>
      <xdr:spPr>
        <a:xfrm>
          <a:off x="12303760" y="17922603"/>
          <a:ext cx="7874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104</xdr:row>
      <xdr:rowOff>144599</xdr:rowOff>
    </xdr:from>
    <xdr:to>
      <xdr:col>67</xdr:col>
      <xdr:colOff>101600</xdr:colOff>
      <xdr:row>105</xdr:row>
      <xdr:rowOff>74749</xdr:rowOff>
    </xdr:to>
    <xdr:sp macro="" textlink="">
      <xdr:nvSpPr>
        <xdr:cNvPr id="668" name="フローチャート: 判断 667">
          <a:extLst>
            <a:ext uri="{FF2B5EF4-FFF2-40B4-BE49-F238E27FC236}">
              <a16:creationId xmlns:a16="http://schemas.microsoft.com/office/drawing/2014/main" id="{9D330891-27DC-4C6D-ACC6-93C69D0B74AB}"/>
            </a:ext>
          </a:extLst>
        </xdr:cNvPr>
        <xdr:cNvSpPr/>
      </xdr:nvSpPr>
      <xdr:spPr>
        <a:xfrm>
          <a:off x="11487150" y="17973494"/>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669" name="テキスト ボックス 668">
          <a:extLst>
            <a:ext uri="{FF2B5EF4-FFF2-40B4-BE49-F238E27FC236}">
              <a16:creationId xmlns:a16="http://schemas.microsoft.com/office/drawing/2014/main" id="{4D781922-4AC4-4631-9DA6-C71789943B95}"/>
            </a:ext>
          </a:extLst>
        </xdr:cNvPr>
        <xdr:cNvSpPr txBox="1"/>
      </xdr:nvSpPr>
      <xdr:spPr>
        <a:xfrm>
          <a:off x="14532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670" name="テキスト ボックス 669">
          <a:extLst>
            <a:ext uri="{FF2B5EF4-FFF2-40B4-BE49-F238E27FC236}">
              <a16:creationId xmlns:a16="http://schemas.microsoft.com/office/drawing/2014/main" id="{BC321860-45B0-4AD6-9A0C-A04CEE8F0E8A}"/>
            </a:ext>
          </a:extLst>
        </xdr:cNvPr>
        <xdr:cNvSpPr txBox="1"/>
      </xdr:nvSpPr>
      <xdr:spPr>
        <a:xfrm>
          <a:off x="137706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671" name="テキスト ボックス 670">
          <a:extLst>
            <a:ext uri="{FF2B5EF4-FFF2-40B4-BE49-F238E27FC236}">
              <a16:creationId xmlns:a16="http://schemas.microsoft.com/office/drawing/2014/main" id="{24B0ECEB-A030-474C-BC5B-DF6F49DF26B5}"/>
            </a:ext>
          </a:extLst>
        </xdr:cNvPr>
        <xdr:cNvSpPr txBox="1"/>
      </xdr:nvSpPr>
      <xdr:spPr>
        <a:xfrm>
          <a:off x="129730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672" name="テキスト ボックス 671">
          <a:extLst>
            <a:ext uri="{FF2B5EF4-FFF2-40B4-BE49-F238E27FC236}">
              <a16:creationId xmlns:a16="http://schemas.microsoft.com/office/drawing/2014/main" id="{92B21610-5627-44D7-9BBB-D53395B791DC}"/>
            </a:ext>
          </a:extLst>
        </xdr:cNvPr>
        <xdr:cNvSpPr txBox="1"/>
      </xdr:nvSpPr>
      <xdr:spPr>
        <a:xfrm>
          <a:off x="12175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673" name="テキスト ボックス 672">
          <a:extLst>
            <a:ext uri="{FF2B5EF4-FFF2-40B4-BE49-F238E27FC236}">
              <a16:creationId xmlns:a16="http://schemas.microsoft.com/office/drawing/2014/main" id="{5DE8B160-DDEE-477B-8B26-C8DD778E7B82}"/>
            </a:ext>
          </a:extLst>
        </xdr:cNvPr>
        <xdr:cNvSpPr txBox="1"/>
      </xdr:nvSpPr>
      <xdr:spPr>
        <a:xfrm>
          <a:off x="11370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103</xdr:row>
      <xdr:rowOff>165826</xdr:rowOff>
    </xdr:from>
    <xdr:to>
      <xdr:col>85</xdr:col>
      <xdr:colOff>177800</xdr:colOff>
      <xdr:row>104</xdr:row>
      <xdr:rowOff>95976</xdr:rowOff>
    </xdr:to>
    <xdr:sp macro="" textlink="">
      <xdr:nvSpPr>
        <xdr:cNvPr id="674" name="楕円 673">
          <a:extLst>
            <a:ext uri="{FF2B5EF4-FFF2-40B4-BE49-F238E27FC236}">
              <a16:creationId xmlns:a16="http://schemas.microsoft.com/office/drawing/2014/main" id="{B435AB58-A01C-40C0-84F4-E86160860D72}"/>
            </a:ext>
          </a:extLst>
        </xdr:cNvPr>
        <xdr:cNvSpPr/>
      </xdr:nvSpPr>
      <xdr:spPr>
        <a:xfrm>
          <a:off x="14649450" y="17828986"/>
          <a:ext cx="9779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103</xdr:row>
      <xdr:rowOff>17253</xdr:rowOff>
    </xdr:from>
    <xdr:ext cx="405111" cy="259045"/>
    <xdr:sp macro="" textlink="">
      <xdr:nvSpPr>
        <xdr:cNvPr id="675" name="【庁舎】&#10;有形固定資産減価償却率該当値テキスト">
          <a:extLst>
            <a:ext uri="{FF2B5EF4-FFF2-40B4-BE49-F238E27FC236}">
              <a16:creationId xmlns:a16="http://schemas.microsoft.com/office/drawing/2014/main" id="{421A274B-AA18-45F8-85E2-E2D38DDA6799}"/>
            </a:ext>
          </a:extLst>
        </xdr:cNvPr>
        <xdr:cNvSpPr txBox="1"/>
      </xdr:nvSpPr>
      <xdr:spPr>
        <a:xfrm>
          <a:off x="14742160" y="176804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103</xdr:row>
      <xdr:rowOff>162561</xdr:rowOff>
    </xdr:from>
    <xdr:to>
      <xdr:col>81</xdr:col>
      <xdr:colOff>101600</xdr:colOff>
      <xdr:row>104</xdr:row>
      <xdr:rowOff>92711</xdr:rowOff>
    </xdr:to>
    <xdr:sp macro="" textlink="">
      <xdr:nvSpPr>
        <xdr:cNvPr id="676" name="楕円 675">
          <a:extLst>
            <a:ext uri="{FF2B5EF4-FFF2-40B4-BE49-F238E27FC236}">
              <a16:creationId xmlns:a16="http://schemas.microsoft.com/office/drawing/2014/main" id="{783C5089-EFF6-4284-A49A-91C4CCDE0680}"/>
            </a:ext>
          </a:extLst>
        </xdr:cNvPr>
        <xdr:cNvSpPr/>
      </xdr:nvSpPr>
      <xdr:spPr>
        <a:xfrm>
          <a:off x="13887450" y="17823816"/>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104</xdr:row>
      <xdr:rowOff>41911</xdr:rowOff>
    </xdr:from>
    <xdr:to>
      <xdr:col>85</xdr:col>
      <xdr:colOff>127000</xdr:colOff>
      <xdr:row>104</xdr:row>
      <xdr:rowOff>45176</xdr:rowOff>
    </xdr:to>
    <xdr:cxnSp macro="">
      <xdr:nvCxnSpPr>
        <xdr:cNvPr id="677" name="直線コネクタ 676">
          <a:extLst>
            <a:ext uri="{FF2B5EF4-FFF2-40B4-BE49-F238E27FC236}">
              <a16:creationId xmlns:a16="http://schemas.microsoft.com/office/drawing/2014/main" id="{03796452-55F5-4CE3-AA67-2AE577B9B026}"/>
            </a:ext>
          </a:extLst>
        </xdr:cNvPr>
        <xdr:cNvCxnSpPr/>
      </xdr:nvCxnSpPr>
      <xdr:spPr>
        <a:xfrm>
          <a:off x="13942060" y="17874616"/>
          <a:ext cx="762000" cy="32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103</xdr:row>
      <xdr:rowOff>128270</xdr:rowOff>
    </xdr:from>
    <xdr:to>
      <xdr:col>76</xdr:col>
      <xdr:colOff>165100</xdr:colOff>
      <xdr:row>104</xdr:row>
      <xdr:rowOff>58420</xdr:rowOff>
    </xdr:to>
    <xdr:sp macro="" textlink="">
      <xdr:nvSpPr>
        <xdr:cNvPr id="678" name="楕円 677">
          <a:extLst>
            <a:ext uri="{FF2B5EF4-FFF2-40B4-BE49-F238E27FC236}">
              <a16:creationId xmlns:a16="http://schemas.microsoft.com/office/drawing/2014/main" id="{79C20C17-CEA5-4222-8E64-1EDEE4ED8337}"/>
            </a:ext>
          </a:extLst>
        </xdr:cNvPr>
        <xdr:cNvSpPr/>
      </xdr:nvSpPr>
      <xdr:spPr>
        <a:xfrm>
          <a:off x="13089890" y="17791430"/>
          <a:ext cx="109220" cy="9398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104</xdr:row>
      <xdr:rowOff>7620</xdr:rowOff>
    </xdr:from>
    <xdr:to>
      <xdr:col>81</xdr:col>
      <xdr:colOff>50800</xdr:colOff>
      <xdr:row>104</xdr:row>
      <xdr:rowOff>41911</xdr:rowOff>
    </xdr:to>
    <xdr:cxnSp macro="">
      <xdr:nvCxnSpPr>
        <xdr:cNvPr id="679" name="直線コネクタ 678">
          <a:extLst>
            <a:ext uri="{FF2B5EF4-FFF2-40B4-BE49-F238E27FC236}">
              <a16:creationId xmlns:a16="http://schemas.microsoft.com/office/drawing/2014/main" id="{492D670D-D7FC-4D12-8052-668B3F614F3D}"/>
            </a:ext>
          </a:extLst>
        </xdr:cNvPr>
        <xdr:cNvCxnSpPr/>
      </xdr:nvCxnSpPr>
      <xdr:spPr>
        <a:xfrm>
          <a:off x="13144500" y="17840325"/>
          <a:ext cx="797560" cy="342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105</xdr:row>
      <xdr:rowOff>74386</xdr:rowOff>
    </xdr:from>
    <xdr:to>
      <xdr:col>72</xdr:col>
      <xdr:colOff>38100</xdr:colOff>
      <xdr:row>106</xdr:row>
      <xdr:rowOff>4536</xdr:rowOff>
    </xdr:to>
    <xdr:sp macro="" textlink="">
      <xdr:nvSpPr>
        <xdr:cNvPr id="680" name="楕円 679">
          <a:extLst>
            <a:ext uri="{FF2B5EF4-FFF2-40B4-BE49-F238E27FC236}">
              <a16:creationId xmlns:a16="http://schemas.microsoft.com/office/drawing/2014/main" id="{280A57E5-7D07-4FED-8159-DEB717C04110}"/>
            </a:ext>
          </a:extLst>
        </xdr:cNvPr>
        <xdr:cNvSpPr/>
      </xdr:nvSpPr>
      <xdr:spPr>
        <a:xfrm>
          <a:off x="12303760" y="18076636"/>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104</xdr:row>
      <xdr:rowOff>7620</xdr:rowOff>
    </xdr:from>
    <xdr:to>
      <xdr:col>76</xdr:col>
      <xdr:colOff>114300</xdr:colOff>
      <xdr:row>105</xdr:row>
      <xdr:rowOff>125186</xdr:rowOff>
    </xdr:to>
    <xdr:cxnSp macro="">
      <xdr:nvCxnSpPr>
        <xdr:cNvPr id="681" name="直線コネクタ 680">
          <a:extLst>
            <a:ext uri="{FF2B5EF4-FFF2-40B4-BE49-F238E27FC236}">
              <a16:creationId xmlns:a16="http://schemas.microsoft.com/office/drawing/2014/main" id="{F55C80BC-0440-482F-AF82-8C84C2799676}"/>
            </a:ext>
          </a:extLst>
        </xdr:cNvPr>
        <xdr:cNvCxnSpPr/>
      </xdr:nvCxnSpPr>
      <xdr:spPr>
        <a:xfrm flipV="1">
          <a:off x="12346940" y="17840325"/>
          <a:ext cx="797560" cy="2890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107</xdr:row>
      <xdr:rowOff>49893</xdr:rowOff>
    </xdr:from>
    <xdr:to>
      <xdr:col>67</xdr:col>
      <xdr:colOff>101600</xdr:colOff>
      <xdr:row>107</xdr:row>
      <xdr:rowOff>151493</xdr:rowOff>
    </xdr:to>
    <xdr:sp macro="" textlink="">
      <xdr:nvSpPr>
        <xdr:cNvPr id="682" name="楕円 681">
          <a:extLst>
            <a:ext uri="{FF2B5EF4-FFF2-40B4-BE49-F238E27FC236}">
              <a16:creationId xmlns:a16="http://schemas.microsoft.com/office/drawing/2014/main" id="{3E4A3F98-5A2D-44E4-8578-9AB33FC97F84}"/>
            </a:ext>
          </a:extLst>
        </xdr:cNvPr>
        <xdr:cNvSpPr/>
      </xdr:nvSpPr>
      <xdr:spPr>
        <a:xfrm>
          <a:off x="11487150" y="18398853"/>
          <a:ext cx="97790" cy="9779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105</xdr:row>
      <xdr:rowOff>125186</xdr:rowOff>
    </xdr:from>
    <xdr:to>
      <xdr:col>71</xdr:col>
      <xdr:colOff>177800</xdr:colOff>
      <xdr:row>107</xdr:row>
      <xdr:rowOff>100693</xdr:rowOff>
    </xdr:to>
    <xdr:cxnSp macro="">
      <xdr:nvCxnSpPr>
        <xdr:cNvPr id="683" name="直線コネクタ 682">
          <a:extLst>
            <a:ext uri="{FF2B5EF4-FFF2-40B4-BE49-F238E27FC236}">
              <a16:creationId xmlns:a16="http://schemas.microsoft.com/office/drawing/2014/main" id="{AF8E5699-AEC5-46C2-BB66-C539D7C4FCDD}"/>
            </a:ext>
          </a:extLst>
        </xdr:cNvPr>
        <xdr:cNvCxnSpPr/>
      </xdr:nvCxnSpPr>
      <xdr:spPr>
        <a:xfrm flipV="1">
          <a:off x="11541760" y="18129341"/>
          <a:ext cx="805180" cy="3126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168746</xdr:rowOff>
    </xdr:from>
    <xdr:ext cx="405111" cy="259045"/>
    <xdr:sp macro="" textlink="">
      <xdr:nvSpPr>
        <xdr:cNvPr id="684" name="n_1aveValue【庁舎】&#10;有形固定資産減価償却率">
          <a:extLst>
            <a:ext uri="{FF2B5EF4-FFF2-40B4-BE49-F238E27FC236}">
              <a16:creationId xmlns:a16="http://schemas.microsoft.com/office/drawing/2014/main" id="{EBD73CE7-96B5-440B-AF63-93F5E08E80B9}"/>
            </a:ext>
          </a:extLst>
        </xdr:cNvPr>
        <xdr:cNvSpPr txBox="1"/>
      </xdr:nvSpPr>
      <xdr:spPr>
        <a:xfrm>
          <a:off x="13738234" y="1800335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162214</xdr:rowOff>
    </xdr:from>
    <xdr:ext cx="405111" cy="259045"/>
    <xdr:sp macro="" textlink="">
      <xdr:nvSpPr>
        <xdr:cNvPr id="685" name="n_2aveValue【庁舎】&#10;有形固定資産減価償却率">
          <a:extLst>
            <a:ext uri="{FF2B5EF4-FFF2-40B4-BE49-F238E27FC236}">
              <a16:creationId xmlns:a16="http://schemas.microsoft.com/office/drawing/2014/main" id="{B8892E7E-74E7-423A-98C2-4F964DC120F8}"/>
            </a:ext>
          </a:extLst>
        </xdr:cNvPr>
        <xdr:cNvSpPr txBox="1"/>
      </xdr:nvSpPr>
      <xdr:spPr>
        <a:xfrm>
          <a:off x="12957184" y="1799491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42290</xdr:rowOff>
    </xdr:from>
    <xdr:ext cx="405111" cy="259045"/>
    <xdr:sp macro="" textlink="">
      <xdr:nvSpPr>
        <xdr:cNvPr id="686" name="n_3aveValue【庁舎】&#10;有形固定資産減価償却率">
          <a:extLst>
            <a:ext uri="{FF2B5EF4-FFF2-40B4-BE49-F238E27FC236}">
              <a16:creationId xmlns:a16="http://schemas.microsoft.com/office/drawing/2014/main" id="{08EB9452-FA43-4ABD-BFA5-45A95948D72A}"/>
            </a:ext>
          </a:extLst>
        </xdr:cNvPr>
        <xdr:cNvSpPr txBox="1"/>
      </xdr:nvSpPr>
      <xdr:spPr>
        <a:xfrm>
          <a:off x="12171054" y="1770354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91276</xdr:rowOff>
    </xdr:from>
    <xdr:ext cx="405111" cy="259045"/>
    <xdr:sp macro="" textlink="">
      <xdr:nvSpPr>
        <xdr:cNvPr id="687" name="n_4aveValue【庁舎】&#10;有形固定資産減価償却率">
          <a:extLst>
            <a:ext uri="{FF2B5EF4-FFF2-40B4-BE49-F238E27FC236}">
              <a16:creationId xmlns:a16="http://schemas.microsoft.com/office/drawing/2014/main" id="{3F4F8AAB-44B1-48E6-B660-DC97439A06F6}"/>
            </a:ext>
          </a:extLst>
        </xdr:cNvPr>
        <xdr:cNvSpPr txBox="1"/>
      </xdr:nvSpPr>
      <xdr:spPr>
        <a:xfrm>
          <a:off x="11354444" y="1775443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102</xdr:row>
      <xdr:rowOff>109238</xdr:rowOff>
    </xdr:from>
    <xdr:ext cx="405111" cy="259045"/>
    <xdr:sp macro="" textlink="">
      <xdr:nvSpPr>
        <xdr:cNvPr id="688" name="n_1mainValue【庁舎】&#10;有形固定資産減価償却率">
          <a:extLst>
            <a:ext uri="{FF2B5EF4-FFF2-40B4-BE49-F238E27FC236}">
              <a16:creationId xmlns:a16="http://schemas.microsoft.com/office/drawing/2014/main" id="{9F71966E-F392-41A8-BCB5-414B3CDFDB84}"/>
            </a:ext>
          </a:extLst>
        </xdr:cNvPr>
        <xdr:cNvSpPr txBox="1"/>
      </xdr:nvSpPr>
      <xdr:spPr>
        <a:xfrm>
          <a:off x="13738234" y="175952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102</xdr:row>
      <xdr:rowOff>74947</xdr:rowOff>
    </xdr:from>
    <xdr:ext cx="405111" cy="259045"/>
    <xdr:sp macro="" textlink="">
      <xdr:nvSpPr>
        <xdr:cNvPr id="689" name="n_2mainValue【庁舎】&#10;有形固定資産減価償却率">
          <a:extLst>
            <a:ext uri="{FF2B5EF4-FFF2-40B4-BE49-F238E27FC236}">
              <a16:creationId xmlns:a16="http://schemas.microsoft.com/office/drawing/2014/main" id="{A4CFB2C4-A4B1-425E-8BD1-6E458791E441}"/>
            </a:ext>
          </a:extLst>
        </xdr:cNvPr>
        <xdr:cNvSpPr txBox="1"/>
      </xdr:nvSpPr>
      <xdr:spPr>
        <a:xfrm>
          <a:off x="12957184" y="1756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105</xdr:row>
      <xdr:rowOff>167113</xdr:rowOff>
    </xdr:from>
    <xdr:ext cx="405111" cy="259045"/>
    <xdr:sp macro="" textlink="">
      <xdr:nvSpPr>
        <xdr:cNvPr id="690" name="n_3mainValue【庁舎】&#10;有形固定資産減価償却率">
          <a:extLst>
            <a:ext uri="{FF2B5EF4-FFF2-40B4-BE49-F238E27FC236}">
              <a16:creationId xmlns:a16="http://schemas.microsoft.com/office/drawing/2014/main" id="{F119E0D4-F805-4C91-A863-880DFCB65934}"/>
            </a:ext>
          </a:extLst>
        </xdr:cNvPr>
        <xdr:cNvSpPr txBox="1"/>
      </xdr:nvSpPr>
      <xdr:spPr>
        <a:xfrm>
          <a:off x="12171054" y="1817317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142620</xdr:rowOff>
    </xdr:from>
    <xdr:ext cx="405111" cy="259045"/>
    <xdr:sp macro="" textlink="">
      <xdr:nvSpPr>
        <xdr:cNvPr id="691" name="n_4mainValue【庁舎】&#10;有形固定資産減価償却率">
          <a:extLst>
            <a:ext uri="{FF2B5EF4-FFF2-40B4-BE49-F238E27FC236}">
              <a16:creationId xmlns:a16="http://schemas.microsoft.com/office/drawing/2014/main" id="{12B5F391-1F6C-4E28-BE9E-EEBC32FB574C}"/>
            </a:ext>
          </a:extLst>
        </xdr:cNvPr>
        <xdr:cNvSpPr txBox="1"/>
      </xdr:nvSpPr>
      <xdr:spPr>
        <a:xfrm>
          <a:off x="11354444" y="1848586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692" name="正方形/長方形 691">
          <a:extLst>
            <a:ext uri="{FF2B5EF4-FFF2-40B4-BE49-F238E27FC236}">
              <a16:creationId xmlns:a16="http://schemas.microsoft.com/office/drawing/2014/main" id="{31BAFABF-769A-4CFE-BC1D-74CEFD976C1A}"/>
            </a:ext>
          </a:extLst>
        </xdr:cNvPr>
        <xdr:cNvSpPr/>
      </xdr:nvSpPr>
      <xdr:spPr>
        <a:xfrm>
          <a:off x="16459200" y="15617190"/>
          <a:ext cx="42672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693" name="正方形/長方形 692">
          <a:extLst>
            <a:ext uri="{FF2B5EF4-FFF2-40B4-BE49-F238E27FC236}">
              <a16:creationId xmlns:a16="http://schemas.microsoft.com/office/drawing/2014/main" id="{C6B7B43A-ABCE-4FA2-BE46-CB964697902E}"/>
            </a:ext>
          </a:extLst>
        </xdr:cNvPr>
        <xdr:cNvSpPr/>
      </xdr:nvSpPr>
      <xdr:spPr>
        <a:xfrm>
          <a:off x="1659001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694" name="正方形/長方形 693">
          <a:extLst>
            <a:ext uri="{FF2B5EF4-FFF2-40B4-BE49-F238E27FC236}">
              <a16:creationId xmlns:a16="http://schemas.microsoft.com/office/drawing/2014/main" id="{D72D0086-5749-4107-B312-3D119F114919}"/>
            </a:ext>
          </a:extLst>
        </xdr:cNvPr>
        <xdr:cNvSpPr/>
      </xdr:nvSpPr>
      <xdr:spPr>
        <a:xfrm>
          <a:off x="1659001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695" name="正方形/長方形 694">
          <a:extLst>
            <a:ext uri="{FF2B5EF4-FFF2-40B4-BE49-F238E27FC236}">
              <a16:creationId xmlns:a16="http://schemas.microsoft.com/office/drawing/2014/main" id="{727F423D-1939-4CB2-9633-9EA06AB2924D}"/>
            </a:ext>
          </a:extLst>
        </xdr:cNvPr>
        <xdr:cNvSpPr/>
      </xdr:nvSpPr>
      <xdr:spPr>
        <a:xfrm>
          <a:off x="174879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696" name="正方形/長方形 695">
          <a:extLst>
            <a:ext uri="{FF2B5EF4-FFF2-40B4-BE49-F238E27FC236}">
              <a16:creationId xmlns:a16="http://schemas.microsoft.com/office/drawing/2014/main" id="{484622D9-17BC-4823-A6F9-C386EF3F5AF4}"/>
            </a:ext>
          </a:extLst>
        </xdr:cNvPr>
        <xdr:cNvSpPr/>
      </xdr:nvSpPr>
      <xdr:spPr>
        <a:xfrm>
          <a:off x="174879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697" name="正方形/長方形 696">
          <a:extLst>
            <a:ext uri="{FF2B5EF4-FFF2-40B4-BE49-F238E27FC236}">
              <a16:creationId xmlns:a16="http://schemas.microsoft.com/office/drawing/2014/main" id="{FA6CA36F-8D56-4758-B836-522BB668C34C}"/>
            </a:ext>
          </a:extLst>
        </xdr:cNvPr>
        <xdr:cNvSpPr/>
      </xdr:nvSpPr>
      <xdr:spPr>
        <a:xfrm>
          <a:off x="18516600" y="16285210"/>
          <a:ext cx="13716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698" name="正方形/長方形 697">
          <a:extLst>
            <a:ext uri="{FF2B5EF4-FFF2-40B4-BE49-F238E27FC236}">
              <a16:creationId xmlns:a16="http://schemas.microsoft.com/office/drawing/2014/main" id="{6DECA373-3F3D-4C83-A525-AAEB883B782B}"/>
            </a:ext>
          </a:extLst>
        </xdr:cNvPr>
        <xdr:cNvSpPr/>
      </xdr:nvSpPr>
      <xdr:spPr>
        <a:xfrm>
          <a:off x="18516600" y="16480790"/>
          <a:ext cx="1371600" cy="255905"/>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0.141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699" name="正方形/長方形 698">
          <a:extLst>
            <a:ext uri="{FF2B5EF4-FFF2-40B4-BE49-F238E27FC236}">
              <a16:creationId xmlns:a16="http://schemas.microsoft.com/office/drawing/2014/main" id="{D4B6C777-F7AD-42F6-B0D1-256C2205B7E5}"/>
            </a:ext>
          </a:extLst>
        </xdr:cNvPr>
        <xdr:cNvSpPr/>
      </xdr:nvSpPr>
      <xdr:spPr>
        <a:xfrm>
          <a:off x="16459200" y="16760190"/>
          <a:ext cx="42672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700" name="テキスト ボックス 699">
          <a:extLst>
            <a:ext uri="{FF2B5EF4-FFF2-40B4-BE49-F238E27FC236}">
              <a16:creationId xmlns:a16="http://schemas.microsoft.com/office/drawing/2014/main" id="{8DC26638-E643-46CA-9782-6619568E03B9}"/>
            </a:ext>
          </a:extLst>
        </xdr:cNvPr>
        <xdr:cNvSpPr txBox="1"/>
      </xdr:nvSpPr>
      <xdr:spPr>
        <a:xfrm>
          <a:off x="1644015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701" name="直線コネクタ 700">
          <a:extLst>
            <a:ext uri="{FF2B5EF4-FFF2-40B4-BE49-F238E27FC236}">
              <a16:creationId xmlns:a16="http://schemas.microsoft.com/office/drawing/2014/main" id="{7311310A-298F-47D7-81A1-A8ACD6C6FCAF}"/>
            </a:ext>
          </a:extLst>
        </xdr:cNvPr>
        <xdr:cNvCxnSpPr/>
      </xdr:nvCxnSpPr>
      <xdr:spPr>
        <a:xfrm>
          <a:off x="16459200" y="19046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110</xdr:row>
      <xdr:rowOff>48277</xdr:rowOff>
    </xdr:from>
    <xdr:ext cx="467179" cy="259045"/>
    <xdr:sp macro="" textlink="">
      <xdr:nvSpPr>
        <xdr:cNvPr id="702" name="テキスト ボックス 701">
          <a:extLst>
            <a:ext uri="{FF2B5EF4-FFF2-40B4-BE49-F238E27FC236}">
              <a16:creationId xmlns:a16="http://schemas.microsoft.com/office/drawing/2014/main" id="{60646644-2997-4FB4-B431-D660D4E6F41B}"/>
            </a:ext>
          </a:extLst>
        </xdr:cNvPr>
        <xdr:cNvSpPr txBox="1"/>
      </xdr:nvSpPr>
      <xdr:spPr>
        <a:xfrm>
          <a:off x="16047266" y="18909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108</xdr:row>
      <xdr:rowOff>152400</xdr:rowOff>
    </xdr:from>
    <xdr:to>
      <xdr:col>120</xdr:col>
      <xdr:colOff>114300</xdr:colOff>
      <xdr:row>108</xdr:row>
      <xdr:rowOff>152400</xdr:rowOff>
    </xdr:to>
    <xdr:cxnSp macro="">
      <xdr:nvCxnSpPr>
        <xdr:cNvPr id="703" name="直線コネクタ 702">
          <a:extLst>
            <a:ext uri="{FF2B5EF4-FFF2-40B4-BE49-F238E27FC236}">
              <a16:creationId xmlns:a16="http://schemas.microsoft.com/office/drawing/2014/main" id="{E1B8C18D-7BC2-4211-B10C-5E55D848FA0B}"/>
            </a:ext>
          </a:extLst>
        </xdr:cNvPr>
        <xdr:cNvCxnSpPr/>
      </xdr:nvCxnSpPr>
      <xdr:spPr>
        <a:xfrm>
          <a:off x="16459200" y="18669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704" name="テキスト ボックス 703">
          <a:extLst>
            <a:ext uri="{FF2B5EF4-FFF2-40B4-BE49-F238E27FC236}">
              <a16:creationId xmlns:a16="http://schemas.microsoft.com/office/drawing/2014/main" id="{7B387589-B9B0-46E5-9F99-B35524F1CCFF}"/>
            </a:ext>
          </a:extLst>
        </xdr:cNvPr>
        <xdr:cNvSpPr txBox="1"/>
      </xdr:nvSpPr>
      <xdr:spPr>
        <a:xfrm>
          <a:off x="16047266" y="18528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705" name="直線コネクタ 704">
          <a:extLst>
            <a:ext uri="{FF2B5EF4-FFF2-40B4-BE49-F238E27FC236}">
              <a16:creationId xmlns:a16="http://schemas.microsoft.com/office/drawing/2014/main" id="{00C2320E-32DC-455D-81E9-842A9B913155}"/>
            </a:ext>
          </a:extLst>
        </xdr:cNvPr>
        <xdr:cNvCxnSpPr/>
      </xdr:nvCxnSpPr>
      <xdr:spPr>
        <a:xfrm>
          <a:off x="16459200" y="18288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706" name="テキスト ボックス 705">
          <a:extLst>
            <a:ext uri="{FF2B5EF4-FFF2-40B4-BE49-F238E27FC236}">
              <a16:creationId xmlns:a16="http://schemas.microsoft.com/office/drawing/2014/main" id="{55B8A6E8-F790-45C7-8559-B7D7EB558D73}"/>
            </a:ext>
          </a:extLst>
        </xdr:cNvPr>
        <xdr:cNvSpPr txBox="1"/>
      </xdr:nvSpPr>
      <xdr:spPr>
        <a:xfrm>
          <a:off x="16047266" y="18143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707" name="直線コネクタ 706">
          <a:extLst>
            <a:ext uri="{FF2B5EF4-FFF2-40B4-BE49-F238E27FC236}">
              <a16:creationId xmlns:a16="http://schemas.microsoft.com/office/drawing/2014/main" id="{6CE006B3-47F6-4F2B-8D19-AB8C1469A49B}"/>
            </a:ext>
          </a:extLst>
        </xdr:cNvPr>
        <xdr:cNvCxnSpPr/>
      </xdr:nvCxnSpPr>
      <xdr:spPr>
        <a:xfrm>
          <a:off x="16459200" y="17907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708" name="テキスト ボックス 707">
          <a:extLst>
            <a:ext uri="{FF2B5EF4-FFF2-40B4-BE49-F238E27FC236}">
              <a16:creationId xmlns:a16="http://schemas.microsoft.com/office/drawing/2014/main" id="{70679047-054D-44B0-A8C8-D4FBF5ECBE89}"/>
            </a:ext>
          </a:extLst>
        </xdr:cNvPr>
        <xdr:cNvSpPr txBox="1"/>
      </xdr:nvSpPr>
      <xdr:spPr>
        <a:xfrm>
          <a:off x="16047266" y="17762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709" name="直線コネクタ 708">
          <a:extLst>
            <a:ext uri="{FF2B5EF4-FFF2-40B4-BE49-F238E27FC236}">
              <a16:creationId xmlns:a16="http://schemas.microsoft.com/office/drawing/2014/main" id="{BBD86123-AF6E-49EF-9005-47A9AF41A6AA}"/>
            </a:ext>
          </a:extLst>
        </xdr:cNvPr>
        <xdr:cNvCxnSpPr/>
      </xdr:nvCxnSpPr>
      <xdr:spPr>
        <a:xfrm>
          <a:off x="16459200" y="17526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710" name="テキスト ボックス 709">
          <a:extLst>
            <a:ext uri="{FF2B5EF4-FFF2-40B4-BE49-F238E27FC236}">
              <a16:creationId xmlns:a16="http://schemas.microsoft.com/office/drawing/2014/main" id="{13551E87-FAD5-4D6F-982B-132AC78BEEDD}"/>
            </a:ext>
          </a:extLst>
        </xdr:cNvPr>
        <xdr:cNvSpPr txBox="1"/>
      </xdr:nvSpPr>
      <xdr:spPr>
        <a:xfrm>
          <a:off x="16047266" y="17381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711" name="直線コネクタ 710">
          <a:extLst>
            <a:ext uri="{FF2B5EF4-FFF2-40B4-BE49-F238E27FC236}">
              <a16:creationId xmlns:a16="http://schemas.microsoft.com/office/drawing/2014/main" id="{DE1E4A8F-A62C-4826-9E70-A0FC396791F2}"/>
            </a:ext>
          </a:extLst>
        </xdr:cNvPr>
        <xdr:cNvCxnSpPr/>
      </xdr:nvCxnSpPr>
      <xdr:spPr>
        <a:xfrm>
          <a:off x="16459200" y="1714500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712" name="テキスト ボックス 711">
          <a:extLst>
            <a:ext uri="{FF2B5EF4-FFF2-40B4-BE49-F238E27FC236}">
              <a16:creationId xmlns:a16="http://schemas.microsoft.com/office/drawing/2014/main" id="{3CC379B9-27A5-4211-A650-FA387077609B}"/>
            </a:ext>
          </a:extLst>
        </xdr:cNvPr>
        <xdr:cNvSpPr txBox="1"/>
      </xdr:nvSpPr>
      <xdr:spPr>
        <a:xfrm>
          <a:off x="16047266" y="1700087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713" name="直線コネクタ 712">
          <a:extLst>
            <a:ext uri="{FF2B5EF4-FFF2-40B4-BE49-F238E27FC236}">
              <a16:creationId xmlns:a16="http://schemas.microsoft.com/office/drawing/2014/main" id="{CBB430E4-4DF8-405A-96B4-CE63E9A99877}"/>
            </a:ext>
          </a:extLst>
        </xdr:cNvPr>
        <xdr:cNvCxnSpPr/>
      </xdr:nvCxnSpPr>
      <xdr:spPr>
        <a:xfrm>
          <a:off x="16459200" y="16760190"/>
          <a:ext cx="42291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96</xdr:row>
      <xdr:rowOff>162577</xdr:rowOff>
    </xdr:from>
    <xdr:ext cx="467179" cy="259045"/>
    <xdr:sp macro="" textlink="">
      <xdr:nvSpPr>
        <xdr:cNvPr id="714" name="テキスト ボックス 713">
          <a:extLst>
            <a:ext uri="{FF2B5EF4-FFF2-40B4-BE49-F238E27FC236}">
              <a16:creationId xmlns:a16="http://schemas.microsoft.com/office/drawing/2014/main" id="{111214AC-4795-4983-9C79-24EF99EA530C}"/>
            </a:ext>
          </a:extLst>
        </xdr:cNvPr>
        <xdr:cNvSpPr txBox="1"/>
      </xdr:nvSpPr>
      <xdr:spPr>
        <a:xfrm>
          <a:off x="16047266" y="16623682"/>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715" name="【庁舎】&#10;一人当たり面積グラフ枠">
          <a:extLst>
            <a:ext uri="{FF2B5EF4-FFF2-40B4-BE49-F238E27FC236}">
              <a16:creationId xmlns:a16="http://schemas.microsoft.com/office/drawing/2014/main" id="{01DA8F38-6C29-4C8F-8CB0-31536B4F3091}"/>
            </a:ext>
          </a:extLst>
        </xdr:cNvPr>
        <xdr:cNvSpPr/>
      </xdr:nvSpPr>
      <xdr:spPr>
        <a:xfrm>
          <a:off x="16459200" y="16760190"/>
          <a:ext cx="42672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139700</xdr:rowOff>
    </xdr:from>
    <xdr:to>
      <xdr:col>116</xdr:col>
      <xdr:colOff>62864</xdr:colOff>
      <xdr:row>109</xdr:row>
      <xdr:rowOff>30480</xdr:rowOff>
    </xdr:to>
    <xdr:cxnSp macro="">
      <xdr:nvCxnSpPr>
        <xdr:cNvPr id="716" name="直線コネクタ 715">
          <a:extLst>
            <a:ext uri="{FF2B5EF4-FFF2-40B4-BE49-F238E27FC236}">
              <a16:creationId xmlns:a16="http://schemas.microsoft.com/office/drawing/2014/main" id="{F3AF7CFD-FAFA-4330-96EC-F468CDA72BD0}"/>
            </a:ext>
          </a:extLst>
        </xdr:cNvPr>
        <xdr:cNvCxnSpPr/>
      </xdr:nvCxnSpPr>
      <xdr:spPr>
        <a:xfrm flipV="1">
          <a:off x="19947254" y="17280890"/>
          <a:ext cx="0" cy="14357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109</xdr:row>
      <xdr:rowOff>34307</xdr:rowOff>
    </xdr:from>
    <xdr:ext cx="469744" cy="259045"/>
    <xdr:sp macro="" textlink="">
      <xdr:nvSpPr>
        <xdr:cNvPr id="717" name="【庁舎】&#10;一人当たり面積最小値テキスト">
          <a:extLst>
            <a:ext uri="{FF2B5EF4-FFF2-40B4-BE49-F238E27FC236}">
              <a16:creationId xmlns:a16="http://schemas.microsoft.com/office/drawing/2014/main" id="{5F2EA935-63FF-4372-8D0A-B444040E2AE1}"/>
            </a:ext>
          </a:extLst>
        </xdr:cNvPr>
        <xdr:cNvSpPr txBox="1"/>
      </xdr:nvSpPr>
      <xdr:spPr>
        <a:xfrm>
          <a:off x="19985990" y="187223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109</xdr:row>
      <xdr:rowOff>30480</xdr:rowOff>
    </xdr:from>
    <xdr:to>
      <xdr:col>116</xdr:col>
      <xdr:colOff>152400</xdr:colOff>
      <xdr:row>109</xdr:row>
      <xdr:rowOff>30480</xdr:rowOff>
    </xdr:to>
    <xdr:cxnSp macro="">
      <xdr:nvCxnSpPr>
        <xdr:cNvPr id="718" name="直線コネクタ 717">
          <a:extLst>
            <a:ext uri="{FF2B5EF4-FFF2-40B4-BE49-F238E27FC236}">
              <a16:creationId xmlns:a16="http://schemas.microsoft.com/office/drawing/2014/main" id="{B30D0ADB-C54A-4E78-B758-2FCACDC49784}"/>
            </a:ext>
          </a:extLst>
        </xdr:cNvPr>
        <xdr:cNvCxnSpPr/>
      </xdr:nvCxnSpPr>
      <xdr:spPr>
        <a:xfrm>
          <a:off x="19885660" y="18716625"/>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86377</xdr:rowOff>
    </xdr:from>
    <xdr:ext cx="469744" cy="259045"/>
    <xdr:sp macro="" textlink="">
      <xdr:nvSpPr>
        <xdr:cNvPr id="719" name="【庁舎】&#10;一人当たり面積最大値テキスト">
          <a:extLst>
            <a:ext uri="{FF2B5EF4-FFF2-40B4-BE49-F238E27FC236}">
              <a16:creationId xmlns:a16="http://schemas.microsoft.com/office/drawing/2014/main" id="{753EBF56-B2DC-43C1-B86A-DCE939BB8039}"/>
            </a:ext>
          </a:extLst>
        </xdr:cNvPr>
        <xdr:cNvSpPr txBox="1"/>
      </xdr:nvSpPr>
      <xdr:spPr>
        <a:xfrm>
          <a:off x="19985990" y="170618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1.390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139700</xdr:rowOff>
    </xdr:from>
    <xdr:to>
      <xdr:col>116</xdr:col>
      <xdr:colOff>152400</xdr:colOff>
      <xdr:row>100</xdr:row>
      <xdr:rowOff>139700</xdr:rowOff>
    </xdr:to>
    <xdr:cxnSp macro="">
      <xdr:nvCxnSpPr>
        <xdr:cNvPr id="720" name="直線コネクタ 719">
          <a:extLst>
            <a:ext uri="{FF2B5EF4-FFF2-40B4-BE49-F238E27FC236}">
              <a16:creationId xmlns:a16="http://schemas.microsoft.com/office/drawing/2014/main" id="{F4FD8A1D-49DC-4FFB-B3B3-69FE3C864880}"/>
            </a:ext>
          </a:extLst>
        </xdr:cNvPr>
        <xdr:cNvCxnSpPr/>
      </xdr:nvCxnSpPr>
      <xdr:spPr>
        <a:xfrm>
          <a:off x="19885660" y="17280890"/>
          <a:ext cx="15494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105</xdr:row>
      <xdr:rowOff>74947</xdr:rowOff>
    </xdr:from>
    <xdr:ext cx="469744" cy="259045"/>
    <xdr:sp macro="" textlink="">
      <xdr:nvSpPr>
        <xdr:cNvPr id="721" name="【庁舎】&#10;一人当たり面積平均値テキスト">
          <a:extLst>
            <a:ext uri="{FF2B5EF4-FFF2-40B4-BE49-F238E27FC236}">
              <a16:creationId xmlns:a16="http://schemas.microsoft.com/office/drawing/2014/main" id="{1F24AA8D-F7EF-4E6A-B3D6-84195CDA6C4B}"/>
            </a:ext>
          </a:extLst>
        </xdr:cNvPr>
        <xdr:cNvSpPr txBox="1"/>
      </xdr:nvSpPr>
      <xdr:spPr>
        <a:xfrm>
          <a:off x="19985990" y="1807719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52070</xdr:rowOff>
    </xdr:from>
    <xdr:to>
      <xdr:col>116</xdr:col>
      <xdr:colOff>114300</xdr:colOff>
      <xdr:row>106</xdr:row>
      <xdr:rowOff>153670</xdr:rowOff>
    </xdr:to>
    <xdr:sp macro="" textlink="">
      <xdr:nvSpPr>
        <xdr:cNvPr id="722" name="フローチャート: 判断 721">
          <a:extLst>
            <a:ext uri="{FF2B5EF4-FFF2-40B4-BE49-F238E27FC236}">
              <a16:creationId xmlns:a16="http://schemas.microsoft.com/office/drawing/2014/main" id="{0ACC65CE-B928-4832-AB89-DC4F5C294D65}"/>
            </a:ext>
          </a:extLst>
        </xdr:cNvPr>
        <xdr:cNvSpPr/>
      </xdr:nvSpPr>
      <xdr:spPr>
        <a:xfrm>
          <a:off x="19904710" y="18229580"/>
          <a:ext cx="97790" cy="9779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106</xdr:row>
      <xdr:rowOff>77470</xdr:rowOff>
    </xdr:from>
    <xdr:to>
      <xdr:col>112</xdr:col>
      <xdr:colOff>38100</xdr:colOff>
      <xdr:row>107</xdr:row>
      <xdr:rowOff>7620</xdr:rowOff>
    </xdr:to>
    <xdr:sp macro="" textlink="">
      <xdr:nvSpPr>
        <xdr:cNvPr id="723" name="フローチャート: 判断 722">
          <a:extLst>
            <a:ext uri="{FF2B5EF4-FFF2-40B4-BE49-F238E27FC236}">
              <a16:creationId xmlns:a16="http://schemas.microsoft.com/office/drawing/2014/main" id="{4B1DDFBF-B4A1-48B2-9DCE-1C7A3707F58F}"/>
            </a:ext>
          </a:extLst>
        </xdr:cNvPr>
        <xdr:cNvSpPr/>
      </xdr:nvSpPr>
      <xdr:spPr>
        <a:xfrm>
          <a:off x="19161760" y="18251170"/>
          <a:ext cx="7874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106</xdr:row>
      <xdr:rowOff>96520</xdr:rowOff>
    </xdr:from>
    <xdr:to>
      <xdr:col>107</xdr:col>
      <xdr:colOff>101600</xdr:colOff>
      <xdr:row>107</xdr:row>
      <xdr:rowOff>26670</xdr:rowOff>
    </xdr:to>
    <xdr:sp macro="" textlink="">
      <xdr:nvSpPr>
        <xdr:cNvPr id="724" name="フローチャート: 判断 723">
          <a:extLst>
            <a:ext uri="{FF2B5EF4-FFF2-40B4-BE49-F238E27FC236}">
              <a16:creationId xmlns:a16="http://schemas.microsoft.com/office/drawing/2014/main" id="{FA4FEAEB-4BD4-476E-9819-4EEF0A8EFFCE}"/>
            </a:ext>
          </a:extLst>
        </xdr:cNvPr>
        <xdr:cNvSpPr/>
      </xdr:nvSpPr>
      <xdr:spPr>
        <a:xfrm>
          <a:off x="18345150" y="18266410"/>
          <a:ext cx="9779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106</xdr:row>
      <xdr:rowOff>114300</xdr:rowOff>
    </xdr:from>
    <xdr:to>
      <xdr:col>102</xdr:col>
      <xdr:colOff>165100</xdr:colOff>
      <xdr:row>107</xdr:row>
      <xdr:rowOff>44450</xdr:rowOff>
    </xdr:to>
    <xdr:sp macro="" textlink="">
      <xdr:nvSpPr>
        <xdr:cNvPr id="725" name="フローチャート: 判断 724">
          <a:extLst>
            <a:ext uri="{FF2B5EF4-FFF2-40B4-BE49-F238E27FC236}">
              <a16:creationId xmlns:a16="http://schemas.microsoft.com/office/drawing/2014/main" id="{0658374F-153E-48C8-9B3E-4EFCF15ADE9B}"/>
            </a:ext>
          </a:extLst>
        </xdr:cNvPr>
        <xdr:cNvSpPr/>
      </xdr:nvSpPr>
      <xdr:spPr>
        <a:xfrm>
          <a:off x="17547590" y="18288000"/>
          <a:ext cx="109220" cy="10350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1270</xdr:rowOff>
    </xdr:from>
    <xdr:to>
      <xdr:col>98</xdr:col>
      <xdr:colOff>38100</xdr:colOff>
      <xdr:row>107</xdr:row>
      <xdr:rowOff>102870</xdr:rowOff>
    </xdr:to>
    <xdr:sp macro="" textlink="">
      <xdr:nvSpPr>
        <xdr:cNvPr id="726" name="フローチャート: 判断 725">
          <a:extLst>
            <a:ext uri="{FF2B5EF4-FFF2-40B4-BE49-F238E27FC236}">
              <a16:creationId xmlns:a16="http://schemas.microsoft.com/office/drawing/2014/main" id="{649DCB9C-4C7E-4331-9A07-0D4CE73E4B03}"/>
            </a:ext>
          </a:extLst>
        </xdr:cNvPr>
        <xdr:cNvSpPr/>
      </xdr:nvSpPr>
      <xdr:spPr>
        <a:xfrm>
          <a:off x="16761460" y="18346420"/>
          <a:ext cx="78740" cy="99695"/>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727" name="テキスト ボックス 726">
          <a:extLst>
            <a:ext uri="{FF2B5EF4-FFF2-40B4-BE49-F238E27FC236}">
              <a16:creationId xmlns:a16="http://schemas.microsoft.com/office/drawing/2014/main" id="{DF966E86-F279-47D4-A8BB-F5FDEBCD4C50}"/>
            </a:ext>
          </a:extLst>
        </xdr:cNvPr>
        <xdr:cNvSpPr txBox="1"/>
      </xdr:nvSpPr>
      <xdr:spPr>
        <a:xfrm>
          <a:off x="1977644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728" name="テキスト ボックス 727">
          <a:extLst>
            <a:ext uri="{FF2B5EF4-FFF2-40B4-BE49-F238E27FC236}">
              <a16:creationId xmlns:a16="http://schemas.microsoft.com/office/drawing/2014/main" id="{49EC811F-C036-4602-A4DA-2AD3ABFF321C}"/>
            </a:ext>
          </a:extLst>
        </xdr:cNvPr>
        <xdr:cNvSpPr txBox="1"/>
      </xdr:nvSpPr>
      <xdr:spPr>
        <a:xfrm>
          <a:off x="190334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729" name="テキスト ボックス 728">
          <a:extLst>
            <a:ext uri="{FF2B5EF4-FFF2-40B4-BE49-F238E27FC236}">
              <a16:creationId xmlns:a16="http://schemas.microsoft.com/office/drawing/2014/main" id="{9D3165A5-75BF-4CCE-AC8B-F9B36A3A1E3A}"/>
            </a:ext>
          </a:extLst>
        </xdr:cNvPr>
        <xdr:cNvSpPr txBox="1"/>
      </xdr:nvSpPr>
      <xdr:spPr>
        <a:xfrm>
          <a:off x="1822831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730" name="テキスト ボックス 729">
          <a:extLst>
            <a:ext uri="{FF2B5EF4-FFF2-40B4-BE49-F238E27FC236}">
              <a16:creationId xmlns:a16="http://schemas.microsoft.com/office/drawing/2014/main" id="{0235A925-4018-46FA-80A8-96E242D1A9FB}"/>
            </a:ext>
          </a:extLst>
        </xdr:cNvPr>
        <xdr:cNvSpPr txBox="1"/>
      </xdr:nvSpPr>
      <xdr:spPr>
        <a:xfrm>
          <a:off x="1743075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731" name="テキスト ボックス 730">
          <a:extLst>
            <a:ext uri="{FF2B5EF4-FFF2-40B4-BE49-F238E27FC236}">
              <a16:creationId xmlns:a16="http://schemas.microsoft.com/office/drawing/2014/main" id="{65DB6C31-CC2C-4CC2-8A51-FF5A83EDA444}"/>
            </a:ext>
          </a:extLst>
        </xdr:cNvPr>
        <xdr:cNvSpPr txBox="1"/>
      </xdr:nvSpPr>
      <xdr:spPr>
        <a:xfrm>
          <a:off x="16633190" y="190512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106</xdr:row>
      <xdr:rowOff>148589</xdr:rowOff>
    </xdr:from>
    <xdr:to>
      <xdr:col>116</xdr:col>
      <xdr:colOff>114300</xdr:colOff>
      <xdr:row>107</xdr:row>
      <xdr:rowOff>78739</xdr:rowOff>
    </xdr:to>
    <xdr:sp macro="" textlink="">
      <xdr:nvSpPr>
        <xdr:cNvPr id="732" name="楕円 731">
          <a:extLst>
            <a:ext uri="{FF2B5EF4-FFF2-40B4-BE49-F238E27FC236}">
              <a16:creationId xmlns:a16="http://schemas.microsoft.com/office/drawing/2014/main" id="{1EF90191-DC3B-42E2-9F8C-F06AEBF8F935}"/>
            </a:ext>
          </a:extLst>
        </xdr:cNvPr>
        <xdr:cNvSpPr/>
      </xdr:nvSpPr>
      <xdr:spPr>
        <a:xfrm>
          <a:off x="19904710" y="1832038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106</xdr:row>
      <xdr:rowOff>127016</xdr:rowOff>
    </xdr:from>
    <xdr:ext cx="469744" cy="259045"/>
    <xdr:sp macro="" textlink="">
      <xdr:nvSpPr>
        <xdr:cNvPr id="733" name="【庁舎】&#10;一人当たり面積該当値テキスト">
          <a:extLst>
            <a:ext uri="{FF2B5EF4-FFF2-40B4-BE49-F238E27FC236}">
              <a16:creationId xmlns:a16="http://schemas.microsoft.com/office/drawing/2014/main" id="{D3138F25-64A1-4E04-93B7-42F18734F178}"/>
            </a:ext>
          </a:extLst>
        </xdr:cNvPr>
        <xdr:cNvSpPr txBox="1"/>
      </xdr:nvSpPr>
      <xdr:spPr>
        <a:xfrm>
          <a:off x="19985990" y="1830452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106</xdr:row>
      <xdr:rowOff>149861</xdr:rowOff>
    </xdr:from>
    <xdr:to>
      <xdr:col>112</xdr:col>
      <xdr:colOff>38100</xdr:colOff>
      <xdr:row>107</xdr:row>
      <xdr:rowOff>80011</xdr:rowOff>
    </xdr:to>
    <xdr:sp macro="" textlink="">
      <xdr:nvSpPr>
        <xdr:cNvPr id="734" name="楕円 733">
          <a:extLst>
            <a:ext uri="{FF2B5EF4-FFF2-40B4-BE49-F238E27FC236}">
              <a16:creationId xmlns:a16="http://schemas.microsoft.com/office/drawing/2014/main" id="{643EF20A-BCE1-4861-9AF6-8FA3318AB713}"/>
            </a:ext>
          </a:extLst>
        </xdr:cNvPr>
        <xdr:cNvSpPr/>
      </xdr:nvSpPr>
      <xdr:spPr>
        <a:xfrm>
          <a:off x="19161760" y="18323561"/>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107</xdr:row>
      <xdr:rowOff>27939</xdr:rowOff>
    </xdr:from>
    <xdr:to>
      <xdr:col>116</xdr:col>
      <xdr:colOff>63500</xdr:colOff>
      <xdr:row>107</xdr:row>
      <xdr:rowOff>29211</xdr:rowOff>
    </xdr:to>
    <xdr:cxnSp macro="">
      <xdr:nvCxnSpPr>
        <xdr:cNvPr id="735" name="直線コネクタ 734">
          <a:extLst>
            <a:ext uri="{FF2B5EF4-FFF2-40B4-BE49-F238E27FC236}">
              <a16:creationId xmlns:a16="http://schemas.microsoft.com/office/drawing/2014/main" id="{B54BF866-0B05-4CE6-A409-C408FCE3487D}"/>
            </a:ext>
          </a:extLst>
        </xdr:cNvPr>
        <xdr:cNvCxnSpPr/>
      </xdr:nvCxnSpPr>
      <xdr:spPr>
        <a:xfrm flipV="1">
          <a:off x="19204940" y="18371184"/>
          <a:ext cx="742950" cy="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106</xdr:row>
      <xdr:rowOff>148589</xdr:rowOff>
    </xdr:from>
    <xdr:to>
      <xdr:col>107</xdr:col>
      <xdr:colOff>101600</xdr:colOff>
      <xdr:row>107</xdr:row>
      <xdr:rowOff>78739</xdr:rowOff>
    </xdr:to>
    <xdr:sp macro="" textlink="">
      <xdr:nvSpPr>
        <xdr:cNvPr id="736" name="楕円 735">
          <a:extLst>
            <a:ext uri="{FF2B5EF4-FFF2-40B4-BE49-F238E27FC236}">
              <a16:creationId xmlns:a16="http://schemas.microsoft.com/office/drawing/2014/main" id="{78CB058F-AFA7-4448-AD3E-1AFB16FE1A2D}"/>
            </a:ext>
          </a:extLst>
        </xdr:cNvPr>
        <xdr:cNvSpPr/>
      </xdr:nvSpPr>
      <xdr:spPr>
        <a:xfrm>
          <a:off x="18345150" y="18320384"/>
          <a:ext cx="9779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107</xdr:row>
      <xdr:rowOff>27939</xdr:rowOff>
    </xdr:from>
    <xdr:to>
      <xdr:col>111</xdr:col>
      <xdr:colOff>177800</xdr:colOff>
      <xdr:row>107</xdr:row>
      <xdr:rowOff>29211</xdr:rowOff>
    </xdr:to>
    <xdr:cxnSp macro="">
      <xdr:nvCxnSpPr>
        <xdr:cNvPr id="737" name="直線コネクタ 736">
          <a:extLst>
            <a:ext uri="{FF2B5EF4-FFF2-40B4-BE49-F238E27FC236}">
              <a16:creationId xmlns:a16="http://schemas.microsoft.com/office/drawing/2014/main" id="{7906E1C4-3102-4844-8619-82960D0F991A}"/>
            </a:ext>
          </a:extLst>
        </xdr:cNvPr>
        <xdr:cNvCxnSpPr/>
      </xdr:nvCxnSpPr>
      <xdr:spPr>
        <a:xfrm>
          <a:off x="18399760" y="18371184"/>
          <a:ext cx="805180" cy="12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107</xdr:row>
      <xdr:rowOff>96520</xdr:rowOff>
    </xdr:from>
    <xdr:to>
      <xdr:col>102</xdr:col>
      <xdr:colOff>165100</xdr:colOff>
      <xdr:row>108</xdr:row>
      <xdr:rowOff>26670</xdr:rowOff>
    </xdr:to>
    <xdr:sp macro="" textlink="">
      <xdr:nvSpPr>
        <xdr:cNvPr id="738" name="楕円 737">
          <a:extLst>
            <a:ext uri="{FF2B5EF4-FFF2-40B4-BE49-F238E27FC236}">
              <a16:creationId xmlns:a16="http://schemas.microsoft.com/office/drawing/2014/main" id="{80595431-3D0D-42CB-91D7-640C3DAFC56D}"/>
            </a:ext>
          </a:extLst>
        </xdr:cNvPr>
        <xdr:cNvSpPr/>
      </xdr:nvSpPr>
      <xdr:spPr>
        <a:xfrm>
          <a:off x="17547590" y="18437860"/>
          <a:ext cx="10922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107</xdr:row>
      <xdr:rowOff>27939</xdr:rowOff>
    </xdr:from>
    <xdr:to>
      <xdr:col>107</xdr:col>
      <xdr:colOff>50800</xdr:colOff>
      <xdr:row>107</xdr:row>
      <xdr:rowOff>147320</xdr:rowOff>
    </xdr:to>
    <xdr:cxnSp macro="">
      <xdr:nvCxnSpPr>
        <xdr:cNvPr id="739" name="直線コネクタ 738">
          <a:extLst>
            <a:ext uri="{FF2B5EF4-FFF2-40B4-BE49-F238E27FC236}">
              <a16:creationId xmlns:a16="http://schemas.microsoft.com/office/drawing/2014/main" id="{2C2B7A35-2080-4A21-B3EA-33ACF678FE35}"/>
            </a:ext>
          </a:extLst>
        </xdr:cNvPr>
        <xdr:cNvCxnSpPr/>
      </xdr:nvCxnSpPr>
      <xdr:spPr>
        <a:xfrm flipV="1">
          <a:off x="17602200" y="18371184"/>
          <a:ext cx="797560" cy="1193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107</xdr:row>
      <xdr:rowOff>97789</xdr:rowOff>
    </xdr:from>
    <xdr:to>
      <xdr:col>98</xdr:col>
      <xdr:colOff>38100</xdr:colOff>
      <xdr:row>108</xdr:row>
      <xdr:rowOff>27939</xdr:rowOff>
    </xdr:to>
    <xdr:sp macro="" textlink="">
      <xdr:nvSpPr>
        <xdr:cNvPr id="740" name="楕円 739">
          <a:extLst>
            <a:ext uri="{FF2B5EF4-FFF2-40B4-BE49-F238E27FC236}">
              <a16:creationId xmlns:a16="http://schemas.microsoft.com/office/drawing/2014/main" id="{C4EB5721-93C3-4389-B13B-7913C0C843F2}"/>
            </a:ext>
          </a:extLst>
        </xdr:cNvPr>
        <xdr:cNvSpPr/>
      </xdr:nvSpPr>
      <xdr:spPr>
        <a:xfrm>
          <a:off x="16761460" y="18439129"/>
          <a:ext cx="78740" cy="103505"/>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107</xdr:row>
      <xdr:rowOff>147320</xdr:rowOff>
    </xdr:from>
    <xdr:to>
      <xdr:col>102</xdr:col>
      <xdr:colOff>114300</xdr:colOff>
      <xdr:row>107</xdr:row>
      <xdr:rowOff>148589</xdr:rowOff>
    </xdr:to>
    <xdr:cxnSp macro="">
      <xdr:nvCxnSpPr>
        <xdr:cNvPr id="741" name="直線コネクタ 740">
          <a:extLst>
            <a:ext uri="{FF2B5EF4-FFF2-40B4-BE49-F238E27FC236}">
              <a16:creationId xmlns:a16="http://schemas.microsoft.com/office/drawing/2014/main" id="{77411AD8-F1A5-49BC-95FF-872423AA317B}"/>
            </a:ext>
          </a:extLst>
        </xdr:cNvPr>
        <xdr:cNvCxnSpPr/>
      </xdr:nvCxnSpPr>
      <xdr:spPr>
        <a:xfrm flipV="1">
          <a:off x="16804640" y="18490565"/>
          <a:ext cx="797560" cy="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105</xdr:row>
      <xdr:rowOff>24147</xdr:rowOff>
    </xdr:from>
    <xdr:ext cx="469744" cy="259045"/>
    <xdr:sp macro="" textlink="">
      <xdr:nvSpPr>
        <xdr:cNvPr id="742" name="n_1aveValue【庁舎】&#10;一人当たり面積">
          <a:extLst>
            <a:ext uri="{FF2B5EF4-FFF2-40B4-BE49-F238E27FC236}">
              <a16:creationId xmlns:a16="http://schemas.microsoft.com/office/drawing/2014/main" id="{CE5A7F4F-DDF5-4D3B-96F8-F20CA53FFE7A}"/>
            </a:ext>
          </a:extLst>
        </xdr:cNvPr>
        <xdr:cNvSpPr txBox="1"/>
      </xdr:nvSpPr>
      <xdr:spPr>
        <a:xfrm>
          <a:off x="18982132" y="18022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105</xdr:row>
      <xdr:rowOff>43197</xdr:rowOff>
    </xdr:from>
    <xdr:ext cx="469744" cy="259045"/>
    <xdr:sp macro="" textlink="">
      <xdr:nvSpPr>
        <xdr:cNvPr id="743" name="n_2aveValue【庁舎】&#10;一人当たり面積">
          <a:extLst>
            <a:ext uri="{FF2B5EF4-FFF2-40B4-BE49-F238E27FC236}">
              <a16:creationId xmlns:a16="http://schemas.microsoft.com/office/drawing/2014/main" id="{748BA332-68C0-44D7-B015-54C5DDDF9C6A}"/>
            </a:ext>
          </a:extLst>
        </xdr:cNvPr>
        <xdr:cNvSpPr txBox="1"/>
      </xdr:nvSpPr>
      <xdr:spPr>
        <a:xfrm>
          <a:off x="18182032" y="180473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105</xdr:row>
      <xdr:rowOff>60977</xdr:rowOff>
    </xdr:from>
    <xdr:ext cx="469744" cy="259045"/>
    <xdr:sp macro="" textlink="">
      <xdr:nvSpPr>
        <xdr:cNvPr id="744" name="n_3aveValue【庁舎】&#10;一人当たり面積">
          <a:extLst>
            <a:ext uri="{FF2B5EF4-FFF2-40B4-BE49-F238E27FC236}">
              <a16:creationId xmlns:a16="http://schemas.microsoft.com/office/drawing/2014/main" id="{B7497226-FB7E-45E9-AA5D-951334C00BA4}"/>
            </a:ext>
          </a:extLst>
        </xdr:cNvPr>
        <xdr:cNvSpPr txBox="1"/>
      </xdr:nvSpPr>
      <xdr:spPr>
        <a:xfrm>
          <a:off x="17384472" y="180594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105</xdr:row>
      <xdr:rowOff>119397</xdr:rowOff>
    </xdr:from>
    <xdr:ext cx="469744" cy="259045"/>
    <xdr:sp macro="" textlink="">
      <xdr:nvSpPr>
        <xdr:cNvPr id="745" name="n_4aveValue【庁舎】&#10;一人当たり面積">
          <a:extLst>
            <a:ext uri="{FF2B5EF4-FFF2-40B4-BE49-F238E27FC236}">
              <a16:creationId xmlns:a16="http://schemas.microsoft.com/office/drawing/2014/main" id="{FB3CECCC-1F3B-431A-BC56-3737026FE4EC}"/>
            </a:ext>
          </a:extLst>
        </xdr:cNvPr>
        <xdr:cNvSpPr txBox="1"/>
      </xdr:nvSpPr>
      <xdr:spPr>
        <a:xfrm>
          <a:off x="16588817" y="18123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107</xdr:row>
      <xdr:rowOff>71138</xdr:rowOff>
    </xdr:from>
    <xdr:ext cx="469744" cy="259045"/>
    <xdr:sp macro="" textlink="">
      <xdr:nvSpPr>
        <xdr:cNvPr id="746" name="n_1mainValue【庁舎】&#10;一人当たり面積">
          <a:extLst>
            <a:ext uri="{FF2B5EF4-FFF2-40B4-BE49-F238E27FC236}">
              <a16:creationId xmlns:a16="http://schemas.microsoft.com/office/drawing/2014/main" id="{A0B0E3A8-A79C-44BB-9FC6-91EFD3B74B92}"/>
            </a:ext>
          </a:extLst>
        </xdr:cNvPr>
        <xdr:cNvSpPr txBox="1"/>
      </xdr:nvSpPr>
      <xdr:spPr>
        <a:xfrm>
          <a:off x="18982132" y="1841438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107</xdr:row>
      <xdr:rowOff>69866</xdr:rowOff>
    </xdr:from>
    <xdr:ext cx="469744" cy="259045"/>
    <xdr:sp macro="" textlink="">
      <xdr:nvSpPr>
        <xdr:cNvPr id="747" name="n_2mainValue【庁舎】&#10;一人当たり面積">
          <a:extLst>
            <a:ext uri="{FF2B5EF4-FFF2-40B4-BE49-F238E27FC236}">
              <a16:creationId xmlns:a16="http://schemas.microsoft.com/office/drawing/2014/main" id="{646EEABC-EC6A-4830-9CA6-2139A3C387A3}"/>
            </a:ext>
          </a:extLst>
        </xdr:cNvPr>
        <xdr:cNvSpPr txBox="1"/>
      </xdr:nvSpPr>
      <xdr:spPr>
        <a:xfrm>
          <a:off x="18182032" y="184131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17797</xdr:rowOff>
    </xdr:from>
    <xdr:ext cx="469744" cy="259045"/>
    <xdr:sp macro="" textlink="">
      <xdr:nvSpPr>
        <xdr:cNvPr id="748" name="n_3mainValue【庁舎】&#10;一人当たり面積">
          <a:extLst>
            <a:ext uri="{FF2B5EF4-FFF2-40B4-BE49-F238E27FC236}">
              <a16:creationId xmlns:a16="http://schemas.microsoft.com/office/drawing/2014/main" id="{6B41791F-4FA9-4FDB-98FB-F207FC990DC6}"/>
            </a:ext>
          </a:extLst>
        </xdr:cNvPr>
        <xdr:cNvSpPr txBox="1"/>
      </xdr:nvSpPr>
      <xdr:spPr>
        <a:xfrm>
          <a:off x="17384472" y="18538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19066</xdr:rowOff>
    </xdr:from>
    <xdr:ext cx="469744" cy="259045"/>
    <xdr:sp macro="" textlink="">
      <xdr:nvSpPr>
        <xdr:cNvPr id="749" name="n_4mainValue【庁舎】&#10;一人当たり面積">
          <a:extLst>
            <a:ext uri="{FF2B5EF4-FFF2-40B4-BE49-F238E27FC236}">
              <a16:creationId xmlns:a16="http://schemas.microsoft.com/office/drawing/2014/main" id="{ED1C2C70-EAD6-4811-8E12-53686D321366}"/>
            </a:ext>
          </a:extLst>
        </xdr:cNvPr>
        <xdr:cNvSpPr txBox="1"/>
      </xdr:nvSpPr>
      <xdr:spPr>
        <a:xfrm>
          <a:off x="16588817" y="185318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750" name="正方形/長方形 749">
          <a:extLst>
            <a:ext uri="{FF2B5EF4-FFF2-40B4-BE49-F238E27FC236}">
              <a16:creationId xmlns:a16="http://schemas.microsoft.com/office/drawing/2014/main" id="{734B732B-F869-4FC2-AB6E-429DFDC5763B}"/>
            </a:ext>
          </a:extLst>
        </xdr:cNvPr>
        <xdr:cNvSpPr/>
      </xdr:nvSpPr>
      <xdr:spPr>
        <a:xfrm>
          <a:off x="685800" y="19427190"/>
          <a:ext cx="20040600" cy="190881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751" name="正方形/長方形 750">
          <a:extLst>
            <a:ext uri="{FF2B5EF4-FFF2-40B4-BE49-F238E27FC236}">
              <a16:creationId xmlns:a16="http://schemas.microsoft.com/office/drawing/2014/main" id="{7944C269-847C-4066-9924-94F36FB54847}"/>
            </a:ext>
          </a:extLst>
        </xdr:cNvPr>
        <xdr:cNvSpPr/>
      </xdr:nvSpPr>
      <xdr:spPr>
        <a:xfrm>
          <a:off x="685800" y="19496405"/>
          <a:ext cx="3467100" cy="25019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752" name="テキスト ボックス 751">
          <a:extLst>
            <a:ext uri="{FF2B5EF4-FFF2-40B4-BE49-F238E27FC236}">
              <a16:creationId xmlns:a16="http://schemas.microsoft.com/office/drawing/2014/main" id="{0BBDB7BE-69AE-4FBF-82B9-090CB5ED2F8E}"/>
            </a:ext>
          </a:extLst>
        </xdr:cNvPr>
        <xdr:cNvSpPr txBox="1"/>
      </xdr:nvSpPr>
      <xdr:spPr>
        <a:xfrm>
          <a:off x="762000" y="19746595"/>
          <a:ext cx="1987169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類似団体と比較して特に有形固定資産減価償却率が高くなっている施設は、一般廃棄物処理施設、体育館・プール及び保健センター・保健所である。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一般廃棄物処理施設については、泉佐野市と共同設置している泉佐野市田尻町清掃施設組合の焼却炉が老朽化していることが要因であり、現在、新炉の建設を進めているところである。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体育館・プールについては、令和元年度に体育施設である多目的グラウンドの施設改修工事を行ったため、有形固定資産減価償却率が改善しているが、類似団体と比較すると依然高い状況にある。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保健センターは、平成</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年に建設されて以降一度も大規模改修を行っておらず、今後は令和</a:t>
          </a:r>
          <a:r>
            <a:rPr kumimoji="1" lang="en-US" altLang="ja-JP"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年度に策定された個別施設計画に基づき、計画的に維持管理を行っていく予定である。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prstClr val="black"/>
              </a:solidFill>
              <a:effectLst/>
              <a:uLnTx/>
              <a:uFillTx/>
              <a:latin typeface="ＭＳ Ｐゴシック" panose="020B0600070205080204" pitchFamily="50" charset="-128"/>
              <a:ea typeface="ＭＳ Ｐゴシック" panose="020B0600070205080204" pitchFamily="50" charset="-128"/>
              <a:cs typeface="+mn-cs"/>
            </a:rPr>
            <a:t>　庁舎については、令和元年から大規模改修を行っているため、有形固定資産減価償却率が改善した。</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大阪府田尻町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8,493
8,300
5.62
6,094,400
5,621,824
472,030
4,107,601
129,371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本町の主たる税収である関西国際空港関連の固定資産税は回復傾向にあるが、税制改正による法人住民税率の引下げや新型コロナウイルス感染症による経済活動の落ち込み等により、令和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年度以降の基準財政収入額は減少している。そのため、令和</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年度の財政力指数は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1.24</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と昨年度から</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0.06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ポイント低下したが、類似団体と比べると依然として良好な状態が続いている。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37</xdr:row>
      <xdr:rowOff>78317</xdr:rowOff>
    </xdr:from>
    <xdr:to>
      <xdr:col>23</xdr:col>
      <xdr:colOff>133350</xdr:colOff>
      <xdr:row>44</xdr:row>
      <xdr:rowOff>119138</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421967"/>
          <a:ext cx="0" cy="124097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44</xdr:row>
      <xdr:rowOff>91215</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63501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44</xdr:row>
      <xdr:rowOff>119138</xdr:rowOff>
    </xdr:from>
    <xdr:to>
      <xdr:col>24</xdr:col>
      <xdr:colOff>12700</xdr:colOff>
      <xdr:row>44</xdr:row>
      <xdr:rowOff>119138</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66293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35</xdr:row>
      <xdr:rowOff>164694</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6165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37</xdr:row>
      <xdr:rowOff>78317</xdr:rowOff>
    </xdr:from>
    <xdr:to>
      <xdr:col>24</xdr:col>
      <xdr:colOff>12700</xdr:colOff>
      <xdr:row>37</xdr:row>
      <xdr:rowOff>78317</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4219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37</xdr:row>
      <xdr:rowOff>9374</xdr:rowOff>
    </xdr:from>
    <xdr:to>
      <xdr:col>23</xdr:col>
      <xdr:colOff>133350</xdr:colOff>
      <xdr:row>37</xdr:row>
      <xdr:rowOff>78317</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6353024"/>
          <a:ext cx="8382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42</xdr:row>
      <xdr:rowOff>142015</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34291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42</xdr:row>
      <xdr:rowOff>169938</xdr:rowOff>
    </xdr:from>
    <xdr:to>
      <xdr:col>23</xdr:col>
      <xdr:colOff>184150</xdr:colOff>
      <xdr:row>43</xdr:row>
      <xdr:rowOff>100088</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3708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36</xdr:row>
      <xdr:rowOff>31448</xdr:rowOff>
    </xdr:from>
    <xdr:to>
      <xdr:col>19</xdr:col>
      <xdr:colOff>133350</xdr:colOff>
      <xdr:row>37</xdr:row>
      <xdr:rowOff>9374</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6203648"/>
          <a:ext cx="889000" cy="1493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42</xdr:row>
      <xdr:rowOff>158448</xdr:rowOff>
    </xdr:from>
    <xdr:to>
      <xdr:col>19</xdr:col>
      <xdr:colOff>184150</xdr:colOff>
      <xdr:row>43</xdr:row>
      <xdr:rowOff>88598</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43</xdr:row>
      <xdr:rowOff>73375</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44572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35</xdr:row>
      <xdr:rowOff>110974</xdr:rowOff>
    </xdr:from>
    <xdr:to>
      <xdr:col>15</xdr:col>
      <xdr:colOff>82550</xdr:colOff>
      <xdr:row>36</xdr:row>
      <xdr:rowOff>31448</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6111724"/>
          <a:ext cx="889000" cy="919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42</xdr:row>
      <xdr:rowOff>158448</xdr:rowOff>
    </xdr:from>
    <xdr:to>
      <xdr:col>15</xdr:col>
      <xdr:colOff>133350</xdr:colOff>
      <xdr:row>43</xdr:row>
      <xdr:rowOff>88598</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3593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43</xdr:row>
      <xdr:rowOff>73375</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445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35</xdr:row>
      <xdr:rowOff>30540</xdr:rowOff>
    </xdr:from>
    <xdr:to>
      <xdr:col>11</xdr:col>
      <xdr:colOff>31750</xdr:colOff>
      <xdr:row>35</xdr:row>
      <xdr:rowOff>110974</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6031290"/>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42</xdr:row>
      <xdr:rowOff>123976</xdr:rowOff>
    </xdr:from>
    <xdr:to>
      <xdr:col>11</xdr:col>
      <xdr:colOff>82550</xdr:colOff>
      <xdr:row>43</xdr:row>
      <xdr:rowOff>54126</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43</xdr:row>
      <xdr:rowOff>38903</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411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42</xdr:row>
      <xdr:rowOff>123976</xdr:rowOff>
    </xdr:from>
    <xdr:to>
      <xdr:col>7</xdr:col>
      <xdr:colOff>31750</xdr:colOff>
      <xdr:row>43</xdr:row>
      <xdr:rowOff>54126</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324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43</xdr:row>
      <xdr:rowOff>38903</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411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37</xdr:row>
      <xdr:rowOff>27517</xdr:rowOff>
    </xdr:from>
    <xdr:to>
      <xdr:col>23</xdr:col>
      <xdr:colOff>184150</xdr:colOff>
      <xdr:row>37</xdr:row>
      <xdr:rowOff>129117</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63711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36</xdr:row>
      <xdr:rowOff>120244</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6292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36</xdr:row>
      <xdr:rowOff>130024</xdr:rowOff>
    </xdr:from>
    <xdr:to>
      <xdr:col>19</xdr:col>
      <xdr:colOff>184150</xdr:colOff>
      <xdr:row>37</xdr:row>
      <xdr:rowOff>60174</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63022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35</xdr:row>
      <xdr:rowOff>70351</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607110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35</xdr:row>
      <xdr:rowOff>152098</xdr:rowOff>
    </xdr:from>
    <xdr:to>
      <xdr:col>15</xdr:col>
      <xdr:colOff>133350</xdr:colOff>
      <xdr:row>36</xdr:row>
      <xdr:rowOff>82248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61528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34</xdr:row>
      <xdr:rowOff>92425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59217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35</xdr:row>
      <xdr:rowOff>60174</xdr:rowOff>
    </xdr:from>
    <xdr:to>
      <xdr:col>11</xdr:col>
      <xdr:colOff>82550</xdr:colOff>
      <xdr:row>35</xdr:row>
      <xdr:rowOff>161774</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60609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34</xdr:row>
      <xdr:rowOff>501</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5829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34</xdr:row>
      <xdr:rowOff>151190</xdr:rowOff>
    </xdr:from>
    <xdr:to>
      <xdr:col>7</xdr:col>
      <xdr:colOff>31750</xdr:colOff>
      <xdr:row>35</xdr:row>
      <xdr:rowOff>81340</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5980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33</xdr:row>
      <xdr:rowOff>91517</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5749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[72.2%]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　関西国際空港関連の固定資産税収の増により経常一般財源収入が増加したのに対し、人件費、扶助費、公債費等に充当した経常経費充当一般財源支出は減少したため、経常収支比率は</a:t>
          </a:r>
          <a:r>
            <a:rPr kumimoji="1" lang="en-US" altLang="ja-JP"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2.0</a:t>
          </a:r>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ポイント減少した。類似団体と比較しても優良な水準を維持しており、今後も</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引き続き適正な財政運営に努める。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112183</xdr:rowOff>
    </xdr:from>
    <xdr:to>
      <xdr:col>27</xdr:col>
      <xdr:colOff>184150</xdr:colOff>
      <xdr:row>67</xdr:row>
      <xdr:rowOff>112183</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141410</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65</xdr:row>
      <xdr:rowOff>52917</xdr:rowOff>
    </xdr:from>
    <xdr:to>
      <xdr:col>27</xdr:col>
      <xdr:colOff>184150</xdr:colOff>
      <xdr:row>65</xdr:row>
      <xdr:rowOff>52917</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64</xdr:row>
      <xdr:rowOff>82144</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62</xdr:row>
      <xdr:rowOff>165100</xdr:rowOff>
    </xdr:from>
    <xdr:to>
      <xdr:col>27</xdr:col>
      <xdr:colOff>184150</xdr:colOff>
      <xdr:row>62</xdr:row>
      <xdr:rowOff>165100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62</xdr:row>
      <xdr:rowOff>22877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60</xdr:row>
      <xdr:rowOff>105833</xdr:rowOff>
    </xdr:from>
    <xdr:to>
      <xdr:col>27</xdr:col>
      <xdr:colOff>184150</xdr:colOff>
      <xdr:row>60</xdr:row>
      <xdr:rowOff>105833</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59</xdr:row>
      <xdr:rowOff>135060</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46567</xdr:rowOff>
    </xdr:from>
    <xdr:to>
      <xdr:col>27</xdr:col>
      <xdr:colOff>184150</xdr:colOff>
      <xdr:row>58</xdr:row>
      <xdr:rowOff>46567</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75794</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5" name="直線コネクタ 124">
          <a:extLst>
            <a:ext uri="{FF2B5EF4-FFF2-40B4-BE49-F238E27FC236}">
              <a16:creationId xmlns:a16="http://schemas.microsoft.com/office/drawing/2014/main" id="{00000000-0008-0000-0300-00007D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6" name="テキスト ボックス 125">
          <a:extLst>
            <a:ext uri="{FF2B5EF4-FFF2-40B4-BE49-F238E27FC236}">
              <a16:creationId xmlns:a16="http://schemas.microsoft.com/office/drawing/2014/main" id="{00000000-0008-0000-0300-00007E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7" name="財政構造の弾力性グラフ枠">
          <a:extLst>
            <a:ext uri="{FF2B5EF4-FFF2-40B4-BE49-F238E27FC236}">
              <a16:creationId xmlns:a16="http://schemas.microsoft.com/office/drawing/2014/main" id="{00000000-0008-0000-0300-00007F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58</xdr:row>
      <xdr:rowOff>10371</xdr:rowOff>
    </xdr:from>
    <xdr:to>
      <xdr:col>23</xdr:col>
      <xdr:colOff>133350</xdr:colOff>
      <xdr:row>66</xdr:row>
      <xdr:rowOff>130810</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flipV="1">
          <a:off x="4953000" y="9954471"/>
          <a:ext cx="0" cy="14920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66</xdr:row>
      <xdr:rowOff>102887</xdr:rowOff>
    </xdr:from>
    <xdr:ext cx="762000" cy="259045"/>
    <xdr:sp macro="" textlink="">
      <xdr:nvSpPr>
        <xdr:cNvPr id="129" name="財政構造の弾力性最小値テキスト">
          <a:extLst>
            <a:ext uri="{FF2B5EF4-FFF2-40B4-BE49-F238E27FC236}">
              <a16:creationId xmlns:a16="http://schemas.microsoft.com/office/drawing/2014/main" id="{00000000-0008-0000-0300-000081000000}"/>
            </a:ext>
          </a:extLst>
        </xdr:cNvPr>
        <xdr:cNvSpPr txBox="1"/>
      </xdr:nvSpPr>
      <xdr:spPr>
        <a:xfrm>
          <a:off x="5041900" y="114185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66</xdr:row>
      <xdr:rowOff>130810</xdr:rowOff>
    </xdr:from>
    <xdr:to>
      <xdr:col>24</xdr:col>
      <xdr:colOff>12700</xdr:colOff>
      <xdr:row>66</xdr:row>
      <xdr:rowOff>130810</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14465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56</xdr:row>
      <xdr:rowOff>96748</xdr:rowOff>
    </xdr:from>
    <xdr:ext cx="762000" cy="259045"/>
    <xdr:sp macro="" textlink="">
      <xdr:nvSpPr>
        <xdr:cNvPr id="131" name="財政構造の弾力性最大値テキスト">
          <a:extLst>
            <a:ext uri="{FF2B5EF4-FFF2-40B4-BE49-F238E27FC236}">
              <a16:creationId xmlns:a16="http://schemas.microsoft.com/office/drawing/2014/main" id="{00000000-0008-0000-0300-000083000000}"/>
            </a:ext>
          </a:extLst>
        </xdr:cNvPr>
        <xdr:cNvSpPr txBox="1"/>
      </xdr:nvSpPr>
      <xdr:spPr>
        <a:xfrm>
          <a:off x="5041900" y="96979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69.1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58</xdr:row>
      <xdr:rowOff>10371</xdr:rowOff>
    </xdr:from>
    <xdr:to>
      <xdr:col>24</xdr:col>
      <xdr:colOff>12700</xdr:colOff>
      <xdr:row>58</xdr:row>
      <xdr:rowOff>10371</xdr:rowOff>
    </xdr:to>
    <xdr:cxnSp macro="">
      <xdr:nvCxnSpPr>
        <xdr:cNvPr id="132" name="直線コネクタ 131">
          <a:extLst>
            <a:ext uri="{FF2B5EF4-FFF2-40B4-BE49-F238E27FC236}">
              <a16:creationId xmlns:a16="http://schemas.microsoft.com/office/drawing/2014/main" id="{00000000-0008-0000-0300-000084000000}"/>
            </a:ext>
          </a:extLst>
        </xdr:cNvPr>
        <xdr:cNvCxnSpPr/>
      </xdr:nvCxnSpPr>
      <xdr:spPr>
        <a:xfrm>
          <a:off x="4864100" y="995447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58</xdr:row>
      <xdr:rowOff>135044</xdr:rowOff>
    </xdr:from>
    <xdr:to>
      <xdr:col>23</xdr:col>
      <xdr:colOff>133350</xdr:colOff>
      <xdr:row>59</xdr:row>
      <xdr:rowOff>44027</xdr:rowOff>
    </xdr:to>
    <xdr:cxnSp macro="">
      <xdr:nvCxnSpPr>
        <xdr:cNvPr id="133" name="直線コネクタ 132">
          <a:extLst>
            <a:ext uri="{FF2B5EF4-FFF2-40B4-BE49-F238E27FC236}">
              <a16:creationId xmlns:a16="http://schemas.microsoft.com/office/drawing/2014/main" id="{00000000-0008-0000-0300-000085000000}"/>
            </a:ext>
          </a:extLst>
        </xdr:cNvPr>
        <xdr:cNvCxnSpPr/>
      </xdr:nvCxnSpPr>
      <xdr:spPr>
        <a:xfrm flipV="1">
          <a:off x="4114800" y="10079144"/>
          <a:ext cx="838200" cy="804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61</xdr:row>
      <xdr:rowOff>169350</xdr:rowOff>
    </xdr:from>
    <xdr:ext cx="762000" cy="259045"/>
    <xdr:sp macro="" textlink="">
      <xdr:nvSpPr>
        <xdr:cNvPr id="134" name="財政構造の弾力性平均値テキスト">
          <a:extLst>
            <a:ext uri="{FF2B5EF4-FFF2-40B4-BE49-F238E27FC236}">
              <a16:creationId xmlns:a16="http://schemas.microsoft.com/office/drawing/2014/main" id="{00000000-0008-0000-0300-000086000000}"/>
            </a:ext>
          </a:extLst>
        </xdr:cNvPr>
        <xdr:cNvSpPr txBox="1"/>
      </xdr:nvSpPr>
      <xdr:spPr>
        <a:xfrm>
          <a:off x="5041900" y="1062780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62</xdr:row>
      <xdr:rowOff>25823</xdr:rowOff>
    </xdr:from>
    <xdr:to>
      <xdr:col>23</xdr:col>
      <xdr:colOff>184150</xdr:colOff>
      <xdr:row>62</xdr:row>
      <xdr:rowOff>127423</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902200" y="10655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58</xdr:row>
      <xdr:rowOff>50588</xdr:rowOff>
    </xdr:from>
    <xdr:to>
      <xdr:col>19</xdr:col>
      <xdr:colOff>133350</xdr:colOff>
      <xdr:row>59</xdr:row>
      <xdr:rowOff>44027</xdr:rowOff>
    </xdr:to>
    <xdr:cxnSp macro="">
      <xdr:nvCxnSpPr>
        <xdr:cNvPr id="136" name="直線コネクタ 135">
          <a:extLst>
            <a:ext uri="{FF2B5EF4-FFF2-40B4-BE49-F238E27FC236}">
              <a16:creationId xmlns:a16="http://schemas.microsoft.com/office/drawing/2014/main" id="{00000000-0008-0000-0300-000088000000}"/>
            </a:ext>
          </a:extLst>
        </xdr:cNvPr>
        <xdr:cNvCxnSpPr/>
      </xdr:nvCxnSpPr>
      <xdr:spPr>
        <a:xfrm>
          <a:off x="3225800" y="9994688"/>
          <a:ext cx="889000" cy="1648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61</xdr:row>
      <xdr:rowOff>161079</xdr:rowOff>
    </xdr:from>
    <xdr:to>
      <xdr:col>19</xdr:col>
      <xdr:colOff>184150</xdr:colOff>
      <xdr:row>62</xdr:row>
      <xdr:rowOff>91229</xdr:rowOff>
    </xdr:to>
    <xdr:sp macro="" textlink="">
      <xdr:nvSpPr>
        <xdr:cNvPr id="137" name="フローチャート: 判断 136">
          <a:extLst>
            <a:ext uri="{FF2B5EF4-FFF2-40B4-BE49-F238E27FC236}">
              <a16:creationId xmlns:a16="http://schemas.microsoft.com/office/drawing/2014/main" id="{00000000-0008-0000-0300-000089000000}"/>
            </a:ext>
          </a:extLst>
        </xdr:cNvPr>
        <xdr:cNvSpPr/>
      </xdr:nvSpPr>
      <xdr:spPr>
        <a:xfrm>
          <a:off x="4064000" y="106195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62</xdr:row>
      <xdr:rowOff>76006</xdr:rowOff>
    </xdr:from>
    <xdr:ext cx="736600" cy="259045"/>
    <xdr:sp macro="" textlink="">
      <xdr:nvSpPr>
        <xdr:cNvPr id="138" name="テキスト ボックス 137">
          <a:extLst>
            <a:ext uri="{FF2B5EF4-FFF2-40B4-BE49-F238E27FC236}">
              <a16:creationId xmlns:a16="http://schemas.microsoft.com/office/drawing/2014/main" id="{00000000-0008-0000-0300-00008A000000}"/>
            </a:ext>
          </a:extLst>
        </xdr:cNvPr>
        <xdr:cNvSpPr txBox="1"/>
      </xdr:nvSpPr>
      <xdr:spPr>
        <a:xfrm>
          <a:off x="3733800" y="1070590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58</xdr:row>
      <xdr:rowOff>50588</xdr:rowOff>
    </xdr:from>
    <xdr:to>
      <xdr:col>15</xdr:col>
      <xdr:colOff>82550</xdr:colOff>
      <xdr:row>59</xdr:row>
      <xdr:rowOff>60113</xdr:rowOff>
    </xdr:to>
    <xdr:cxnSp macro="">
      <xdr:nvCxnSpPr>
        <xdr:cNvPr id="139" name="直線コネクタ 138">
          <a:extLst>
            <a:ext uri="{FF2B5EF4-FFF2-40B4-BE49-F238E27FC236}">
              <a16:creationId xmlns:a16="http://schemas.microsoft.com/office/drawing/2014/main" id="{00000000-0008-0000-0300-00008B000000}"/>
            </a:ext>
          </a:extLst>
        </xdr:cNvPr>
        <xdr:cNvCxnSpPr/>
      </xdr:nvCxnSpPr>
      <xdr:spPr>
        <a:xfrm flipV="1">
          <a:off x="2336800" y="9994688"/>
          <a:ext cx="889000" cy="1809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61</xdr:row>
      <xdr:rowOff>28363</xdr:rowOff>
    </xdr:from>
    <xdr:to>
      <xdr:col>15</xdr:col>
      <xdr:colOff>133350</xdr:colOff>
      <xdr:row>61</xdr:row>
      <xdr:rowOff>129963</xdr:rowOff>
    </xdr:to>
    <xdr:sp macro="" textlink="">
      <xdr:nvSpPr>
        <xdr:cNvPr id="140" name="フローチャート: 判断 139">
          <a:extLst>
            <a:ext uri="{FF2B5EF4-FFF2-40B4-BE49-F238E27FC236}">
              <a16:creationId xmlns:a16="http://schemas.microsoft.com/office/drawing/2014/main" id="{00000000-0008-0000-0300-00008C000000}"/>
            </a:ext>
          </a:extLst>
        </xdr:cNvPr>
        <xdr:cNvSpPr/>
      </xdr:nvSpPr>
      <xdr:spPr>
        <a:xfrm>
          <a:off x="3175000" y="104868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61</xdr:row>
      <xdr:rowOff>114740</xdr:rowOff>
    </xdr:from>
    <xdr:ext cx="762000" cy="259045"/>
    <xdr:sp macro="" textlink="">
      <xdr:nvSpPr>
        <xdr:cNvPr id="141" name="テキスト ボックス 140">
          <a:extLst>
            <a:ext uri="{FF2B5EF4-FFF2-40B4-BE49-F238E27FC236}">
              <a16:creationId xmlns:a16="http://schemas.microsoft.com/office/drawing/2014/main" id="{00000000-0008-0000-0300-00008D000000}"/>
            </a:ext>
          </a:extLst>
        </xdr:cNvPr>
        <xdr:cNvSpPr txBox="1"/>
      </xdr:nvSpPr>
      <xdr:spPr>
        <a:xfrm>
          <a:off x="2844800" y="1057319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57</xdr:row>
      <xdr:rowOff>153670</xdr:rowOff>
    </xdr:from>
    <xdr:to>
      <xdr:col>11</xdr:col>
      <xdr:colOff>31750</xdr:colOff>
      <xdr:row>59</xdr:row>
      <xdr:rowOff>60113</xdr:rowOff>
    </xdr:to>
    <xdr:cxnSp macro="">
      <xdr:nvCxnSpPr>
        <xdr:cNvPr id="142" name="直線コネクタ 141">
          <a:extLst>
            <a:ext uri="{FF2B5EF4-FFF2-40B4-BE49-F238E27FC236}">
              <a16:creationId xmlns:a16="http://schemas.microsoft.com/office/drawing/2014/main" id="{00000000-0008-0000-0300-00008E000000}"/>
            </a:ext>
          </a:extLst>
        </xdr:cNvPr>
        <xdr:cNvCxnSpPr/>
      </xdr:nvCxnSpPr>
      <xdr:spPr>
        <a:xfrm>
          <a:off x="1447800" y="9926320"/>
          <a:ext cx="889000" cy="249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62</xdr:row>
      <xdr:rowOff>122344</xdr:rowOff>
    </xdr:from>
    <xdr:to>
      <xdr:col>11</xdr:col>
      <xdr:colOff>82550</xdr:colOff>
      <xdr:row>63</xdr:row>
      <xdr:rowOff>52494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2286000" y="10752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37271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955800" y="10838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62</xdr:row>
      <xdr:rowOff>162560</xdr:rowOff>
    </xdr:from>
    <xdr:to>
      <xdr:col>7</xdr:col>
      <xdr:colOff>31750</xdr:colOff>
      <xdr:row>63</xdr:row>
      <xdr:rowOff>92710</xdr:rowOff>
    </xdr:to>
    <xdr:sp macro="" textlink="">
      <xdr:nvSpPr>
        <xdr:cNvPr id="145" name="フローチャート: 判断 144">
          <a:extLst>
            <a:ext uri="{FF2B5EF4-FFF2-40B4-BE49-F238E27FC236}">
              <a16:creationId xmlns:a16="http://schemas.microsoft.com/office/drawing/2014/main" id="{00000000-0008-0000-0300-000091000000}"/>
            </a:ext>
          </a:extLst>
        </xdr:cNvPr>
        <xdr:cNvSpPr/>
      </xdr:nvSpPr>
      <xdr:spPr>
        <a:xfrm>
          <a:off x="1397000" y="107924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77487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1066800" y="108788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50" name="テキスト ボックス 149">
          <a:extLst>
            <a:ext uri="{FF2B5EF4-FFF2-40B4-BE49-F238E27FC236}">
              <a16:creationId xmlns:a16="http://schemas.microsoft.com/office/drawing/2014/main" id="{00000000-0008-0000-0300-000096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51" name="テキスト ボックス 150">
          <a:extLst>
            <a:ext uri="{FF2B5EF4-FFF2-40B4-BE49-F238E27FC236}">
              <a16:creationId xmlns:a16="http://schemas.microsoft.com/office/drawing/2014/main" id="{00000000-0008-0000-0300-000097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58</xdr:row>
      <xdr:rowOff>84244</xdr:rowOff>
    </xdr:from>
    <xdr:to>
      <xdr:col>23</xdr:col>
      <xdr:colOff>184150</xdr:colOff>
      <xdr:row>59</xdr:row>
      <xdr:rowOff>14394</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902200" y="100283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58</xdr:row>
      <xdr:rowOff>5521</xdr:rowOff>
    </xdr:from>
    <xdr:ext cx="762000" cy="259045"/>
    <xdr:sp macro="" textlink="">
      <xdr:nvSpPr>
        <xdr:cNvPr id="153" name="財政構造の弾力性該当値テキスト">
          <a:extLst>
            <a:ext uri="{FF2B5EF4-FFF2-40B4-BE49-F238E27FC236}">
              <a16:creationId xmlns:a16="http://schemas.microsoft.com/office/drawing/2014/main" id="{00000000-0008-0000-0300-000099000000}"/>
            </a:ext>
          </a:extLst>
        </xdr:cNvPr>
        <xdr:cNvSpPr txBox="1"/>
      </xdr:nvSpPr>
      <xdr:spPr>
        <a:xfrm>
          <a:off x="5041900" y="99496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58</xdr:row>
      <xdr:rowOff>164677</xdr:rowOff>
    </xdr:from>
    <xdr:to>
      <xdr:col>19</xdr:col>
      <xdr:colOff>184150</xdr:colOff>
      <xdr:row>59</xdr:row>
      <xdr:rowOff>94827</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4064000" y="10108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57</xdr:row>
      <xdr:rowOff>105004</xdr:rowOff>
    </xdr:from>
    <xdr:ext cx="7366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3733800" y="98776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57</xdr:row>
      <xdr:rowOff>171238</xdr:rowOff>
    </xdr:from>
    <xdr:to>
      <xdr:col>15</xdr:col>
      <xdr:colOff>133350</xdr:colOff>
      <xdr:row>58</xdr:row>
      <xdr:rowOff>101388</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3175000" y="9943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56</xdr:row>
      <xdr:rowOff>111565</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2844800" y="97127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59</xdr:row>
      <xdr:rowOff>9313</xdr:rowOff>
    </xdr:from>
    <xdr:to>
      <xdr:col>11</xdr:col>
      <xdr:colOff>82550</xdr:colOff>
      <xdr:row>59</xdr:row>
      <xdr:rowOff>110913</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2286000" y="101248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57</xdr:row>
      <xdr:rowOff>121090</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955800" y="98937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57</xdr:row>
      <xdr:rowOff>102870</xdr:rowOff>
    </xdr:from>
    <xdr:to>
      <xdr:col>7</xdr:col>
      <xdr:colOff>31750</xdr:colOff>
      <xdr:row>58</xdr:row>
      <xdr:rowOff>33020</xdr:rowOff>
    </xdr:to>
    <xdr:sp macro="" textlink="">
      <xdr:nvSpPr>
        <xdr:cNvPr id="160" name="楕円 159">
          <a:extLst>
            <a:ext uri="{FF2B5EF4-FFF2-40B4-BE49-F238E27FC236}">
              <a16:creationId xmlns:a16="http://schemas.microsoft.com/office/drawing/2014/main" id="{00000000-0008-0000-0300-0000A0000000}"/>
            </a:ext>
          </a:extLst>
        </xdr:cNvPr>
        <xdr:cNvSpPr/>
      </xdr:nvSpPr>
      <xdr:spPr>
        <a:xfrm>
          <a:off x="1397000" y="9875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56</xdr:row>
      <xdr:rowOff>43197</xdr:rowOff>
    </xdr:from>
    <xdr:ext cx="762000" cy="259045"/>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1066800" y="9644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2" name="正方形/長方形 161">
          <a:extLst>
            <a:ext uri="{FF2B5EF4-FFF2-40B4-BE49-F238E27FC236}">
              <a16:creationId xmlns:a16="http://schemas.microsoft.com/office/drawing/2014/main" id="{00000000-0008-0000-0300-0000A2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3" name="テキスト ボックス 162">
          <a:extLst>
            <a:ext uri="{FF2B5EF4-FFF2-40B4-BE49-F238E27FC236}">
              <a16:creationId xmlns:a16="http://schemas.microsoft.com/office/drawing/2014/main" id="{00000000-0008-0000-0300-0000A3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4" name="テキスト ボックス 163">
          <a:extLst>
            <a:ext uri="{FF2B5EF4-FFF2-40B4-BE49-F238E27FC236}">
              <a16:creationId xmlns:a16="http://schemas.microsoft.com/office/drawing/2014/main" id="{00000000-0008-0000-0300-0000A4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[256,254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144,403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2" name="正方形/長方形 171">
          <a:extLst>
            <a:ext uri="{FF2B5EF4-FFF2-40B4-BE49-F238E27FC236}">
              <a16:creationId xmlns:a16="http://schemas.microsoft.com/office/drawing/2014/main" id="{00000000-0008-0000-0300-0000AC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3" name="正方形/長方形 172">
          <a:extLst>
            <a:ext uri="{FF2B5EF4-FFF2-40B4-BE49-F238E27FC236}">
              <a16:creationId xmlns:a16="http://schemas.microsoft.com/office/drawing/2014/main" id="{00000000-0008-0000-0300-0000AD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4" name="テキスト ボックス 173">
          <a:extLst>
            <a:ext uri="{FF2B5EF4-FFF2-40B4-BE49-F238E27FC236}">
              <a16:creationId xmlns:a16="http://schemas.microsoft.com/office/drawing/2014/main" id="{00000000-0008-0000-0300-0000AE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人口</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人当たりの人件費・物件費については、昨年度より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8,982</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円減少し、類似団体平均値を下回っている。これは、人件費が退職手当の減等により昨年度に比べ</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2.7</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ポイント減少し、物件費も新型コロナワクチン接種に係るコールセンター運営委託料の減等により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7.9</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ポイント減少したためである。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今後も引き続き、総人件費の適正水準の維持に努めるとともに、物件費についても業務内容を精査し、抑制に努める。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95250</xdr:colOff>
      <xdr:row>77</xdr:row>
      <xdr:rowOff>6350</xdr:rowOff>
    </xdr:from>
    <xdr:ext cx="349839" cy="225703"/>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7" name="テキスト ボックス 186">
          <a:extLst>
            <a:ext uri="{FF2B5EF4-FFF2-40B4-BE49-F238E27FC236}">
              <a16:creationId xmlns:a16="http://schemas.microsoft.com/office/drawing/2014/main" id="{00000000-0008-0000-0300-0000BB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9" name="人件費・物件費等の状況グラフ枠">
          <a:extLst>
            <a:ext uri="{FF2B5EF4-FFF2-40B4-BE49-F238E27FC236}">
              <a16:creationId xmlns:a16="http://schemas.microsoft.com/office/drawing/2014/main" id="{00000000-0008-0000-0300-0000BD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117515</xdr:rowOff>
    </xdr:from>
    <xdr:to>
      <xdr:col>23</xdr:col>
      <xdr:colOff>133350</xdr:colOff>
      <xdr:row>89</xdr:row>
      <xdr:rowOff>155832</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flipV="1">
          <a:off x="4953000" y="14004965"/>
          <a:ext cx="0" cy="140991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89</xdr:row>
      <xdr:rowOff>127909</xdr:rowOff>
    </xdr:from>
    <xdr:ext cx="762000" cy="259045"/>
    <xdr:sp macro="" textlink="">
      <xdr:nvSpPr>
        <xdr:cNvPr id="191" name="人件費・物件費等の状況最小値テキスト">
          <a:extLst>
            <a:ext uri="{FF2B5EF4-FFF2-40B4-BE49-F238E27FC236}">
              <a16:creationId xmlns:a16="http://schemas.microsoft.com/office/drawing/2014/main" id="{00000000-0008-0000-0300-0000BF000000}"/>
            </a:ext>
          </a:extLst>
        </xdr:cNvPr>
        <xdr:cNvSpPr txBox="1"/>
      </xdr:nvSpPr>
      <xdr:spPr>
        <a:xfrm>
          <a:off x="5041900" y="153869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1,204,139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89</xdr:row>
      <xdr:rowOff>155832</xdr:rowOff>
    </xdr:from>
    <xdr:to>
      <xdr:col>24</xdr:col>
      <xdr:colOff>12700</xdr:colOff>
      <xdr:row>89</xdr:row>
      <xdr:rowOff>155832</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54148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80</xdr:row>
      <xdr:rowOff>32442</xdr:rowOff>
    </xdr:from>
    <xdr:ext cx="762000" cy="259045"/>
    <xdr:sp macro="" textlink="">
      <xdr:nvSpPr>
        <xdr:cNvPr id="193" name="人件費・物件費等の状況最大値テキスト">
          <a:extLst>
            <a:ext uri="{FF2B5EF4-FFF2-40B4-BE49-F238E27FC236}">
              <a16:creationId xmlns:a16="http://schemas.microsoft.com/office/drawing/2014/main" id="{00000000-0008-0000-0300-0000C1000000}"/>
            </a:ext>
          </a:extLst>
        </xdr:cNvPr>
        <xdr:cNvSpPr txBox="1"/>
      </xdr:nvSpPr>
      <xdr:spPr>
        <a:xfrm>
          <a:off x="5041900" y="137484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152,399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117515</xdr:rowOff>
    </xdr:from>
    <xdr:to>
      <xdr:col>24</xdr:col>
      <xdr:colOff>12700</xdr:colOff>
      <xdr:row>81</xdr:row>
      <xdr:rowOff>117515</xdr:rowOff>
    </xdr:to>
    <xdr:cxnSp macro="">
      <xdr:nvCxnSpPr>
        <xdr:cNvPr id="194" name="直線コネクタ 193">
          <a:extLst>
            <a:ext uri="{FF2B5EF4-FFF2-40B4-BE49-F238E27FC236}">
              <a16:creationId xmlns:a16="http://schemas.microsoft.com/office/drawing/2014/main" id="{00000000-0008-0000-0300-0000C2000000}"/>
            </a:ext>
          </a:extLst>
        </xdr:cNvPr>
        <xdr:cNvCxnSpPr/>
      </xdr:nvCxnSpPr>
      <xdr:spPr>
        <a:xfrm>
          <a:off x="4864100" y="14004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82</xdr:row>
      <xdr:rowOff>85289</xdr:rowOff>
    </xdr:from>
    <xdr:to>
      <xdr:col>23</xdr:col>
      <xdr:colOff>133350</xdr:colOff>
      <xdr:row>82</xdr:row>
      <xdr:rowOff>97330</xdr:rowOff>
    </xdr:to>
    <xdr:cxnSp macro="">
      <xdr:nvCxnSpPr>
        <xdr:cNvPr id="195" name="直線コネクタ 194">
          <a:extLst>
            <a:ext uri="{FF2B5EF4-FFF2-40B4-BE49-F238E27FC236}">
              <a16:creationId xmlns:a16="http://schemas.microsoft.com/office/drawing/2014/main" id="{00000000-0008-0000-0300-0000C3000000}"/>
            </a:ext>
          </a:extLst>
        </xdr:cNvPr>
        <xdr:cNvCxnSpPr/>
      </xdr:nvCxnSpPr>
      <xdr:spPr>
        <a:xfrm flipV="1">
          <a:off x="4114800" y="14144189"/>
          <a:ext cx="838200" cy="120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82</xdr:row>
      <xdr:rowOff>66085</xdr:rowOff>
    </xdr:from>
    <xdr:ext cx="762000" cy="259045"/>
    <xdr:sp macro="" textlink="">
      <xdr:nvSpPr>
        <xdr:cNvPr id="196" name="人件費・物件費等の状況平均値テキスト">
          <a:extLst>
            <a:ext uri="{FF2B5EF4-FFF2-40B4-BE49-F238E27FC236}">
              <a16:creationId xmlns:a16="http://schemas.microsoft.com/office/drawing/2014/main" id="{00000000-0008-0000-0300-0000C4000000}"/>
            </a:ext>
          </a:extLst>
        </xdr:cNvPr>
        <xdr:cNvSpPr txBox="1"/>
      </xdr:nvSpPr>
      <xdr:spPr>
        <a:xfrm>
          <a:off x="5041900" y="141249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300,653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94008</xdr:rowOff>
    </xdr:from>
    <xdr:to>
      <xdr:col>23</xdr:col>
      <xdr:colOff>184150</xdr:colOff>
      <xdr:row>83</xdr:row>
      <xdr:rowOff>24158</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902200" y="14152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82</xdr:row>
      <xdr:rowOff>89422</xdr:rowOff>
    </xdr:from>
    <xdr:to>
      <xdr:col>19</xdr:col>
      <xdr:colOff>133350</xdr:colOff>
      <xdr:row>82</xdr:row>
      <xdr:rowOff>97330</xdr:rowOff>
    </xdr:to>
    <xdr:cxnSp macro="">
      <xdr:nvCxnSpPr>
        <xdr:cNvPr id="198" name="直線コネクタ 197">
          <a:extLst>
            <a:ext uri="{FF2B5EF4-FFF2-40B4-BE49-F238E27FC236}">
              <a16:creationId xmlns:a16="http://schemas.microsoft.com/office/drawing/2014/main" id="{00000000-0008-0000-0300-0000C6000000}"/>
            </a:ext>
          </a:extLst>
        </xdr:cNvPr>
        <xdr:cNvCxnSpPr/>
      </xdr:nvCxnSpPr>
      <xdr:spPr>
        <a:xfrm>
          <a:off x="3225800" y="14148322"/>
          <a:ext cx="889000" cy="79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82</xdr:row>
      <xdr:rowOff>82220</xdr:rowOff>
    </xdr:from>
    <xdr:to>
      <xdr:col>19</xdr:col>
      <xdr:colOff>184150</xdr:colOff>
      <xdr:row>83</xdr:row>
      <xdr:rowOff>12370</xdr:rowOff>
    </xdr:to>
    <xdr:sp macro="" textlink="">
      <xdr:nvSpPr>
        <xdr:cNvPr id="199" name="フローチャート: 判断 198">
          <a:extLst>
            <a:ext uri="{FF2B5EF4-FFF2-40B4-BE49-F238E27FC236}">
              <a16:creationId xmlns:a16="http://schemas.microsoft.com/office/drawing/2014/main" id="{00000000-0008-0000-0300-0000C7000000}"/>
            </a:ext>
          </a:extLst>
        </xdr:cNvPr>
        <xdr:cNvSpPr/>
      </xdr:nvSpPr>
      <xdr:spPr>
        <a:xfrm>
          <a:off x="4064000" y="14141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168597</xdr:rowOff>
    </xdr:from>
    <xdr:ext cx="736600" cy="259045"/>
    <xdr:sp macro="" textlink="">
      <xdr:nvSpPr>
        <xdr:cNvPr id="200" name="テキスト ボックス 199">
          <a:extLst>
            <a:ext uri="{FF2B5EF4-FFF2-40B4-BE49-F238E27FC236}">
              <a16:creationId xmlns:a16="http://schemas.microsoft.com/office/drawing/2014/main" id="{00000000-0008-0000-0300-0000C8000000}"/>
            </a:ext>
          </a:extLst>
        </xdr:cNvPr>
        <xdr:cNvSpPr txBox="1"/>
      </xdr:nvSpPr>
      <xdr:spPr>
        <a:xfrm>
          <a:off x="3733800" y="142274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291,859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82</xdr:row>
      <xdr:rowOff>44729</xdr:rowOff>
    </xdr:from>
    <xdr:to>
      <xdr:col>15</xdr:col>
      <xdr:colOff>82550</xdr:colOff>
      <xdr:row>82</xdr:row>
      <xdr:rowOff>89422</xdr:rowOff>
    </xdr:to>
    <xdr:cxnSp macro="">
      <xdr:nvCxnSpPr>
        <xdr:cNvPr id="201" name="直線コネクタ 200">
          <a:extLst>
            <a:ext uri="{FF2B5EF4-FFF2-40B4-BE49-F238E27FC236}">
              <a16:creationId xmlns:a16="http://schemas.microsoft.com/office/drawing/2014/main" id="{00000000-0008-0000-0300-0000C9000000}"/>
            </a:ext>
          </a:extLst>
        </xdr:cNvPr>
        <xdr:cNvCxnSpPr/>
      </xdr:nvCxnSpPr>
      <xdr:spPr>
        <a:xfrm>
          <a:off x="2336800" y="14103629"/>
          <a:ext cx="889000" cy="44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82</xdr:row>
      <xdr:rowOff>59311</xdr:rowOff>
    </xdr:from>
    <xdr:to>
      <xdr:col>15</xdr:col>
      <xdr:colOff>133350</xdr:colOff>
      <xdr:row>82</xdr:row>
      <xdr:rowOff>160911</xdr:rowOff>
    </xdr:to>
    <xdr:sp macro="" textlink="">
      <xdr:nvSpPr>
        <xdr:cNvPr id="202" name="フローチャート: 判断 201">
          <a:extLst>
            <a:ext uri="{FF2B5EF4-FFF2-40B4-BE49-F238E27FC236}">
              <a16:creationId xmlns:a16="http://schemas.microsoft.com/office/drawing/2014/main" id="{00000000-0008-0000-0300-0000CA000000}"/>
            </a:ext>
          </a:extLst>
        </xdr:cNvPr>
        <xdr:cNvSpPr/>
      </xdr:nvSpPr>
      <xdr:spPr>
        <a:xfrm>
          <a:off x="3175000" y="14118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82</xdr:row>
      <xdr:rowOff>145688</xdr:rowOff>
    </xdr:from>
    <xdr:ext cx="762000" cy="259045"/>
    <xdr:sp macro="" textlink="">
      <xdr:nvSpPr>
        <xdr:cNvPr id="203" name="テキスト ボックス 202">
          <a:extLst>
            <a:ext uri="{FF2B5EF4-FFF2-40B4-BE49-F238E27FC236}">
              <a16:creationId xmlns:a16="http://schemas.microsoft.com/office/drawing/2014/main" id="{00000000-0008-0000-0300-0000CB000000}"/>
            </a:ext>
          </a:extLst>
        </xdr:cNvPr>
        <xdr:cNvSpPr txBox="1"/>
      </xdr:nvSpPr>
      <xdr:spPr>
        <a:xfrm>
          <a:off x="2844800" y="142045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82</xdr:row>
      <xdr:rowOff>34789</xdr:rowOff>
    </xdr:from>
    <xdr:to>
      <xdr:col>11</xdr:col>
      <xdr:colOff>31750</xdr:colOff>
      <xdr:row>82</xdr:row>
      <xdr:rowOff>44729</xdr:rowOff>
    </xdr:to>
    <xdr:cxnSp macro="">
      <xdr:nvCxnSpPr>
        <xdr:cNvPr id="204" name="直線コネクタ 203">
          <a:extLst>
            <a:ext uri="{FF2B5EF4-FFF2-40B4-BE49-F238E27FC236}">
              <a16:creationId xmlns:a16="http://schemas.microsoft.com/office/drawing/2014/main" id="{00000000-0008-0000-0300-0000CC000000}"/>
            </a:ext>
          </a:extLst>
        </xdr:cNvPr>
        <xdr:cNvCxnSpPr/>
      </xdr:nvCxnSpPr>
      <xdr:spPr>
        <a:xfrm>
          <a:off x="1447800" y="14093689"/>
          <a:ext cx="889000" cy="99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82</xdr:row>
      <xdr:rowOff>45208</xdr:rowOff>
    </xdr:from>
    <xdr:to>
      <xdr:col>11</xdr:col>
      <xdr:colOff>82550</xdr:colOff>
      <xdr:row>82</xdr:row>
      <xdr:rowOff>146808</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2286000" y="14104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82</xdr:row>
      <xdr:rowOff>131585</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955800" y="141904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264,250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82</xdr:row>
      <xdr:rowOff>22237</xdr:rowOff>
    </xdr:from>
    <xdr:to>
      <xdr:col>7</xdr:col>
      <xdr:colOff>31750</xdr:colOff>
      <xdr:row>82</xdr:row>
      <xdr:rowOff>123837</xdr:rowOff>
    </xdr:to>
    <xdr:sp macro="" textlink="">
      <xdr:nvSpPr>
        <xdr:cNvPr id="207" name="フローチャート: 判断 206">
          <a:extLst>
            <a:ext uri="{FF2B5EF4-FFF2-40B4-BE49-F238E27FC236}">
              <a16:creationId xmlns:a16="http://schemas.microsoft.com/office/drawing/2014/main" id="{00000000-0008-0000-0300-0000CF000000}"/>
            </a:ext>
          </a:extLst>
        </xdr:cNvPr>
        <xdr:cNvSpPr/>
      </xdr:nvSpPr>
      <xdr:spPr>
        <a:xfrm>
          <a:off x="1397000" y="14081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82</xdr:row>
      <xdr:rowOff>108614</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1066800" y="1416751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247,115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2" name="テキスト ボックス 211">
          <a:extLst>
            <a:ext uri="{FF2B5EF4-FFF2-40B4-BE49-F238E27FC236}">
              <a16:creationId xmlns:a16="http://schemas.microsoft.com/office/drawing/2014/main" id="{00000000-0008-0000-0300-0000D4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3" name="テキスト ボックス 212">
          <a:extLst>
            <a:ext uri="{FF2B5EF4-FFF2-40B4-BE49-F238E27FC236}">
              <a16:creationId xmlns:a16="http://schemas.microsoft.com/office/drawing/2014/main" id="{00000000-0008-0000-0300-0000D5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82</xdr:row>
      <xdr:rowOff>34489</xdr:rowOff>
    </xdr:from>
    <xdr:to>
      <xdr:col>23</xdr:col>
      <xdr:colOff>184150</xdr:colOff>
      <xdr:row>82</xdr:row>
      <xdr:rowOff>136089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902200" y="140933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81</xdr:row>
      <xdr:rowOff>51016</xdr:rowOff>
    </xdr:from>
    <xdr:ext cx="762000" cy="259045"/>
    <xdr:sp macro="" textlink="">
      <xdr:nvSpPr>
        <xdr:cNvPr id="215" name="人件費・物件費等の状況該当値テキスト">
          <a:extLst>
            <a:ext uri="{FF2B5EF4-FFF2-40B4-BE49-F238E27FC236}">
              <a16:creationId xmlns:a16="http://schemas.microsoft.com/office/drawing/2014/main" id="{00000000-0008-0000-0300-0000D7000000}"/>
            </a:ext>
          </a:extLst>
        </xdr:cNvPr>
        <xdr:cNvSpPr txBox="1"/>
      </xdr:nvSpPr>
      <xdr:spPr>
        <a:xfrm>
          <a:off x="5041900" y="139384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256,254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82</xdr:row>
      <xdr:rowOff>46530</xdr:rowOff>
    </xdr:from>
    <xdr:to>
      <xdr:col>19</xdr:col>
      <xdr:colOff>184150</xdr:colOff>
      <xdr:row>82</xdr:row>
      <xdr:rowOff>148130</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4064000" y="141054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80</xdr:row>
      <xdr:rowOff>158307</xdr:rowOff>
    </xdr:from>
    <xdr:ext cx="7366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3733800" y="1387430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265,236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82</xdr:row>
      <xdr:rowOff>38622</xdr:rowOff>
    </xdr:from>
    <xdr:to>
      <xdr:col>15</xdr:col>
      <xdr:colOff>133350</xdr:colOff>
      <xdr:row>82</xdr:row>
      <xdr:rowOff>140222</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3175000" y="140975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80</xdr:row>
      <xdr:rowOff>150399</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2844800" y="138663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259,337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165379</xdr:rowOff>
    </xdr:from>
    <xdr:to>
      <xdr:col>11</xdr:col>
      <xdr:colOff>82550</xdr:colOff>
      <xdr:row>82</xdr:row>
      <xdr:rowOff>95529</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2286000" y="140528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80</xdr:row>
      <xdr:rowOff>105706</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955800" y="13821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155439</xdr:rowOff>
    </xdr:from>
    <xdr:to>
      <xdr:col>7</xdr:col>
      <xdr:colOff>31750</xdr:colOff>
      <xdr:row>82</xdr:row>
      <xdr:rowOff>85589</xdr:rowOff>
    </xdr:to>
    <xdr:sp macro="" textlink="">
      <xdr:nvSpPr>
        <xdr:cNvPr id="222" name="楕円 221">
          <a:extLst>
            <a:ext uri="{FF2B5EF4-FFF2-40B4-BE49-F238E27FC236}">
              <a16:creationId xmlns:a16="http://schemas.microsoft.com/office/drawing/2014/main" id="{00000000-0008-0000-0300-0000DE000000}"/>
            </a:ext>
          </a:extLst>
        </xdr:cNvPr>
        <xdr:cNvSpPr/>
      </xdr:nvSpPr>
      <xdr:spPr>
        <a:xfrm>
          <a:off x="1397000" y="140428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80</xdr:row>
      <xdr:rowOff>95766</xdr:rowOff>
    </xdr:from>
    <xdr:ext cx="762000" cy="259045"/>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066800" y="138117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218,582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4" name="正方形/長方形 223">
          <a:extLst>
            <a:ext uri="{FF2B5EF4-FFF2-40B4-BE49-F238E27FC236}">
              <a16:creationId xmlns:a16="http://schemas.microsoft.com/office/drawing/2014/main" id="{00000000-0008-0000-0300-0000E0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5" name="テキスト ボックス 224">
          <a:extLst>
            <a:ext uri="{FF2B5EF4-FFF2-40B4-BE49-F238E27FC236}">
              <a16:creationId xmlns:a16="http://schemas.microsoft.com/office/drawing/2014/main" id="{00000000-0008-0000-0300-0000E1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6" name="テキスト ボックス 225">
          <a:extLst>
            <a:ext uri="{FF2B5EF4-FFF2-40B4-BE49-F238E27FC236}">
              <a16:creationId xmlns:a16="http://schemas.microsoft.com/office/drawing/2014/main" id="{00000000-0008-0000-0300-0000E2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4" name="正方形/長方形 233">
          <a:extLst>
            <a:ext uri="{FF2B5EF4-FFF2-40B4-BE49-F238E27FC236}">
              <a16:creationId xmlns:a16="http://schemas.microsoft.com/office/drawing/2014/main" id="{00000000-0008-0000-0300-0000EA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5" name="正方形/長方形 234">
          <a:extLst>
            <a:ext uri="{FF2B5EF4-FFF2-40B4-BE49-F238E27FC236}">
              <a16:creationId xmlns:a16="http://schemas.microsoft.com/office/drawing/2014/main" id="{00000000-0008-0000-0300-0000EB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　本町は人事院勧告に準拠した給料表を使用しており、ラスパイレス指数は毎年度職員構成による数値の変動があるものの、概ね同水準を維持している。一方で、類似団体の平均を</a:t>
          </a:r>
          <a:r>
            <a:rPr kumimoji="1" lang="en-US" altLang="ja-JP"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4.1</a:t>
          </a:r>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ポイント上回っているのは、管理職員の割合が高いことが要因である。</a:t>
          </a:r>
          <a:endParaRPr kumimoji="1" lang="en-US" altLang="ja-JP"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　今後も、これまで同様引き続き職員の適切な配置や定員管理を行い、国と給与水準の均衡が図れるよう努めていく。</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90</xdr:row>
      <xdr:rowOff>36286</xdr:rowOff>
    </xdr:from>
    <xdr:to>
      <xdr:col>85</xdr:col>
      <xdr:colOff>95250</xdr:colOff>
      <xdr:row>90</xdr:row>
      <xdr:rowOff>36286</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546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89</xdr:row>
      <xdr:rowOff>65513</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532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88</xdr:row>
      <xdr:rowOff>34471</xdr:rowOff>
    </xdr:from>
    <xdr:to>
      <xdr:col>85</xdr:col>
      <xdr:colOff>95250</xdr:colOff>
      <xdr:row>88</xdr:row>
      <xdr:rowOff>34471</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5122071"/>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87</xdr:row>
      <xdr:rowOff>63698</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9798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32657</xdr:rowOff>
    </xdr:from>
    <xdr:to>
      <xdr:col>85</xdr:col>
      <xdr:colOff>95250</xdr:colOff>
      <xdr:row>86</xdr:row>
      <xdr:rowOff>32657</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477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61884</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463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84</xdr:row>
      <xdr:rowOff>30843</xdr:rowOff>
    </xdr:from>
    <xdr:to>
      <xdr:col>85</xdr:col>
      <xdr:colOff>95250</xdr:colOff>
      <xdr:row>84</xdr:row>
      <xdr:rowOff>30843</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443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83</xdr:row>
      <xdr:rowOff>60070</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429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82</xdr:row>
      <xdr:rowOff>29029</xdr:rowOff>
    </xdr:from>
    <xdr:to>
      <xdr:col>85</xdr:col>
      <xdr:colOff>95250</xdr:colOff>
      <xdr:row>82</xdr:row>
      <xdr:rowOff>29029</xdr:rowOff>
    </xdr:to>
    <xdr:cxnSp macro="">
      <xdr:nvCxnSpPr>
        <xdr:cNvPr id="247" name="直線コネクタ 246">
          <a:extLst>
            <a:ext uri="{FF2B5EF4-FFF2-40B4-BE49-F238E27FC236}">
              <a16:creationId xmlns:a16="http://schemas.microsoft.com/office/drawing/2014/main" id="{00000000-0008-0000-0300-0000F7000000}"/>
            </a:ext>
          </a:extLst>
        </xdr:cNvPr>
        <xdr:cNvCxnSpPr/>
      </xdr:nvCxnSpPr>
      <xdr:spPr>
        <a:xfrm>
          <a:off x="12827000" y="1408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81</xdr:row>
      <xdr:rowOff>58256</xdr:rowOff>
    </xdr:from>
    <xdr:ext cx="762000" cy="259045"/>
    <xdr:sp macro="" textlink="">
      <xdr:nvSpPr>
        <xdr:cNvPr id="248" name="テキスト ボックス 247">
          <a:extLst>
            <a:ext uri="{FF2B5EF4-FFF2-40B4-BE49-F238E27FC236}">
              <a16:creationId xmlns:a16="http://schemas.microsoft.com/office/drawing/2014/main" id="{00000000-0008-0000-0300-0000F8000000}"/>
            </a:ext>
          </a:extLst>
        </xdr:cNvPr>
        <xdr:cNvSpPr txBox="1"/>
      </xdr:nvSpPr>
      <xdr:spPr>
        <a:xfrm>
          <a:off x="12065000" y="1394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27214</xdr:rowOff>
    </xdr:from>
    <xdr:to>
      <xdr:col>85</xdr:col>
      <xdr:colOff>95250</xdr:colOff>
      <xdr:row>80</xdr:row>
      <xdr:rowOff>27214</xdr:rowOff>
    </xdr:to>
    <xdr:cxnSp macro="">
      <xdr:nvCxnSpPr>
        <xdr:cNvPr id="249" name="直線コネクタ 248">
          <a:extLst>
            <a:ext uri="{FF2B5EF4-FFF2-40B4-BE49-F238E27FC236}">
              <a16:creationId xmlns:a16="http://schemas.microsoft.com/office/drawing/2014/main" id="{00000000-0008-0000-0300-0000F9000000}"/>
            </a:ext>
          </a:extLst>
        </xdr:cNvPr>
        <xdr:cNvCxnSpPr/>
      </xdr:nvCxnSpPr>
      <xdr:spPr>
        <a:xfrm>
          <a:off x="12827000" y="1374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79</xdr:row>
      <xdr:rowOff>56441</xdr:rowOff>
    </xdr:from>
    <xdr:ext cx="762000" cy="259045"/>
    <xdr:sp macro="" textlink="">
      <xdr:nvSpPr>
        <xdr:cNvPr id="250" name="テキスト ボックス 249">
          <a:extLst>
            <a:ext uri="{FF2B5EF4-FFF2-40B4-BE49-F238E27FC236}">
              <a16:creationId xmlns:a16="http://schemas.microsoft.com/office/drawing/2014/main" id="{00000000-0008-0000-0300-0000FA000000}"/>
            </a:ext>
          </a:extLst>
        </xdr:cNvPr>
        <xdr:cNvSpPr txBox="1"/>
      </xdr:nvSpPr>
      <xdr:spPr>
        <a:xfrm>
          <a:off x="12065000" y="1360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87.0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51" name="直線コネクタ 250">
          <a:extLst>
            <a:ext uri="{FF2B5EF4-FFF2-40B4-BE49-F238E27FC236}">
              <a16:creationId xmlns:a16="http://schemas.microsoft.com/office/drawing/2014/main" id="{00000000-0008-0000-0300-0000FB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52" name="テキスト ボックス 251">
          <a:extLst>
            <a:ext uri="{FF2B5EF4-FFF2-40B4-BE49-F238E27FC236}">
              <a16:creationId xmlns:a16="http://schemas.microsoft.com/office/drawing/2014/main" id="{00000000-0008-0000-0300-0000FC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53" name="給与水準   （国との比較）グラフ枠">
          <a:extLst>
            <a:ext uri="{FF2B5EF4-FFF2-40B4-BE49-F238E27FC236}">
              <a16:creationId xmlns:a16="http://schemas.microsoft.com/office/drawing/2014/main" id="{00000000-0008-0000-0300-0000FD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80</xdr:row>
      <xdr:rowOff>38705</xdr:rowOff>
    </xdr:from>
    <xdr:to>
      <xdr:col>81</xdr:col>
      <xdr:colOff>44450</xdr:colOff>
      <xdr:row>89</xdr:row>
      <xdr:rowOff>127302</xdr:rowOff>
    </xdr:to>
    <xdr:cxnSp macro="">
      <xdr:nvCxnSpPr>
        <xdr:cNvPr id="254" name="直線コネクタ 253">
          <a:extLst>
            <a:ext uri="{FF2B5EF4-FFF2-40B4-BE49-F238E27FC236}">
              <a16:creationId xmlns:a16="http://schemas.microsoft.com/office/drawing/2014/main" id="{00000000-0008-0000-0300-0000FE000000}"/>
            </a:ext>
          </a:extLst>
        </xdr:cNvPr>
        <xdr:cNvCxnSpPr/>
      </xdr:nvCxnSpPr>
      <xdr:spPr>
        <a:xfrm flipV="1">
          <a:off x="17018000" y="13754705"/>
          <a:ext cx="0" cy="163164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99379</xdr:rowOff>
    </xdr:from>
    <xdr:ext cx="762000" cy="259045"/>
    <xdr:sp macro="" textlink="">
      <xdr:nvSpPr>
        <xdr:cNvPr id="255" name="給与水準   （国との比較）最小値テキスト">
          <a:extLst>
            <a:ext uri="{FF2B5EF4-FFF2-40B4-BE49-F238E27FC236}">
              <a16:creationId xmlns:a16="http://schemas.microsoft.com/office/drawing/2014/main" id="{00000000-0008-0000-0300-0000FF000000}"/>
            </a:ext>
          </a:extLst>
        </xdr:cNvPr>
        <xdr:cNvSpPr txBox="1"/>
      </xdr:nvSpPr>
      <xdr:spPr>
        <a:xfrm>
          <a:off x="17106900" y="1535842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127302</xdr:rowOff>
    </xdr:from>
    <xdr:to>
      <xdr:col>81</xdr:col>
      <xdr:colOff>133350</xdr:colOff>
      <xdr:row>89</xdr:row>
      <xdr:rowOff>127302</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6929100" y="153863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78</xdr:row>
      <xdr:rowOff>125082</xdr:rowOff>
    </xdr:from>
    <xdr:ext cx="762000" cy="259045"/>
    <xdr:sp macro="" textlink="">
      <xdr:nvSpPr>
        <xdr:cNvPr id="257" name="給与水準   （国との比較）最大値テキスト">
          <a:extLst>
            <a:ext uri="{FF2B5EF4-FFF2-40B4-BE49-F238E27FC236}">
              <a16:creationId xmlns:a16="http://schemas.microsoft.com/office/drawing/2014/main" id="{00000000-0008-0000-0300-000001010000}"/>
            </a:ext>
          </a:extLst>
        </xdr:cNvPr>
        <xdr:cNvSpPr txBox="1"/>
      </xdr:nvSpPr>
      <xdr:spPr>
        <a:xfrm>
          <a:off x="17106900" y="134981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80</xdr:row>
      <xdr:rowOff>38705</xdr:rowOff>
    </xdr:from>
    <xdr:to>
      <xdr:col>81</xdr:col>
      <xdr:colOff>133350</xdr:colOff>
      <xdr:row>80</xdr:row>
      <xdr:rowOff>38705</xdr:rowOff>
    </xdr:to>
    <xdr:cxnSp macro="">
      <xdr:nvCxnSpPr>
        <xdr:cNvPr id="258" name="直線コネクタ 257">
          <a:extLst>
            <a:ext uri="{FF2B5EF4-FFF2-40B4-BE49-F238E27FC236}">
              <a16:creationId xmlns:a16="http://schemas.microsoft.com/office/drawing/2014/main" id="{00000000-0008-0000-0300-000002010000}"/>
            </a:ext>
          </a:extLst>
        </xdr:cNvPr>
        <xdr:cNvCxnSpPr/>
      </xdr:nvCxnSpPr>
      <xdr:spPr>
        <a:xfrm>
          <a:off x="16929100" y="13754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91923</xdr:rowOff>
    </xdr:from>
    <xdr:to>
      <xdr:col>81</xdr:col>
      <xdr:colOff>44450</xdr:colOff>
      <xdr:row>89</xdr:row>
      <xdr:rowOff>907</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flipV="1">
          <a:off x="16179800" y="15179523"/>
          <a:ext cx="8382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84</xdr:row>
      <xdr:rowOff>100891</xdr:rowOff>
    </xdr:from>
    <xdr:ext cx="762000" cy="259045"/>
    <xdr:sp macro="" textlink="">
      <xdr:nvSpPr>
        <xdr:cNvPr id="260" name="給与水準   （国との比較）平均値テキスト">
          <a:extLst>
            <a:ext uri="{FF2B5EF4-FFF2-40B4-BE49-F238E27FC236}">
              <a16:creationId xmlns:a16="http://schemas.microsoft.com/office/drawing/2014/main" id="{00000000-0008-0000-0300-000004010000}"/>
            </a:ext>
          </a:extLst>
        </xdr:cNvPr>
        <xdr:cNvSpPr txBox="1"/>
      </xdr:nvSpPr>
      <xdr:spPr>
        <a:xfrm>
          <a:off x="17106900" y="145026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85</xdr:row>
      <xdr:rowOff>84364</xdr:rowOff>
    </xdr:from>
    <xdr:to>
      <xdr:col>81</xdr:col>
      <xdr:colOff>95250</xdr:colOff>
      <xdr:row>86</xdr:row>
      <xdr:rowOff>14514</xdr:rowOff>
    </xdr:to>
    <xdr:sp macro="" textlink="">
      <xdr:nvSpPr>
        <xdr:cNvPr id="261" name="フローチャート: 判断 260">
          <a:extLst>
            <a:ext uri="{FF2B5EF4-FFF2-40B4-BE49-F238E27FC236}">
              <a16:creationId xmlns:a16="http://schemas.microsoft.com/office/drawing/2014/main" id="{00000000-0008-0000-0300-000005010000}"/>
            </a:ext>
          </a:extLst>
        </xdr:cNvPr>
        <xdr:cNvSpPr/>
      </xdr:nvSpPr>
      <xdr:spPr>
        <a:xfrm>
          <a:off x="16967200" y="146576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88</xdr:row>
      <xdr:rowOff>137886</xdr:rowOff>
    </xdr:from>
    <xdr:to>
      <xdr:col>77</xdr:col>
      <xdr:colOff>44450</xdr:colOff>
      <xdr:row>89</xdr:row>
      <xdr:rowOff>907</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a:off x="15290800" y="15225486"/>
          <a:ext cx="889000" cy="344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85</xdr:row>
      <xdr:rowOff>95855</xdr:rowOff>
    </xdr:from>
    <xdr:to>
      <xdr:col>77</xdr:col>
      <xdr:colOff>95250</xdr:colOff>
      <xdr:row>86</xdr:row>
      <xdr:rowOff>26005</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6129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84</xdr:row>
      <xdr:rowOff>36182</xdr:rowOff>
    </xdr:from>
    <xdr:ext cx="7366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5798800" y="1443798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88</xdr:row>
      <xdr:rowOff>137886</xdr:rowOff>
    </xdr:from>
    <xdr:to>
      <xdr:col>72</xdr:col>
      <xdr:colOff>203200</xdr:colOff>
      <xdr:row>89</xdr:row>
      <xdr:rowOff>35379</xdr:rowOff>
    </xdr:to>
    <xdr:cxnSp macro="">
      <xdr:nvCxnSpPr>
        <xdr:cNvPr id="265" name="直線コネクタ 264">
          <a:extLst>
            <a:ext uri="{FF2B5EF4-FFF2-40B4-BE49-F238E27FC236}">
              <a16:creationId xmlns:a16="http://schemas.microsoft.com/office/drawing/2014/main" id="{00000000-0008-0000-0300-000009010000}"/>
            </a:ext>
          </a:extLst>
        </xdr:cNvPr>
        <xdr:cNvCxnSpPr/>
      </xdr:nvCxnSpPr>
      <xdr:spPr>
        <a:xfrm flipV="1">
          <a:off x="14401800" y="15225486"/>
          <a:ext cx="889000" cy="689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85</xdr:row>
      <xdr:rowOff>95855</xdr:rowOff>
    </xdr:from>
    <xdr:to>
      <xdr:col>73</xdr:col>
      <xdr:colOff>44450</xdr:colOff>
      <xdr:row>86</xdr:row>
      <xdr:rowOff>26005</xdr:rowOff>
    </xdr:to>
    <xdr:sp macro="" textlink="">
      <xdr:nvSpPr>
        <xdr:cNvPr id="266" name="フローチャート: 判断 265">
          <a:extLst>
            <a:ext uri="{FF2B5EF4-FFF2-40B4-BE49-F238E27FC236}">
              <a16:creationId xmlns:a16="http://schemas.microsoft.com/office/drawing/2014/main" id="{00000000-0008-0000-0300-00000A010000}"/>
            </a:ext>
          </a:extLst>
        </xdr:cNvPr>
        <xdr:cNvSpPr/>
      </xdr:nvSpPr>
      <xdr:spPr>
        <a:xfrm>
          <a:off x="15240000" y="146691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84</xdr:row>
      <xdr:rowOff>36182</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4909800" y="144379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88</xdr:row>
      <xdr:rowOff>126395</xdr:rowOff>
    </xdr:from>
    <xdr:to>
      <xdr:col>68</xdr:col>
      <xdr:colOff>152400</xdr:colOff>
      <xdr:row>89</xdr:row>
      <xdr:rowOff>35379</xdr:rowOff>
    </xdr:to>
    <xdr:cxnSp macro="">
      <xdr:nvCxnSpPr>
        <xdr:cNvPr id="268" name="直線コネクタ 267">
          <a:extLst>
            <a:ext uri="{FF2B5EF4-FFF2-40B4-BE49-F238E27FC236}">
              <a16:creationId xmlns:a16="http://schemas.microsoft.com/office/drawing/2014/main" id="{00000000-0008-0000-0300-00000C010000}"/>
            </a:ext>
          </a:extLst>
        </xdr:cNvPr>
        <xdr:cNvCxnSpPr/>
      </xdr:nvCxnSpPr>
      <xdr:spPr>
        <a:xfrm>
          <a:off x="13512800" y="15213995"/>
          <a:ext cx="889000" cy="8043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85</xdr:row>
      <xdr:rowOff>61384</xdr:rowOff>
    </xdr:from>
    <xdr:to>
      <xdr:col>68</xdr:col>
      <xdr:colOff>203200</xdr:colOff>
      <xdr:row>85</xdr:row>
      <xdr:rowOff>162984</xdr:rowOff>
    </xdr:to>
    <xdr:sp macro="" textlink="">
      <xdr:nvSpPr>
        <xdr:cNvPr id="269" name="フローチャート: 判断 268">
          <a:extLst>
            <a:ext uri="{FF2B5EF4-FFF2-40B4-BE49-F238E27FC236}">
              <a16:creationId xmlns:a16="http://schemas.microsoft.com/office/drawing/2014/main" id="{00000000-0008-0000-0300-00000D010000}"/>
            </a:ext>
          </a:extLst>
        </xdr:cNvPr>
        <xdr:cNvSpPr/>
      </xdr:nvSpPr>
      <xdr:spPr>
        <a:xfrm>
          <a:off x="14351000" y="146346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84</xdr:row>
      <xdr:rowOff>1711</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020800" y="144035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85</xdr:row>
      <xdr:rowOff>26912</xdr:rowOff>
    </xdr:from>
    <xdr:to>
      <xdr:col>64</xdr:col>
      <xdr:colOff>152400</xdr:colOff>
      <xdr:row>85</xdr:row>
      <xdr:rowOff>128512</xdr:rowOff>
    </xdr:to>
    <xdr:sp macro="" textlink="">
      <xdr:nvSpPr>
        <xdr:cNvPr id="271" name="フローチャート: 判断 270">
          <a:extLst>
            <a:ext uri="{FF2B5EF4-FFF2-40B4-BE49-F238E27FC236}">
              <a16:creationId xmlns:a16="http://schemas.microsoft.com/office/drawing/2014/main" id="{00000000-0008-0000-0300-00000F010000}"/>
            </a:ext>
          </a:extLst>
        </xdr:cNvPr>
        <xdr:cNvSpPr/>
      </xdr:nvSpPr>
      <xdr:spPr>
        <a:xfrm>
          <a:off x="13462000" y="14600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83</xdr:row>
      <xdr:rowOff>138689</xdr:rowOff>
    </xdr:from>
    <xdr:ext cx="762000" cy="259045"/>
    <xdr:sp macro="" textlink="">
      <xdr:nvSpPr>
        <xdr:cNvPr id="272" name="テキスト ボックス 271">
          <a:extLst>
            <a:ext uri="{FF2B5EF4-FFF2-40B4-BE49-F238E27FC236}">
              <a16:creationId xmlns:a16="http://schemas.microsoft.com/office/drawing/2014/main" id="{00000000-0008-0000-0300-000010010000}"/>
            </a:ext>
          </a:extLst>
        </xdr:cNvPr>
        <xdr:cNvSpPr txBox="1"/>
      </xdr:nvSpPr>
      <xdr:spPr>
        <a:xfrm>
          <a:off x="13131800" y="143690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73" name="テキスト ボックス 272">
          <a:extLst>
            <a:ext uri="{FF2B5EF4-FFF2-40B4-BE49-F238E27FC236}">
              <a16:creationId xmlns:a16="http://schemas.microsoft.com/office/drawing/2014/main" id="{00000000-0008-0000-0300-000011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74" name="テキスト ボックス 273">
          <a:extLst>
            <a:ext uri="{FF2B5EF4-FFF2-40B4-BE49-F238E27FC236}">
              <a16:creationId xmlns:a16="http://schemas.microsoft.com/office/drawing/2014/main" id="{00000000-0008-0000-0300-000012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6" name="テキスト ボックス 275">
          <a:extLst>
            <a:ext uri="{FF2B5EF4-FFF2-40B4-BE49-F238E27FC236}">
              <a16:creationId xmlns:a16="http://schemas.microsoft.com/office/drawing/2014/main" id="{00000000-0008-0000-0300-000014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88</xdr:row>
      <xdr:rowOff>41123</xdr:rowOff>
    </xdr:from>
    <xdr:to>
      <xdr:col>81</xdr:col>
      <xdr:colOff>95250</xdr:colOff>
      <xdr:row>88</xdr:row>
      <xdr:rowOff>142723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6967200" y="15128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88</xdr:row>
      <xdr:rowOff>13200</xdr:rowOff>
    </xdr:from>
    <xdr:ext cx="762000" cy="259045"/>
    <xdr:sp macro="" textlink="">
      <xdr:nvSpPr>
        <xdr:cNvPr id="279" name="給与水準   （国との比較）該当値テキスト">
          <a:extLst>
            <a:ext uri="{FF2B5EF4-FFF2-40B4-BE49-F238E27FC236}">
              <a16:creationId xmlns:a16="http://schemas.microsoft.com/office/drawing/2014/main" id="{00000000-0008-0000-0300-000017010000}"/>
            </a:ext>
          </a:extLst>
        </xdr:cNvPr>
        <xdr:cNvSpPr txBox="1"/>
      </xdr:nvSpPr>
      <xdr:spPr>
        <a:xfrm>
          <a:off x="17106900" y="1510080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88</xdr:row>
      <xdr:rowOff>121557</xdr:rowOff>
    </xdr:from>
    <xdr:to>
      <xdr:col>77</xdr:col>
      <xdr:colOff>95250</xdr:colOff>
      <xdr:row>89</xdr:row>
      <xdr:rowOff>51707</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6129000" y="1520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89</xdr:row>
      <xdr:rowOff>36484</xdr:rowOff>
    </xdr:from>
    <xdr:ext cx="7366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5798800" y="15295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88</xdr:row>
      <xdr:rowOff>87086</xdr:rowOff>
    </xdr:from>
    <xdr:to>
      <xdr:col>73</xdr:col>
      <xdr:colOff>44450</xdr:colOff>
      <xdr:row>89</xdr:row>
      <xdr:rowOff>17236</xdr:rowOff>
    </xdr:to>
    <xdr:sp macro="" textlink="">
      <xdr:nvSpPr>
        <xdr:cNvPr id="282" name="楕円 281">
          <a:extLst>
            <a:ext uri="{FF2B5EF4-FFF2-40B4-BE49-F238E27FC236}">
              <a16:creationId xmlns:a16="http://schemas.microsoft.com/office/drawing/2014/main" id="{00000000-0008-0000-0300-00001A010000}"/>
            </a:ext>
          </a:extLst>
        </xdr:cNvPr>
        <xdr:cNvSpPr/>
      </xdr:nvSpPr>
      <xdr:spPr>
        <a:xfrm>
          <a:off x="15240000" y="151746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89</xdr:row>
      <xdr:rowOff>2013</xdr:rowOff>
    </xdr:from>
    <xdr:ext cx="762000" cy="259045"/>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4909800" y="152610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88</xdr:row>
      <xdr:rowOff>156029</xdr:rowOff>
    </xdr:from>
    <xdr:to>
      <xdr:col>68</xdr:col>
      <xdr:colOff>203200</xdr:colOff>
      <xdr:row>89</xdr:row>
      <xdr:rowOff>86179</xdr:rowOff>
    </xdr:to>
    <xdr:sp macro="" textlink="">
      <xdr:nvSpPr>
        <xdr:cNvPr id="284" name="楕円 283">
          <a:extLst>
            <a:ext uri="{FF2B5EF4-FFF2-40B4-BE49-F238E27FC236}">
              <a16:creationId xmlns:a16="http://schemas.microsoft.com/office/drawing/2014/main" id="{00000000-0008-0000-0300-00001C010000}"/>
            </a:ext>
          </a:extLst>
        </xdr:cNvPr>
        <xdr:cNvSpPr/>
      </xdr:nvSpPr>
      <xdr:spPr>
        <a:xfrm>
          <a:off x="14351000" y="15243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89</xdr:row>
      <xdr:rowOff>70956</xdr:rowOff>
    </xdr:from>
    <xdr:ext cx="762000" cy="259045"/>
    <xdr:sp macro="" textlink="">
      <xdr:nvSpPr>
        <xdr:cNvPr id="285" name="テキスト ボックス 284">
          <a:extLst>
            <a:ext uri="{FF2B5EF4-FFF2-40B4-BE49-F238E27FC236}">
              <a16:creationId xmlns:a16="http://schemas.microsoft.com/office/drawing/2014/main" id="{00000000-0008-0000-0300-00001D010000}"/>
            </a:ext>
          </a:extLst>
        </xdr:cNvPr>
        <xdr:cNvSpPr txBox="1"/>
      </xdr:nvSpPr>
      <xdr:spPr>
        <a:xfrm>
          <a:off x="14020800" y="153300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88</xdr:row>
      <xdr:rowOff>75595</xdr:rowOff>
    </xdr:from>
    <xdr:to>
      <xdr:col>64</xdr:col>
      <xdr:colOff>152400</xdr:colOff>
      <xdr:row>89</xdr:row>
      <xdr:rowOff>5745</xdr:rowOff>
    </xdr:to>
    <xdr:sp macro="" textlink="">
      <xdr:nvSpPr>
        <xdr:cNvPr id="286" name="楕円 285">
          <a:extLst>
            <a:ext uri="{FF2B5EF4-FFF2-40B4-BE49-F238E27FC236}">
              <a16:creationId xmlns:a16="http://schemas.microsoft.com/office/drawing/2014/main" id="{00000000-0008-0000-0300-00001E010000}"/>
            </a:ext>
          </a:extLst>
        </xdr:cNvPr>
        <xdr:cNvSpPr/>
      </xdr:nvSpPr>
      <xdr:spPr>
        <a:xfrm>
          <a:off x="13462000" y="151631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161972</xdr:rowOff>
    </xdr:from>
    <xdr:ext cx="762000" cy="259045"/>
    <xdr:sp macro="" textlink="">
      <xdr:nvSpPr>
        <xdr:cNvPr id="287" name="テキスト ボックス 286">
          <a:extLst>
            <a:ext uri="{FF2B5EF4-FFF2-40B4-BE49-F238E27FC236}">
              <a16:creationId xmlns:a16="http://schemas.microsoft.com/office/drawing/2014/main" id="{00000000-0008-0000-0300-00001F010000}"/>
            </a:ext>
          </a:extLst>
        </xdr:cNvPr>
        <xdr:cNvSpPr txBox="1"/>
      </xdr:nvSpPr>
      <xdr:spPr>
        <a:xfrm>
          <a:off x="13131800" y="1524957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9" name="テキスト ボックス 288">
          <a:extLst>
            <a:ext uri="{FF2B5EF4-FFF2-40B4-BE49-F238E27FC236}">
              <a16:creationId xmlns:a16="http://schemas.microsoft.com/office/drawing/2014/main" id="{00000000-0008-0000-0300-000021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90" name="テキスト ボックス 289">
          <a:extLst>
            <a:ext uri="{FF2B5EF4-FFF2-40B4-BE49-F238E27FC236}">
              <a16:creationId xmlns:a16="http://schemas.microsoft.com/office/drawing/2014/main" id="{00000000-0008-0000-0300-000022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[12.83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94" name="正方形/長方形 293">
          <a:extLst>
            <a:ext uri="{FF2B5EF4-FFF2-40B4-BE49-F238E27FC236}">
              <a16:creationId xmlns:a16="http://schemas.microsoft.com/office/drawing/2014/main" id="{00000000-0008-0000-0300-000026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95" name="正方形/長方形 294">
          <a:extLst>
            <a:ext uri="{FF2B5EF4-FFF2-40B4-BE49-F238E27FC236}">
              <a16:creationId xmlns:a16="http://schemas.microsoft.com/office/drawing/2014/main" id="{00000000-0008-0000-0300-000027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6" name="正方形/長方形 295">
          <a:extLst>
            <a:ext uri="{FF2B5EF4-FFF2-40B4-BE49-F238E27FC236}">
              <a16:creationId xmlns:a16="http://schemas.microsoft.com/office/drawing/2014/main" id="{00000000-0008-0000-0300-000028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7" name="正方形/長方形 296">
          <a:extLst>
            <a:ext uri="{FF2B5EF4-FFF2-40B4-BE49-F238E27FC236}">
              <a16:creationId xmlns:a16="http://schemas.microsoft.com/office/drawing/2014/main" id="{00000000-0008-0000-0300-000029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8" name="正方形/長方形 297">
          <a:extLst>
            <a:ext uri="{FF2B5EF4-FFF2-40B4-BE49-F238E27FC236}">
              <a16:creationId xmlns:a16="http://schemas.microsoft.com/office/drawing/2014/main" id="{00000000-0008-0000-0300-00002A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9" name="正方形/長方形 298">
          <a:extLst>
            <a:ext uri="{FF2B5EF4-FFF2-40B4-BE49-F238E27FC236}">
              <a16:creationId xmlns:a16="http://schemas.microsoft.com/office/drawing/2014/main" id="{00000000-0008-0000-0300-00002B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300" name="テキスト ボックス 299">
          <a:extLst>
            <a:ext uri="{FF2B5EF4-FFF2-40B4-BE49-F238E27FC236}">
              <a16:creationId xmlns:a16="http://schemas.microsoft.com/office/drawing/2014/main" id="{00000000-0008-0000-0300-00002C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人口</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1,000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人当たり職員数は、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12.83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人で類似団体内平均値より下回っている。今後も年齢構成の適正化を視野に入れながら、類似団体と同水準を保つことができるよう、定員管理を実施する。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54</xdr:row>
      <xdr:rowOff>139700</xdr:rowOff>
    </xdr:from>
    <xdr:ext cx="349839" cy="225703"/>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112183</xdr:rowOff>
    </xdr:from>
    <xdr:to>
      <xdr:col>85</xdr:col>
      <xdr:colOff>95250</xdr:colOff>
      <xdr:row>67</xdr:row>
      <xdr:rowOff>112183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159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66</xdr:row>
      <xdr:rowOff>141410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145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52917</xdr:rowOff>
    </xdr:from>
    <xdr:to>
      <xdr:col>85</xdr:col>
      <xdr:colOff>95250</xdr:colOff>
      <xdr:row>65</xdr:row>
      <xdr:rowOff>52917</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119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64</xdr:row>
      <xdr:rowOff>82144</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105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62</xdr:row>
      <xdr:rowOff>165100</xdr:rowOff>
    </xdr:from>
    <xdr:to>
      <xdr:col>85</xdr:col>
      <xdr:colOff>95250</xdr:colOff>
      <xdr:row>62</xdr:row>
      <xdr:rowOff>165100</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1079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62</xdr:row>
      <xdr:rowOff>22877</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1065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60</xdr:row>
      <xdr:rowOff>105833</xdr:rowOff>
    </xdr:from>
    <xdr:to>
      <xdr:col>85</xdr:col>
      <xdr:colOff>95250</xdr:colOff>
      <xdr:row>60</xdr:row>
      <xdr:rowOff>105833</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1039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135060</xdr:rowOff>
    </xdr:from>
    <xdr:ext cx="762000" cy="259045"/>
    <xdr:sp macro="" textlink="">
      <xdr:nvSpPr>
        <xdr:cNvPr id="311" name="テキスト ボックス 310">
          <a:extLst>
            <a:ext uri="{FF2B5EF4-FFF2-40B4-BE49-F238E27FC236}">
              <a16:creationId xmlns:a16="http://schemas.microsoft.com/office/drawing/2014/main" id="{00000000-0008-0000-0300-000037010000}"/>
            </a:ext>
          </a:extLst>
        </xdr:cNvPr>
        <xdr:cNvSpPr txBox="1"/>
      </xdr:nvSpPr>
      <xdr:spPr>
        <a:xfrm>
          <a:off x="12065000" y="1025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58</xdr:row>
      <xdr:rowOff>46567</xdr:rowOff>
    </xdr:from>
    <xdr:to>
      <xdr:col>85</xdr:col>
      <xdr:colOff>95250</xdr:colOff>
      <xdr:row>58</xdr:row>
      <xdr:rowOff>46567</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a:off x="12827000" y="999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75794</xdr:rowOff>
    </xdr:from>
    <xdr:ext cx="762000" cy="259045"/>
    <xdr:sp macro="" textlink="">
      <xdr:nvSpPr>
        <xdr:cNvPr id="313" name="テキスト ボックス 312">
          <a:extLst>
            <a:ext uri="{FF2B5EF4-FFF2-40B4-BE49-F238E27FC236}">
              <a16:creationId xmlns:a16="http://schemas.microsoft.com/office/drawing/2014/main" id="{00000000-0008-0000-0300-000039010000}"/>
            </a:ext>
          </a:extLst>
        </xdr:cNvPr>
        <xdr:cNvSpPr txBox="1"/>
      </xdr:nvSpPr>
      <xdr:spPr>
        <a:xfrm>
          <a:off x="12065000" y="9848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55</xdr:row>
      <xdr:rowOff>16527</xdr:rowOff>
    </xdr:from>
    <xdr:ext cx="762000" cy="259045"/>
    <xdr:sp macro="" textlink="">
      <xdr:nvSpPr>
        <xdr:cNvPr id="315" name="テキスト ボックス 314">
          <a:extLst>
            <a:ext uri="{FF2B5EF4-FFF2-40B4-BE49-F238E27FC236}">
              <a16:creationId xmlns:a16="http://schemas.microsoft.com/office/drawing/2014/main" id="{00000000-0008-0000-0300-00003B010000}"/>
            </a:ext>
          </a:extLst>
        </xdr:cNvPr>
        <xdr:cNvSpPr txBox="1"/>
      </xdr:nvSpPr>
      <xdr:spPr>
        <a:xfrm>
          <a:off x="120650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70</xdr:row>
      <xdr:rowOff>0</xdr:rowOff>
    </xdr:to>
    <xdr:sp macro="" textlink="">
      <xdr:nvSpPr>
        <xdr:cNvPr id="316" name="定員管理の状況グラフ枠">
          <a:extLst>
            <a:ext uri="{FF2B5EF4-FFF2-40B4-BE49-F238E27FC236}">
              <a16:creationId xmlns:a16="http://schemas.microsoft.com/office/drawing/2014/main" id="{00000000-0008-0000-0300-00003C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59</xdr:row>
      <xdr:rowOff>122047</xdr:rowOff>
    </xdr:from>
    <xdr:to>
      <xdr:col>81</xdr:col>
      <xdr:colOff>44450</xdr:colOff>
      <xdr:row>66</xdr:row>
      <xdr:rowOff>154136</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flipV="1">
          <a:off x="17018000" y="10237597"/>
          <a:ext cx="0" cy="1232239"/>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126213</xdr:rowOff>
    </xdr:from>
    <xdr:ext cx="762000" cy="259045"/>
    <xdr:sp macro="" textlink="">
      <xdr:nvSpPr>
        <xdr:cNvPr id="318" name="定員管理の状況最小値テキスト">
          <a:extLst>
            <a:ext uri="{FF2B5EF4-FFF2-40B4-BE49-F238E27FC236}">
              <a16:creationId xmlns:a16="http://schemas.microsoft.com/office/drawing/2014/main" id="{00000000-0008-0000-0300-00003E010000}"/>
            </a:ext>
          </a:extLst>
        </xdr:cNvPr>
        <xdr:cNvSpPr txBox="1"/>
      </xdr:nvSpPr>
      <xdr:spPr>
        <a:xfrm>
          <a:off x="17106900" y="114419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154136</xdr:rowOff>
    </xdr:from>
    <xdr:to>
      <xdr:col>81</xdr:col>
      <xdr:colOff>133350</xdr:colOff>
      <xdr:row>66</xdr:row>
      <xdr:rowOff>154136</xdr:rowOff>
    </xdr:to>
    <xdr:cxnSp macro="">
      <xdr:nvCxnSpPr>
        <xdr:cNvPr id="319" name="直線コネクタ 318">
          <a:extLst>
            <a:ext uri="{FF2B5EF4-FFF2-40B4-BE49-F238E27FC236}">
              <a16:creationId xmlns:a16="http://schemas.microsoft.com/office/drawing/2014/main" id="{00000000-0008-0000-0300-00003F010000}"/>
            </a:ext>
          </a:extLst>
        </xdr:cNvPr>
        <xdr:cNvCxnSpPr/>
      </xdr:nvCxnSpPr>
      <xdr:spPr>
        <a:xfrm>
          <a:off x="16929100" y="114698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58</xdr:row>
      <xdr:rowOff>36974</xdr:rowOff>
    </xdr:from>
    <xdr:ext cx="762000" cy="259045"/>
    <xdr:sp macro="" textlink="">
      <xdr:nvSpPr>
        <xdr:cNvPr id="320" name="定員管理の状況最大値テキスト">
          <a:extLst>
            <a:ext uri="{FF2B5EF4-FFF2-40B4-BE49-F238E27FC236}">
              <a16:creationId xmlns:a16="http://schemas.microsoft.com/office/drawing/2014/main" id="{00000000-0008-0000-0300-000040010000}"/>
            </a:ext>
          </a:extLst>
        </xdr:cNvPr>
        <xdr:cNvSpPr txBox="1"/>
      </xdr:nvSpPr>
      <xdr:spPr>
        <a:xfrm>
          <a:off x="17106900" y="998107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8.07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59</xdr:row>
      <xdr:rowOff>122047</xdr:rowOff>
    </xdr:from>
    <xdr:to>
      <xdr:col>81</xdr:col>
      <xdr:colOff>133350</xdr:colOff>
      <xdr:row>59</xdr:row>
      <xdr:rowOff>122047</xdr:rowOff>
    </xdr:to>
    <xdr:cxnSp macro="">
      <xdr:nvCxnSpPr>
        <xdr:cNvPr id="321" name="直線コネクタ 320">
          <a:extLst>
            <a:ext uri="{FF2B5EF4-FFF2-40B4-BE49-F238E27FC236}">
              <a16:creationId xmlns:a16="http://schemas.microsoft.com/office/drawing/2014/main" id="{00000000-0008-0000-0300-000041010000}"/>
            </a:ext>
          </a:extLst>
        </xdr:cNvPr>
        <xdr:cNvCxnSpPr/>
      </xdr:nvCxnSpPr>
      <xdr:spPr>
        <a:xfrm>
          <a:off x="16929100" y="1023759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61</xdr:row>
      <xdr:rowOff>162009</xdr:rowOff>
    </xdr:from>
    <xdr:to>
      <xdr:col>81</xdr:col>
      <xdr:colOff>44450</xdr:colOff>
      <xdr:row>62</xdr:row>
      <xdr:rowOff>18711</xdr:rowOff>
    </xdr:to>
    <xdr:cxnSp macro="">
      <xdr:nvCxnSpPr>
        <xdr:cNvPr id="322" name="直線コネクタ 321">
          <a:extLst>
            <a:ext uri="{FF2B5EF4-FFF2-40B4-BE49-F238E27FC236}">
              <a16:creationId xmlns:a16="http://schemas.microsoft.com/office/drawing/2014/main" id="{00000000-0008-0000-0300-000042010000}"/>
            </a:ext>
          </a:extLst>
        </xdr:cNvPr>
        <xdr:cNvCxnSpPr/>
      </xdr:nvCxnSpPr>
      <xdr:spPr>
        <a:xfrm flipV="1">
          <a:off x="16179800" y="10620459"/>
          <a:ext cx="838200" cy="2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62</xdr:row>
      <xdr:rowOff>20421</xdr:rowOff>
    </xdr:from>
    <xdr:ext cx="762000" cy="259045"/>
    <xdr:sp macro="" textlink="">
      <xdr:nvSpPr>
        <xdr:cNvPr id="323" name="定員管理の状況平均値テキスト">
          <a:extLst>
            <a:ext uri="{FF2B5EF4-FFF2-40B4-BE49-F238E27FC236}">
              <a16:creationId xmlns:a16="http://schemas.microsoft.com/office/drawing/2014/main" id="{00000000-0008-0000-0300-000043010000}"/>
            </a:ext>
          </a:extLst>
        </xdr:cNvPr>
        <xdr:cNvSpPr txBox="1"/>
      </xdr:nvSpPr>
      <xdr:spPr>
        <a:xfrm>
          <a:off x="17106900" y="1065032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62</xdr:row>
      <xdr:rowOff>48344</xdr:rowOff>
    </xdr:from>
    <xdr:to>
      <xdr:col>81</xdr:col>
      <xdr:colOff>95250</xdr:colOff>
      <xdr:row>62</xdr:row>
      <xdr:rowOff>149944</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6967200" y="106782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62</xdr:row>
      <xdr:rowOff>18711</xdr:rowOff>
    </xdr:from>
    <xdr:to>
      <xdr:col>77</xdr:col>
      <xdr:colOff>44450</xdr:colOff>
      <xdr:row>62</xdr:row>
      <xdr:rowOff>29168</xdr:rowOff>
    </xdr:to>
    <xdr:cxnSp macro="">
      <xdr:nvCxnSpPr>
        <xdr:cNvPr id="325" name="直線コネクタ 324">
          <a:extLst>
            <a:ext uri="{FF2B5EF4-FFF2-40B4-BE49-F238E27FC236}">
              <a16:creationId xmlns:a16="http://schemas.microsoft.com/office/drawing/2014/main" id="{00000000-0008-0000-0300-000045010000}"/>
            </a:ext>
          </a:extLst>
        </xdr:cNvPr>
        <xdr:cNvCxnSpPr/>
      </xdr:nvCxnSpPr>
      <xdr:spPr>
        <a:xfrm flipV="1">
          <a:off x="15290800" y="10648611"/>
          <a:ext cx="889000" cy="10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62</xdr:row>
      <xdr:rowOff>21802</xdr:rowOff>
    </xdr:from>
    <xdr:to>
      <xdr:col>77</xdr:col>
      <xdr:colOff>95250</xdr:colOff>
      <xdr:row>62</xdr:row>
      <xdr:rowOff>123402</xdr:rowOff>
    </xdr:to>
    <xdr:sp macro="" textlink="">
      <xdr:nvSpPr>
        <xdr:cNvPr id="326" name="フローチャート: 判断 325">
          <a:extLst>
            <a:ext uri="{FF2B5EF4-FFF2-40B4-BE49-F238E27FC236}">
              <a16:creationId xmlns:a16="http://schemas.microsoft.com/office/drawing/2014/main" id="{00000000-0008-0000-0300-000046010000}"/>
            </a:ext>
          </a:extLst>
        </xdr:cNvPr>
        <xdr:cNvSpPr/>
      </xdr:nvSpPr>
      <xdr:spPr>
        <a:xfrm>
          <a:off x="16129000" y="106517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62</xdr:row>
      <xdr:rowOff>108179</xdr:rowOff>
    </xdr:from>
    <xdr:ext cx="736600" cy="259045"/>
    <xdr:sp macro="" textlink="">
      <xdr:nvSpPr>
        <xdr:cNvPr id="327" name="テキスト ボックス 326">
          <a:extLst>
            <a:ext uri="{FF2B5EF4-FFF2-40B4-BE49-F238E27FC236}">
              <a16:creationId xmlns:a16="http://schemas.microsoft.com/office/drawing/2014/main" id="{00000000-0008-0000-0300-000047010000}"/>
            </a:ext>
          </a:extLst>
        </xdr:cNvPr>
        <xdr:cNvSpPr txBox="1"/>
      </xdr:nvSpPr>
      <xdr:spPr>
        <a:xfrm>
          <a:off x="15798800" y="1073807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62</xdr:row>
      <xdr:rowOff>10668</xdr:rowOff>
    </xdr:from>
    <xdr:to>
      <xdr:col>72</xdr:col>
      <xdr:colOff>203200</xdr:colOff>
      <xdr:row>62</xdr:row>
      <xdr:rowOff>29168</xdr:rowOff>
    </xdr:to>
    <xdr:cxnSp macro="">
      <xdr:nvCxnSpPr>
        <xdr:cNvPr id="328" name="直線コネクタ 327">
          <a:extLst>
            <a:ext uri="{FF2B5EF4-FFF2-40B4-BE49-F238E27FC236}">
              <a16:creationId xmlns:a16="http://schemas.microsoft.com/office/drawing/2014/main" id="{00000000-0008-0000-0300-000048010000}"/>
            </a:ext>
          </a:extLst>
        </xdr:cNvPr>
        <xdr:cNvCxnSpPr/>
      </xdr:nvCxnSpPr>
      <xdr:spPr>
        <a:xfrm>
          <a:off x="14401800" y="10640568"/>
          <a:ext cx="889000" cy="18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62</xdr:row>
      <xdr:rowOff>18584</xdr:rowOff>
    </xdr:from>
    <xdr:to>
      <xdr:col>73</xdr:col>
      <xdr:colOff>44450</xdr:colOff>
      <xdr:row>62</xdr:row>
      <xdr:rowOff>120184</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5240000" y="106484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62</xdr:row>
      <xdr:rowOff>104961</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4909800" y="107348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62</xdr:row>
      <xdr:rowOff>10668</xdr:rowOff>
    </xdr:from>
    <xdr:to>
      <xdr:col>68</xdr:col>
      <xdr:colOff>152400</xdr:colOff>
      <xdr:row>62</xdr:row>
      <xdr:rowOff>16298</xdr:rowOff>
    </xdr:to>
    <xdr:cxnSp macro="">
      <xdr:nvCxnSpPr>
        <xdr:cNvPr id="331" name="直線コネクタ 330">
          <a:extLst>
            <a:ext uri="{FF2B5EF4-FFF2-40B4-BE49-F238E27FC236}">
              <a16:creationId xmlns:a16="http://schemas.microsoft.com/office/drawing/2014/main" id="{00000000-0008-0000-0300-00004B010000}"/>
            </a:ext>
          </a:extLst>
        </xdr:cNvPr>
        <xdr:cNvCxnSpPr/>
      </xdr:nvCxnSpPr>
      <xdr:spPr>
        <a:xfrm flipV="1">
          <a:off x="13512800" y="10640568"/>
          <a:ext cx="889000" cy="56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62</xdr:row>
      <xdr:rowOff>14563</xdr:rowOff>
    </xdr:from>
    <xdr:to>
      <xdr:col>68</xdr:col>
      <xdr:colOff>203200</xdr:colOff>
      <xdr:row>62</xdr:row>
      <xdr:rowOff>116163</xdr:rowOff>
    </xdr:to>
    <xdr:sp macro="" textlink="">
      <xdr:nvSpPr>
        <xdr:cNvPr id="332" name="フローチャート: 判断 331">
          <a:extLst>
            <a:ext uri="{FF2B5EF4-FFF2-40B4-BE49-F238E27FC236}">
              <a16:creationId xmlns:a16="http://schemas.microsoft.com/office/drawing/2014/main" id="{00000000-0008-0000-0300-00004C010000}"/>
            </a:ext>
          </a:extLst>
        </xdr:cNvPr>
        <xdr:cNvSpPr/>
      </xdr:nvSpPr>
      <xdr:spPr>
        <a:xfrm>
          <a:off x="14351000" y="10644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62</xdr:row>
      <xdr:rowOff>100940</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4020800" y="107308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62</xdr:row>
      <xdr:rowOff>16976</xdr:rowOff>
    </xdr:from>
    <xdr:to>
      <xdr:col>64</xdr:col>
      <xdr:colOff>152400</xdr:colOff>
      <xdr:row>62</xdr:row>
      <xdr:rowOff>118576</xdr:rowOff>
    </xdr:to>
    <xdr:sp macro="" textlink="">
      <xdr:nvSpPr>
        <xdr:cNvPr id="334" name="フローチャート: 判断 333">
          <a:extLst>
            <a:ext uri="{FF2B5EF4-FFF2-40B4-BE49-F238E27FC236}">
              <a16:creationId xmlns:a16="http://schemas.microsoft.com/office/drawing/2014/main" id="{00000000-0008-0000-0300-00004E010000}"/>
            </a:ext>
          </a:extLst>
        </xdr:cNvPr>
        <xdr:cNvSpPr/>
      </xdr:nvSpPr>
      <xdr:spPr>
        <a:xfrm>
          <a:off x="13462000" y="106468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62</xdr:row>
      <xdr:rowOff>103353</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131800" y="107332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6" name="テキスト ボックス 335">
          <a:extLst>
            <a:ext uri="{FF2B5EF4-FFF2-40B4-BE49-F238E27FC236}">
              <a16:creationId xmlns:a16="http://schemas.microsoft.com/office/drawing/2014/main" id="{00000000-0008-0000-0300-000050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7" name="テキスト ボックス 336">
          <a:extLst>
            <a:ext uri="{FF2B5EF4-FFF2-40B4-BE49-F238E27FC236}">
              <a16:creationId xmlns:a16="http://schemas.microsoft.com/office/drawing/2014/main" id="{00000000-0008-0000-0300-000051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8" name="テキスト ボックス 337">
          <a:extLst>
            <a:ext uri="{FF2B5EF4-FFF2-40B4-BE49-F238E27FC236}">
              <a16:creationId xmlns:a16="http://schemas.microsoft.com/office/drawing/2014/main" id="{00000000-0008-0000-0300-000052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40" name="テキスト ボックス 339">
          <a:extLst>
            <a:ext uri="{FF2B5EF4-FFF2-40B4-BE49-F238E27FC236}">
              <a16:creationId xmlns:a16="http://schemas.microsoft.com/office/drawing/2014/main" id="{00000000-0008-0000-0300-000054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61</xdr:row>
      <xdr:rowOff>111209</xdr:rowOff>
    </xdr:from>
    <xdr:to>
      <xdr:col>81</xdr:col>
      <xdr:colOff>95250</xdr:colOff>
      <xdr:row>62</xdr:row>
      <xdr:rowOff>41359</xdr:rowOff>
    </xdr:to>
    <xdr:sp macro="" textlink="">
      <xdr:nvSpPr>
        <xdr:cNvPr id="341" name="楕円 340">
          <a:extLst>
            <a:ext uri="{FF2B5EF4-FFF2-40B4-BE49-F238E27FC236}">
              <a16:creationId xmlns:a16="http://schemas.microsoft.com/office/drawing/2014/main" id="{00000000-0008-0000-0300-000055010000}"/>
            </a:ext>
          </a:extLst>
        </xdr:cNvPr>
        <xdr:cNvSpPr/>
      </xdr:nvSpPr>
      <xdr:spPr>
        <a:xfrm>
          <a:off x="16967200" y="105696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60</xdr:row>
      <xdr:rowOff>127736</xdr:rowOff>
    </xdr:from>
    <xdr:ext cx="762000" cy="259045"/>
    <xdr:sp macro="" textlink="">
      <xdr:nvSpPr>
        <xdr:cNvPr id="342" name="定員管理の状況該当値テキスト">
          <a:extLst>
            <a:ext uri="{FF2B5EF4-FFF2-40B4-BE49-F238E27FC236}">
              <a16:creationId xmlns:a16="http://schemas.microsoft.com/office/drawing/2014/main" id="{00000000-0008-0000-0300-000056010000}"/>
            </a:ext>
          </a:extLst>
        </xdr:cNvPr>
        <xdr:cNvSpPr txBox="1"/>
      </xdr:nvSpPr>
      <xdr:spPr>
        <a:xfrm>
          <a:off x="17106900" y="104147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61</xdr:row>
      <xdr:rowOff>139361</xdr:rowOff>
    </xdr:from>
    <xdr:to>
      <xdr:col>77</xdr:col>
      <xdr:colOff>95250</xdr:colOff>
      <xdr:row>62</xdr:row>
      <xdr:rowOff>69511</xdr:rowOff>
    </xdr:to>
    <xdr:sp macro="" textlink="">
      <xdr:nvSpPr>
        <xdr:cNvPr id="343" name="楕円 342">
          <a:extLst>
            <a:ext uri="{FF2B5EF4-FFF2-40B4-BE49-F238E27FC236}">
              <a16:creationId xmlns:a16="http://schemas.microsoft.com/office/drawing/2014/main" id="{00000000-0008-0000-0300-000057010000}"/>
            </a:ext>
          </a:extLst>
        </xdr:cNvPr>
        <xdr:cNvSpPr/>
      </xdr:nvSpPr>
      <xdr:spPr>
        <a:xfrm>
          <a:off x="16129000" y="105978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60</xdr:row>
      <xdr:rowOff>79688</xdr:rowOff>
    </xdr:from>
    <xdr:ext cx="736600" cy="259045"/>
    <xdr:sp macro="" textlink="">
      <xdr:nvSpPr>
        <xdr:cNvPr id="344" name="テキスト ボックス 343">
          <a:extLst>
            <a:ext uri="{FF2B5EF4-FFF2-40B4-BE49-F238E27FC236}">
              <a16:creationId xmlns:a16="http://schemas.microsoft.com/office/drawing/2014/main" id="{00000000-0008-0000-0300-000058010000}"/>
            </a:ext>
          </a:extLst>
        </xdr:cNvPr>
        <xdr:cNvSpPr txBox="1"/>
      </xdr:nvSpPr>
      <xdr:spPr>
        <a:xfrm>
          <a:off x="15798800" y="1036668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61</xdr:row>
      <xdr:rowOff>149818</xdr:rowOff>
    </xdr:from>
    <xdr:to>
      <xdr:col>73</xdr:col>
      <xdr:colOff>44450</xdr:colOff>
      <xdr:row>62</xdr:row>
      <xdr:rowOff>79968</xdr:rowOff>
    </xdr:to>
    <xdr:sp macro="" textlink="">
      <xdr:nvSpPr>
        <xdr:cNvPr id="345" name="楕円 344">
          <a:extLst>
            <a:ext uri="{FF2B5EF4-FFF2-40B4-BE49-F238E27FC236}">
              <a16:creationId xmlns:a16="http://schemas.microsoft.com/office/drawing/2014/main" id="{00000000-0008-0000-0300-000059010000}"/>
            </a:ext>
          </a:extLst>
        </xdr:cNvPr>
        <xdr:cNvSpPr/>
      </xdr:nvSpPr>
      <xdr:spPr>
        <a:xfrm>
          <a:off x="15240000" y="106082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60</xdr:row>
      <xdr:rowOff>90145</xdr:rowOff>
    </xdr:from>
    <xdr:ext cx="762000" cy="259045"/>
    <xdr:sp macro="" textlink="">
      <xdr:nvSpPr>
        <xdr:cNvPr id="346" name="テキスト ボックス 345">
          <a:extLst>
            <a:ext uri="{FF2B5EF4-FFF2-40B4-BE49-F238E27FC236}">
              <a16:creationId xmlns:a16="http://schemas.microsoft.com/office/drawing/2014/main" id="{00000000-0008-0000-0300-00005A010000}"/>
            </a:ext>
          </a:extLst>
        </xdr:cNvPr>
        <xdr:cNvSpPr txBox="1"/>
      </xdr:nvSpPr>
      <xdr:spPr>
        <a:xfrm>
          <a:off x="14909800" y="103771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61</xdr:row>
      <xdr:rowOff>131318</xdr:rowOff>
    </xdr:from>
    <xdr:to>
      <xdr:col>68</xdr:col>
      <xdr:colOff>203200</xdr:colOff>
      <xdr:row>62</xdr:row>
      <xdr:rowOff>61468</xdr:rowOff>
    </xdr:to>
    <xdr:sp macro="" textlink="">
      <xdr:nvSpPr>
        <xdr:cNvPr id="347" name="楕円 346">
          <a:extLst>
            <a:ext uri="{FF2B5EF4-FFF2-40B4-BE49-F238E27FC236}">
              <a16:creationId xmlns:a16="http://schemas.microsoft.com/office/drawing/2014/main" id="{00000000-0008-0000-0300-00005B010000}"/>
            </a:ext>
          </a:extLst>
        </xdr:cNvPr>
        <xdr:cNvSpPr/>
      </xdr:nvSpPr>
      <xdr:spPr>
        <a:xfrm>
          <a:off x="14351000" y="105897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60</xdr:row>
      <xdr:rowOff>71645</xdr:rowOff>
    </xdr:from>
    <xdr:ext cx="762000" cy="259045"/>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4020800" y="103586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61</xdr:row>
      <xdr:rowOff>136948</xdr:rowOff>
    </xdr:from>
    <xdr:to>
      <xdr:col>64</xdr:col>
      <xdr:colOff>152400</xdr:colOff>
      <xdr:row>62</xdr:row>
      <xdr:rowOff>67098</xdr:rowOff>
    </xdr:to>
    <xdr:sp macro="" textlink="">
      <xdr:nvSpPr>
        <xdr:cNvPr id="349" name="楕円 348">
          <a:extLst>
            <a:ext uri="{FF2B5EF4-FFF2-40B4-BE49-F238E27FC236}">
              <a16:creationId xmlns:a16="http://schemas.microsoft.com/office/drawing/2014/main" id="{00000000-0008-0000-0300-00005D010000}"/>
            </a:ext>
          </a:extLst>
        </xdr:cNvPr>
        <xdr:cNvSpPr/>
      </xdr:nvSpPr>
      <xdr:spPr>
        <a:xfrm>
          <a:off x="13462000" y="105953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60</xdr:row>
      <xdr:rowOff>77275</xdr:rowOff>
    </xdr:from>
    <xdr:ext cx="762000" cy="259045"/>
    <xdr:sp macro="" textlink="">
      <xdr:nvSpPr>
        <xdr:cNvPr id="350" name="テキスト ボックス 349">
          <a:extLst>
            <a:ext uri="{FF2B5EF4-FFF2-40B4-BE49-F238E27FC236}">
              <a16:creationId xmlns:a16="http://schemas.microsoft.com/office/drawing/2014/main" id="{00000000-0008-0000-0300-00005E010000}"/>
            </a:ext>
          </a:extLst>
        </xdr:cNvPr>
        <xdr:cNvSpPr txBox="1"/>
      </xdr:nvSpPr>
      <xdr:spPr>
        <a:xfrm>
          <a:off x="13131800" y="103642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52" name="テキスト ボックス 351">
          <a:extLst>
            <a:ext uri="{FF2B5EF4-FFF2-40B4-BE49-F238E27FC236}">
              <a16:creationId xmlns:a16="http://schemas.microsoft.com/office/drawing/2014/main" id="{00000000-0008-0000-0300-000060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53" name="テキスト ボックス 352">
          <a:extLst>
            <a:ext uri="{FF2B5EF4-FFF2-40B4-BE49-F238E27FC236}">
              <a16:creationId xmlns:a16="http://schemas.microsoft.com/office/drawing/2014/main" id="{00000000-0008-0000-0300-000061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[3.2%]</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8" name="正方形/長方形 357">
          <a:extLst>
            <a:ext uri="{FF2B5EF4-FFF2-40B4-BE49-F238E27FC236}">
              <a16:creationId xmlns:a16="http://schemas.microsoft.com/office/drawing/2014/main" id="{00000000-0008-0000-0300-000066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9" name="正方形/長方形 358">
          <a:extLst>
            <a:ext uri="{FF2B5EF4-FFF2-40B4-BE49-F238E27FC236}">
              <a16:creationId xmlns:a16="http://schemas.microsoft.com/office/drawing/2014/main" id="{00000000-0008-0000-0300-000067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60" name="正方形/長方形 359">
          <a:extLst>
            <a:ext uri="{FF2B5EF4-FFF2-40B4-BE49-F238E27FC236}">
              <a16:creationId xmlns:a16="http://schemas.microsoft.com/office/drawing/2014/main" id="{00000000-0008-0000-0300-000068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61" name="正方形/長方形 360">
          <a:extLst>
            <a:ext uri="{FF2B5EF4-FFF2-40B4-BE49-F238E27FC236}">
              <a16:creationId xmlns:a16="http://schemas.microsoft.com/office/drawing/2014/main" id="{00000000-0008-0000-0300-000069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62" name="正方形/長方形 361">
          <a:extLst>
            <a:ext uri="{FF2B5EF4-FFF2-40B4-BE49-F238E27FC236}">
              <a16:creationId xmlns:a16="http://schemas.microsoft.com/office/drawing/2014/main" id="{00000000-0008-0000-0300-00006A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　町営住宅や町立保育所・幼稚園な</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どの大規模建設事業に係る起債の元利償還金や下水道事業に係る起債の元利償還金に伴う繰出金が減少し、類似団体内平均値を下回った。新規の起債発行を抑制しているため、今後は減少傾向が続く見込みであ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32</xdr:row>
      <xdr:rowOff>101600</xdr:rowOff>
    </xdr:from>
    <xdr:ext cx="298543" cy="225703"/>
    <xdr:sp macro="" textlink="">
      <xdr:nvSpPr>
        <xdr:cNvPr id="364" name="テキスト ボックス 363">
          <a:extLst>
            <a:ext uri="{FF2B5EF4-FFF2-40B4-BE49-F238E27FC236}">
              <a16:creationId xmlns:a16="http://schemas.microsoft.com/office/drawing/2014/main" id="{00000000-0008-0000-0300-00006C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5" name="直線コネクタ 364">
          <a:extLst>
            <a:ext uri="{FF2B5EF4-FFF2-40B4-BE49-F238E27FC236}">
              <a16:creationId xmlns:a16="http://schemas.microsoft.com/office/drawing/2014/main" id="{00000000-0008-0000-0300-00006D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6" name="テキスト ボックス 365">
          <a:extLst>
            <a:ext uri="{FF2B5EF4-FFF2-40B4-BE49-F238E27FC236}">
              <a16:creationId xmlns:a16="http://schemas.microsoft.com/office/drawing/2014/main" id="{00000000-0008-0000-0300-00006E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44</xdr:row>
      <xdr:rowOff>165100</xdr:rowOff>
    </xdr:from>
    <xdr:to>
      <xdr:col>85</xdr:col>
      <xdr:colOff>95250</xdr:colOff>
      <xdr:row>44</xdr:row>
      <xdr:rowOff>165100</xdr:rowOff>
    </xdr:to>
    <xdr:cxnSp macro="">
      <xdr:nvCxnSpPr>
        <xdr:cNvPr id="367" name="直線コネクタ 366">
          <a:extLst>
            <a:ext uri="{FF2B5EF4-FFF2-40B4-BE49-F238E27FC236}">
              <a16:creationId xmlns:a16="http://schemas.microsoft.com/office/drawing/2014/main" id="{00000000-0008-0000-0300-00006F010000}"/>
            </a:ext>
          </a:extLst>
        </xdr:cNvPr>
        <xdr:cNvCxnSpPr/>
      </xdr:nvCxnSpPr>
      <xdr:spPr>
        <a:xfrm>
          <a:off x="12827000" y="770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22877</xdr:rowOff>
    </xdr:from>
    <xdr:ext cx="762000" cy="259045"/>
    <xdr:sp macro="" textlink="">
      <xdr:nvSpPr>
        <xdr:cNvPr id="368" name="テキスト ボックス 367">
          <a:extLst>
            <a:ext uri="{FF2B5EF4-FFF2-40B4-BE49-F238E27FC236}">
              <a16:creationId xmlns:a16="http://schemas.microsoft.com/office/drawing/2014/main" id="{00000000-0008-0000-0300-000070010000}"/>
            </a:ext>
          </a:extLst>
        </xdr:cNvPr>
        <xdr:cNvSpPr txBox="1"/>
      </xdr:nvSpPr>
      <xdr:spPr>
        <a:xfrm>
          <a:off x="12065000" y="756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42</xdr:row>
      <xdr:rowOff>25400</xdr:rowOff>
    </xdr:from>
    <xdr:to>
      <xdr:col>85</xdr:col>
      <xdr:colOff>95250</xdr:colOff>
      <xdr:row>42</xdr:row>
      <xdr:rowOff>25400</xdr:rowOff>
    </xdr:to>
    <xdr:cxnSp macro="">
      <xdr:nvCxnSpPr>
        <xdr:cNvPr id="369" name="直線コネクタ 368">
          <a:extLst>
            <a:ext uri="{FF2B5EF4-FFF2-40B4-BE49-F238E27FC236}">
              <a16:creationId xmlns:a16="http://schemas.microsoft.com/office/drawing/2014/main" id="{00000000-0008-0000-0300-000071010000}"/>
            </a:ext>
          </a:extLst>
        </xdr:cNvPr>
        <xdr:cNvCxnSpPr/>
      </xdr:nvCxnSpPr>
      <xdr:spPr>
        <a:xfrm>
          <a:off x="12827000" y="722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41</xdr:row>
      <xdr:rowOff>54627</xdr:rowOff>
    </xdr:from>
    <xdr:ext cx="762000" cy="259045"/>
    <xdr:sp macro="" textlink="">
      <xdr:nvSpPr>
        <xdr:cNvPr id="370" name="テキスト ボックス 369">
          <a:extLst>
            <a:ext uri="{FF2B5EF4-FFF2-40B4-BE49-F238E27FC236}">
              <a16:creationId xmlns:a16="http://schemas.microsoft.com/office/drawing/2014/main" id="{00000000-0008-0000-0300-000072010000}"/>
            </a:ext>
          </a:extLst>
        </xdr:cNvPr>
        <xdr:cNvSpPr txBox="1"/>
      </xdr:nvSpPr>
      <xdr:spPr>
        <a:xfrm>
          <a:off x="12065000" y="708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39</xdr:row>
      <xdr:rowOff>57150</xdr:rowOff>
    </xdr:from>
    <xdr:to>
      <xdr:col>85</xdr:col>
      <xdr:colOff>95250</xdr:colOff>
      <xdr:row>39</xdr:row>
      <xdr:rowOff>57150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674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38</xdr:row>
      <xdr:rowOff>86377</xdr:rowOff>
    </xdr:from>
    <xdr:ext cx="762000" cy="259045"/>
    <xdr:sp macro="" textlink="">
      <xdr:nvSpPr>
        <xdr:cNvPr id="372" name="テキスト ボックス 371">
          <a:extLst>
            <a:ext uri="{FF2B5EF4-FFF2-40B4-BE49-F238E27FC236}">
              <a16:creationId xmlns:a16="http://schemas.microsoft.com/office/drawing/2014/main" id="{00000000-0008-0000-0300-000074010000}"/>
            </a:ext>
          </a:extLst>
        </xdr:cNvPr>
        <xdr:cNvSpPr txBox="1"/>
      </xdr:nvSpPr>
      <xdr:spPr>
        <a:xfrm>
          <a:off x="12065000" y="660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88900</xdr:rowOff>
    </xdr:from>
    <xdr:to>
      <xdr:col>85</xdr:col>
      <xdr:colOff>95250</xdr:colOff>
      <xdr:row>36</xdr:row>
      <xdr:rowOff>88900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a:off x="12827000" y="626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35</xdr:row>
      <xdr:rowOff>118127</xdr:rowOff>
    </xdr:from>
    <xdr:ext cx="762000" cy="259045"/>
    <xdr:sp macro="" textlink="">
      <xdr:nvSpPr>
        <xdr:cNvPr id="374" name="テキスト ボックス 373">
          <a:extLst>
            <a:ext uri="{FF2B5EF4-FFF2-40B4-BE49-F238E27FC236}">
              <a16:creationId xmlns:a16="http://schemas.microsoft.com/office/drawing/2014/main" id="{00000000-0008-0000-0300-000076010000}"/>
            </a:ext>
          </a:extLst>
        </xdr:cNvPr>
        <xdr:cNvSpPr txBox="1"/>
      </xdr:nvSpPr>
      <xdr:spPr>
        <a:xfrm>
          <a:off x="12065000" y="611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33</xdr:row>
      <xdr:rowOff>120650</xdr:rowOff>
    </xdr:from>
    <xdr:to>
      <xdr:col>85</xdr:col>
      <xdr:colOff>95250</xdr:colOff>
      <xdr:row>33</xdr:row>
      <xdr:rowOff>120650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6" name="公債費負担の状況グラフ枠">
          <a:extLst>
            <a:ext uri="{FF2B5EF4-FFF2-40B4-BE49-F238E27FC236}">
              <a16:creationId xmlns:a16="http://schemas.microsoft.com/office/drawing/2014/main" id="{00000000-0008-0000-0300-000078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40640</xdr:rowOff>
    </xdr:from>
    <xdr:to>
      <xdr:col>81</xdr:col>
      <xdr:colOff>44450</xdr:colOff>
      <xdr:row>45</xdr:row>
      <xdr:rowOff>51562</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flipV="1">
          <a:off x="17018000" y="6212840"/>
          <a:ext cx="0" cy="155397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23639</xdr:rowOff>
    </xdr:from>
    <xdr:ext cx="762000" cy="259045"/>
    <xdr:sp macro="" textlink="">
      <xdr:nvSpPr>
        <xdr:cNvPr id="378" name="公債費負担の状況最小値テキスト">
          <a:extLst>
            <a:ext uri="{FF2B5EF4-FFF2-40B4-BE49-F238E27FC236}">
              <a16:creationId xmlns:a16="http://schemas.microsoft.com/office/drawing/2014/main" id="{00000000-0008-0000-0300-00007A010000}"/>
            </a:ext>
          </a:extLst>
        </xdr:cNvPr>
        <xdr:cNvSpPr txBox="1"/>
      </xdr:nvSpPr>
      <xdr:spPr>
        <a:xfrm>
          <a:off x="17106900" y="77388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51562</xdr:rowOff>
    </xdr:from>
    <xdr:to>
      <xdr:col>81</xdr:col>
      <xdr:colOff>133350</xdr:colOff>
      <xdr:row>45</xdr:row>
      <xdr:rowOff>51562</xdr:rowOff>
    </xdr:to>
    <xdr:cxnSp macro="">
      <xdr:nvCxnSpPr>
        <xdr:cNvPr id="379" name="直線コネクタ 378">
          <a:extLst>
            <a:ext uri="{FF2B5EF4-FFF2-40B4-BE49-F238E27FC236}">
              <a16:creationId xmlns:a16="http://schemas.microsoft.com/office/drawing/2014/main" id="{00000000-0008-0000-0300-00007B010000}"/>
            </a:ext>
          </a:extLst>
        </xdr:cNvPr>
        <xdr:cNvCxnSpPr/>
      </xdr:nvCxnSpPr>
      <xdr:spPr>
        <a:xfrm>
          <a:off x="16929100" y="776681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34</xdr:row>
      <xdr:rowOff>127017</xdr:rowOff>
    </xdr:from>
    <xdr:ext cx="762000" cy="259045"/>
    <xdr:sp macro="" textlink="">
      <xdr:nvSpPr>
        <xdr:cNvPr id="380" name="公債費負担の状況最大値テキスト">
          <a:extLst>
            <a:ext uri="{FF2B5EF4-FFF2-40B4-BE49-F238E27FC236}">
              <a16:creationId xmlns:a16="http://schemas.microsoft.com/office/drawing/2014/main" id="{00000000-0008-0000-0300-00007C010000}"/>
            </a:ext>
          </a:extLst>
        </xdr:cNvPr>
        <xdr:cNvSpPr txBox="1"/>
      </xdr:nvSpPr>
      <xdr:spPr>
        <a:xfrm>
          <a:off x="17106900" y="59563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0.5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40640</xdr:rowOff>
    </xdr:from>
    <xdr:to>
      <xdr:col>81</xdr:col>
      <xdr:colOff>133350</xdr:colOff>
      <xdr:row>36</xdr:row>
      <xdr:rowOff>40640</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6929100" y="62128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38</xdr:row>
      <xdr:rowOff>54864</xdr:rowOff>
    </xdr:from>
    <xdr:to>
      <xdr:col>81</xdr:col>
      <xdr:colOff>44450</xdr:colOff>
      <xdr:row>38</xdr:row>
      <xdr:rowOff>112776</xdr:rowOff>
    </xdr:to>
    <xdr:cxnSp macro="">
      <xdr:nvCxnSpPr>
        <xdr:cNvPr id="382" name="直線コネクタ 381">
          <a:extLst>
            <a:ext uri="{FF2B5EF4-FFF2-40B4-BE49-F238E27FC236}">
              <a16:creationId xmlns:a16="http://schemas.microsoft.com/office/drawing/2014/main" id="{00000000-0008-0000-0300-00007E010000}"/>
            </a:ext>
          </a:extLst>
        </xdr:cNvPr>
        <xdr:cNvCxnSpPr/>
      </xdr:nvCxnSpPr>
      <xdr:spPr>
        <a:xfrm flipV="1">
          <a:off x="16179800" y="6569964"/>
          <a:ext cx="838200" cy="579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115841</xdr:rowOff>
    </xdr:from>
    <xdr:ext cx="762000" cy="259045"/>
    <xdr:sp macro="" textlink="">
      <xdr:nvSpPr>
        <xdr:cNvPr id="383" name="公債費負担の状況平均値テキスト">
          <a:extLst>
            <a:ext uri="{FF2B5EF4-FFF2-40B4-BE49-F238E27FC236}">
              <a16:creationId xmlns:a16="http://schemas.microsoft.com/office/drawing/2014/main" id="{00000000-0008-0000-0300-00007F010000}"/>
            </a:ext>
          </a:extLst>
        </xdr:cNvPr>
        <xdr:cNvSpPr txBox="1"/>
      </xdr:nvSpPr>
      <xdr:spPr>
        <a:xfrm>
          <a:off x="17106900" y="697384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40</xdr:row>
      <xdr:rowOff>143764</xdr:rowOff>
    </xdr:from>
    <xdr:to>
      <xdr:col>81</xdr:col>
      <xdr:colOff>95250</xdr:colOff>
      <xdr:row>41</xdr:row>
      <xdr:rowOff>73914</xdr:rowOff>
    </xdr:to>
    <xdr:sp macro="" textlink="">
      <xdr:nvSpPr>
        <xdr:cNvPr id="384" name="フローチャート: 判断 383">
          <a:extLst>
            <a:ext uri="{FF2B5EF4-FFF2-40B4-BE49-F238E27FC236}">
              <a16:creationId xmlns:a16="http://schemas.microsoft.com/office/drawing/2014/main" id="{00000000-0008-0000-0300-000080010000}"/>
            </a:ext>
          </a:extLst>
        </xdr:cNvPr>
        <xdr:cNvSpPr/>
      </xdr:nvSpPr>
      <xdr:spPr>
        <a:xfrm>
          <a:off x="16967200" y="70017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38</xdr:row>
      <xdr:rowOff>112776</xdr:rowOff>
    </xdr:from>
    <xdr:to>
      <xdr:col>77</xdr:col>
      <xdr:colOff>44450</xdr:colOff>
      <xdr:row>38</xdr:row>
      <xdr:rowOff>132080</xdr:rowOff>
    </xdr:to>
    <xdr:cxnSp macro="">
      <xdr:nvCxnSpPr>
        <xdr:cNvPr id="385" name="直線コネクタ 384">
          <a:extLst>
            <a:ext uri="{FF2B5EF4-FFF2-40B4-BE49-F238E27FC236}">
              <a16:creationId xmlns:a16="http://schemas.microsoft.com/office/drawing/2014/main" id="{00000000-0008-0000-0300-000081010000}"/>
            </a:ext>
          </a:extLst>
        </xdr:cNvPr>
        <xdr:cNvCxnSpPr/>
      </xdr:nvCxnSpPr>
      <xdr:spPr>
        <a:xfrm flipV="1">
          <a:off x="15290800" y="6627876"/>
          <a:ext cx="889000" cy="193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40</xdr:row>
      <xdr:rowOff>134112</xdr:rowOff>
    </xdr:from>
    <xdr:to>
      <xdr:col>77</xdr:col>
      <xdr:colOff>95250</xdr:colOff>
      <xdr:row>41</xdr:row>
      <xdr:rowOff>64262</xdr:rowOff>
    </xdr:to>
    <xdr:sp macro="" textlink="">
      <xdr:nvSpPr>
        <xdr:cNvPr id="386" name="フローチャート: 判断 385">
          <a:extLst>
            <a:ext uri="{FF2B5EF4-FFF2-40B4-BE49-F238E27FC236}">
              <a16:creationId xmlns:a16="http://schemas.microsoft.com/office/drawing/2014/main" id="{00000000-0008-0000-0300-000082010000}"/>
            </a:ext>
          </a:extLst>
        </xdr:cNvPr>
        <xdr:cNvSpPr/>
      </xdr:nvSpPr>
      <xdr:spPr>
        <a:xfrm>
          <a:off x="16129000" y="6992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41</xdr:row>
      <xdr:rowOff>49039</xdr:rowOff>
    </xdr:from>
    <xdr:ext cx="736600" cy="259045"/>
    <xdr:sp macro="" textlink="">
      <xdr:nvSpPr>
        <xdr:cNvPr id="387" name="テキスト ボックス 386">
          <a:extLst>
            <a:ext uri="{FF2B5EF4-FFF2-40B4-BE49-F238E27FC236}">
              <a16:creationId xmlns:a16="http://schemas.microsoft.com/office/drawing/2014/main" id="{00000000-0008-0000-0300-000083010000}"/>
            </a:ext>
          </a:extLst>
        </xdr:cNvPr>
        <xdr:cNvSpPr txBox="1"/>
      </xdr:nvSpPr>
      <xdr:spPr>
        <a:xfrm>
          <a:off x="15798800" y="707848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38</xdr:row>
      <xdr:rowOff>132080</xdr:rowOff>
    </xdr:from>
    <xdr:to>
      <xdr:col>72</xdr:col>
      <xdr:colOff>203200</xdr:colOff>
      <xdr:row>39</xdr:row>
      <xdr:rowOff>47498</xdr:rowOff>
    </xdr:to>
    <xdr:cxnSp macro="">
      <xdr:nvCxnSpPr>
        <xdr:cNvPr id="388" name="直線コネクタ 387">
          <a:extLst>
            <a:ext uri="{FF2B5EF4-FFF2-40B4-BE49-F238E27FC236}">
              <a16:creationId xmlns:a16="http://schemas.microsoft.com/office/drawing/2014/main" id="{00000000-0008-0000-0300-000084010000}"/>
            </a:ext>
          </a:extLst>
        </xdr:cNvPr>
        <xdr:cNvCxnSpPr/>
      </xdr:nvCxnSpPr>
      <xdr:spPr>
        <a:xfrm flipV="1">
          <a:off x="14401800" y="6647180"/>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40</xdr:row>
      <xdr:rowOff>153416</xdr:rowOff>
    </xdr:from>
    <xdr:to>
      <xdr:col>73</xdr:col>
      <xdr:colOff>44450</xdr:colOff>
      <xdr:row>41</xdr:row>
      <xdr:rowOff>83566</xdr:rowOff>
    </xdr:to>
    <xdr:sp macro="" textlink="">
      <xdr:nvSpPr>
        <xdr:cNvPr id="389" name="フローチャート: 判断 388">
          <a:extLst>
            <a:ext uri="{FF2B5EF4-FFF2-40B4-BE49-F238E27FC236}">
              <a16:creationId xmlns:a16="http://schemas.microsoft.com/office/drawing/2014/main" id="{00000000-0008-0000-0300-000085010000}"/>
            </a:ext>
          </a:extLst>
        </xdr:cNvPr>
        <xdr:cNvSpPr/>
      </xdr:nvSpPr>
      <xdr:spPr>
        <a:xfrm>
          <a:off x="15240000" y="7011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68343</xdr:rowOff>
    </xdr:from>
    <xdr:ext cx="762000" cy="259045"/>
    <xdr:sp macro="" textlink="">
      <xdr:nvSpPr>
        <xdr:cNvPr id="390" name="テキスト ボックス 389">
          <a:extLst>
            <a:ext uri="{FF2B5EF4-FFF2-40B4-BE49-F238E27FC236}">
              <a16:creationId xmlns:a16="http://schemas.microsoft.com/office/drawing/2014/main" id="{00000000-0008-0000-0300-000086010000}"/>
            </a:ext>
          </a:extLst>
        </xdr:cNvPr>
        <xdr:cNvSpPr txBox="1"/>
      </xdr:nvSpPr>
      <xdr:spPr>
        <a:xfrm>
          <a:off x="14909800" y="70977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39</xdr:row>
      <xdr:rowOff>47498</xdr:rowOff>
    </xdr:from>
    <xdr:to>
      <xdr:col>68</xdr:col>
      <xdr:colOff>152400</xdr:colOff>
      <xdr:row>39</xdr:row>
      <xdr:rowOff>134366</xdr:rowOff>
    </xdr:to>
    <xdr:cxnSp macro="">
      <xdr:nvCxnSpPr>
        <xdr:cNvPr id="391" name="直線コネクタ 390">
          <a:extLst>
            <a:ext uri="{FF2B5EF4-FFF2-40B4-BE49-F238E27FC236}">
              <a16:creationId xmlns:a16="http://schemas.microsoft.com/office/drawing/2014/main" id="{00000000-0008-0000-0300-000087010000}"/>
            </a:ext>
          </a:extLst>
        </xdr:cNvPr>
        <xdr:cNvCxnSpPr/>
      </xdr:nvCxnSpPr>
      <xdr:spPr>
        <a:xfrm flipV="1">
          <a:off x="13512800" y="6734048"/>
          <a:ext cx="889000" cy="868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30226</xdr:rowOff>
    </xdr:from>
    <xdr:to>
      <xdr:col>68</xdr:col>
      <xdr:colOff>203200</xdr:colOff>
      <xdr:row>41</xdr:row>
      <xdr:rowOff>131826</xdr:rowOff>
    </xdr:to>
    <xdr:sp macro="" textlink="">
      <xdr:nvSpPr>
        <xdr:cNvPr id="392" name="フローチャート: 判断 391">
          <a:extLst>
            <a:ext uri="{FF2B5EF4-FFF2-40B4-BE49-F238E27FC236}">
              <a16:creationId xmlns:a16="http://schemas.microsoft.com/office/drawing/2014/main" id="{00000000-0008-0000-0300-000088010000}"/>
            </a:ext>
          </a:extLst>
        </xdr:cNvPr>
        <xdr:cNvSpPr/>
      </xdr:nvSpPr>
      <xdr:spPr>
        <a:xfrm>
          <a:off x="14351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41</xdr:row>
      <xdr:rowOff>116603</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4020800" y="714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30226</xdr:rowOff>
    </xdr:from>
    <xdr:to>
      <xdr:col>64</xdr:col>
      <xdr:colOff>152400</xdr:colOff>
      <xdr:row>41</xdr:row>
      <xdr:rowOff>131826</xdr:rowOff>
    </xdr:to>
    <xdr:sp macro="" textlink="">
      <xdr:nvSpPr>
        <xdr:cNvPr id="394" name="フローチャート: 判断 393">
          <a:extLst>
            <a:ext uri="{FF2B5EF4-FFF2-40B4-BE49-F238E27FC236}">
              <a16:creationId xmlns:a16="http://schemas.microsoft.com/office/drawing/2014/main" id="{00000000-0008-0000-0300-00008A010000}"/>
            </a:ext>
          </a:extLst>
        </xdr:cNvPr>
        <xdr:cNvSpPr/>
      </xdr:nvSpPr>
      <xdr:spPr>
        <a:xfrm>
          <a:off x="13462000" y="7059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41</xdr:row>
      <xdr:rowOff>116603</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3131800" y="71460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7" name="テキスト ボックス 396">
          <a:extLst>
            <a:ext uri="{FF2B5EF4-FFF2-40B4-BE49-F238E27FC236}">
              <a16:creationId xmlns:a16="http://schemas.microsoft.com/office/drawing/2014/main" id="{00000000-0008-0000-0300-00008D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8" name="テキスト ボックス 397">
          <a:extLst>
            <a:ext uri="{FF2B5EF4-FFF2-40B4-BE49-F238E27FC236}">
              <a16:creationId xmlns:a16="http://schemas.microsoft.com/office/drawing/2014/main" id="{00000000-0008-0000-0300-00008E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9" name="テキスト ボックス 398">
          <a:extLst>
            <a:ext uri="{FF2B5EF4-FFF2-40B4-BE49-F238E27FC236}">
              <a16:creationId xmlns:a16="http://schemas.microsoft.com/office/drawing/2014/main" id="{00000000-0008-0000-0300-00008F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38</xdr:row>
      <xdr:rowOff>4064</xdr:rowOff>
    </xdr:from>
    <xdr:to>
      <xdr:col>81</xdr:col>
      <xdr:colOff>95250</xdr:colOff>
      <xdr:row>38</xdr:row>
      <xdr:rowOff>105664</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6967200" y="6519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37</xdr:row>
      <xdr:rowOff>20591</xdr:rowOff>
    </xdr:from>
    <xdr:ext cx="762000" cy="259045"/>
    <xdr:sp macro="" textlink="">
      <xdr:nvSpPr>
        <xdr:cNvPr id="402" name="公債費負担の状況該当値テキスト">
          <a:extLst>
            <a:ext uri="{FF2B5EF4-FFF2-40B4-BE49-F238E27FC236}">
              <a16:creationId xmlns:a16="http://schemas.microsoft.com/office/drawing/2014/main" id="{00000000-0008-0000-0300-000092010000}"/>
            </a:ext>
          </a:extLst>
        </xdr:cNvPr>
        <xdr:cNvSpPr txBox="1"/>
      </xdr:nvSpPr>
      <xdr:spPr>
        <a:xfrm>
          <a:off x="17106900" y="63642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38</xdr:row>
      <xdr:rowOff>61976</xdr:rowOff>
    </xdr:from>
    <xdr:to>
      <xdr:col>77</xdr:col>
      <xdr:colOff>95250</xdr:colOff>
      <xdr:row>38</xdr:row>
      <xdr:rowOff>163576</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6129000" y="657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37</xdr:row>
      <xdr:rowOff>2303</xdr:rowOff>
    </xdr:from>
    <xdr:ext cx="7366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5798800" y="63459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38</xdr:row>
      <xdr:rowOff>81280</xdr:rowOff>
    </xdr:from>
    <xdr:to>
      <xdr:col>73</xdr:col>
      <xdr:colOff>44450</xdr:colOff>
      <xdr:row>39</xdr:row>
      <xdr:rowOff>11430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5240000" y="6596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37</xdr:row>
      <xdr:rowOff>21607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4909800" y="6365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38</xdr:row>
      <xdr:rowOff>168148</xdr:rowOff>
    </xdr:from>
    <xdr:to>
      <xdr:col>68</xdr:col>
      <xdr:colOff>203200</xdr:colOff>
      <xdr:row>39</xdr:row>
      <xdr:rowOff>98298</xdr:rowOff>
    </xdr:to>
    <xdr:sp macro="" textlink="">
      <xdr:nvSpPr>
        <xdr:cNvPr id="407" name="楕円 406">
          <a:extLst>
            <a:ext uri="{FF2B5EF4-FFF2-40B4-BE49-F238E27FC236}">
              <a16:creationId xmlns:a16="http://schemas.microsoft.com/office/drawing/2014/main" id="{00000000-0008-0000-0300-000097010000}"/>
            </a:ext>
          </a:extLst>
        </xdr:cNvPr>
        <xdr:cNvSpPr/>
      </xdr:nvSpPr>
      <xdr:spPr>
        <a:xfrm>
          <a:off x="14351000" y="66832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37</xdr:row>
      <xdr:rowOff>108475</xdr:rowOff>
    </xdr:from>
    <xdr:ext cx="762000" cy="259045"/>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4020800" y="64521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39</xdr:row>
      <xdr:rowOff>83566</xdr:rowOff>
    </xdr:from>
    <xdr:to>
      <xdr:col>64</xdr:col>
      <xdr:colOff>152400</xdr:colOff>
      <xdr:row>40</xdr:row>
      <xdr:rowOff>13716</xdr:rowOff>
    </xdr:to>
    <xdr:sp macro="" textlink="">
      <xdr:nvSpPr>
        <xdr:cNvPr id="409" name="楕円 408">
          <a:extLst>
            <a:ext uri="{FF2B5EF4-FFF2-40B4-BE49-F238E27FC236}">
              <a16:creationId xmlns:a16="http://schemas.microsoft.com/office/drawing/2014/main" id="{00000000-0008-0000-0300-000099010000}"/>
            </a:ext>
          </a:extLst>
        </xdr:cNvPr>
        <xdr:cNvSpPr/>
      </xdr:nvSpPr>
      <xdr:spPr>
        <a:xfrm>
          <a:off x="13462000" y="67701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23893</xdr:rowOff>
    </xdr:from>
    <xdr:ext cx="762000" cy="259045"/>
    <xdr:sp macro="" textlink="">
      <xdr:nvSpPr>
        <xdr:cNvPr id="410" name="テキスト ボックス 409">
          <a:extLst>
            <a:ext uri="{FF2B5EF4-FFF2-40B4-BE49-F238E27FC236}">
              <a16:creationId xmlns:a16="http://schemas.microsoft.com/office/drawing/2014/main" id="{00000000-0008-0000-0300-00009A010000}"/>
            </a:ext>
          </a:extLst>
        </xdr:cNvPr>
        <xdr:cNvSpPr txBox="1"/>
      </xdr:nvSpPr>
      <xdr:spPr>
        <a:xfrm>
          <a:off x="13131800" y="65389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12" name="テキスト ボックス 411">
          <a:extLst>
            <a:ext uri="{FF2B5EF4-FFF2-40B4-BE49-F238E27FC236}">
              <a16:creationId xmlns:a16="http://schemas.microsoft.com/office/drawing/2014/main" id="{00000000-0008-0000-0300-00009C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13" name="テキスト ボックス 412">
          <a:extLst>
            <a:ext uri="{FF2B5EF4-FFF2-40B4-BE49-F238E27FC236}">
              <a16:creationId xmlns:a16="http://schemas.microsoft.com/office/drawing/2014/main" id="{00000000-0008-0000-0300-00009D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9" name="正方形/長方形 418">
          <a:extLst>
            <a:ext uri="{FF2B5EF4-FFF2-40B4-BE49-F238E27FC236}">
              <a16:creationId xmlns:a16="http://schemas.microsoft.com/office/drawing/2014/main" id="{00000000-0008-0000-0300-0000A3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20" name="正方形/長方形 419">
          <a:extLst>
            <a:ext uri="{FF2B5EF4-FFF2-40B4-BE49-F238E27FC236}">
              <a16:creationId xmlns:a16="http://schemas.microsoft.com/office/drawing/2014/main" id="{00000000-0008-0000-0300-0000A4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21" name="正方形/長方形 420">
          <a:extLst>
            <a:ext uri="{FF2B5EF4-FFF2-40B4-BE49-F238E27FC236}">
              <a16:creationId xmlns:a16="http://schemas.microsoft.com/office/drawing/2014/main" id="{00000000-0008-0000-0300-0000A5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22" name="正方形/長方形 421">
          <a:extLst>
            <a:ext uri="{FF2B5EF4-FFF2-40B4-BE49-F238E27FC236}">
              <a16:creationId xmlns:a16="http://schemas.microsoft.com/office/drawing/2014/main" id="{00000000-0008-0000-0300-0000A6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23" name="テキスト ボックス 422">
          <a:extLst>
            <a:ext uri="{FF2B5EF4-FFF2-40B4-BE49-F238E27FC236}">
              <a16:creationId xmlns:a16="http://schemas.microsoft.com/office/drawing/2014/main" id="{00000000-0008-0000-0300-0000A7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新規の起債発行の抑制による起債残高の減少や、近年の良好な決算に伴う充当可能基金額の増加に伴い、将来負担比率は昨年度に引き続き</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％であり、類似団体平均値を大きく下回った。</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61</xdr:col>
      <xdr:colOff>6350</xdr:colOff>
      <xdr:row>10</xdr:row>
      <xdr:rowOff>63500</xdr:rowOff>
    </xdr:from>
    <xdr:ext cx="298543" cy="225703"/>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6" name="テキスト ボックス 435">
          <a:extLst>
            <a:ext uri="{FF2B5EF4-FFF2-40B4-BE49-F238E27FC236}">
              <a16:creationId xmlns:a16="http://schemas.microsoft.com/office/drawing/2014/main" id="{00000000-0008-0000-0300-0000B4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8" name="テキスト ボックス 437">
          <a:extLst>
            <a:ext uri="{FF2B5EF4-FFF2-40B4-BE49-F238E27FC236}">
              <a16:creationId xmlns:a16="http://schemas.microsoft.com/office/drawing/2014/main" id="{00000000-0008-0000-0300-0000B6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40" name="将来負担の状況グラフ枠">
          <a:extLst>
            <a:ext uri="{FF2B5EF4-FFF2-40B4-BE49-F238E27FC236}">
              <a16:creationId xmlns:a16="http://schemas.microsoft.com/office/drawing/2014/main" id="{00000000-0008-0000-0300-0000B8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22</xdr:row>
      <xdr:rowOff>139065</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flipV="1">
          <a:off x="17018000" y="2313214"/>
          <a:ext cx="0" cy="1597751"/>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22</xdr:row>
      <xdr:rowOff>111142</xdr:rowOff>
    </xdr:from>
    <xdr:ext cx="762000" cy="259045"/>
    <xdr:sp macro="" textlink="">
      <xdr:nvSpPr>
        <xdr:cNvPr id="442" name="将来負担の状況最小値テキスト">
          <a:extLst>
            <a:ext uri="{FF2B5EF4-FFF2-40B4-BE49-F238E27FC236}">
              <a16:creationId xmlns:a16="http://schemas.microsoft.com/office/drawing/2014/main" id="{00000000-0008-0000-0300-0000BA010000}"/>
            </a:ext>
          </a:extLst>
        </xdr:cNvPr>
        <xdr:cNvSpPr txBox="1"/>
      </xdr:nvSpPr>
      <xdr:spPr>
        <a:xfrm>
          <a:off x="17106900" y="388304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22</xdr:row>
      <xdr:rowOff>139065</xdr:rowOff>
    </xdr:from>
    <xdr:to>
      <xdr:col>81</xdr:col>
      <xdr:colOff>133350</xdr:colOff>
      <xdr:row>22</xdr:row>
      <xdr:rowOff>139065</xdr:rowOff>
    </xdr:to>
    <xdr:cxnSp macro="">
      <xdr:nvCxnSpPr>
        <xdr:cNvPr id="443" name="直線コネクタ 442">
          <a:extLst>
            <a:ext uri="{FF2B5EF4-FFF2-40B4-BE49-F238E27FC236}">
              <a16:creationId xmlns:a16="http://schemas.microsoft.com/office/drawing/2014/main" id="{00000000-0008-0000-0300-0000BB010000}"/>
            </a:ext>
          </a:extLst>
        </xdr:cNvPr>
        <xdr:cNvCxnSpPr/>
      </xdr:nvCxnSpPr>
      <xdr:spPr>
        <a:xfrm>
          <a:off x="16929100" y="39109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4" name="将来負担の状況最大値テキスト">
          <a:extLst>
            <a:ext uri="{FF2B5EF4-FFF2-40B4-BE49-F238E27FC236}">
              <a16:creationId xmlns:a16="http://schemas.microsoft.com/office/drawing/2014/main" id="{00000000-0008-0000-0300-0000BC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13</xdr:row>
      <xdr:rowOff>5641</xdr:rowOff>
    </xdr:from>
    <xdr:ext cx="762000" cy="259045"/>
    <xdr:sp macro="" textlink="">
      <xdr:nvSpPr>
        <xdr:cNvPr id="446" name="将来負担の状況平均値テキスト">
          <a:extLst>
            <a:ext uri="{FF2B5EF4-FFF2-40B4-BE49-F238E27FC236}">
              <a16:creationId xmlns:a16="http://schemas.microsoft.com/office/drawing/2014/main" id="{00000000-0008-0000-0300-0000BE010000}"/>
            </a:ext>
          </a:extLst>
        </xdr:cNvPr>
        <xdr:cNvSpPr txBox="1"/>
      </xdr:nvSpPr>
      <xdr:spPr>
        <a:xfrm>
          <a:off x="17106900" y="22344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7" name="フローチャート: 判断 446">
          <a:extLst>
            <a:ext uri="{FF2B5EF4-FFF2-40B4-BE49-F238E27FC236}">
              <a16:creationId xmlns:a16="http://schemas.microsoft.com/office/drawing/2014/main" id="{00000000-0008-0000-0300-0000BF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8" name="フローチャート: 判断 447">
          <a:extLst>
            <a:ext uri="{FF2B5EF4-FFF2-40B4-BE49-F238E27FC236}">
              <a16:creationId xmlns:a16="http://schemas.microsoft.com/office/drawing/2014/main" id="{00000000-0008-0000-0300-0000C0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9" name="テキスト ボックス 448">
          <a:extLst>
            <a:ext uri="{FF2B5EF4-FFF2-40B4-BE49-F238E27FC236}">
              <a16:creationId xmlns:a16="http://schemas.microsoft.com/office/drawing/2014/main" id="{00000000-0008-0000-0300-0000C1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13</xdr:row>
      <xdr:rowOff>33564</xdr:rowOff>
    </xdr:from>
    <xdr:to>
      <xdr:col>73</xdr:col>
      <xdr:colOff>44450</xdr:colOff>
      <xdr:row>13</xdr:row>
      <xdr:rowOff>135164</xdr:rowOff>
    </xdr:to>
    <xdr:sp macro="" textlink="">
      <xdr:nvSpPr>
        <xdr:cNvPr id="450" name="フローチャート: 判断 449">
          <a:extLst>
            <a:ext uri="{FF2B5EF4-FFF2-40B4-BE49-F238E27FC236}">
              <a16:creationId xmlns:a16="http://schemas.microsoft.com/office/drawing/2014/main" id="{00000000-0008-0000-0300-0000C2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1" name="テキスト ボックス 450">
          <a:extLst>
            <a:ext uri="{FF2B5EF4-FFF2-40B4-BE49-F238E27FC236}">
              <a16:creationId xmlns:a16="http://schemas.microsoft.com/office/drawing/2014/main" id="{00000000-0008-0000-0300-0000C3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13</xdr:row>
      <xdr:rowOff>92166</xdr:rowOff>
    </xdr:from>
    <xdr:to>
      <xdr:col>68</xdr:col>
      <xdr:colOff>203200</xdr:colOff>
      <xdr:row>14</xdr:row>
      <xdr:rowOff>22316</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321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12</xdr:row>
      <xdr:rowOff>32493</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0898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85271</xdr:rowOff>
    </xdr:from>
    <xdr:to>
      <xdr:col>64</xdr:col>
      <xdr:colOff>152400</xdr:colOff>
      <xdr:row>14</xdr:row>
      <xdr:rowOff>15421</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3141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12</xdr:row>
      <xdr:rowOff>25598</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082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大阪府田尻町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8,493
8,300
5.62
6,094,400
5,621,824
472,030
4,107,601
129,371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srgbClr val="FF66FF"/>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人件費に係る経常収支比率は、昨年度より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1.1</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ポイント減少したものの、類似団体内平均値と比較すると</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3.9</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ポイント上回っている。これは、町内には保育所・幼稚園がそれぞれ公立１園しかなく、多くの児童を受け入れているため、必然と任用する職員が多くなり、人件費を押し上げる要因となっている。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100330</xdr:rowOff>
    </xdr:from>
    <xdr:to>
      <xdr:col>24</xdr:col>
      <xdr:colOff>25400</xdr:colOff>
      <xdr:row>41</xdr:row>
      <xdr:rowOff>146050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5818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41</xdr:row>
      <xdr:rowOff>118127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714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41</xdr:row>
      <xdr:rowOff>146050</xdr:rowOff>
    </xdr:from>
    <xdr:to>
      <xdr:col>24</xdr:col>
      <xdr:colOff>114300</xdr:colOff>
      <xdr:row>41</xdr:row>
      <xdr:rowOff>146050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7175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32</xdr:row>
      <xdr:rowOff>15257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501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100330</xdr:rowOff>
    </xdr:from>
    <xdr:to>
      <xdr:col>24</xdr:col>
      <xdr:colOff>114300</xdr:colOff>
      <xdr:row>33</xdr:row>
      <xdr:rowOff>100330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581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39</xdr:row>
      <xdr:rowOff>1270</xdr:rowOff>
    </xdr:from>
    <xdr:to>
      <xdr:col>24</xdr:col>
      <xdr:colOff>25400</xdr:colOff>
      <xdr:row>39</xdr:row>
      <xdr:rowOff>85090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687820"/>
          <a:ext cx="8382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12717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1849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167640</xdr:rowOff>
    </xdr:from>
    <xdr:to>
      <xdr:col>24</xdr:col>
      <xdr:colOff>76200</xdr:colOff>
      <xdr:row>37</xdr:row>
      <xdr:rowOff>97790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39</xdr:row>
      <xdr:rowOff>1270</xdr:rowOff>
    </xdr:from>
    <xdr:to>
      <xdr:col>19</xdr:col>
      <xdr:colOff>187325</xdr:colOff>
      <xdr:row>39</xdr:row>
      <xdr:rowOff>85090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6878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167640</xdr:rowOff>
    </xdr:from>
    <xdr:to>
      <xdr:col>20</xdr:col>
      <xdr:colOff>38100</xdr:colOff>
      <xdr:row>37</xdr:row>
      <xdr:rowOff>97790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3398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35</xdr:row>
      <xdr:rowOff>107967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61087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39</xdr:row>
      <xdr:rowOff>1270</xdr:rowOff>
    </xdr:from>
    <xdr:to>
      <xdr:col>15</xdr:col>
      <xdr:colOff>98425</xdr:colOff>
      <xdr:row>39</xdr:row>
      <xdr:rowOff>85090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68782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144780</xdr:rowOff>
    </xdr:from>
    <xdr:to>
      <xdr:col>15</xdr:col>
      <xdr:colOff>149225</xdr:colOff>
      <xdr:row>37</xdr:row>
      <xdr:rowOff>74930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316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35</xdr:row>
      <xdr:rowOff>85107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6085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100330</xdr:rowOff>
    </xdr:from>
    <xdr:to>
      <xdr:col>11</xdr:col>
      <xdr:colOff>9525</xdr:colOff>
      <xdr:row>39</xdr:row>
      <xdr:rowOff>85090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43980"/>
          <a:ext cx="889000" cy="3276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37</xdr:row>
      <xdr:rowOff>156210</xdr:rowOff>
    </xdr:from>
    <xdr:to>
      <xdr:col>11</xdr:col>
      <xdr:colOff>60325</xdr:colOff>
      <xdr:row>38</xdr:row>
      <xdr:rowOff>86360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4998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36</xdr:row>
      <xdr:rowOff>96537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26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64770</xdr:rowOff>
    </xdr:from>
    <xdr:to>
      <xdr:col>6</xdr:col>
      <xdr:colOff>171450</xdr:colOff>
      <xdr:row>37</xdr:row>
      <xdr:rowOff>166370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408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151147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6494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38</xdr:row>
      <xdr:rowOff>121920</xdr:rowOff>
    </xdr:from>
    <xdr:to>
      <xdr:col>24</xdr:col>
      <xdr:colOff>76200</xdr:colOff>
      <xdr:row>39</xdr:row>
      <xdr:rowOff>52070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38</xdr:row>
      <xdr:rowOff>93997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6090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39</xdr:row>
      <xdr:rowOff>34290</xdr:rowOff>
    </xdr:from>
    <xdr:to>
      <xdr:col>20</xdr:col>
      <xdr:colOff>38100</xdr:colOff>
      <xdr:row>39</xdr:row>
      <xdr:rowOff>135890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72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39</xdr:row>
      <xdr:rowOff>120667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8072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38</xdr:row>
      <xdr:rowOff>121920</xdr:rowOff>
    </xdr:from>
    <xdr:to>
      <xdr:col>15</xdr:col>
      <xdr:colOff>149225</xdr:colOff>
      <xdr:row>39</xdr:row>
      <xdr:rowOff>52070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637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39</xdr:row>
      <xdr:rowOff>36847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723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39</xdr:row>
      <xdr:rowOff>34290</xdr:rowOff>
    </xdr:from>
    <xdr:to>
      <xdr:col>11</xdr:col>
      <xdr:colOff>60325</xdr:colOff>
      <xdr:row>39</xdr:row>
      <xdr:rowOff>135890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720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39</xdr:row>
      <xdr:rowOff>120667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807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49530</xdr:rowOff>
    </xdr:from>
    <xdr:to>
      <xdr:col>6</xdr:col>
      <xdr:colOff>171450</xdr:colOff>
      <xdr:row>37</xdr:row>
      <xdr:rowOff>151130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3931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35</xdr:row>
      <xdr:rowOff>161307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1620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物件費に係る経常収支比率は、昨年度より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0.3</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ポイント減少し、類似団体内平均値を下回った。今後の事業予定において大幅に増減する要素はないが、人件費の抑制を考慮した場合に委託料が増加する可能性があるため、注視していく必要がある。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15</xdr:row>
      <xdr:rowOff>1270</xdr:rowOff>
    </xdr:from>
    <xdr:to>
      <xdr:col>82</xdr:col>
      <xdr:colOff>107950</xdr:colOff>
      <xdr:row>20</xdr:row>
      <xdr:rowOff>122428</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573020"/>
          <a:ext cx="0" cy="97840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20</xdr:row>
      <xdr:rowOff>94505</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523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20</xdr:row>
      <xdr:rowOff>122428</xdr:rowOff>
    </xdr:from>
    <xdr:to>
      <xdr:col>82</xdr:col>
      <xdr:colOff>196850</xdr:colOff>
      <xdr:row>20</xdr:row>
      <xdr:rowOff>122428</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551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13</xdr:row>
      <xdr:rowOff>87647</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316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15</xdr:row>
      <xdr:rowOff>1270</xdr:rowOff>
    </xdr:from>
    <xdr:to>
      <xdr:col>82</xdr:col>
      <xdr:colOff>196850</xdr:colOff>
      <xdr:row>15</xdr:row>
      <xdr:rowOff>1270</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5730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17</xdr:row>
      <xdr:rowOff>1270</xdr:rowOff>
    </xdr:from>
    <xdr:to>
      <xdr:col>82</xdr:col>
      <xdr:colOff>107950</xdr:colOff>
      <xdr:row>17</xdr:row>
      <xdr:rowOff>14986</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2915920"/>
          <a:ext cx="8382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116857</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86005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144780</xdr:rowOff>
    </xdr:from>
    <xdr:to>
      <xdr:col>82</xdr:col>
      <xdr:colOff>158750</xdr:colOff>
      <xdr:row>17</xdr:row>
      <xdr:rowOff>74930</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887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16</xdr:row>
      <xdr:rowOff>131572</xdr:rowOff>
    </xdr:from>
    <xdr:to>
      <xdr:col>78</xdr:col>
      <xdr:colOff>69850</xdr:colOff>
      <xdr:row>17</xdr:row>
      <xdr:rowOff>14986</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2874772"/>
          <a:ext cx="889000" cy="548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140208</xdr:rowOff>
    </xdr:from>
    <xdr:to>
      <xdr:col>78</xdr:col>
      <xdr:colOff>120650</xdr:colOff>
      <xdr:row>17</xdr:row>
      <xdr:rowOff>70358</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883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17</xdr:row>
      <xdr:rowOff>55135</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96978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16</xdr:row>
      <xdr:rowOff>117856</xdr:rowOff>
    </xdr:from>
    <xdr:to>
      <xdr:col>73</xdr:col>
      <xdr:colOff>180975</xdr:colOff>
      <xdr:row>16</xdr:row>
      <xdr:rowOff>131572</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a:off x="13893800" y="286105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85344</xdr:rowOff>
    </xdr:from>
    <xdr:to>
      <xdr:col>74</xdr:col>
      <xdr:colOff>31750</xdr:colOff>
      <xdr:row>17</xdr:row>
      <xdr:rowOff>15494</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828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17</xdr:row>
      <xdr:rowOff>271</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914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16</xdr:row>
      <xdr:rowOff>113284</xdr:rowOff>
    </xdr:from>
    <xdr:to>
      <xdr:col>69</xdr:col>
      <xdr:colOff>92075</xdr:colOff>
      <xdr:row>16</xdr:row>
      <xdr:rowOff>117856</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a:off x="13004800" y="2856484"/>
          <a:ext cx="889000" cy="4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121920</xdr:rowOff>
    </xdr:from>
    <xdr:to>
      <xdr:col>69</xdr:col>
      <xdr:colOff>142875</xdr:colOff>
      <xdr:row>17</xdr:row>
      <xdr:rowOff>52070</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651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17</xdr:row>
      <xdr:rowOff>36847</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951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5334</xdr:rowOff>
    </xdr:from>
    <xdr:to>
      <xdr:col>65</xdr:col>
      <xdr:colOff>53975</xdr:colOff>
      <xdr:row>17</xdr:row>
      <xdr:rowOff>106934</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199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17</xdr:row>
      <xdr:rowOff>91711</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30063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16</xdr:row>
      <xdr:rowOff>121920</xdr:rowOff>
    </xdr:from>
    <xdr:to>
      <xdr:col>82</xdr:col>
      <xdr:colOff>158750</xdr:colOff>
      <xdr:row>17</xdr:row>
      <xdr:rowOff>52070</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2865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15</xdr:row>
      <xdr:rowOff>138447</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2710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16</xdr:row>
      <xdr:rowOff>135636</xdr:rowOff>
    </xdr:from>
    <xdr:to>
      <xdr:col>78</xdr:col>
      <xdr:colOff>120650</xdr:colOff>
      <xdr:row>17</xdr:row>
      <xdr:rowOff>65786</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28788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75963</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264771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16</xdr:row>
      <xdr:rowOff>80772</xdr:rowOff>
    </xdr:from>
    <xdr:to>
      <xdr:col>74</xdr:col>
      <xdr:colOff>31750</xdr:colOff>
      <xdr:row>17</xdr:row>
      <xdr:rowOff>10922</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28239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21099</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2592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16</xdr:row>
      <xdr:rowOff>67056</xdr:rowOff>
    </xdr:from>
    <xdr:to>
      <xdr:col>69</xdr:col>
      <xdr:colOff>142875</xdr:colOff>
      <xdr:row>16</xdr:row>
      <xdr:rowOff>168656</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28102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7383</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25791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16</xdr:row>
      <xdr:rowOff>62484</xdr:rowOff>
    </xdr:from>
    <xdr:to>
      <xdr:col>65</xdr:col>
      <xdr:colOff>53975</xdr:colOff>
      <xdr:row>16</xdr:row>
      <xdr:rowOff>164084</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2805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2811</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25745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扶助費に係る経常収支比率は、これまで類似団体内平均値を下回っていたが、今年度は</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ポイント上回った。これは社会福祉費及び児童福祉費において障害者福祉に係る給付費が増加傾向にあることが要因である。　今後も高齢者福祉や障害者福祉に係る費用が一定の水準で増加するものと予想される。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49</xdr:row>
      <xdr:rowOff>156227</xdr:rowOff>
    </xdr:from>
    <xdr:ext cx="508000" cy="259045"/>
    <xdr:sp macro="" textlink="">
      <xdr:nvSpPr>
        <xdr:cNvPr id="178" name="テキスト ボックス 177">
          <a:extLst>
            <a:ext uri="{FF2B5EF4-FFF2-40B4-BE49-F238E27FC236}">
              <a16:creationId xmlns:a16="http://schemas.microsoft.com/office/drawing/2014/main" id="{00000000-0008-0000-0400-0000B2000000}"/>
            </a:ext>
          </a:extLst>
        </xdr:cNvPr>
        <xdr:cNvSpPr txBox="1"/>
      </xdr:nvSpPr>
      <xdr:spPr>
        <a:xfrm>
          <a:off x="254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64</xdr:row>
      <xdr:rowOff>12700</xdr:rowOff>
    </xdr:to>
    <xdr:sp macro="" textlink="">
      <xdr:nvSpPr>
        <xdr:cNvPr id="179" name="扶助費グラフ枠">
          <a:extLst>
            <a:ext uri="{FF2B5EF4-FFF2-40B4-BE49-F238E27FC236}">
              <a16:creationId xmlns:a16="http://schemas.microsoft.com/office/drawing/2014/main" id="{00000000-0008-0000-0400-0000B3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52</xdr:row>
      <xdr:rowOff>88900</xdr:rowOff>
    </xdr:from>
    <xdr:to>
      <xdr:col>24</xdr:col>
      <xdr:colOff>25400</xdr:colOff>
      <xdr:row>61</xdr:row>
      <xdr:rowOff>165100</xdr:rowOff>
    </xdr:to>
    <xdr:cxnSp macro="">
      <xdr:nvCxnSpPr>
        <xdr:cNvPr id="180" name="直線コネクタ 179">
          <a:extLst>
            <a:ext uri="{FF2B5EF4-FFF2-40B4-BE49-F238E27FC236}">
              <a16:creationId xmlns:a16="http://schemas.microsoft.com/office/drawing/2014/main" id="{00000000-0008-0000-0400-0000B4000000}"/>
            </a:ext>
          </a:extLst>
        </xdr:cNvPr>
        <xdr:cNvCxnSpPr/>
      </xdr:nvCxnSpPr>
      <xdr:spPr>
        <a:xfrm flipV="1">
          <a:off x="4826000" y="9004300"/>
          <a:ext cx="0" cy="16192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137177</xdr:rowOff>
    </xdr:from>
    <xdr:ext cx="762000" cy="259045"/>
    <xdr:sp macro="" textlink="">
      <xdr:nvSpPr>
        <xdr:cNvPr id="181" name="扶助費最小値テキスト">
          <a:extLst>
            <a:ext uri="{FF2B5EF4-FFF2-40B4-BE49-F238E27FC236}">
              <a16:creationId xmlns:a16="http://schemas.microsoft.com/office/drawing/2014/main" id="{00000000-0008-0000-0400-0000B5000000}"/>
            </a:ext>
          </a:extLst>
        </xdr:cNvPr>
        <xdr:cNvSpPr txBox="1"/>
      </xdr:nvSpPr>
      <xdr:spPr>
        <a:xfrm>
          <a:off x="4914900" y="105956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165100</xdr:rowOff>
    </xdr:from>
    <xdr:to>
      <xdr:col>24</xdr:col>
      <xdr:colOff>114300</xdr:colOff>
      <xdr:row>61</xdr:row>
      <xdr:rowOff>165100</xdr:rowOff>
    </xdr:to>
    <xdr:cxnSp macro="">
      <xdr:nvCxnSpPr>
        <xdr:cNvPr id="182" name="直線コネクタ 181">
          <a:extLst>
            <a:ext uri="{FF2B5EF4-FFF2-40B4-BE49-F238E27FC236}">
              <a16:creationId xmlns:a16="http://schemas.microsoft.com/office/drawing/2014/main" id="{00000000-0008-0000-0400-0000B6000000}"/>
            </a:ext>
          </a:extLst>
        </xdr:cNvPr>
        <xdr:cNvCxnSpPr/>
      </xdr:nvCxnSpPr>
      <xdr:spPr>
        <a:xfrm>
          <a:off x="4737100" y="10623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3827</xdr:rowOff>
    </xdr:from>
    <xdr:ext cx="762000" cy="259045"/>
    <xdr:sp macro="" textlink="">
      <xdr:nvSpPr>
        <xdr:cNvPr id="183" name="扶助費最大値テキスト">
          <a:extLst>
            <a:ext uri="{FF2B5EF4-FFF2-40B4-BE49-F238E27FC236}">
              <a16:creationId xmlns:a16="http://schemas.microsoft.com/office/drawing/2014/main" id="{00000000-0008-0000-0400-0000B7000000}"/>
            </a:ext>
          </a:extLst>
        </xdr:cNvPr>
        <xdr:cNvSpPr txBox="1"/>
      </xdr:nvSpPr>
      <xdr:spPr>
        <a:xfrm>
          <a:off x="4914900" y="8747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52</xdr:row>
      <xdr:rowOff>88900</xdr:rowOff>
    </xdr:from>
    <xdr:to>
      <xdr:col>24</xdr:col>
      <xdr:colOff>114300</xdr:colOff>
      <xdr:row>52</xdr:row>
      <xdr:rowOff>88900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4737100" y="9004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55</xdr:row>
      <xdr:rowOff>31750</xdr:rowOff>
    </xdr:from>
    <xdr:to>
      <xdr:col>24</xdr:col>
      <xdr:colOff>25400</xdr:colOff>
      <xdr:row>56</xdr:row>
      <xdr:rowOff>50800</xdr:rowOff>
    </xdr:to>
    <xdr:cxnSp macro="">
      <xdr:nvCxnSpPr>
        <xdr:cNvPr id="185" name="直線コネクタ 184">
          <a:extLst>
            <a:ext uri="{FF2B5EF4-FFF2-40B4-BE49-F238E27FC236}">
              <a16:creationId xmlns:a16="http://schemas.microsoft.com/office/drawing/2014/main" id="{00000000-0008-0000-0400-0000B9000000}"/>
            </a:ext>
          </a:extLst>
        </xdr:cNvPr>
        <xdr:cNvCxnSpPr/>
      </xdr:nvCxnSpPr>
      <xdr:spPr>
        <a:xfrm>
          <a:off x="3987800" y="9461500"/>
          <a:ext cx="838200" cy="1905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73677</xdr:rowOff>
    </xdr:from>
    <xdr:ext cx="762000" cy="259045"/>
    <xdr:sp macro="" textlink="">
      <xdr:nvSpPr>
        <xdr:cNvPr id="186" name="扶助費平均値テキスト">
          <a:extLst>
            <a:ext uri="{FF2B5EF4-FFF2-40B4-BE49-F238E27FC236}">
              <a16:creationId xmlns:a16="http://schemas.microsoft.com/office/drawing/2014/main" id="{00000000-0008-0000-0400-0000BA000000}"/>
            </a:ext>
          </a:extLst>
        </xdr:cNvPr>
        <xdr:cNvSpPr txBox="1"/>
      </xdr:nvSpPr>
      <xdr:spPr>
        <a:xfrm>
          <a:off x="4914900" y="93319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57150</xdr:rowOff>
    </xdr:from>
    <xdr:to>
      <xdr:col>24</xdr:col>
      <xdr:colOff>76200</xdr:colOff>
      <xdr:row>55</xdr:row>
      <xdr:rowOff>158750</xdr:rowOff>
    </xdr:to>
    <xdr:sp macro="" textlink="">
      <xdr:nvSpPr>
        <xdr:cNvPr id="187" name="フローチャート: 判断 186">
          <a:extLst>
            <a:ext uri="{FF2B5EF4-FFF2-40B4-BE49-F238E27FC236}">
              <a16:creationId xmlns:a16="http://schemas.microsoft.com/office/drawing/2014/main" id="{00000000-0008-0000-0400-0000BB000000}"/>
            </a:ext>
          </a:extLst>
        </xdr:cNvPr>
        <xdr:cNvSpPr/>
      </xdr:nvSpPr>
      <xdr:spPr>
        <a:xfrm>
          <a:off x="47752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54</xdr:row>
      <xdr:rowOff>165100</xdr:rowOff>
    </xdr:from>
    <xdr:to>
      <xdr:col>19</xdr:col>
      <xdr:colOff>187325</xdr:colOff>
      <xdr:row>55</xdr:row>
      <xdr:rowOff>31750</xdr:rowOff>
    </xdr:to>
    <xdr:cxnSp macro="">
      <xdr:nvCxnSpPr>
        <xdr:cNvPr id="188" name="直線コネクタ 187">
          <a:extLst>
            <a:ext uri="{FF2B5EF4-FFF2-40B4-BE49-F238E27FC236}">
              <a16:creationId xmlns:a16="http://schemas.microsoft.com/office/drawing/2014/main" id="{00000000-0008-0000-0400-0000BC000000}"/>
            </a:ext>
          </a:extLst>
        </xdr:cNvPr>
        <xdr:cNvCxnSpPr/>
      </xdr:nvCxnSpPr>
      <xdr:spPr>
        <a:xfrm>
          <a:off x="3098800" y="94234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57150</xdr:rowOff>
    </xdr:from>
    <xdr:to>
      <xdr:col>20</xdr:col>
      <xdr:colOff>38100</xdr:colOff>
      <xdr:row>55</xdr:row>
      <xdr:rowOff>158750</xdr:rowOff>
    </xdr:to>
    <xdr:sp macro="" textlink="">
      <xdr:nvSpPr>
        <xdr:cNvPr id="189" name="フローチャート: 判断 188">
          <a:extLst>
            <a:ext uri="{FF2B5EF4-FFF2-40B4-BE49-F238E27FC236}">
              <a16:creationId xmlns:a16="http://schemas.microsoft.com/office/drawing/2014/main" id="{00000000-0008-0000-0400-0000BD000000}"/>
            </a:ext>
          </a:extLst>
        </xdr:cNvPr>
        <xdr:cNvSpPr/>
      </xdr:nvSpPr>
      <xdr:spPr>
        <a:xfrm>
          <a:off x="3937000" y="94869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55</xdr:row>
      <xdr:rowOff>143527</xdr:rowOff>
    </xdr:from>
    <xdr:ext cx="736600" cy="259045"/>
    <xdr:sp macro="" textlink="">
      <xdr:nvSpPr>
        <xdr:cNvPr id="190" name="テキスト ボックス 189">
          <a:extLst>
            <a:ext uri="{FF2B5EF4-FFF2-40B4-BE49-F238E27FC236}">
              <a16:creationId xmlns:a16="http://schemas.microsoft.com/office/drawing/2014/main" id="{00000000-0008-0000-0400-0000BE000000}"/>
            </a:ext>
          </a:extLst>
        </xdr:cNvPr>
        <xdr:cNvSpPr txBox="1"/>
      </xdr:nvSpPr>
      <xdr:spPr>
        <a:xfrm>
          <a:off x="3606800" y="95732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54</xdr:row>
      <xdr:rowOff>165100</xdr:rowOff>
    </xdr:from>
    <xdr:to>
      <xdr:col>15</xdr:col>
      <xdr:colOff>98425</xdr:colOff>
      <xdr:row>55</xdr:row>
      <xdr:rowOff>88900</xdr:rowOff>
    </xdr:to>
    <xdr:cxnSp macro="">
      <xdr:nvCxnSpPr>
        <xdr:cNvPr id="191" name="直線コネクタ 190">
          <a:extLst>
            <a:ext uri="{FF2B5EF4-FFF2-40B4-BE49-F238E27FC236}">
              <a16:creationId xmlns:a16="http://schemas.microsoft.com/office/drawing/2014/main" id="{00000000-0008-0000-0400-0000BF000000}"/>
            </a:ext>
          </a:extLst>
        </xdr:cNvPr>
        <xdr:cNvCxnSpPr/>
      </xdr:nvCxnSpPr>
      <xdr:spPr>
        <a:xfrm flipV="1">
          <a:off x="2209800" y="9423400"/>
          <a:ext cx="889000" cy="952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38100</xdr:rowOff>
    </xdr:from>
    <xdr:to>
      <xdr:col>15</xdr:col>
      <xdr:colOff>149225</xdr:colOff>
      <xdr:row>55</xdr:row>
      <xdr:rowOff>139700</xdr:rowOff>
    </xdr:to>
    <xdr:sp macro="" textlink="">
      <xdr:nvSpPr>
        <xdr:cNvPr id="192" name="フローチャート: 判断 191">
          <a:extLst>
            <a:ext uri="{FF2B5EF4-FFF2-40B4-BE49-F238E27FC236}">
              <a16:creationId xmlns:a16="http://schemas.microsoft.com/office/drawing/2014/main" id="{00000000-0008-0000-0400-0000C0000000}"/>
            </a:ext>
          </a:extLst>
        </xdr:cNvPr>
        <xdr:cNvSpPr/>
      </xdr:nvSpPr>
      <xdr:spPr>
        <a:xfrm>
          <a:off x="3048000" y="94678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55</xdr:row>
      <xdr:rowOff>124477</xdr:rowOff>
    </xdr:from>
    <xdr:ext cx="762000" cy="259045"/>
    <xdr:sp macro="" textlink="">
      <xdr:nvSpPr>
        <xdr:cNvPr id="193" name="テキスト ボックス 192">
          <a:extLst>
            <a:ext uri="{FF2B5EF4-FFF2-40B4-BE49-F238E27FC236}">
              <a16:creationId xmlns:a16="http://schemas.microsoft.com/office/drawing/2014/main" id="{00000000-0008-0000-0400-0000C1000000}"/>
            </a:ext>
          </a:extLst>
        </xdr:cNvPr>
        <xdr:cNvSpPr txBox="1"/>
      </xdr:nvSpPr>
      <xdr:spPr>
        <a:xfrm>
          <a:off x="2717800" y="95542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54</xdr:row>
      <xdr:rowOff>127000</xdr:rowOff>
    </xdr:from>
    <xdr:to>
      <xdr:col>11</xdr:col>
      <xdr:colOff>9525</xdr:colOff>
      <xdr:row>55</xdr:row>
      <xdr:rowOff>88900</xdr:rowOff>
    </xdr:to>
    <xdr:cxnSp macro="">
      <xdr:nvCxnSpPr>
        <xdr:cNvPr id="194" name="直線コネクタ 193">
          <a:extLst>
            <a:ext uri="{FF2B5EF4-FFF2-40B4-BE49-F238E27FC236}">
              <a16:creationId xmlns:a16="http://schemas.microsoft.com/office/drawing/2014/main" id="{00000000-0008-0000-0400-0000C2000000}"/>
            </a:ext>
          </a:extLst>
        </xdr:cNvPr>
        <xdr:cNvCxnSpPr/>
      </xdr:nvCxnSpPr>
      <xdr:spPr>
        <a:xfrm>
          <a:off x="1320800" y="9385300"/>
          <a:ext cx="8890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55</xdr:row>
      <xdr:rowOff>133350</xdr:rowOff>
    </xdr:from>
    <xdr:to>
      <xdr:col>11</xdr:col>
      <xdr:colOff>60325</xdr:colOff>
      <xdr:row>56</xdr:row>
      <xdr:rowOff>63500</xdr:rowOff>
    </xdr:to>
    <xdr:sp macro="" textlink="">
      <xdr:nvSpPr>
        <xdr:cNvPr id="195" name="フローチャート: 判断 194">
          <a:extLst>
            <a:ext uri="{FF2B5EF4-FFF2-40B4-BE49-F238E27FC236}">
              <a16:creationId xmlns:a16="http://schemas.microsoft.com/office/drawing/2014/main" id="{00000000-0008-0000-0400-0000C3000000}"/>
            </a:ext>
          </a:extLst>
        </xdr:cNvPr>
        <xdr:cNvSpPr/>
      </xdr:nvSpPr>
      <xdr:spPr>
        <a:xfrm>
          <a:off x="21590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56</xdr:row>
      <xdr:rowOff>48277</xdr:rowOff>
    </xdr:from>
    <xdr:ext cx="762000" cy="259045"/>
    <xdr:sp macro="" textlink="">
      <xdr:nvSpPr>
        <xdr:cNvPr id="196" name="テキスト ボックス 195">
          <a:extLst>
            <a:ext uri="{FF2B5EF4-FFF2-40B4-BE49-F238E27FC236}">
              <a16:creationId xmlns:a16="http://schemas.microsoft.com/office/drawing/2014/main" id="{00000000-0008-0000-0400-0000C4000000}"/>
            </a:ext>
          </a:extLst>
        </xdr:cNvPr>
        <xdr:cNvSpPr txBox="1"/>
      </xdr:nvSpPr>
      <xdr:spPr>
        <a:xfrm>
          <a:off x="18288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76200</xdr:rowOff>
    </xdr:from>
    <xdr:to>
      <xdr:col>6</xdr:col>
      <xdr:colOff>171450</xdr:colOff>
      <xdr:row>57</xdr:row>
      <xdr:rowOff>6350</xdr:rowOff>
    </xdr:to>
    <xdr:sp macro="" textlink="">
      <xdr:nvSpPr>
        <xdr:cNvPr id="197" name="フローチャート: 判断 196">
          <a:extLst>
            <a:ext uri="{FF2B5EF4-FFF2-40B4-BE49-F238E27FC236}">
              <a16:creationId xmlns:a16="http://schemas.microsoft.com/office/drawing/2014/main" id="{00000000-0008-0000-0400-0000C5000000}"/>
            </a:ext>
          </a:extLst>
        </xdr:cNvPr>
        <xdr:cNvSpPr/>
      </xdr:nvSpPr>
      <xdr:spPr>
        <a:xfrm>
          <a:off x="1270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56</xdr:row>
      <xdr:rowOff>162577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939800" y="976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3" name="テキスト ボックス 202">
          <a:extLst>
            <a:ext uri="{FF2B5EF4-FFF2-40B4-BE49-F238E27FC236}">
              <a16:creationId xmlns:a16="http://schemas.microsoft.com/office/drawing/2014/main" id="{00000000-0008-0000-0400-0000CB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0</xdr:rowOff>
    </xdr:from>
    <xdr:to>
      <xdr:col>24</xdr:col>
      <xdr:colOff>76200</xdr:colOff>
      <xdr:row>56</xdr:row>
      <xdr:rowOff>101600</xdr:rowOff>
    </xdr:to>
    <xdr:sp macro="" textlink="">
      <xdr:nvSpPr>
        <xdr:cNvPr id="204" name="楕円 203">
          <a:extLst>
            <a:ext uri="{FF2B5EF4-FFF2-40B4-BE49-F238E27FC236}">
              <a16:creationId xmlns:a16="http://schemas.microsoft.com/office/drawing/2014/main" id="{00000000-0008-0000-0400-0000CC000000}"/>
            </a:ext>
          </a:extLst>
        </xdr:cNvPr>
        <xdr:cNvSpPr/>
      </xdr:nvSpPr>
      <xdr:spPr>
        <a:xfrm>
          <a:off x="4775200" y="9601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55</xdr:row>
      <xdr:rowOff>143527</xdr:rowOff>
    </xdr:from>
    <xdr:ext cx="762000" cy="259045"/>
    <xdr:sp macro="" textlink="">
      <xdr:nvSpPr>
        <xdr:cNvPr id="205" name="扶助費該当値テキスト">
          <a:extLst>
            <a:ext uri="{FF2B5EF4-FFF2-40B4-BE49-F238E27FC236}">
              <a16:creationId xmlns:a16="http://schemas.microsoft.com/office/drawing/2014/main" id="{00000000-0008-0000-0400-0000CD000000}"/>
            </a:ext>
          </a:extLst>
        </xdr:cNvPr>
        <xdr:cNvSpPr txBox="1"/>
      </xdr:nvSpPr>
      <xdr:spPr>
        <a:xfrm>
          <a:off x="4914900" y="957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54</xdr:row>
      <xdr:rowOff>152400</xdr:rowOff>
    </xdr:from>
    <xdr:to>
      <xdr:col>20</xdr:col>
      <xdr:colOff>38100</xdr:colOff>
      <xdr:row>55</xdr:row>
      <xdr:rowOff>82550</xdr:rowOff>
    </xdr:to>
    <xdr:sp macro="" textlink="">
      <xdr:nvSpPr>
        <xdr:cNvPr id="206" name="楕円 205">
          <a:extLst>
            <a:ext uri="{FF2B5EF4-FFF2-40B4-BE49-F238E27FC236}">
              <a16:creationId xmlns:a16="http://schemas.microsoft.com/office/drawing/2014/main" id="{00000000-0008-0000-0400-0000CE000000}"/>
            </a:ext>
          </a:extLst>
        </xdr:cNvPr>
        <xdr:cNvSpPr/>
      </xdr:nvSpPr>
      <xdr:spPr>
        <a:xfrm>
          <a:off x="3937000" y="94107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53</xdr:row>
      <xdr:rowOff>92727</xdr:rowOff>
    </xdr:from>
    <xdr:ext cx="736600" cy="259045"/>
    <xdr:sp macro="" textlink="">
      <xdr:nvSpPr>
        <xdr:cNvPr id="207" name="テキスト ボックス 206">
          <a:extLst>
            <a:ext uri="{FF2B5EF4-FFF2-40B4-BE49-F238E27FC236}">
              <a16:creationId xmlns:a16="http://schemas.microsoft.com/office/drawing/2014/main" id="{00000000-0008-0000-0400-0000CF000000}"/>
            </a:ext>
          </a:extLst>
        </xdr:cNvPr>
        <xdr:cNvSpPr txBox="1"/>
      </xdr:nvSpPr>
      <xdr:spPr>
        <a:xfrm>
          <a:off x="3606800" y="9179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54</xdr:row>
      <xdr:rowOff>114300</xdr:rowOff>
    </xdr:from>
    <xdr:to>
      <xdr:col>15</xdr:col>
      <xdr:colOff>149225</xdr:colOff>
      <xdr:row>55</xdr:row>
      <xdr:rowOff>44450</xdr:rowOff>
    </xdr:to>
    <xdr:sp macro="" textlink="">
      <xdr:nvSpPr>
        <xdr:cNvPr id="208" name="楕円 207">
          <a:extLst>
            <a:ext uri="{FF2B5EF4-FFF2-40B4-BE49-F238E27FC236}">
              <a16:creationId xmlns:a16="http://schemas.microsoft.com/office/drawing/2014/main" id="{00000000-0008-0000-0400-0000D0000000}"/>
            </a:ext>
          </a:extLst>
        </xdr:cNvPr>
        <xdr:cNvSpPr/>
      </xdr:nvSpPr>
      <xdr:spPr>
        <a:xfrm>
          <a:off x="3048000" y="9372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53</xdr:row>
      <xdr:rowOff>54627</xdr:rowOff>
    </xdr:from>
    <xdr:ext cx="762000" cy="259045"/>
    <xdr:sp macro="" textlink="">
      <xdr:nvSpPr>
        <xdr:cNvPr id="209" name="テキスト ボックス 208">
          <a:extLst>
            <a:ext uri="{FF2B5EF4-FFF2-40B4-BE49-F238E27FC236}">
              <a16:creationId xmlns:a16="http://schemas.microsoft.com/office/drawing/2014/main" id="{00000000-0008-0000-0400-0000D1000000}"/>
            </a:ext>
          </a:extLst>
        </xdr:cNvPr>
        <xdr:cNvSpPr txBox="1"/>
      </xdr:nvSpPr>
      <xdr:spPr>
        <a:xfrm>
          <a:off x="2717800" y="914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55</xdr:row>
      <xdr:rowOff>38100</xdr:rowOff>
    </xdr:from>
    <xdr:to>
      <xdr:col>11</xdr:col>
      <xdr:colOff>60325</xdr:colOff>
      <xdr:row>55</xdr:row>
      <xdr:rowOff>139700</xdr:rowOff>
    </xdr:to>
    <xdr:sp macro="" textlink="">
      <xdr:nvSpPr>
        <xdr:cNvPr id="210" name="楕円 209">
          <a:extLst>
            <a:ext uri="{FF2B5EF4-FFF2-40B4-BE49-F238E27FC236}">
              <a16:creationId xmlns:a16="http://schemas.microsoft.com/office/drawing/2014/main" id="{00000000-0008-0000-0400-0000D2000000}"/>
            </a:ext>
          </a:extLst>
        </xdr:cNvPr>
        <xdr:cNvSpPr/>
      </xdr:nvSpPr>
      <xdr:spPr>
        <a:xfrm>
          <a:off x="2159000" y="9467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53</xdr:row>
      <xdr:rowOff>149877</xdr:rowOff>
    </xdr:from>
    <xdr:ext cx="762000" cy="259045"/>
    <xdr:sp macro="" textlink="">
      <xdr:nvSpPr>
        <xdr:cNvPr id="211" name="テキスト ボックス 210">
          <a:extLst>
            <a:ext uri="{FF2B5EF4-FFF2-40B4-BE49-F238E27FC236}">
              <a16:creationId xmlns:a16="http://schemas.microsoft.com/office/drawing/2014/main" id="{00000000-0008-0000-0400-0000D3000000}"/>
            </a:ext>
          </a:extLst>
        </xdr:cNvPr>
        <xdr:cNvSpPr txBox="1"/>
      </xdr:nvSpPr>
      <xdr:spPr>
        <a:xfrm>
          <a:off x="1828800" y="92367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54</xdr:row>
      <xdr:rowOff>76200</xdr:rowOff>
    </xdr:from>
    <xdr:to>
      <xdr:col>6</xdr:col>
      <xdr:colOff>171450</xdr:colOff>
      <xdr:row>55</xdr:row>
      <xdr:rowOff>6350</xdr:rowOff>
    </xdr:to>
    <xdr:sp macro="" textlink="">
      <xdr:nvSpPr>
        <xdr:cNvPr id="212" name="楕円 211">
          <a:extLst>
            <a:ext uri="{FF2B5EF4-FFF2-40B4-BE49-F238E27FC236}">
              <a16:creationId xmlns:a16="http://schemas.microsoft.com/office/drawing/2014/main" id="{00000000-0008-0000-0400-0000D4000000}"/>
            </a:ext>
          </a:extLst>
        </xdr:cNvPr>
        <xdr:cNvSpPr/>
      </xdr:nvSpPr>
      <xdr:spPr>
        <a:xfrm>
          <a:off x="1270000" y="93345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53</xdr:row>
      <xdr:rowOff>16527</xdr:rowOff>
    </xdr:from>
    <xdr:ext cx="762000" cy="259045"/>
    <xdr:sp macro="" textlink="">
      <xdr:nvSpPr>
        <xdr:cNvPr id="213" name="テキスト ボックス 212">
          <a:extLst>
            <a:ext uri="{FF2B5EF4-FFF2-40B4-BE49-F238E27FC236}">
              <a16:creationId xmlns:a16="http://schemas.microsoft.com/office/drawing/2014/main" id="{00000000-0008-0000-0400-0000D5000000}"/>
            </a:ext>
          </a:extLst>
        </xdr:cNvPr>
        <xdr:cNvSpPr txBox="1"/>
      </xdr:nvSpPr>
      <xdr:spPr>
        <a:xfrm>
          <a:off x="939800" y="9103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3" name="正方形/長方形 222">
          <a:extLst>
            <a:ext uri="{FF2B5EF4-FFF2-40B4-BE49-F238E27FC236}">
              <a16:creationId xmlns:a16="http://schemas.microsoft.com/office/drawing/2014/main" id="{00000000-0008-0000-0400-0000DF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その他に係る経常収支比率は、昨年度より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1.6</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ポイント減少したが、類似団体内平均値を上回っている。これは、これまでに整備してきた下水道施設の維持管理経費として、公営企業会計への繰出金が増加したことが要因である。今後、下水道事業については経費を削減するとともに、独立採算の原則に立ち返った料金の見直しによる健全化を図ることなどにより、税収を主な財源とする普通会計の負担額を減らしていくよう努める。</a:t>
          </a:r>
        </a:p>
        <a:p>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49</xdr:row>
      <xdr:rowOff>107950</xdr:rowOff>
    </xdr:from>
    <xdr:ext cx="298543" cy="225703"/>
    <xdr:sp macro="" textlink="">
      <xdr:nvSpPr>
        <xdr:cNvPr id="225" name="テキスト ボックス 224">
          <a:extLst>
            <a:ext uri="{FF2B5EF4-FFF2-40B4-BE49-F238E27FC236}">
              <a16:creationId xmlns:a16="http://schemas.microsoft.com/office/drawing/2014/main" id="{00000000-0008-0000-0400-0000E1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6" name="直線コネクタ 225">
          <a:extLst>
            <a:ext uri="{FF2B5EF4-FFF2-40B4-BE49-F238E27FC236}">
              <a16:creationId xmlns:a16="http://schemas.microsoft.com/office/drawing/2014/main" id="{00000000-0008-0000-0400-0000E2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7" name="テキスト ボックス 226">
          <a:extLst>
            <a:ext uri="{FF2B5EF4-FFF2-40B4-BE49-F238E27FC236}">
              <a16:creationId xmlns:a16="http://schemas.microsoft.com/office/drawing/2014/main" id="{00000000-0008-0000-0400-0000E3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8" name="直線コネクタ 227">
          <a:extLst>
            <a:ext uri="{FF2B5EF4-FFF2-40B4-BE49-F238E27FC236}">
              <a16:creationId xmlns:a16="http://schemas.microsoft.com/office/drawing/2014/main" id="{00000000-0008-0000-0400-0000E4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9" name="テキスト ボックス 228">
          <a:extLst>
            <a:ext uri="{FF2B5EF4-FFF2-40B4-BE49-F238E27FC236}">
              <a16:creationId xmlns:a16="http://schemas.microsoft.com/office/drawing/2014/main" id="{00000000-0008-0000-0400-0000E5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30" name="直線コネクタ 229">
          <a:extLst>
            <a:ext uri="{FF2B5EF4-FFF2-40B4-BE49-F238E27FC236}">
              <a16:creationId xmlns:a16="http://schemas.microsoft.com/office/drawing/2014/main" id="{00000000-0008-0000-0400-0000E6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1" name="テキスト ボックス 230">
          <a:extLst>
            <a:ext uri="{FF2B5EF4-FFF2-40B4-BE49-F238E27FC236}">
              <a16:creationId xmlns:a16="http://schemas.microsoft.com/office/drawing/2014/main" id="{00000000-0008-0000-0400-0000E7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2" name="直線コネクタ 231">
          <a:extLst>
            <a:ext uri="{FF2B5EF4-FFF2-40B4-BE49-F238E27FC236}">
              <a16:creationId xmlns:a16="http://schemas.microsoft.com/office/drawing/2014/main" id="{00000000-0008-0000-0400-0000E8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3" name="テキスト ボックス 232">
          <a:extLst>
            <a:ext uri="{FF2B5EF4-FFF2-40B4-BE49-F238E27FC236}">
              <a16:creationId xmlns:a16="http://schemas.microsoft.com/office/drawing/2014/main" id="{00000000-0008-0000-0400-0000E9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4" name="直線コネクタ 233">
          <a:extLst>
            <a:ext uri="{FF2B5EF4-FFF2-40B4-BE49-F238E27FC236}">
              <a16:creationId xmlns:a16="http://schemas.microsoft.com/office/drawing/2014/main" id="{00000000-0008-0000-0400-0000EA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5" name="テキスト ボックス 234">
          <a:extLst>
            <a:ext uri="{FF2B5EF4-FFF2-40B4-BE49-F238E27FC236}">
              <a16:creationId xmlns:a16="http://schemas.microsoft.com/office/drawing/2014/main" id="{00000000-0008-0000-0400-0000EB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6" name="直線コネクタ 235">
          <a:extLst>
            <a:ext uri="{FF2B5EF4-FFF2-40B4-BE49-F238E27FC236}">
              <a16:creationId xmlns:a16="http://schemas.microsoft.com/office/drawing/2014/main" id="{00000000-0008-0000-0400-0000EC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7" name="テキスト ボックス 236">
          <a:extLst>
            <a:ext uri="{FF2B5EF4-FFF2-40B4-BE49-F238E27FC236}">
              <a16:creationId xmlns:a16="http://schemas.microsoft.com/office/drawing/2014/main" id="{00000000-0008-0000-0400-0000ED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8" name="直線コネクタ 237">
          <a:extLst>
            <a:ext uri="{FF2B5EF4-FFF2-40B4-BE49-F238E27FC236}">
              <a16:creationId xmlns:a16="http://schemas.microsoft.com/office/drawing/2014/main" id="{00000000-0008-0000-0400-0000EE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49</xdr:row>
      <xdr:rowOff>156227</xdr:rowOff>
    </xdr:from>
    <xdr:ext cx="508000" cy="259045"/>
    <xdr:sp macro="" textlink="">
      <xdr:nvSpPr>
        <xdr:cNvPr id="239" name="テキスト ボックス 238">
          <a:extLst>
            <a:ext uri="{FF2B5EF4-FFF2-40B4-BE49-F238E27FC236}">
              <a16:creationId xmlns:a16="http://schemas.microsoft.com/office/drawing/2014/main" id="{00000000-0008-0000-0400-0000EF000000}"/>
            </a:ext>
          </a:extLst>
        </xdr:cNvPr>
        <xdr:cNvSpPr txBox="1"/>
      </xdr:nvSpPr>
      <xdr:spPr>
        <a:xfrm>
          <a:off x="11938000" y="855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64</xdr:row>
      <xdr:rowOff>12700</xdr:rowOff>
    </xdr:to>
    <xdr:sp macro="" textlink="">
      <xdr:nvSpPr>
        <xdr:cNvPr id="240" name="その他グラフ枠">
          <a:extLst>
            <a:ext uri="{FF2B5EF4-FFF2-40B4-BE49-F238E27FC236}">
              <a16:creationId xmlns:a16="http://schemas.microsoft.com/office/drawing/2014/main" id="{00000000-0008-0000-0400-0000F0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52</xdr:row>
      <xdr:rowOff>149860</xdr:rowOff>
    </xdr:from>
    <xdr:to>
      <xdr:col>82</xdr:col>
      <xdr:colOff>107950</xdr:colOff>
      <xdr:row>60</xdr:row>
      <xdr:rowOff>127000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flipV="1">
          <a:off x="16510000" y="9065260"/>
          <a:ext cx="0" cy="13487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60</xdr:row>
      <xdr:rowOff>99077</xdr:rowOff>
    </xdr:from>
    <xdr:ext cx="762000" cy="259045"/>
    <xdr:sp macro="" textlink="">
      <xdr:nvSpPr>
        <xdr:cNvPr id="242" name="その他最小値テキスト">
          <a:extLst>
            <a:ext uri="{FF2B5EF4-FFF2-40B4-BE49-F238E27FC236}">
              <a16:creationId xmlns:a16="http://schemas.microsoft.com/office/drawing/2014/main" id="{00000000-0008-0000-0400-0000F2000000}"/>
            </a:ext>
          </a:extLst>
        </xdr:cNvPr>
        <xdr:cNvSpPr txBox="1"/>
      </xdr:nvSpPr>
      <xdr:spPr>
        <a:xfrm>
          <a:off x="16598900" y="10386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60</xdr:row>
      <xdr:rowOff>127000</xdr:rowOff>
    </xdr:from>
    <xdr:to>
      <xdr:col>82</xdr:col>
      <xdr:colOff>196850</xdr:colOff>
      <xdr:row>60</xdr:row>
      <xdr:rowOff>127000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10414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64787</xdr:rowOff>
    </xdr:from>
    <xdr:ext cx="762000" cy="259045"/>
    <xdr:sp macro="" textlink="">
      <xdr:nvSpPr>
        <xdr:cNvPr id="244" name="その他最大値テキスト">
          <a:extLst>
            <a:ext uri="{FF2B5EF4-FFF2-40B4-BE49-F238E27FC236}">
              <a16:creationId xmlns:a16="http://schemas.microsoft.com/office/drawing/2014/main" id="{00000000-0008-0000-0400-0000F4000000}"/>
            </a:ext>
          </a:extLst>
        </xdr:cNvPr>
        <xdr:cNvSpPr txBox="1"/>
      </xdr:nvSpPr>
      <xdr:spPr>
        <a:xfrm>
          <a:off x="16598900" y="8808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52</xdr:row>
      <xdr:rowOff>149860</xdr:rowOff>
    </xdr:from>
    <xdr:to>
      <xdr:col>82</xdr:col>
      <xdr:colOff>196850</xdr:colOff>
      <xdr:row>52</xdr:row>
      <xdr:rowOff>149860</xdr:rowOff>
    </xdr:to>
    <xdr:cxnSp macro="">
      <xdr:nvCxnSpPr>
        <xdr:cNvPr id="245" name="直線コネクタ 244">
          <a:extLst>
            <a:ext uri="{FF2B5EF4-FFF2-40B4-BE49-F238E27FC236}">
              <a16:creationId xmlns:a16="http://schemas.microsoft.com/office/drawing/2014/main" id="{00000000-0008-0000-0400-0000F5000000}"/>
            </a:ext>
          </a:extLst>
        </xdr:cNvPr>
        <xdr:cNvCxnSpPr/>
      </xdr:nvCxnSpPr>
      <xdr:spPr>
        <a:xfrm>
          <a:off x="16421100" y="90652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56</xdr:row>
      <xdr:rowOff>73660</xdr:rowOff>
    </xdr:from>
    <xdr:to>
      <xdr:col>82</xdr:col>
      <xdr:colOff>107950</xdr:colOff>
      <xdr:row>57</xdr:row>
      <xdr:rowOff>24130</xdr:rowOff>
    </xdr:to>
    <xdr:cxnSp macro="">
      <xdr:nvCxnSpPr>
        <xdr:cNvPr id="246" name="直線コネクタ 245">
          <a:extLst>
            <a:ext uri="{FF2B5EF4-FFF2-40B4-BE49-F238E27FC236}">
              <a16:creationId xmlns:a16="http://schemas.microsoft.com/office/drawing/2014/main" id="{00000000-0008-0000-0400-0000F6000000}"/>
            </a:ext>
          </a:extLst>
        </xdr:cNvPr>
        <xdr:cNvCxnSpPr/>
      </xdr:nvCxnSpPr>
      <xdr:spPr>
        <a:xfrm flipV="1">
          <a:off x="15671800" y="9674860"/>
          <a:ext cx="838200" cy="1219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54</xdr:row>
      <xdr:rowOff>165117</xdr:rowOff>
    </xdr:from>
    <xdr:ext cx="762000" cy="259045"/>
    <xdr:sp macro="" textlink="">
      <xdr:nvSpPr>
        <xdr:cNvPr id="247" name="その他平均値テキスト">
          <a:extLst>
            <a:ext uri="{FF2B5EF4-FFF2-40B4-BE49-F238E27FC236}">
              <a16:creationId xmlns:a16="http://schemas.microsoft.com/office/drawing/2014/main" id="{00000000-0008-0000-0400-0000F7000000}"/>
            </a:ext>
          </a:extLst>
        </xdr:cNvPr>
        <xdr:cNvSpPr txBox="1"/>
      </xdr:nvSpPr>
      <xdr:spPr>
        <a:xfrm>
          <a:off x="16598900" y="942341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55</xdr:row>
      <xdr:rowOff>148590</xdr:rowOff>
    </xdr:from>
    <xdr:to>
      <xdr:col>82</xdr:col>
      <xdr:colOff>158750</xdr:colOff>
      <xdr:row>56</xdr:row>
      <xdr:rowOff>78740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6459200" y="9578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56</xdr:row>
      <xdr:rowOff>134620</xdr:rowOff>
    </xdr:from>
    <xdr:to>
      <xdr:col>78</xdr:col>
      <xdr:colOff>69850</xdr:colOff>
      <xdr:row>57</xdr:row>
      <xdr:rowOff>24130</xdr:rowOff>
    </xdr:to>
    <xdr:cxnSp macro="">
      <xdr:nvCxnSpPr>
        <xdr:cNvPr id="249" name="直線コネクタ 248">
          <a:extLst>
            <a:ext uri="{FF2B5EF4-FFF2-40B4-BE49-F238E27FC236}">
              <a16:creationId xmlns:a16="http://schemas.microsoft.com/office/drawing/2014/main" id="{00000000-0008-0000-0400-0000F9000000}"/>
            </a:ext>
          </a:extLst>
        </xdr:cNvPr>
        <xdr:cNvCxnSpPr/>
      </xdr:nvCxnSpPr>
      <xdr:spPr>
        <a:xfrm>
          <a:off x="14782800" y="9735820"/>
          <a:ext cx="889000" cy="609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56</xdr:row>
      <xdr:rowOff>7620</xdr:rowOff>
    </xdr:from>
    <xdr:to>
      <xdr:col>78</xdr:col>
      <xdr:colOff>120650</xdr:colOff>
      <xdr:row>56</xdr:row>
      <xdr:rowOff>109220</xdr:rowOff>
    </xdr:to>
    <xdr:sp macro="" textlink="">
      <xdr:nvSpPr>
        <xdr:cNvPr id="250" name="フローチャート: 判断 249">
          <a:extLst>
            <a:ext uri="{FF2B5EF4-FFF2-40B4-BE49-F238E27FC236}">
              <a16:creationId xmlns:a16="http://schemas.microsoft.com/office/drawing/2014/main" id="{00000000-0008-0000-0400-0000FA000000}"/>
            </a:ext>
          </a:extLst>
        </xdr:cNvPr>
        <xdr:cNvSpPr/>
      </xdr:nvSpPr>
      <xdr:spPr>
        <a:xfrm>
          <a:off x="15621000" y="9608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54</xdr:row>
      <xdr:rowOff>119397</xdr:rowOff>
    </xdr:from>
    <xdr:ext cx="736600" cy="259045"/>
    <xdr:sp macro="" textlink="">
      <xdr:nvSpPr>
        <xdr:cNvPr id="251" name="テキスト ボックス 250">
          <a:extLst>
            <a:ext uri="{FF2B5EF4-FFF2-40B4-BE49-F238E27FC236}">
              <a16:creationId xmlns:a16="http://schemas.microsoft.com/office/drawing/2014/main" id="{00000000-0008-0000-0400-0000FB000000}"/>
            </a:ext>
          </a:extLst>
        </xdr:cNvPr>
        <xdr:cNvSpPr txBox="1"/>
      </xdr:nvSpPr>
      <xdr:spPr>
        <a:xfrm>
          <a:off x="15290800" y="93776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56</xdr:row>
      <xdr:rowOff>134620</xdr:rowOff>
    </xdr:from>
    <xdr:to>
      <xdr:col>73</xdr:col>
      <xdr:colOff>180975</xdr:colOff>
      <xdr:row>57</xdr:row>
      <xdr:rowOff>138430</xdr:rowOff>
    </xdr:to>
    <xdr:cxnSp macro="">
      <xdr:nvCxnSpPr>
        <xdr:cNvPr id="252" name="直線コネクタ 251">
          <a:extLst>
            <a:ext uri="{FF2B5EF4-FFF2-40B4-BE49-F238E27FC236}">
              <a16:creationId xmlns:a16="http://schemas.microsoft.com/office/drawing/2014/main" id="{00000000-0008-0000-0400-0000FC000000}"/>
            </a:ext>
          </a:extLst>
        </xdr:cNvPr>
        <xdr:cNvCxnSpPr/>
      </xdr:nvCxnSpPr>
      <xdr:spPr>
        <a:xfrm flipV="1">
          <a:off x="13893800" y="9735820"/>
          <a:ext cx="889000" cy="1752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55</xdr:row>
      <xdr:rowOff>140970</xdr:rowOff>
    </xdr:from>
    <xdr:to>
      <xdr:col>74</xdr:col>
      <xdr:colOff>31750</xdr:colOff>
      <xdr:row>56</xdr:row>
      <xdr:rowOff>71120</xdr:rowOff>
    </xdr:to>
    <xdr:sp macro="" textlink="">
      <xdr:nvSpPr>
        <xdr:cNvPr id="253" name="フローチャート: 判断 252">
          <a:extLst>
            <a:ext uri="{FF2B5EF4-FFF2-40B4-BE49-F238E27FC236}">
              <a16:creationId xmlns:a16="http://schemas.microsoft.com/office/drawing/2014/main" id="{00000000-0008-0000-0400-0000FD000000}"/>
            </a:ext>
          </a:extLst>
        </xdr:cNvPr>
        <xdr:cNvSpPr/>
      </xdr:nvSpPr>
      <xdr:spPr>
        <a:xfrm>
          <a:off x="14732000" y="9570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54</xdr:row>
      <xdr:rowOff>81297</xdr:rowOff>
    </xdr:from>
    <xdr:ext cx="762000" cy="259045"/>
    <xdr:sp macro="" textlink="">
      <xdr:nvSpPr>
        <xdr:cNvPr id="254" name="テキスト ボックス 253">
          <a:extLst>
            <a:ext uri="{FF2B5EF4-FFF2-40B4-BE49-F238E27FC236}">
              <a16:creationId xmlns:a16="http://schemas.microsoft.com/office/drawing/2014/main" id="{00000000-0008-0000-0400-0000FE000000}"/>
            </a:ext>
          </a:extLst>
        </xdr:cNvPr>
        <xdr:cNvSpPr txBox="1"/>
      </xdr:nvSpPr>
      <xdr:spPr>
        <a:xfrm>
          <a:off x="14401800" y="93395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57</xdr:row>
      <xdr:rowOff>115570</xdr:rowOff>
    </xdr:from>
    <xdr:to>
      <xdr:col>69</xdr:col>
      <xdr:colOff>92075</xdr:colOff>
      <xdr:row>57</xdr:row>
      <xdr:rowOff>138430</xdr:rowOff>
    </xdr:to>
    <xdr:cxnSp macro="">
      <xdr:nvCxnSpPr>
        <xdr:cNvPr id="255" name="直線コネクタ 254">
          <a:extLst>
            <a:ext uri="{FF2B5EF4-FFF2-40B4-BE49-F238E27FC236}">
              <a16:creationId xmlns:a16="http://schemas.microsoft.com/office/drawing/2014/main" id="{00000000-0008-0000-0400-0000FF000000}"/>
            </a:ext>
          </a:extLst>
        </xdr:cNvPr>
        <xdr:cNvCxnSpPr/>
      </xdr:nvCxnSpPr>
      <xdr:spPr>
        <a:xfrm>
          <a:off x="13004800" y="9888220"/>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56</xdr:row>
      <xdr:rowOff>76200</xdr:rowOff>
    </xdr:from>
    <xdr:to>
      <xdr:col>69</xdr:col>
      <xdr:colOff>142875</xdr:colOff>
      <xdr:row>57</xdr:row>
      <xdr:rowOff>6350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3843000" y="9677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16527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351280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56</xdr:row>
      <xdr:rowOff>106680</xdr:rowOff>
    </xdr:from>
    <xdr:to>
      <xdr:col>65</xdr:col>
      <xdr:colOff>53975</xdr:colOff>
      <xdr:row>57</xdr:row>
      <xdr:rowOff>36830</xdr:rowOff>
    </xdr:to>
    <xdr:sp macro="" textlink="">
      <xdr:nvSpPr>
        <xdr:cNvPr id="258" name="フローチャート: 判断 257">
          <a:extLst>
            <a:ext uri="{FF2B5EF4-FFF2-40B4-BE49-F238E27FC236}">
              <a16:creationId xmlns:a16="http://schemas.microsoft.com/office/drawing/2014/main" id="{00000000-0008-0000-0400-000002010000}"/>
            </a:ext>
          </a:extLst>
        </xdr:cNvPr>
        <xdr:cNvSpPr/>
      </xdr:nvSpPr>
      <xdr:spPr>
        <a:xfrm>
          <a:off x="12954000" y="9707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47007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2623800" y="94767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3" name="テキスト ボックス 262">
          <a:extLst>
            <a:ext uri="{FF2B5EF4-FFF2-40B4-BE49-F238E27FC236}">
              <a16:creationId xmlns:a16="http://schemas.microsoft.com/office/drawing/2014/main" id="{00000000-0008-0000-0400-000007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4" name="テキスト ボックス 263">
          <a:extLst>
            <a:ext uri="{FF2B5EF4-FFF2-40B4-BE49-F238E27FC236}">
              <a16:creationId xmlns:a16="http://schemas.microsoft.com/office/drawing/2014/main" id="{00000000-0008-0000-0400-000008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22860</xdr:rowOff>
    </xdr:from>
    <xdr:to>
      <xdr:col>82</xdr:col>
      <xdr:colOff>158750</xdr:colOff>
      <xdr:row>56</xdr:row>
      <xdr:rowOff>124460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6459200" y="96240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55</xdr:row>
      <xdr:rowOff>166387</xdr:rowOff>
    </xdr:from>
    <xdr:ext cx="762000" cy="259045"/>
    <xdr:sp macro="" textlink="">
      <xdr:nvSpPr>
        <xdr:cNvPr id="266" name="その他該当値テキスト">
          <a:extLst>
            <a:ext uri="{FF2B5EF4-FFF2-40B4-BE49-F238E27FC236}">
              <a16:creationId xmlns:a16="http://schemas.microsoft.com/office/drawing/2014/main" id="{00000000-0008-0000-0400-00000A010000}"/>
            </a:ext>
          </a:extLst>
        </xdr:cNvPr>
        <xdr:cNvSpPr txBox="1"/>
      </xdr:nvSpPr>
      <xdr:spPr>
        <a:xfrm>
          <a:off x="16598900" y="9596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56</xdr:row>
      <xdr:rowOff>144780</xdr:rowOff>
    </xdr:from>
    <xdr:to>
      <xdr:col>78</xdr:col>
      <xdr:colOff>120650</xdr:colOff>
      <xdr:row>57</xdr:row>
      <xdr:rowOff>74930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5621000" y="9745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59707</xdr:rowOff>
    </xdr:from>
    <xdr:ext cx="7366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5290800" y="98323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56</xdr:row>
      <xdr:rowOff>83820</xdr:rowOff>
    </xdr:from>
    <xdr:to>
      <xdr:col>74</xdr:col>
      <xdr:colOff>31750</xdr:colOff>
      <xdr:row>57</xdr:row>
      <xdr:rowOff>13970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4732000" y="968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56</xdr:row>
      <xdr:rowOff>170197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4401800" y="9771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57</xdr:row>
      <xdr:rowOff>87630</xdr:rowOff>
    </xdr:from>
    <xdr:to>
      <xdr:col>69</xdr:col>
      <xdr:colOff>142875</xdr:colOff>
      <xdr:row>58</xdr:row>
      <xdr:rowOff>17780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3843000" y="9860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2557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3512800" y="9946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64770</xdr:rowOff>
    </xdr:from>
    <xdr:to>
      <xdr:col>65</xdr:col>
      <xdr:colOff>53975</xdr:colOff>
      <xdr:row>57</xdr:row>
      <xdr:rowOff>166370</xdr:rowOff>
    </xdr:to>
    <xdr:sp macro="" textlink="">
      <xdr:nvSpPr>
        <xdr:cNvPr id="273" name="楕円 272">
          <a:extLst>
            <a:ext uri="{FF2B5EF4-FFF2-40B4-BE49-F238E27FC236}">
              <a16:creationId xmlns:a16="http://schemas.microsoft.com/office/drawing/2014/main" id="{00000000-0008-0000-0400-000011010000}"/>
            </a:ext>
          </a:extLst>
        </xdr:cNvPr>
        <xdr:cNvSpPr/>
      </xdr:nvSpPr>
      <xdr:spPr>
        <a:xfrm>
          <a:off x="12954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57</xdr:row>
      <xdr:rowOff>151147</xdr:rowOff>
    </xdr:from>
    <xdr:ext cx="762000" cy="259045"/>
    <xdr:sp macro="" textlink="">
      <xdr:nvSpPr>
        <xdr:cNvPr id="274" name="テキスト ボックス 273">
          <a:extLst>
            <a:ext uri="{FF2B5EF4-FFF2-40B4-BE49-F238E27FC236}">
              <a16:creationId xmlns:a16="http://schemas.microsoft.com/office/drawing/2014/main" id="{00000000-0008-0000-0400-000012010000}"/>
            </a:ext>
          </a:extLst>
        </xdr:cNvPr>
        <xdr:cNvSpPr txBox="1"/>
      </xdr:nvSpPr>
      <xdr:spPr>
        <a:xfrm>
          <a:off x="12623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3" name="正方形/長方形 282">
          <a:extLst>
            <a:ext uri="{FF2B5EF4-FFF2-40B4-BE49-F238E27FC236}">
              <a16:creationId xmlns:a16="http://schemas.microsoft.com/office/drawing/2014/main" id="{00000000-0008-0000-0400-00001B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4" name="正方形/長方形 283">
          <a:extLst>
            <a:ext uri="{FF2B5EF4-FFF2-40B4-BE49-F238E27FC236}">
              <a16:creationId xmlns:a16="http://schemas.microsoft.com/office/drawing/2014/main" id="{00000000-0008-0000-0400-00001C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5" name="テキスト ボックス 284">
          <a:extLst>
            <a:ext uri="{FF2B5EF4-FFF2-40B4-BE49-F238E27FC236}">
              <a16:creationId xmlns:a16="http://schemas.microsoft.com/office/drawing/2014/main" id="{00000000-0008-0000-0400-00001D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補助費等に係る経常収支比率は、類似団体内平均値を下回っているが、今後は、社会保障関係経費が増加していくことが見込まれるため、事業の見直し、介護予防の推進等により経費の縮減に努める。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29</xdr:row>
      <xdr:rowOff>107950</xdr:rowOff>
    </xdr:from>
    <xdr:ext cx="298543" cy="225703"/>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6" name="テキスト ボックス 295">
          <a:extLst>
            <a:ext uri="{FF2B5EF4-FFF2-40B4-BE49-F238E27FC236}">
              <a16:creationId xmlns:a16="http://schemas.microsoft.com/office/drawing/2014/main" id="{00000000-0008-0000-0400-000028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8" name="補助費等グラフ枠">
          <a:extLst>
            <a:ext uri="{FF2B5EF4-FFF2-40B4-BE49-F238E27FC236}">
              <a16:creationId xmlns:a16="http://schemas.microsoft.com/office/drawing/2014/main" id="{00000000-0008-0000-0400-00002A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3556</xdr:rowOff>
    </xdr:from>
    <xdr:to>
      <xdr:col>82</xdr:col>
      <xdr:colOff>107950</xdr:colOff>
      <xdr:row>41</xdr:row>
      <xdr:rowOff>14986</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flipV="1">
          <a:off x="16510000" y="5832856"/>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158513</xdr:rowOff>
    </xdr:from>
    <xdr:ext cx="762000" cy="259045"/>
    <xdr:sp macro="" textlink="">
      <xdr:nvSpPr>
        <xdr:cNvPr id="300" name="補助費等最小値テキスト">
          <a:extLst>
            <a:ext uri="{FF2B5EF4-FFF2-40B4-BE49-F238E27FC236}">
              <a16:creationId xmlns:a16="http://schemas.microsoft.com/office/drawing/2014/main" id="{00000000-0008-0000-0400-00002C010000}"/>
            </a:ext>
          </a:extLst>
        </xdr:cNvPr>
        <xdr:cNvSpPr txBox="1"/>
      </xdr:nvSpPr>
      <xdr:spPr>
        <a:xfrm>
          <a:off x="16598900" y="70165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41</xdr:row>
      <xdr:rowOff>14986</xdr:rowOff>
    </xdr:from>
    <xdr:to>
      <xdr:col>82</xdr:col>
      <xdr:colOff>196850</xdr:colOff>
      <xdr:row>41</xdr:row>
      <xdr:rowOff>14986</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70444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89933</xdr:rowOff>
    </xdr:from>
    <xdr:ext cx="762000" cy="259045"/>
    <xdr:sp macro="" textlink="">
      <xdr:nvSpPr>
        <xdr:cNvPr id="302" name="補助費等最大値テキスト">
          <a:extLst>
            <a:ext uri="{FF2B5EF4-FFF2-40B4-BE49-F238E27FC236}">
              <a16:creationId xmlns:a16="http://schemas.microsoft.com/office/drawing/2014/main" id="{00000000-0008-0000-0400-00002E010000}"/>
            </a:ext>
          </a:extLst>
        </xdr:cNvPr>
        <xdr:cNvSpPr txBox="1"/>
      </xdr:nvSpPr>
      <xdr:spPr>
        <a:xfrm>
          <a:off x="16598900" y="55763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3556</xdr:rowOff>
    </xdr:from>
    <xdr:to>
      <xdr:col>82</xdr:col>
      <xdr:colOff>196850</xdr:colOff>
      <xdr:row>34</xdr:row>
      <xdr:rowOff>3556</xdr:rowOff>
    </xdr:to>
    <xdr:cxnSp macro="">
      <xdr:nvCxnSpPr>
        <xdr:cNvPr id="303" name="直線コネクタ 302">
          <a:extLst>
            <a:ext uri="{FF2B5EF4-FFF2-40B4-BE49-F238E27FC236}">
              <a16:creationId xmlns:a16="http://schemas.microsoft.com/office/drawing/2014/main" id="{00000000-0008-0000-0400-00002F010000}"/>
            </a:ext>
          </a:extLst>
        </xdr:cNvPr>
        <xdr:cNvCxnSpPr/>
      </xdr:nvCxnSpPr>
      <xdr:spPr>
        <a:xfrm>
          <a:off x="16421100" y="583285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36</xdr:row>
      <xdr:rowOff>49276</xdr:rowOff>
    </xdr:from>
    <xdr:to>
      <xdr:col>82</xdr:col>
      <xdr:colOff>107950</xdr:colOff>
      <xdr:row>36</xdr:row>
      <xdr:rowOff>67564</xdr:rowOff>
    </xdr:to>
    <xdr:cxnSp macro="">
      <xdr:nvCxnSpPr>
        <xdr:cNvPr id="304" name="直線コネクタ 303">
          <a:extLst>
            <a:ext uri="{FF2B5EF4-FFF2-40B4-BE49-F238E27FC236}">
              <a16:creationId xmlns:a16="http://schemas.microsoft.com/office/drawing/2014/main" id="{00000000-0008-0000-0400-000030010000}"/>
            </a:ext>
          </a:extLst>
        </xdr:cNvPr>
        <xdr:cNvCxnSpPr/>
      </xdr:nvCxnSpPr>
      <xdr:spPr>
        <a:xfrm>
          <a:off x="15671800" y="6221476"/>
          <a:ext cx="8382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37</xdr:row>
      <xdr:rowOff>32275</xdr:rowOff>
    </xdr:from>
    <xdr:ext cx="762000" cy="259045"/>
    <xdr:sp macro="" textlink="">
      <xdr:nvSpPr>
        <xdr:cNvPr id="305" name="補助費等平均値テキスト">
          <a:extLst>
            <a:ext uri="{FF2B5EF4-FFF2-40B4-BE49-F238E27FC236}">
              <a16:creationId xmlns:a16="http://schemas.microsoft.com/office/drawing/2014/main" id="{00000000-0008-0000-0400-000031010000}"/>
            </a:ext>
          </a:extLst>
        </xdr:cNvPr>
        <xdr:cNvSpPr txBox="1"/>
      </xdr:nvSpPr>
      <xdr:spPr>
        <a:xfrm>
          <a:off x="16598900" y="637592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37</xdr:row>
      <xdr:rowOff>60198</xdr:rowOff>
    </xdr:from>
    <xdr:to>
      <xdr:col>82</xdr:col>
      <xdr:colOff>158750</xdr:colOff>
      <xdr:row>37</xdr:row>
      <xdr:rowOff>161798</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6459200" y="64038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36</xdr:row>
      <xdr:rowOff>8128</xdr:rowOff>
    </xdr:from>
    <xdr:to>
      <xdr:col>78</xdr:col>
      <xdr:colOff>69850</xdr:colOff>
      <xdr:row>36</xdr:row>
      <xdr:rowOff>49276</xdr:rowOff>
    </xdr:to>
    <xdr:cxnSp macro="">
      <xdr:nvCxnSpPr>
        <xdr:cNvPr id="307" name="直線コネクタ 306">
          <a:extLst>
            <a:ext uri="{FF2B5EF4-FFF2-40B4-BE49-F238E27FC236}">
              <a16:creationId xmlns:a16="http://schemas.microsoft.com/office/drawing/2014/main" id="{00000000-0008-0000-0400-000033010000}"/>
            </a:ext>
          </a:extLst>
        </xdr:cNvPr>
        <xdr:cNvCxnSpPr/>
      </xdr:nvCxnSpPr>
      <xdr:spPr>
        <a:xfrm>
          <a:off x="14782800" y="6180328"/>
          <a:ext cx="889000" cy="4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37</xdr:row>
      <xdr:rowOff>14478</xdr:rowOff>
    </xdr:from>
    <xdr:to>
      <xdr:col>78</xdr:col>
      <xdr:colOff>120650</xdr:colOff>
      <xdr:row>37</xdr:row>
      <xdr:rowOff>116078</xdr:rowOff>
    </xdr:to>
    <xdr:sp macro="" textlink="">
      <xdr:nvSpPr>
        <xdr:cNvPr id="308" name="フローチャート: 判断 307">
          <a:extLst>
            <a:ext uri="{FF2B5EF4-FFF2-40B4-BE49-F238E27FC236}">
              <a16:creationId xmlns:a16="http://schemas.microsoft.com/office/drawing/2014/main" id="{00000000-0008-0000-0400-000034010000}"/>
            </a:ext>
          </a:extLst>
        </xdr:cNvPr>
        <xdr:cNvSpPr/>
      </xdr:nvSpPr>
      <xdr:spPr>
        <a:xfrm>
          <a:off x="15621000" y="63581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37</xdr:row>
      <xdr:rowOff>100855</xdr:rowOff>
    </xdr:from>
    <xdr:ext cx="736600" cy="259045"/>
    <xdr:sp macro="" textlink="">
      <xdr:nvSpPr>
        <xdr:cNvPr id="309" name="テキスト ボックス 308">
          <a:extLst>
            <a:ext uri="{FF2B5EF4-FFF2-40B4-BE49-F238E27FC236}">
              <a16:creationId xmlns:a16="http://schemas.microsoft.com/office/drawing/2014/main" id="{00000000-0008-0000-0400-000035010000}"/>
            </a:ext>
          </a:extLst>
        </xdr:cNvPr>
        <xdr:cNvSpPr txBox="1"/>
      </xdr:nvSpPr>
      <xdr:spPr>
        <a:xfrm>
          <a:off x="15290800" y="644450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36</xdr:row>
      <xdr:rowOff>8128</xdr:rowOff>
    </xdr:from>
    <xdr:to>
      <xdr:col>73</xdr:col>
      <xdr:colOff>180975</xdr:colOff>
      <xdr:row>36</xdr:row>
      <xdr:rowOff>40132</xdr:rowOff>
    </xdr:to>
    <xdr:cxnSp macro="">
      <xdr:nvCxnSpPr>
        <xdr:cNvPr id="310" name="直線コネクタ 309">
          <a:extLst>
            <a:ext uri="{FF2B5EF4-FFF2-40B4-BE49-F238E27FC236}">
              <a16:creationId xmlns:a16="http://schemas.microsoft.com/office/drawing/2014/main" id="{00000000-0008-0000-0400-000036010000}"/>
            </a:ext>
          </a:extLst>
        </xdr:cNvPr>
        <xdr:cNvCxnSpPr/>
      </xdr:nvCxnSpPr>
      <xdr:spPr>
        <a:xfrm flipV="1">
          <a:off x="13893800" y="618032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153924</xdr:rowOff>
    </xdr:from>
    <xdr:to>
      <xdr:col>74</xdr:col>
      <xdr:colOff>31750</xdr:colOff>
      <xdr:row>37</xdr:row>
      <xdr:rowOff>84074</xdr:rowOff>
    </xdr:to>
    <xdr:sp macro="" textlink="">
      <xdr:nvSpPr>
        <xdr:cNvPr id="311" name="フローチャート: 判断 310">
          <a:extLst>
            <a:ext uri="{FF2B5EF4-FFF2-40B4-BE49-F238E27FC236}">
              <a16:creationId xmlns:a16="http://schemas.microsoft.com/office/drawing/2014/main" id="{00000000-0008-0000-0400-000037010000}"/>
            </a:ext>
          </a:extLst>
        </xdr:cNvPr>
        <xdr:cNvSpPr/>
      </xdr:nvSpPr>
      <xdr:spPr>
        <a:xfrm>
          <a:off x="14732000" y="63261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37</xdr:row>
      <xdr:rowOff>68851</xdr:rowOff>
    </xdr:from>
    <xdr:ext cx="762000" cy="259045"/>
    <xdr:sp macro="" textlink="">
      <xdr:nvSpPr>
        <xdr:cNvPr id="312" name="テキスト ボックス 311">
          <a:extLst>
            <a:ext uri="{FF2B5EF4-FFF2-40B4-BE49-F238E27FC236}">
              <a16:creationId xmlns:a16="http://schemas.microsoft.com/office/drawing/2014/main" id="{00000000-0008-0000-0400-000038010000}"/>
            </a:ext>
          </a:extLst>
        </xdr:cNvPr>
        <xdr:cNvSpPr txBox="1"/>
      </xdr:nvSpPr>
      <xdr:spPr>
        <a:xfrm>
          <a:off x="14401800" y="64125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36</xdr:row>
      <xdr:rowOff>8128</xdr:rowOff>
    </xdr:from>
    <xdr:to>
      <xdr:col>69</xdr:col>
      <xdr:colOff>92075</xdr:colOff>
      <xdr:row>36</xdr:row>
      <xdr:rowOff>40132</xdr:rowOff>
    </xdr:to>
    <xdr:cxnSp macro="">
      <xdr:nvCxnSpPr>
        <xdr:cNvPr id="313" name="直線コネクタ 312">
          <a:extLst>
            <a:ext uri="{FF2B5EF4-FFF2-40B4-BE49-F238E27FC236}">
              <a16:creationId xmlns:a16="http://schemas.microsoft.com/office/drawing/2014/main" id="{00000000-0008-0000-0400-000039010000}"/>
            </a:ext>
          </a:extLst>
        </xdr:cNvPr>
        <xdr:cNvCxnSpPr/>
      </xdr:nvCxnSpPr>
      <xdr:spPr>
        <a:xfrm>
          <a:off x="13004800" y="6180328"/>
          <a:ext cx="8890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37</xdr:row>
      <xdr:rowOff>51054</xdr:rowOff>
    </xdr:from>
    <xdr:to>
      <xdr:col>69</xdr:col>
      <xdr:colOff>142875</xdr:colOff>
      <xdr:row>37</xdr:row>
      <xdr:rowOff>152654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3843000" y="63947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37</xdr:row>
      <xdr:rowOff>137431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3512800" y="64810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37</xdr:row>
      <xdr:rowOff>37338</xdr:rowOff>
    </xdr:from>
    <xdr:to>
      <xdr:col>65</xdr:col>
      <xdr:colOff>53975</xdr:colOff>
      <xdr:row>37</xdr:row>
      <xdr:rowOff>138938</xdr:rowOff>
    </xdr:to>
    <xdr:sp macro="" textlink="">
      <xdr:nvSpPr>
        <xdr:cNvPr id="316" name="フローチャート: 判断 315">
          <a:extLst>
            <a:ext uri="{FF2B5EF4-FFF2-40B4-BE49-F238E27FC236}">
              <a16:creationId xmlns:a16="http://schemas.microsoft.com/office/drawing/2014/main" id="{00000000-0008-0000-0400-00003C010000}"/>
            </a:ext>
          </a:extLst>
        </xdr:cNvPr>
        <xdr:cNvSpPr/>
      </xdr:nvSpPr>
      <xdr:spPr>
        <a:xfrm>
          <a:off x="12954000" y="63809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123715</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2623800" y="64673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21" name="テキスト ボックス 320">
          <a:extLst>
            <a:ext uri="{FF2B5EF4-FFF2-40B4-BE49-F238E27FC236}">
              <a16:creationId xmlns:a16="http://schemas.microsoft.com/office/drawing/2014/main" id="{00000000-0008-0000-0400-000041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2" name="テキスト ボックス 321">
          <a:extLst>
            <a:ext uri="{FF2B5EF4-FFF2-40B4-BE49-F238E27FC236}">
              <a16:creationId xmlns:a16="http://schemas.microsoft.com/office/drawing/2014/main" id="{00000000-0008-0000-0400-000042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16764</xdr:rowOff>
    </xdr:from>
    <xdr:to>
      <xdr:col>82</xdr:col>
      <xdr:colOff>158750</xdr:colOff>
      <xdr:row>36</xdr:row>
      <xdr:rowOff>118364</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6459200" y="61889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35</xdr:row>
      <xdr:rowOff>33291</xdr:rowOff>
    </xdr:from>
    <xdr:ext cx="762000" cy="259045"/>
    <xdr:sp macro="" textlink="">
      <xdr:nvSpPr>
        <xdr:cNvPr id="324" name="補助費等該当値テキスト">
          <a:extLst>
            <a:ext uri="{FF2B5EF4-FFF2-40B4-BE49-F238E27FC236}">
              <a16:creationId xmlns:a16="http://schemas.microsoft.com/office/drawing/2014/main" id="{00000000-0008-0000-0400-000044010000}"/>
            </a:ext>
          </a:extLst>
        </xdr:cNvPr>
        <xdr:cNvSpPr txBox="1"/>
      </xdr:nvSpPr>
      <xdr:spPr>
        <a:xfrm>
          <a:off x="16598900" y="60340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35</xdr:row>
      <xdr:rowOff>169926</xdr:rowOff>
    </xdr:from>
    <xdr:to>
      <xdr:col>78</xdr:col>
      <xdr:colOff>120650</xdr:colOff>
      <xdr:row>36</xdr:row>
      <xdr:rowOff>100076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5621000" y="61706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34</xdr:row>
      <xdr:rowOff>110253</xdr:rowOff>
    </xdr:from>
    <xdr:ext cx="7366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5290800" y="593955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35</xdr:row>
      <xdr:rowOff>128778</xdr:rowOff>
    </xdr:from>
    <xdr:to>
      <xdr:col>74</xdr:col>
      <xdr:colOff>31750</xdr:colOff>
      <xdr:row>36</xdr:row>
      <xdr:rowOff>58928</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4732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34</xdr:row>
      <xdr:rowOff>69105</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4401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35</xdr:row>
      <xdr:rowOff>160782</xdr:rowOff>
    </xdr:from>
    <xdr:to>
      <xdr:col>69</xdr:col>
      <xdr:colOff>142875</xdr:colOff>
      <xdr:row>36</xdr:row>
      <xdr:rowOff>90932</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3843000" y="6161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34</xdr:row>
      <xdr:rowOff>101109</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3512800" y="59304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35</xdr:row>
      <xdr:rowOff>128778</xdr:rowOff>
    </xdr:from>
    <xdr:to>
      <xdr:col>65</xdr:col>
      <xdr:colOff>53975</xdr:colOff>
      <xdr:row>36</xdr:row>
      <xdr:rowOff>58928</xdr:rowOff>
    </xdr:to>
    <xdr:sp macro="" textlink="">
      <xdr:nvSpPr>
        <xdr:cNvPr id="331" name="楕円 330">
          <a:extLst>
            <a:ext uri="{FF2B5EF4-FFF2-40B4-BE49-F238E27FC236}">
              <a16:creationId xmlns:a16="http://schemas.microsoft.com/office/drawing/2014/main" id="{00000000-0008-0000-0400-00004B010000}"/>
            </a:ext>
          </a:extLst>
        </xdr:cNvPr>
        <xdr:cNvSpPr/>
      </xdr:nvSpPr>
      <xdr:spPr>
        <a:xfrm>
          <a:off x="12954000" y="61295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34</xdr:row>
      <xdr:rowOff>69105</xdr:rowOff>
    </xdr:from>
    <xdr:ext cx="762000" cy="259045"/>
    <xdr:sp macro="" textlink="">
      <xdr:nvSpPr>
        <xdr:cNvPr id="332" name="テキスト ボックス 331">
          <a:extLst>
            <a:ext uri="{FF2B5EF4-FFF2-40B4-BE49-F238E27FC236}">
              <a16:creationId xmlns:a16="http://schemas.microsoft.com/office/drawing/2014/main" id="{00000000-0008-0000-0400-00004C010000}"/>
            </a:ext>
          </a:extLst>
        </xdr:cNvPr>
        <xdr:cNvSpPr txBox="1"/>
      </xdr:nvSpPr>
      <xdr:spPr>
        <a:xfrm>
          <a:off x="12623800" y="58984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41" name="正方形/長方形 340">
          <a:extLst>
            <a:ext uri="{FF2B5EF4-FFF2-40B4-BE49-F238E27FC236}">
              <a16:creationId xmlns:a16="http://schemas.microsoft.com/office/drawing/2014/main" id="{00000000-0008-0000-0400-000055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2" name="正方形/長方形 341">
          <a:extLst>
            <a:ext uri="{FF2B5EF4-FFF2-40B4-BE49-F238E27FC236}">
              <a16:creationId xmlns:a16="http://schemas.microsoft.com/office/drawing/2014/main" id="{00000000-0008-0000-0400-000056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3" name="テキスト ボックス 342">
          <a:extLst>
            <a:ext uri="{FF2B5EF4-FFF2-40B4-BE49-F238E27FC236}">
              <a16:creationId xmlns:a16="http://schemas.microsoft.com/office/drawing/2014/main" id="{00000000-0008-0000-0400-000057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en-US" sz="1300" b="0" i="0" u="none" strike="noStrike" kern="0" cap="none" spc="0" normalizeH="0" baseline="0" noProof="0">
              <a:ln>
                <a:noFill/>
              </a:ln>
              <a:solidFill>
                <a:schemeClr val="dk1"/>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公債費に係る経常収支比率は、類似団体内平均値を大きく下回っている。起債の新規発行を抑制しているため、今後はより一層低下する見込みである。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3</xdr:col>
      <xdr:colOff>123825</xdr:colOff>
      <xdr:row>69</xdr:row>
      <xdr:rowOff>107950</xdr:rowOff>
    </xdr:from>
    <xdr:ext cx="298543" cy="225703"/>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6" name="テキスト ボックス 355">
          <a:extLst>
            <a:ext uri="{FF2B5EF4-FFF2-40B4-BE49-F238E27FC236}">
              <a16:creationId xmlns:a16="http://schemas.microsoft.com/office/drawing/2014/main" id="{00000000-0008-0000-0400-000064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8" name="公債費グラフ枠">
          <a:extLst>
            <a:ext uri="{FF2B5EF4-FFF2-40B4-BE49-F238E27FC236}">
              <a16:creationId xmlns:a16="http://schemas.microsoft.com/office/drawing/2014/main" id="{00000000-0008-0000-0400-000066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73</xdr:row>
      <xdr:rowOff>35560</xdr:rowOff>
    </xdr:from>
    <xdr:to>
      <xdr:col>24</xdr:col>
      <xdr:colOff>25400</xdr:colOff>
      <xdr:row>81</xdr:row>
      <xdr:rowOff>157480</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flipV="1">
          <a:off x="4826000" y="12551410"/>
          <a:ext cx="0" cy="14935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129557</xdr:rowOff>
    </xdr:from>
    <xdr:ext cx="762000" cy="259045"/>
    <xdr:sp macro="" textlink="">
      <xdr:nvSpPr>
        <xdr:cNvPr id="360" name="公債費最小値テキスト">
          <a:extLst>
            <a:ext uri="{FF2B5EF4-FFF2-40B4-BE49-F238E27FC236}">
              <a16:creationId xmlns:a16="http://schemas.microsoft.com/office/drawing/2014/main" id="{00000000-0008-0000-0400-000068010000}"/>
            </a:ext>
          </a:extLst>
        </xdr:cNvPr>
        <xdr:cNvSpPr txBox="1"/>
      </xdr:nvSpPr>
      <xdr:spPr>
        <a:xfrm>
          <a:off x="4914900" y="140170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157480</xdr:rowOff>
    </xdr:from>
    <xdr:to>
      <xdr:col>24</xdr:col>
      <xdr:colOff>114300</xdr:colOff>
      <xdr:row>81</xdr:row>
      <xdr:rowOff>157480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404493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121937</xdr:rowOff>
    </xdr:from>
    <xdr:ext cx="762000" cy="259045"/>
    <xdr:sp macro="" textlink="">
      <xdr:nvSpPr>
        <xdr:cNvPr id="362" name="公債費最大値テキスト">
          <a:extLst>
            <a:ext uri="{FF2B5EF4-FFF2-40B4-BE49-F238E27FC236}">
              <a16:creationId xmlns:a16="http://schemas.microsoft.com/office/drawing/2014/main" id="{00000000-0008-0000-0400-00006A010000}"/>
            </a:ext>
          </a:extLst>
        </xdr:cNvPr>
        <xdr:cNvSpPr txBox="1"/>
      </xdr:nvSpPr>
      <xdr:spPr>
        <a:xfrm>
          <a:off x="4914900" y="122948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73</xdr:row>
      <xdr:rowOff>35560</xdr:rowOff>
    </xdr:from>
    <xdr:to>
      <xdr:col>24</xdr:col>
      <xdr:colOff>114300</xdr:colOff>
      <xdr:row>73</xdr:row>
      <xdr:rowOff>35560</xdr:rowOff>
    </xdr:to>
    <xdr:cxnSp macro="">
      <xdr:nvCxnSpPr>
        <xdr:cNvPr id="363" name="直線コネクタ 362">
          <a:extLst>
            <a:ext uri="{FF2B5EF4-FFF2-40B4-BE49-F238E27FC236}">
              <a16:creationId xmlns:a16="http://schemas.microsoft.com/office/drawing/2014/main" id="{00000000-0008-0000-0400-00006B010000}"/>
            </a:ext>
          </a:extLst>
        </xdr:cNvPr>
        <xdr:cNvCxnSpPr/>
      </xdr:nvCxnSpPr>
      <xdr:spPr>
        <a:xfrm>
          <a:off x="4737100" y="1255141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73</xdr:row>
      <xdr:rowOff>35560</xdr:rowOff>
    </xdr:from>
    <xdr:to>
      <xdr:col>24</xdr:col>
      <xdr:colOff>25400</xdr:colOff>
      <xdr:row>73</xdr:row>
      <xdr:rowOff>50800</xdr:rowOff>
    </xdr:to>
    <xdr:cxnSp macro="">
      <xdr:nvCxnSpPr>
        <xdr:cNvPr id="364" name="直線コネクタ 363">
          <a:extLst>
            <a:ext uri="{FF2B5EF4-FFF2-40B4-BE49-F238E27FC236}">
              <a16:creationId xmlns:a16="http://schemas.microsoft.com/office/drawing/2014/main" id="{00000000-0008-0000-0400-00006C010000}"/>
            </a:ext>
          </a:extLst>
        </xdr:cNvPr>
        <xdr:cNvCxnSpPr/>
      </xdr:nvCxnSpPr>
      <xdr:spPr>
        <a:xfrm flipV="1">
          <a:off x="3987800" y="12551410"/>
          <a:ext cx="838200" cy="152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33038</xdr:rowOff>
    </xdr:from>
    <xdr:ext cx="762000" cy="259045"/>
    <xdr:sp macro="" textlink="">
      <xdr:nvSpPr>
        <xdr:cNvPr id="365" name="公債費平均値テキスト">
          <a:extLst>
            <a:ext uri="{FF2B5EF4-FFF2-40B4-BE49-F238E27FC236}">
              <a16:creationId xmlns:a16="http://schemas.microsoft.com/office/drawing/2014/main" id="{00000000-0008-0000-0400-00006D010000}"/>
            </a:ext>
          </a:extLst>
        </xdr:cNvPr>
        <xdr:cNvSpPr txBox="1"/>
      </xdr:nvSpPr>
      <xdr:spPr>
        <a:xfrm>
          <a:off x="4914900" y="1306323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60961</xdr:rowOff>
    </xdr:from>
    <xdr:to>
      <xdr:col>24</xdr:col>
      <xdr:colOff>76200</xdr:colOff>
      <xdr:row>76</xdr:row>
      <xdr:rowOff>162561</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47752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73</xdr:row>
      <xdr:rowOff>50800</xdr:rowOff>
    </xdr:from>
    <xdr:to>
      <xdr:col>19</xdr:col>
      <xdr:colOff>187325</xdr:colOff>
      <xdr:row>73</xdr:row>
      <xdr:rowOff>54610</xdr:rowOff>
    </xdr:to>
    <xdr:cxnSp macro="">
      <xdr:nvCxnSpPr>
        <xdr:cNvPr id="367" name="直線コネクタ 366">
          <a:extLst>
            <a:ext uri="{FF2B5EF4-FFF2-40B4-BE49-F238E27FC236}">
              <a16:creationId xmlns:a16="http://schemas.microsoft.com/office/drawing/2014/main" id="{00000000-0008-0000-0400-00006F010000}"/>
            </a:ext>
          </a:extLst>
        </xdr:cNvPr>
        <xdr:cNvCxnSpPr/>
      </xdr:nvCxnSpPr>
      <xdr:spPr>
        <a:xfrm flipV="1">
          <a:off x="3098800" y="1256665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53339</xdr:rowOff>
    </xdr:from>
    <xdr:to>
      <xdr:col>20</xdr:col>
      <xdr:colOff>38100</xdr:colOff>
      <xdr:row>76</xdr:row>
      <xdr:rowOff>154939</xdr:rowOff>
    </xdr:to>
    <xdr:sp macro="" textlink="">
      <xdr:nvSpPr>
        <xdr:cNvPr id="368" name="フローチャート: 判断 367">
          <a:extLst>
            <a:ext uri="{FF2B5EF4-FFF2-40B4-BE49-F238E27FC236}">
              <a16:creationId xmlns:a16="http://schemas.microsoft.com/office/drawing/2014/main" id="{00000000-0008-0000-0400-000070010000}"/>
            </a:ext>
          </a:extLst>
        </xdr:cNvPr>
        <xdr:cNvSpPr/>
      </xdr:nvSpPr>
      <xdr:spPr>
        <a:xfrm>
          <a:off x="3937000" y="130835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76</xdr:row>
      <xdr:rowOff>139716</xdr:rowOff>
    </xdr:from>
    <xdr:ext cx="736600" cy="259045"/>
    <xdr:sp macro="" textlink="">
      <xdr:nvSpPr>
        <xdr:cNvPr id="369" name="テキスト ボックス 368">
          <a:extLst>
            <a:ext uri="{FF2B5EF4-FFF2-40B4-BE49-F238E27FC236}">
              <a16:creationId xmlns:a16="http://schemas.microsoft.com/office/drawing/2014/main" id="{00000000-0008-0000-0400-000071010000}"/>
            </a:ext>
          </a:extLst>
        </xdr:cNvPr>
        <xdr:cNvSpPr txBox="1"/>
      </xdr:nvSpPr>
      <xdr:spPr>
        <a:xfrm>
          <a:off x="3606800" y="1316991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73</xdr:row>
      <xdr:rowOff>54610</xdr:rowOff>
    </xdr:from>
    <xdr:to>
      <xdr:col>15</xdr:col>
      <xdr:colOff>98425</xdr:colOff>
      <xdr:row>73</xdr:row>
      <xdr:rowOff>62230</xdr:rowOff>
    </xdr:to>
    <xdr:cxnSp macro="">
      <xdr:nvCxnSpPr>
        <xdr:cNvPr id="370" name="直線コネクタ 369">
          <a:extLst>
            <a:ext uri="{FF2B5EF4-FFF2-40B4-BE49-F238E27FC236}">
              <a16:creationId xmlns:a16="http://schemas.microsoft.com/office/drawing/2014/main" id="{00000000-0008-0000-0400-000072010000}"/>
            </a:ext>
          </a:extLst>
        </xdr:cNvPr>
        <xdr:cNvCxnSpPr/>
      </xdr:nvCxnSpPr>
      <xdr:spPr>
        <a:xfrm flipV="1">
          <a:off x="2209800" y="12570460"/>
          <a:ext cx="889000" cy="76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34289</xdr:rowOff>
    </xdr:from>
    <xdr:to>
      <xdr:col>15</xdr:col>
      <xdr:colOff>149225</xdr:colOff>
      <xdr:row>76</xdr:row>
      <xdr:rowOff>135889</xdr:rowOff>
    </xdr:to>
    <xdr:sp macro="" textlink="">
      <xdr:nvSpPr>
        <xdr:cNvPr id="371" name="フローチャート: 判断 370">
          <a:extLst>
            <a:ext uri="{FF2B5EF4-FFF2-40B4-BE49-F238E27FC236}">
              <a16:creationId xmlns:a16="http://schemas.microsoft.com/office/drawing/2014/main" id="{00000000-0008-0000-0400-000073010000}"/>
            </a:ext>
          </a:extLst>
        </xdr:cNvPr>
        <xdr:cNvSpPr/>
      </xdr:nvSpPr>
      <xdr:spPr>
        <a:xfrm>
          <a:off x="3048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76</xdr:row>
      <xdr:rowOff>120666</xdr:rowOff>
    </xdr:from>
    <xdr:ext cx="762000" cy="259045"/>
    <xdr:sp macro="" textlink="">
      <xdr:nvSpPr>
        <xdr:cNvPr id="372" name="テキスト ボックス 371">
          <a:extLst>
            <a:ext uri="{FF2B5EF4-FFF2-40B4-BE49-F238E27FC236}">
              <a16:creationId xmlns:a16="http://schemas.microsoft.com/office/drawing/2014/main" id="{00000000-0008-0000-0400-000074010000}"/>
            </a:ext>
          </a:extLst>
        </xdr:cNvPr>
        <xdr:cNvSpPr txBox="1"/>
      </xdr:nvSpPr>
      <xdr:spPr>
        <a:xfrm>
          <a:off x="2717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73</xdr:row>
      <xdr:rowOff>58420</xdr:rowOff>
    </xdr:from>
    <xdr:to>
      <xdr:col>11</xdr:col>
      <xdr:colOff>9525</xdr:colOff>
      <xdr:row>73</xdr:row>
      <xdr:rowOff>62230</xdr:rowOff>
    </xdr:to>
    <xdr:cxnSp macro="">
      <xdr:nvCxnSpPr>
        <xdr:cNvPr id="373" name="直線コネクタ 372">
          <a:extLst>
            <a:ext uri="{FF2B5EF4-FFF2-40B4-BE49-F238E27FC236}">
              <a16:creationId xmlns:a16="http://schemas.microsoft.com/office/drawing/2014/main" id="{00000000-0008-0000-0400-000075010000}"/>
            </a:ext>
          </a:extLst>
        </xdr:cNvPr>
        <xdr:cNvCxnSpPr/>
      </xdr:nvCxnSpPr>
      <xdr:spPr>
        <a:xfrm>
          <a:off x="1320800" y="125742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34289</xdr:rowOff>
    </xdr:from>
    <xdr:to>
      <xdr:col>11</xdr:col>
      <xdr:colOff>60325</xdr:colOff>
      <xdr:row>76</xdr:row>
      <xdr:rowOff>135889</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2159000" y="130644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76</xdr:row>
      <xdr:rowOff>120666</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1828800" y="1315086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45720</xdr:rowOff>
    </xdr:from>
    <xdr:to>
      <xdr:col>6</xdr:col>
      <xdr:colOff>171450</xdr:colOff>
      <xdr:row>76</xdr:row>
      <xdr:rowOff>147320</xdr:rowOff>
    </xdr:to>
    <xdr:sp macro="" textlink="">
      <xdr:nvSpPr>
        <xdr:cNvPr id="376" name="フローチャート: 判断 375">
          <a:extLst>
            <a:ext uri="{FF2B5EF4-FFF2-40B4-BE49-F238E27FC236}">
              <a16:creationId xmlns:a16="http://schemas.microsoft.com/office/drawing/2014/main" id="{00000000-0008-0000-0400-000078010000}"/>
            </a:ext>
          </a:extLst>
        </xdr:cNvPr>
        <xdr:cNvSpPr/>
      </xdr:nvSpPr>
      <xdr:spPr>
        <a:xfrm>
          <a:off x="1270000" y="130759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76</xdr:row>
      <xdr:rowOff>132097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939800" y="131622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81" name="テキスト ボックス 380">
          <a:extLst>
            <a:ext uri="{FF2B5EF4-FFF2-40B4-BE49-F238E27FC236}">
              <a16:creationId xmlns:a16="http://schemas.microsoft.com/office/drawing/2014/main" id="{00000000-0008-0000-0400-00007D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2" name="テキスト ボックス 381">
          <a:extLst>
            <a:ext uri="{FF2B5EF4-FFF2-40B4-BE49-F238E27FC236}">
              <a16:creationId xmlns:a16="http://schemas.microsoft.com/office/drawing/2014/main" id="{00000000-0008-0000-0400-00007E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72</xdr:row>
      <xdr:rowOff>156210</xdr:rowOff>
    </xdr:from>
    <xdr:to>
      <xdr:col>24</xdr:col>
      <xdr:colOff>76200</xdr:colOff>
      <xdr:row>73</xdr:row>
      <xdr:rowOff>86360</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4775200" y="125006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72</xdr:row>
      <xdr:rowOff>64787</xdr:rowOff>
    </xdr:from>
    <xdr:ext cx="762000" cy="259045"/>
    <xdr:sp macro="" textlink="">
      <xdr:nvSpPr>
        <xdr:cNvPr id="384" name="公債費該当値テキスト">
          <a:extLst>
            <a:ext uri="{FF2B5EF4-FFF2-40B4-BE49-F238E27FC236}">
              <a16:creationId xmlns:a16="http://schemas.microsoft.com/office/drawing/2014/main" id="{00000000-0008-0000-0400-000080010000}"/>
            </a:ext>
          </a:extLst>
        </xdr:cNvPr>
        <xdr:cNvSpPr txBox="1"/>
      </xdr:nvSpPr>
      <xdr:spPr>
        <a:xfrm>
          <a:off x="4914900" y="124091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73</xdr:row>
      <xdr:rowOff>0</xdr:rowOff>
    </xdr:from>
    <xdr:to>
      <xdr:col>20</xdr:col>
      <xdr:colOff>38100</xdr:colOff>
      <xdr:row>73</xdr:row>
      <xdr:rowOff>101600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937000" y="125158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71</xdr:row>
      <xdr:rowOff>111777</xdr:rowOff>
    </xdr:from>
    <xdr:ext cx="7366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3606800" y="122847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73</xdr:row>
      <xdr:rowOff>3810</xdr:rowOff>
    </xdr:from>
    <xdr:to>
      <xdr:col>15</xdr:col>
      <xdr:colOff>149225</xdr:colOff>
      <xdr:row>73</xdr:row>
      <xdr:rowOff>105410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3048000" y="12519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71</xdr:row>
      <xdr:rowOff>115587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2717800" y="122885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73</xdr:row>
      <xdr:rowOff>11430</xdr:rowOff>
    </xdr:from>
    <xdr:to>
      <xdr:col>11</xdr:col>
      <xdr:colOff>60325</xdr:colOff>
      <xdr:row>73</xdr:row>
      <xdr:rowOff>113030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2159000" y="12527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71</xdr:row>
      <xdr:rowOff>123207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1828800" y="122961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73</xdr:row>
      <xdr:rowOff>7620</xdr:rowOff>
    </xdr:from>
    <xdr:to>
      <xdr:col>6</xdr:col>
      <xdr:colOff>171450</xdr:colOff>
      <xdr:row>73</xdr:row>
      <xdr:rowOff>109220</xdr:rowOff>
    </xdr:to>
    <xdr:sp macro="" textlink="">
      <xdr:nvSpPr>
        <xdr:cNvPr id="391" name="楕円 390">
          <a:extLst>
            <a:ext uri="{FF2B5EF4-FFF2-40B4-BE49-F238E27FC236}">
              <a16:creationId xmlns:a16="http://schemas.microsoft.com/office/drawing/2014/main" id="{00000000-0008-0000-0400-000087010000}"/>
            </a:ext>
          </a:extLst>
        </xdr:cNvPr>
        <xdr:cNvSpPr/>
      </xdr:nvSpPr>
      <xdr:spPr>
        <a:xfrm>
          <a:off x="1270000" y="125234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71</xdr:row>
      <xdr:rowOff>119397</xdr:rowOff>
    </xdr:from>
    <xdr:ext cx="762000" cy="259045"/>
    <xdr:sp macro="" textlink="">
      <xdr:nvSpPr>
        <xdr:cNvPr id="392" name="テキスト ボックス 391">
          <a:extLst>
            <a:ext uri="{FF2B5EF4-FFF2-40B4-BE49-F238E27FC236}">
              <a16:creationId xmlns:a16="http://schemas.microsoft.com/office/drawing/2014/main" id="{00000000-0008-0000-0400-000088010000}"/>
            </a:ext>
          </a:extLst>
        </xdr:cNvPr>
        <xdr:cNvSpPr txBox="1"/>
      </xdr:nvSpPr>
      <xdr:spPr>
        <a:xfrm>
          <a:off x="939800" y="122923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401" name="正方形/長方形 400">
          <a:extLst>
            <a:ext uri="{FF2B5EF4-FFF2-40B4-BE49-F238E27FC236}">
              <a16:creationId xmlns:a16="http://schemas.microsoft.com/office/drawing/2014/main" id="{00000000-0008-0000-0400-000091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2" name="正方形/長方形 401">
          <a:extLst>
            <a:ext uri="{FF2B5EF4-FFF2-40B4-BE49-F238E27FC236}">
              <a16:creationId xmlns:a16="http://schemas.microsoft.com/office/drawing/2014/main" id="{00000000-0008-0000-0400-000092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3" name="テキスト ボックス 402">
          <a:extLst>
            <a:ext uri="{FF2B5EF4-FFF2-40B4-BE49-F238E27FC236}">
              <a16:creationId xmlns:a16="http://schemas.microsoft.com/office/drawing/2014/main" id="{00000000-0008-0000-0400-000093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rgbClr val="FF66FF"/>
              </a:solidFill>
              <a:latin typeface="ＭＳ Ｐゴシック" panose="020B0600070205080204" pitchFamily="50" charset="-128"/>
              <a:ea typeface="ＭＳ Ｐゴシック" panose="020B0600070205080204" pitchFamily="50" charset="-128"/>
            </a:rPr>
            <a:t>　</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公債費以外の経常収支比率は、地方税の増収等により経常一般財源が増加した一方、経常経費は減少したため、昨年度より</a:t>
          </a:r>
          <a:r>
            <a:rPr kumimoji="1" lang="en-US" altLang="ja-JP" sz="1300">
              <a:solidFill>
                <a:sysClr val="windowText" lastClr="000000"/>
              </a:solidFill>
              <a:latin typeface="ＭＳ Ｐゴシック" panose="020B0600070205080204" pitchFamily="50" charset="-128"/>
              <a:ea typeface="ＭＳ Ｐゴシック" panose="020B0600070205080204" pitchFamily="50" charset="-128"/>
            </a:rPr>
            <a:t>1.6</a:t>
          </a: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ポイント減少し、</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類似団体内平均値と同水準となっている。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今後の財政運営においても、業務の効率化を進め、さらなる経常経費の削減に努める。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oneCellAnchor>
    <xdr:from>
      <xdr:col>62</xdr:col>
      <xdr:colOff>6350</xdr:colOff>
      <xdr:row>69</xdr:row>
      <xdr:rowOff>107950</xdr:rowOff>
    </xdr:from>
    <xdr:ext cx="298543" cy="225703"/>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81</xdr:row>
      <xdr:rowOff>146050</xdr:rowOff>
    </xdr:from>
    <xdr:to>
      <xdr:col>85</xdr:col>
      <xdr:colOff>66675</xdr:colOff>
      <xdr:row>81</xdr:row>
      <xdr:rowOff>146050</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3827</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79</xdr:row>
      <xdr:rowOff>107950</xdr:rowOff>
    </xdr:from>
    <xdr:to>
      <xdr:col>85</xdr:col>
      <xdr:colOff>66675</xdr:colOff>
      <xdr:row>79</xdr:row>
      <xdr:rowOff>107950</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78</xdr:row>
      <xdr:rowOff>137177</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77</xdr:row>
      <xdr:rowOff>69850</xdr:rowOff>
    </xdr:from>
    <xdr:to>
      <xdr:col>85</xdr:col>
      <xdr:colOff>66675</xdr:colOff>
      <xdr:row>77</xdr:row>
      <xdr:rowOff>69850</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76</xdr:row>
      <xdr:rowOff>99077</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75</xdr:row>
      <xdr:rowOff>31750</xdr:rowOff>
    </xdr:from>
    <xdr:to>
      <xdr:col>85</xdr:col>
      <xdr:colOff>66675</xdr:colOff>
      <xdr:row>75</xdr:row>
      <xdr:rowOff>31750</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74</xdr:row>
      <xdr:rowOff>60977</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165100</xdr:rowOff>
    </xdr:from>
    <xdr:to>
      <xdr:col>85</xdr:col>
      <xdr:colOff>66675</xdr:colOff>
      <xdr:row>72</xdr:row>
      <xdr:rowOff>165100</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72</xdr:row>
      <xdr:rowOff>22877</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72</xdr:row>
      <xdr:rowOff>119380</xdr:rowOff>
    </xdr:from>
    <xdr:to>
      <xdr:col>82</xdr:col>
      <xdr:colOff>107950</xdr:colOff>
      <xdr:row>81</xdr:row>
      <xdr:rowOff>24130</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463780"/>
          <a:ext cx="0" cy="14478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167657</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883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86.8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24130</xdr:rowOff>
    </xdr:from>
    <xdr:to>
      <xdr:col>82</xdr:col>
      <xdr:colOff>196850</xdr:colOff>
      <xdr:row>81</xdr:row>
      <xdr:rowOff>24130</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911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71</xdr:row>
      <xdr:rowOff>34307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207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72</xdr:row>
      <xdr:rowOff>119380</xdr:rowOff>
    </xdr:from>
    <xdr:to>
      <xdr:col>82</xdr:col>
      <xdr:colOff>196850</xdr:colOff>
      <xdr:row>72</xdr:row>
      <xdr:rowOff>119380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4637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77</xdr:row>
      <xdr:rowOff>111761</xdr:rowOff>
    </xdr:from>
    <xdr:to>
      <xdr:col>82</xdr:col>
      <xdr:colOff>107950</xdr:colOff>
      <xdr:row>78</xdr:row>
      <xdr:rowOff>1270</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5671800" y="13313411"/>
          <a:ext cx="838200" cy="60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77</xdr:row>
      <xdr:rowOff>36847</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2384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64770</xdr:rowOff>
    </xdr:from>
    <xdr:to>
      <xdr:col>82</xdr:col>
      <xdr:colOff>158750</xdr:colOff>
      <xdr:row>77</xdr:row>
      <xdr:rowOff>166370</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664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77</xdr:row>
      <xdr:rowOff>12700</xdr:rowOff>
    </xdr:from>
    <xdr:to>
      <xdr:col>78</xdr:col>
      <xdr:colOff>69850</xdr:colOff>
      <xdr:row>78</xdr:row>
      <xdr:rowOff>1270</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3214350"/>
          <a:ext cx="889000" cy="160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38100</xdr:rowOff>
    </xdr:from>
    <xdr:to>
      <xdr:col>78</xdr:col>
      <xdr:colOff>120650</xdr:colOff>
      <xdr:row>77</xdr:row>
      <xdr:rowOff>139700</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239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149877</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300862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77</xdr:row>
      <xdr:rowOff>12700</xdr:rowOff>
    </xdr:from>
    <xdr:to>
      <xdr:col>73</xdr:col>
      <xdr:colOff>180975</xdr:colOff>
      <xdr:row>78</xdr:row>
      <xdr:rowOff>5080</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3214350"/>
          <a:ext cx="889000" cy="16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102870</xdr:rowOff>
    </xdr:from>
    <xdr:to>
      <xdr:col>74</xdr:col>
      <xdr:colOff>31750</xdr:colOff>
      <xdr:row>77</xdr:row>
      <xdr:rowOff>33020</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43197</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901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76</xdr:row>
      <xdr:rowOff>115570</xdr:rowOff>
    </xdr:from>
    <xdr:to>
      <xdr:col>69</xdr:col>
      <xdr:colOff>92075</xdr:colOff>
      <xdr:row>78</xdr:row>
      <xdr:rowOff>5080</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a:off x="13004800" y="13145770"/>
          <a:ext cx="889000" cy="2324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78</xdr:row>
      <xdr:rowOff>11430</xdr:rowOff>
    </xdr:from>
    <xdr:to>
      <xdr:col>69</xdr:col>
      <xdr:colOff>142875</xdr:colOff>
      <xdr:row>78</xdr:row>
      <xdr:rowOff>113030</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3845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78</xdr:row>
      <xdr:rowOff>97807</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4709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78</xdr:row>
      <xdr:rowOff>38100</xdr:rowOff>
    </xdr:from>
    <xdr:to>
      <xdr:col>65</xdr:col>
      <xdr:colOff>53975</xdr:colOff>
      <xdr:row>78</xdr:row>
      <xdr:rowOff>139700</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41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78</xdr:row>
      <xdr:rowOff>124477</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497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60961</xdr:rowOff>
    </xdr:from>
    <xdr:to>
      <xdr:col>82</xdr:col>
      <xdr:colOff>158750</xdr:colOff>
      <xdr:row>77</xdr:row>
      <xdr:rowOff>162561</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2626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76</xdr:row>
      <xdr:rowOff>77488</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1076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77</xdr:row>
      <xdr:rowOff>121920</xdr:rowOff>
    </xdr:from>
    <xdr:to>
      <xdr:col>78</xdr:col>
      <xdr:colOff>120650</xdr:colOff>
      <xdr:row>78</xdr:row>
      <xdr:rowOff>52070</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323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78</xdr:row>
      <xdr:rowOff>36847</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3409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76</xdr:row>
      <xdr:rowOff>133350</xdr:rowOff>
    </xdr:from>
    <xdr:to>
      <xdr:col>74</xdr:col>
      <xdr:colOff>31750</xdr:colOff>
      <xdr:row>77</xdr:row>
      <xdr:rowOff>63500</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16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77</xdr:row>
      <xdr:rowOff>48277</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2499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77</xdr:row>
      <xdr:rowOff>125730</xdr:rowOff>
    </xdr:from>
    <xdr:to>
      <xdr:col>69</xdr:col>
      <xdr:colOff>142875</xdr:colOff>
      <xdr:row>78</xdr:row>
      <xdr:rowOff>55880</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327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66057</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0962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76</xdr:row>
      <xdr:rowOff>64770</xdr:rowOff>
    </xdr:from>
    <xdr:to>
      <xdr:col>65</xdr:col>
      <xdr:colOff>53975</xdr:colOff>
      <xdr:row>76</xdr:row>
      <xdr:rowOff>166370</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094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75</xdr:row>
      <xdr:rowOff>5097</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2863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大阪府田尻町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21</xdr:row>
      <xdr:rowOff>146702</xdr:rowOff>
    </xdr:from>
    <xdr:ext cx="762000" cy="259045"/>
    <xdr:sp macro="" textlink="">
      <xdr:nvSpPr>
        <xdr:cNvPr id="31" name="テキスト ボックス 30">
          <a:extLst>
            <a:ext uri="{FF2B5EF4-FFF2-40B4-BE49-F238E27FC236}">
              <a16:creationId xmlns:a16="http://schemas.microsoft.com/office/drawing/2014/main" id="{00000000-0008-0000-0500-00001F000000}"/>
            </a:ext>
          </a:extLst>
        </xdr:cNvPr>
        <xdr:cNvSpPr txBox="1"/>
      </xdr:nvSpPr>
      <xdr:spPr>
        <a:xfrm>
          <a:off x="1384300" y="3794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20</xdr:row>
      <xdr:rowOff>79375</xdr:rowOff>
    </xdr:from>
    <xdr:to>
      <xdr:col>33</xdr:col>
      <xdr:colOff>114300</xdr:colOff>
      <xdr:row>20</xdr:row>
      <xdr:rowOff>79375</xdr:rowOff>
    </xdr:to>
    <xdr:cxnSp macro="">
      <xdr:nvCxnSpPr>
        <xdr:cNvPr id="32" name="直線コネクタ 31">
          <a:extLst>
            <a:ext uri="{FF2B5EF4-FFF2-40B4-BE49-F238E27FC236}">
              <a16:creationId xmlns:a16="http://schemas.microsoft.com/office/drawing/2014/main" id="{00000000-0008-0000-0500-000020000000}"/>
            </a:ext>
          </a:extLst>
        </xdr:cNvPr>
        <xdr:cNvCxnSpPr/>
      </xdr:nvCxnSpPr>
      <xdr:spPr bwMode="auto">
        <a:xfrm>
          <a:off x="2159000" y="3556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19</xdr:row>
      <xdr:rowOff>108602</xdr:rowOff>
    </xdr:from>
    <xdr:ext cx="762000" cy="259045"/>
    <xdr:sp macro="" textlink="">
      <xdr:nvSpPr>
        <xdr:cNvPr id="33" name="テキスト ボックス 32">
          <a:extLst>
            <a:ext uri="{FF2B5EF4-FFF2-40B4-BE49-F238E27FC236}">
              <a16:creationId xmlns:a16="http://schemas.microsoft.com/office/drawing/2014/main" id="{00000000-0008-0000-0500-000021000000}"/>
            </a:ext>
          </a:extLst>
        </xdr:cNvPr>
        <xdr:cNvSpPr txBox="1"/>
      </xdr:nvSpPr>
      <xdr:spPr>
        <a:xfrm>
          <a:off x="1384300" y="3413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18</xdr:row>
      <xdr:rowOff>41275</xdr:rowOff>
    </xdr:from>
    <xdr:to>
      <xdr:col>33</xdr:col>
      <xdr:colOff>114300</xdr:colOff>
      <xdr:row>18</xdr:row>
      <xdr:rowOff>41275</xdr:rowOff>
    </xdr:to>
    <xdr:cxnSp macro="">
      <xdr:nvCxnSpPr>
        <xdr:cNvPr id="34" name="直線コネクタ 33">
          <a:extLst>
            <a:ext uri="{FF2B5EF4-FFF2-40B4-BE49-F238E27FC236}">
              <a16:creationId xmlns:a16="http://schemas.microsoft.com/office/drawing/2014/main" id="{00000000-0008-0000-0500-000022000000}"/>
            </a:ext>
          </a:extLst>
        </xdr:cNvPr>
        <xdr:cNvCxnSpPr/>
      </xdr:nvCxnSpPr>
      <xdr:spPr bwMode="auto">
        <a:xfrm>
          <a:off x="2159000" y="3175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17</xdr:row>
      <xdr:rowOff>70502</xdr:rowOff>
    </xdr:from>
    <xdr:ext cx="762000" cy="259045"/>
    <xdr:sp macro="" textlink="">
      <xdr:nvSpPr>
        <xdr:cNvPr id="35" name="テキスト ボックス 34">
          <a:extLst>
            <a:ext uri="{FF2B5EF4-FFF2-40B4-BE49-F238E27FC236}">
              <a16:creationId xmlns:a16="http://schemas.microsoft.com/office/drawing/2014/main" id="{00000000-0008-0000-0500-000023000000}"/>
            </a:ext>
          </a:extLst>
        </xdr:cNvPr>
        <xdr:cNvSpPr txBox="1"/>
      </xdr:nvSpPr>
      <xdr:spPr>
        <a:xfrm>
          <a:off x="1384300" y="303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6" name="直線コネクタ 35">
          <a:extLst>
            <a:ext uri="{FF2B5EF4-FFF2-40B4-BE49-F238E27FC236}">
              <a16:creationId xmlns:a16="http://schemas.microsoft.com/office/drawing/2014/main" id="{00000000-0008-0000-0500-000024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7" name="テキスト ボックス 36">
          <a:extLst>
            <a:ext uri="{FF2B5EF4-FFF2-40B4-BE49-F238E27FC236}">
              <a16:creationId xmlns:a16="http://schemas.microsoft.com/office/drawing/2014/main" id="{00000000-0008-0000-0500-000025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13</xdr:row>
      <xdr:rowOff>136525</xdr:rowOff>
    </xdr:from>
    <xdr:to>
      <xdr:col>33</xdr:col>
      <xdr:colOff>114300</xdr:colOff>
      <xdr:row>13</xdr:row>
      <xdr:rowOff>136525</xdr:rowOff>
    </xdr:to>
    <xdr:cxnSp macro="">
      <xdr:nvCxnSpPr>
        <xdr:cNvPr id="38" name="直線コネクタ 37">
          <a:extLst>
            <a:ext uri="{FF2B5EF4-FFF2-40B4-BE49-F238E27FC236}">
              <a16:creationId xmlns:a16="http://schemas.microsoft.com/office/drawing/2014/main" id="{00000000-0008-0000-0500-000026000000}"/>
            </a:ext>
          </a:extLst>
        </xdr:cNvPr>
        <xdr:cNvCxnSpPr/>
      </xdr:nvCxnSpPr>
      <xdr:spPr bwMode="auto">
        <a:xfrm>
          <a:off x="2159000" y="2413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12</xdr:row>
      <xdr:rowOff>165752</xdr:rowOff>
    </xdr:from>
    <xdr:ext cx="762000" cy="259045"/>
    <xdr:sp macro="" textlink="">
      <xdr:nvSpPr>
        <xdr:cNvPr id="39" name="テキスト ボックス 38">
          <a:extLst>
            <a:ext uri="{FF2B5EF4-FFF2-40B4-BE49-F238E27FC236}">
              <a16:creationId xmlns:a16="http://schemas.microsoft.com/office/drawing/2014/main" id="{00000000-0008-0000-0500-000027000000}"/>
            </a:ext>
          </a:extLst>
        </xdr:cNvPr>
        <xdr:cNvSpPr txBox="1"/>
      </xdr:nvSpPr>
      <xdr:spPr>
        <a:xfrm>
          <a:off x="1384300" y="2270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98425</xdr:rowOff>
    </xdr:from>
    <xdr:to>
      <xdr:col>33</xdr:col>
      <xdr:colOff>114300</xdr:colOff>
      <xdr:row>11</xdr:row>
      <xdr:rowOff>98425</xdr:rowOff>
    </xdr:to>
    <xdr:cxnSp macro="">
      <xdr:nvCxnSpPr>
        <xdr:cNvPr id="40" name="直線コネクタ 39">
          <a:extLst>
            <a:ext uri="{FF2B5EF4-FFF2-40B4-BE49-F238E27FC236}">
              <a16:creationId xmlns:a16="http://schemas.microsoft.com/office/drawing/2014/main" id="{00000000-0008-0000-0500-000028000000}"/>
            </a:ext>
          </a:extLst>
        </xdr:cNvPr>
        <xdr:cNvCxnSpPr/>
      </xdr:nvCxnSpPr>
      <xdr:spPr bwMode="auto">
        <a:xfrm>
          <a:off x="2159000" y="2032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127652</xdr:rowOff>
    </xdr:from>
    <xdr:ext cx="762000" cy="259045"/>
    <xdr:sp macro="" textlink="">
      <xdr:nvSpPr>
        <xdr:cNvPr id="41" name="テキスト ボックス 40">
          <a:extLst>
            <a:ext uri="{FF2B5EF4-FFF2-40B4-BE49-F238E27FC236}">
              <a16:creationId xmlns:a16="http://schemas.microsoft.com/office/drawing/2014/main" id="{00000000-0008-0000-0500-000029000000}"/>
            </a:ext>
          </a:extLst>
        </xdr:cNvPr>
        <xdr:cNvSpPr txBox="1"/>
      </xdr:nvSpPr>
      <xdr:spPr>
        <a:xfrm>
          <a:off x="1384300" y="1889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2" name="直線コネクタ 41">
          <a:extLst>
            <a:ext uri="{FF2B5EF4-FFF2-40B4-BE49-F238E27FC236}">
              <a16:creationId xmlns:a16="http://schemas.microsoft.com/office/drawing/2014/main" id="{00000000-0008-0000-0500-00002A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3" name="テキスト ボックス 42">
          <a:extLst>
            <a:ext uri="{FF2B5EF4-FFF2-40B4-BE49-F238E27FC236}">
              <a16:creationId xmlns:a16="http://schemas.microsoft.com/office/drawing/2014/main" id="{00000000-0008-0000-0500-00002B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4" name="人口1人当たり決算額の推移グラフ枠130">
          <a:extLst>
            <a:ext uri="{FF2B5EF4-FFF2-40B4-BE49-F238E27FC236}">
              <a16:creationId xmlns:a16="http://schemas.microsoft.com/office/drawing/2014/main" id="{00000000-0008-0000-0500-00002C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151026</xdr:rowOff>
    </xdr:from>
    <xdr:to>
      <xdr:col>29</xdr:col>
      <xdr:colOff>127000</xdr:colOff>
      <xdr:row>20</xdr:row>
      <xdr:rowOff>171166</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flipV="1">
          <a:off x="5651500" y="2256051"/>
          <a:ext cx="0" cy="139174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20</xdr:row>
      <xdr:rowOff>143243</xdr:rowOff>
    </xdr:from>
    <xdr:ext cx="762000" cy="259045"/>
    <xdr:sp macro="" textlink="">
      <xdr:nvSpPr>
        <xdr:cNvPr id="46" name="人口1人当たり決算額の推移最小値テキスト130">
          <a:extLst>
            <a:ext uri="{FF2B5EF4-FFF2-40B4-BE49-F238E27FC236}">
              <a16:creationId xmlns:a16="http://schemas.microsoft.com/office/drawing/2014/main" id="{00000000-0008-0000-0500-00002E000000}"/>
            </a:ext>
          </a:extLst>
        </xdr:cNvPr>
        <xdr:cNvSpPr txBox="1"/>
      </xdr:nvSpPr>
      <xdr:spPr>
        <a:xfrm>
          <a:off x="5740400" y="36198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87,954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171166</xdr:rowOff>
    </xdr:from>
    <xdr:to>
      <xdr:col>30</xdr:col>
      <xdr:colOff>25400</xdr:colOff>
      <xdr:row>20</xdr:row>
      <xdr:rowOff>171166</xdr:rowOff>
    </xdr:to>
    <xdr:cxnSp macro="">
      <xdr:nvCxnSpPr>
        <xdr:cNvPr id="47" name="直線コネクタ 46">
          <a:extLst>
            <a:ext uri="{FF2B5EF4-FFF2-40B4-BE49-F238E27FC236}">
              <a16:creationId xmlns:a16="http://schemas.microsoft.com/office/drawing/2014/main" id="{00000000-0008-0000-0500-00002F000000}"/>
            </a:ext>
          </a:extLst>
        </xdr:cNvPr>
        <xdr:cNvCxnSpPr/>
      </xdr:nvCxnSpPr>
      <xdr:spPr bwMode="auto">
        <a:xfrm>
          <a:off x="5562600" y="36477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11</xdr:row>
      <xdr:rowOff>65953</xdr:rowOff>
    </xdr:from>
    <xdr:ext cx="762000" cy="259045"/>
    <xdr:sp macro="" textlink="">
      <xdr:nvSpPr>
        <xdr:cNvPr id="48" name="人口1人当たり決算額の推移最大値テキスト130">
          <a:extLst>
            <a:ext uri="{FF2B5EF4-FFF2-40B4-BE49-F238E27FC236}">
              <a16:creationId xmlns:a16="http://schemas.microsoft.com/office/drawing/2014/main" id="{00000000-0008-0000-0500-000030000000}"/>
            </a:ext>
          </a:extLst>
        </xdr:cNvPr>
        <xdr:cNvSpPr txBox="1"/>
      </xdr:nvSpPr>
      <xdr:spPr>
        <a:xfrm>
          <a:off x="5740400" y="1999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270,597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151026</xdr:rowOff>
    </xdr:from>
    <xdr:to>
      <xdr:col>30</xdr:col>
      <xdr:colOff>25400</xdr:colOff>
      <xdr:row>12</xdr:row>
      <xdr:rowOff>151026</xdr:rowOff>
    </xdr:to>
    <xdr:cxnSp macro="">
      <xdr:nvCxnSpPr>
        <xdr:cNvPr id="49" name="直線コネクタ 48">
          <a:extLst>
            <a:ext uri="{FF2B5EF4-FFF2-40B4-BE49-F238E27FC236}">
              <a16:creationId xmlns:a16="http://schemas.microsoft.com/office/drawing/2014/main" id="{00000000-0008-0000-0500-000031000000}"/>
            </a:ext>
          </a:extLst>
        </xdr:cNvPr>
        <xdr:cNvCxnSpPr/>
      </xdr:nvCxnSpPr>
      <xdr:spPr bwMode="auto">
        <a:xfrm>
          <a:off x="5562600" y="225605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16</xdr:row>
      <xdr:rowOff>117963</xdr:rowOff>
    </xdr:from>
    <xdr:to>
      <xdr:col>29</xdr:col>
      <xdr:colOff>127000</xdr:colOff>
      <xdr:row>16</xdr:row>
      <xdr:rowOff>135054</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flipV="1">
          <a:off x="5003800" y="2908788"/>
          <a:ext cx="647700" cy="1709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28610</xdr:rowOff>
    </xdr:from>
    <xdr:ext cx="762000" cy="259045"/>
    <xdr:sp macro="" textlink="">
      <xdr:nvSpPr>
        <xdr:cNvPr id="51" name="人口1人当たり決算額の推移平均値テキスト130">
          <a:extLst>
            <a:ext uri="{FF2B5EF4-FFF2-40B4-BE49-F238E27FC236}">
              <a16:creationId xmlns:a16="http://schemas.microsoft.com/office/drawing/2014/main" id="{00000000-0008-0000-0500-000033000000}"/>
            </a:ext>
          </a:extLst>
        </xdr:cNvPr>
        <xdr:cNvSpPr txBox="1"/>
      </xdr:nvSpPr>
      <xdr:spPr>
        <a:xfrm>
          <a:off x="5740400" y="299088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163,831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17</xdr:row>
      <xdr:rowOff>56533</xdr:rowOff>
    </xdr:from>
    <xdr:to>
      <xdr:col>29</xdr:col>
      <xdr:colOff>177800</xdr:colOff>
      <xdr:row>17</xdr:row>
      <xdr:rowOff>158133</xdr:rowOff>
    </xdr:to>
    <xdr:sp macro="" textlink="">
      <xdr:nvSpPr>
        <xdr:cNvPr id="52" name="フローチャート: 判断 51">
          <a:extLst>
            <a:ext uri="{FF2B5EF4-FFF2-40B4-BE49-F238E27FC236}">
              <a16:creationId xmlns:a16="http://schemas.microsoft.com/office/drawing/2014/main" id="{00000000-0008-0000-0500-000034000000}"/>
            </a:ext>
          </a:extLst>
        </xdr:cNvPr>
        <xdr:cNvSpPr/>
      </xdr:nvSpPr>
      <xdr:spPr bwMode="auto">
        <a:xfrm>
          <a:off x="5600700" y="301880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16</xdr:row>
      <xdr:rowOff>126550</xdr:rowOff>
    </xdr:from>
    <xdr:to>
      <xdr:col>26</xdr:col>
      <xdr:colOff>50800</xdr:colOff>
      <xdr:row>16</xdr:row>
      <xdr:rowOff>135054</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a:off x="4305300" y="2917375"/>
          <a:ext cx="698500" cy="850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17</xdr:row>
      <xdr:rowOff>109225</xdr:rowOff>
    </xdr:from>
    <xdr:to>
      <xdr:col>26</xdr:col>
      <xdr:colOff>101600</xdr:colOff>
      <xdr:row>18</xdr:row>
      <xdr:rowOff>39375</xdr:rowOff>
    </xdr:to>
    <xdr:sp macro="" textlink="">
      <xdr:nvSpPr>
        <xdr:cNvPr id="54" name="フローチャート: 判断 53">
          <a:extLst>
            <a:ext uri="{FF2B5EF4-FFF2-40B4-BE49-F238E27FC236}">
              <a16:creationId xmlns:a16="http://schemas.microsoft.com/office/drawing/2014/main" id="{00000000-0008-0000-0500-000036000000}"/>
            </a:ext>
          </a:extLst>
        </xdr:cNvPr>
        <xdr:cNvSpPr/>
      </xdr:nvSpPr>
      <xdr:spPr bwMode="auto">
        <a:xfrm>
          <a:off x="4953000" y="30715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18</xdr:row>
      <xdr:rowOff>24152</xdr:rowOff>
    </xdr:from>
    <xdr:ext cx="736600" cy="259045"/>
    <xdr:sp macro="" textlink="">
      <xdr:nvSpPr>
        <xdr:cNvPr id="55" name="テキスト ボックス 54">
          <a:extLst>
            <a:ext uri="{FF2B5EF4-FFF2-40B4-BE49-F238E27FC236}">
              <a16:creationId xmlns:a16="http://schemas.microsoft.com/office/drawing/2014/main" id="{00000000-0008-0000-0500-000037000000}"/>
            </a:ext>
          </a:extLst>
        </xdr:cNvPr>
        <xdr:cNvSpPr txBox="1"/>
      </xdr:nvSpPr>
      <xdr:spPr>
        <a:xfrm>
          <a:off x="4622800" y="3157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156,916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16</xdr:row>
      <xdr:rowOff>126550</xdr:rowOff>
    </xdr:from>
    <xdr:to>
      <xdr:col>22</xdr:col>
      <xdr:colOff>114300</xdr:colOff>
      <xdr:row>17</xdr:row>
      <xdr:rowOff>34318</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3606800" y="2917375"/>
          <a:ext cx="698500" cy="7921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17</xdr:row>
      <xdr:rowOff>126873</xdr:rowOff>
    </xdr:from>
    <xdr:to>
      <xdr:col>22</xdr:col>
      <xdr:colOff>165100</xdr:colOff>
      <xdr:row>18</xdr:row>
      <xdr:rowOff>57023</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254500" y="3089148"/>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18</xdr:row>
      <xdr:rowOff>41800</xdr:rowOff>
    </xdr:from>
    <xdr:ext cx="7620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3924300" y="3175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154,600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17</xdr:row>
      <xdr:rowOff>34318</xdr:rowOff>
    </xdr:from>
    <xdr:to>
      <xdr:col>18</xdr:col>
      <xdr:colOff>177800</xdr:colOff>
      <xdr:row>17</xdr:row>
      <xdr:rowOff>49512</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flipV="1">
          <a:off x="2908300" y="2996593"/>
          <a:ext cx="698500" cy="15194"/>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17</xdr:row>
      <xdr:rowOff>165247</xdr:rowOff>
    </xdr:from>
    <xdr:to>
      <xdr:col>19</xdr:col>
      <xdr:colOff>38100</xdr:colOff>
      <xdr:row>18</xdr:row>
      <xdr:rowOff>95397</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3556000" y="31275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18</xdr:row>
      <xdr:rowOff>80174</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225800" y="32138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17</xdr:row>
      <xdr:rowOff>159639</xdr:rowOff>
    </xdr:from>
    <xdr:to>
      <xdr:col>15</xdr:col>
      <xdr:colOff>101600</xdr:colOff>
      <xdr:row>18</xdr:row>
      <xdr:rowOff>89789</xdr:rowOff>
    </xdr:to>
    <xdr:sp macro="" textlink="">
      <xdr:nvSpPr>
        <xdr:cNvPr id="62" name="フローチャート: 判断 61">
          <a:extLst>
            <a:ext uri="{FF2B5EF4-FFF2-40B4-BE49-F238E27FC236}">
              <a16:creationId xmlns:a16="http://schemas.microsoft.com/office/drawing/2014/main" id="{00000000-0008-0000-0500-00003E000000}"/>
            </a:ext>
          </a:extLst>
        </xdr:cNvPr>
        <xdr:cNvSpPr/>
      </xdr:nvSpPr>
      <xdr:spPr bwMode="auto">
        <a:xfrm>
          <a:off x="2857500" y="312191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18</xdr:row>
      <xdr:rowOff>74566</xdr:rowOff>
    </xdr:from>
    <xdr:ext cx="762000" cy="259045"/>
    <xdr:sp macro="" textlink="">
      <xdr:nvSpPr>
        <xdr:cNvPr id="63" name="テキスト ボックス 62">
          <a:extLst>
            <a:ext uri="{FF2B5EF4-FFF2-40B4-BE49-F238E27FC236}">
              <a16:creationId xmlns:a16="http://schemas.microsoft.com/office/drawing/2014/main" id="{00000000-0008-0000-0500-00003F000000}"/>
            </a:ext>
          </a:extLst>
        </xdr:cNvPr>
        <xdr:cNvSpPr txBox="1"/>
      </xdr:nvSpPr>
      <xdr:spPr>
        <a:xfrm>
          <a:off x="2527300" y="3208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150,300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5" name="テキスト ボックス 64">
          <a:extLst>
            <a:ext uri="{FF2B5EF4-FFF2-40B4-BE49-F238E27FC236}">
              <a16:creationId xmlns:a16="http://schemas.microsoft.com/office/drawing/2014/main" id="{00000000-0008-0000-0500-000041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16</xdr:row>
      <xdr:rowOff>67163</xdr:rowOff>
    </xdr:from>
    <xdr:to>
      <xdr:col>29</xdr:col>
      <xdr:colOff>177800</xdr:colOff>
      <xdr:row>16</xdr:row>
      <xdr:rowOff>168763</xdr:rowOff>
    </xdr:to>
    <xdr:sp macro="" textlink="">
      <xdr:nvSpPr>
        <xdr:cNvPr id="69" name="楕円 68">
          <a:extLst>
            <a:ext uri="{FF2B5EF4-FFF2-40B4-BE49-F238E27FC236}">
              <a16:creationId xmlns:a16="http://schemas.microsoft.com/office/drawing/2014/main" id="{00000000-0008-0000-0500-000045000000}"/>
            </a:ext>
          </a:extLst>
        </xdr:cNvPr>
        <xdr:cNvSpPr/>
      </xdr:nvSpPr>
      <xdr:spPr bwMode="auto">
        <a:xfrm>
          <a:off x="5600700" y="28579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15</xdr:row>
      <xdr:rowOff>83690</xdr:rowOff>
    </xdr:from>
    <xdr:ext cx="762000" cy="259045"/>
    <xdr:sp macro="" textlink="">
      <xdr:nvSpPr>
        <xdr:cNvPr id="70" name="人口1人当たり決算額の推移該当値テキスト130">
          <a:extLst>
            <a:ext uri="{FF2B5EF4-FFF2-40B4-BE49-F238E27FC236}">
              <a16:creationId xmlns:a16="http://schemas.microsoft.com/office/drawing/2014/main" id="{00000000-0008-0000-0500-000046000000}"/>
            </a:ext>
          </a:extLst>
        </xdr:cNvPr>
        <xdr:cNvSpPr txBox="1"/>
      </xdr:nvSpPr>
      <xdr:spPr>
        <a:xfrm>
          <a:off x="5740400" y="27030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184,936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16</xdr:row>
      <xdr:rowOff>84254</xdr:rowOff>
    </xdr:from>
    <xdr:to>
      <xdr:col>26</xdr:col>
      <xdr:colOff>101600</xdr:colOff>
      <xdr:row>17</xdr:row>
      <xdr:rowOff>14404</xdr:rowOff>
    </xdr:to>
    <xdr:sp macro="" textlink="">
      <xdr:nvSpPr>
        <xdr:cNvPr id="71" name="楕円 70">
          <a:extLst>
            <a:ext uri="{FF2B5EF4-FFF2-40B4-BE49-F238E27FC236}">
              <a16:creationId xmlns:a16="http://schemas.microsoft.com/office/drawing/2014/main" id="{00000000-0008-0000-0500-000047000000}"/>
            </a:ext>
          </a:extLst>
        </xdr:cNvPr>
        <xdr:cNvSpPr/>
      </xdr:nvSpPr>
      <xdr:spPr bwMode="auto">
        <a:xfrm>
          <a:off x="4953000" y="287507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15</xdr:row>
      <xdr:rowOff>24581</xdr:rowOff>
    </xdr:from>
    <xdr:ext cx="736600" cy="259045"/>
    <xdr:sp macro="" textlink="">
      <xdr:nvSpPr>
        <xdr:cNvPr id="72" name="テキスト ボックス 71">
          <a:extLst>
            <a:ext uri="{FF2B5EF4-FFF2-40B4-BE49-F238E27FC236}">
              <a16:creationId xmlns:a16="http://schemas.microsoft.com/office/drawing/2014/main" id="{00000000-0008-0000-0500-000048000000}"/>
            </a:ext>
          </a:extLst>
        </xdr:cNvPr>
        <xdr:cNvSpPr txBox="1"/>
      </xdr:nvSpPr>
      <xdr:spPr>
        <a:xfrm>
          <a:off x="4622800" y="26439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182,693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16</xdr:row>
      <xdr:rowOff>75750</xdr:rowOff>
    </xdr:from>
    <xdr:to>
      <xdr:col>22</xdr:col>
      <xdr:colOff>165100</xdr:colOff>
      <xdr:row>17</xdr:row>
      <xdr:rowOff>5900</xdr:rowOff>
    </xdr:to>
    <xdr:sp macro="" textlink="">
      <xdr:nvSpPr>
        <xdr:cNvPr id="73" name="楕円 72">
          <a:extLst>
            <a:ext uri="{FF2B5EF4-FFF2-40B4-BE49-F238E27FC236}">
              <a16:creationId xmlns:a16="http://schemas.microsoft.com/office/drawing/2014/main" id="{00000000-0008-0000-0500-000049000000}"/>
            </a:ext>
          </a:extLst>
        </xdr:cNvPr>
        <xdr:cNvSpPr/>
      </xdr:nvSpPr>
      <xdr:spPr bwMode="auto">
        <a:xfrm>
          <a:off x="4254500" y="286657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15</xdr:row>
      <xdr:rowOff>16077</xdr:rowOff>
    </xdr:from>
    <xdr:ext cx="762000" cy="259045"/>
    <xdr:sp macro="" textlink="">
      <xdr:nvSpPr>
        <xdr:cNvPr id="74" name="テキスト ボックス 73">
          <a:extLst>
            <a:ext uri="{FF2B5EF4-FFF2-40B4-BE49-F238E27FC236}">
              <a16:creationId xmlns:a16="http://schemas.microsoft.com/office/drawing/2014/main" id="{00000000-0008-0000-0500-00004A000000}"/>
            </a:ext>
          </a:extLst>
        </xdr:cNvPr>
        <xdr:cNvSpPr txBox="1"/>
      </xdr:nvSpPr>
      <xdr:spPr>
        <a:xfrm>
          <a:off x="3924300" y="26354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183,809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16</xdr:row>
      <xdr:rowOff>154968</xdr:rowOff>
    </xdr:from>
    <xdr:to>
      <xdr:col>19</xdr:col>
      <xdr:colOff>38100</xdr:colOff>
      <xdr:row>17</xdr:row>
      <xdr:rowOff>85118</xdr:rowOff>
    </xdr:to>
    <xdr:sp macro="" textlink="">
      <xdr:nvSpPr>
        <xdr:cNvPr id="75" name="楕円 74">
          <a:extLst>
            <a:ext uri="{FF2B5EF4-FFF2-40B4-BE49-F238E27FC236}">
              <a16:creationId xmlns:a16="http://schemas.microsoft.com/office/drawing/2014/main" id="{00000000-0008-0000-0500-00004B000000}"/>
            </a:ext>
          </a:extLst>
        </xdr:cNvPr>
        <xdr:cNvSpPr/>
      </xdr:nvSpPr>
      <xdr:spPr bwMode="auto">
        <a:xfrm>
          <a:off x="3556000" y="2945793"/>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15</xdr:row>
      <xdr:rowOff>95295</xdr:rowOff>
    </xdr:from>
    <xdr:ext cx="762000" cy="259045"/>
    <xdr:sp macro="" textlink="">
      <xdr:nvSpPr>
        <xdr:cNvPr id="76" name="テキスト ボックス 75">
          <a:extLst>
            <a:ext uri="{FF2B5EF4-FFF2-40B4-BE49-F238E27FC236}">
              <a16:creationId xmlns:a16="http://schemas.microsoft.com/office/drawing/2014/main" id="{00000000-0008-0000-0500-00004C000000}"/>
            </a:ext>
          </a:extLst>
        </xdr:cNvPr>
        <xdr:cNvSpPr txBox="1"/>
      </xdr:nvSpPr>
      <xdr:spPr>
        <a:xfrm>
          <a:off x="3225800" y="27146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16</xdr:row>
      <xdr:rowOff>170162</xdr:rowOff>
    </xdr:from>
    <xdr:to>
      <xdr:col>15</xdr:col>
      <xdr:colOff>101600</xdr:colOff>
      <xdr:row>17</xdr:row>
      <xdr:rowOff>100312</xdr:rowOff>
    </xdr:to>
    <xdr:sp macro="" textlink="">
      <xdr:nvSpPr>
        <xdr:cNvPr id="77" name="楕円 76">
          <a:extLst>
            <a:ext uri="{FF2B5EF4-FFF2-40B4-BE49-F238E27FC236}">
              <a16:creationId xmlns:a16="http://schemas.microsoft.com/office/drawing/2014/main" id="{00000000-0008-0000-0500-00004D000000}"/>
            </a:ext>
          </a:extLst>
        </xdr:cNvPr>
        <xdr:cNvSpPr/>
      </xdr:nvSpPr>
      <xdr:spPr bwMode="auto">
        <a:xfrm>
          <a:off x="2857500" y="29609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15</xdr:row>
      <xdr:rowOff>110489</xdr:rowOff>
    </xdr:from>
    <xdr:ext cx="762000" cy="259045"/>
    <xdr:sp macro="" textlink="">
      <xdr:nvSpPr>
        <xdr:cNvPr id="78" name="テキスト ボックス 77">
          <a:extLst>
            <a:ext uri="{FF2B5EF4-FFF2-40B4-BE49-F238E27FC236}">
              <a16:creationId xmlns:a16="http://schemas.microsoft.com/office/drawing/2014/main" id="{00000000-0008-0000-0500-00004E000000}"/>
            </a:ext>
          </a:extLst>
        </xdr:cNvPr>
        <xdr:cNvSpPr txBox="1"/>
      </xdr:nvSpPr>
      <xdr:spPr>
        <a:xfrm>
          <a:off x="2527300" y="27298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171,419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79" name="正方形/長方形 78">
          <a:extLst>
            <a:ext uri="{FF2B5EF4-FFF2-40B4-BE49-F238E27FC236}">
              <a16:creationId xmlns:a16="http://schemas.microsoft.com/office/drawing/2014/main" id="{00000000-0008-0000-0500-00004F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0" name="角丸四角形 79">
          <a:extLst>
            <a:ext uri="{FF2B5EF4-FFF2-40B4-BE49-F238E27FC236}">
              <a16:creationId xmlns:a16="http://schemas.microsoft.com/office/drawing/2014/main" id="{00000000-0008-0000-0500-000050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1" name="正方形/長方形 80">
          <a:extLst>
            <a:ext uri="{FF2B5EF4-FFF2-40B4-BE49-F238E27FC236}">
              <a16:creationId xmlns:a16="http://schemas.microsoft.com/office/drawing/2014/main" id="{00000000-0008-0000-0500-000051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3" name="正方形/長方形 82">
          <a:extLst>
            <a:ext uri="{FF2B5EF4-FFF2-40B4-BE49-F238E27FC236}">
              <a16:creationId xmlns:a16="http://schemas.microsoft.com/office/drawing/2014/main" id="{00000000-0008-0000-0500-000053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4" name="直線コネクタ 83">
          <a:extLst>
            <a:ext uri="{FF2B5EF4-FFF2-40B4-BE49-F238E27FC236}">
              <a16:creationId xmlns:a16="http://schemas.microsoft.com/office/drawing/2014/main" id="{00000000-0008-0000-0500-000054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5" name="直線コネクタ 84">
          <a:extLst>
            <a:ext uri="{FF2B5EF4-FFF2-40B4-BE49-F238E27FC236}">
              <a16:creationId xmlns:a16="http://schemas.microsoft.com/office/drawing/2014/main" id="{00000000-0008-0000-0500-000055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6" name="直線コネクタ 85">
          <a:extLst>
            <a:ext uri="{FF2B5EF4-FFF2-40B4-BE49-F238E27FC236}">
              <a16:creationId xmlns:a16="http://schemas.microsoft.com/office/drawing/2014/main" id="{00000000-0008-0000-0500-000056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89" name="楕円 88">
          <a:extLst>
            <a:ext uri="{FF2B5EF4-FFF2-40B4-BE49-F238E27FC236}">
              <a16:creationId xmlns:a16="http://schemas.microsoft.com/office/drawing/2014/main" id="{00000000-0008-0000-0500-000059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0" name="フローチャート: 判断 89">
          <a:extLst>
            <a:ext uri="{FF2B5EF4-FFF2-40B4-BE49-F238E27FC236}">
              <a16:creationId xmlns:a16="http://schemas.microsoft.com/office/drawing/2014/main" id="{00000000-0008-0000-0500-00005A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1" name="正方形/長方形 90">
          <a:extLst>
            <a:ext uri="{FF2B5EF4-FFF2-40B4-BE49-F238E27FC236}">
              <a16:creationId xmlns:a16="http://schemas.microsoft.com/office/drawing/2014/main" id="{00000000-0008-0000-0500-00005B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2" name="テキスト ボックス 91">
          <a:extLst>
            <a:ext uri="{FF2B5EF4-FFF2-40B4-BE49-F238E27FC236}">
              <a16:creationId xmlns:a16="http://schemas.microsoft.com/office/drawing/2014/main" id="{00000000-0008-0000-0500-00005C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3" name="直線コネクタ 92">
          <a:extLst>
            <a:ext uri="{FF2B5EF4-FFF2-40B4-BE49-F238E27FC236}">
              <a16:creationId xmlns:a16="http://schemas.microsoft.com/office/drawing/2014/main" id="{00000000-0008-0000-0500-00005D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143328</xdr:rowOff>
    </xdr:from>
    <xdr:to>
      <xdr:col>33</xdr:col>
      <xdr:colOff>114300</xdr:colOff>
      <xdr:row>38</xdr:row>
      <xdr:rowOff>143328</xdr:rowOff>
    </xdr:to>
    <xdr:cxnSp macro="">
      <xdr:nvCxnSpPr>
        <xdr:cNvPr id="94" name="直線コネクタ 93">
          <a:extLst>
            <a:ext uri="{FF2B5EF4-FFF2-40B4-BE49-F238E27FC236}">
              <a16:creationId xmlns:a16="http://schemas.microsoft.com/office/drawing/2014/main" id="{00000000-0008-0000-0500-00005E000000}"/>
            </a:ext>
          </a:extLst>
        </xdr:cNvPr>
        <xdr:cNvCxnSpPr/>
      </xdr:nvCxnSpPr>
      <xdr:spPr bwMode="auto">
        <a:xfrm>
          <a:off x="2159000" y="7610928"/>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38</xdr:row>
      <xdr:rowOff>1105</xdr:rowOff>
    </xdr:from>
    <xdr:ext cx="762000" cy="259045"/>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384300" y="7468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37</xdr:row>
      <xdr:rowOff>159657</xdr:rowOff>
    </xdr:from>
    <xdr:to>
      <xdr:col>33</xdr:col>
      <xdr:colOff>114300</xdr:colOff>
      <xdr:row>37</xdr:row>
      <xdr:rowOff>159657</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284357"/>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37</xdr:row>
      <xdr:rowOff>17434</xdr:rowOff>
    </xdr:from>
    <xdr:ext cx="762000" cy="259045"/>
    <xdr:sp macro="" textlink="">
      <xdr:nvSpPr>
        <xdr:cNvPr id="97" name="テキスト ボックス 96">
          <a:extLst>
            <a:ext uri="{FF2B5EF4-FFF2-40B4-BE49-F238E27FC236}">
              <a16:creationId xmlns:a16="http://schemas.microsoft.com/office/drawing/2014/main" id="{00000000-0008-0000-0500-000061000000}"/>
            </a:ext>
          </a:extLst>
        </xdr:cNvPr>
        <xdr:cNvSpPr txBox="1"/>
      </xdr:nvSpPr>
      <xdr:spPr>
        <a:xfrm>
          <a:off x="1384300" y="7142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36</xdr:row>
      <xdr:rowOff>4535</xdr:rowOff>
    </xdr:from>
    <xdr:to>
      <xdr:col>33</xdr:col>
      <xdr:colOff>114300</xdr:colOff>
      <xdr:row>36</xdr:row>
      <xdr:rowOff>4535</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695778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205212</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6815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20865</xdr:rowOff>
    </xdr:from>
    <xdr:to>
      <xdr:col>33</xdr:col>
      <xdr:colOff>114300</xdr:colOff>
      <xdr:row>35</xdr:row>
      <xdr:rowOff>20865</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631215"/>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221542</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488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37193</xdr:rowOff>
    </xdr:from>
    <xdr:to>
      <xdr:col>33</xdr:col>
      <xdr:colOff>114300</xdr:colOff>
      <xdr:row>34</xdr:row>
      <xdr:rowOff>37193</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304643"/>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33</xdr:row>
      <xdr:rowOff>237870</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162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53522</xdr:rowOff>
    </xdr:from>
    <xdr:to>
      <xdr:col>33</xdr:col>
      <xdr:colOff>114300</xdr:colOff>
      <xdr:row>33</xdr:row>
      <xdr:rowOff>53522</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5978072"/>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82749</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35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123489</xdr:rowOff>
    </xdr:from>
    <xdr:to>
      <xdr:col>29</xdr:col>
      <xdr:colOff>127000</xdr:colOff>
      <xdr:row>39</xdr:row>
      <xdr:rowOff>28425</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048039"/>
          <a:ext cx="0" cy="1619436"/>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39</xdr:row>
      <xdr:rowOff>502</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63955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-3,463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39</xdr:row>
      <xdr:rowOff>28425</xdr:rowOff>
    </xdr:from>
    <xdr:to>
      <xdr:col>30</xdr:col>
      <xdr:colOff>25400</xdr:colOff>
      <xdr:row>39</xdr:row>
      <xdr:rowOff>28425</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667475"/>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38416</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7915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95,715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123489</xdr:rowOff>
    </xdr:from>
    <xdr:to>
      <xdr:col>30</xdr:col>
      <xdr:colOff>25400</xdr:colOff>
      <xdr:row>33</xdr:row>
      <xdr:rowOff>123489</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04803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37</xdr:row>
      <xdr:rowOff>237087</xdr:rowOff>
    </xdr:from>
    <xdr:to>
      <xdr:col>29</xdr:col>
      <xdr:colOff>127000</xdr:colOff>
      <xdr:row>37</xdr:row>
      <xdr:rowOff>312035</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a:off x="5003800" y="7361787"/>
          <a:ext cx="647700" cy="74948"/>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216302</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826652"/>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35,432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36</xdr:row>
      <xdr:rowOff>28325</xdr:rowOff>
    </xdr:from>
    <xdr:to>
      <xdr:col>29</xdr:col>
      <xdr:colOff>177800</xdr:colOff>
      <xdr:row>36</xdr:row>
      <xdr:rowOff>129925</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981575"/>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37</xdr:row>
      <xdr:rowOff>198324</xdr:rowOff>
    </xdr:from>
    <xdr:to>
      <xdr:col>26</xdr:col>
      <xdr:colOff>50800</xdr:colOff>
      <xdr:row>37</xdr:row>
      <xdr:rowOff>237087</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a:off x="4305300" y="7323024"/>
          <a:ext cx="698500" cy="3876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36</xdr:row>
      <xdr:rowOff>52001</xdr:rowOff>
    </xdr:from>
    <xdr:to>
      <xdr:col>26</xdr:col>
      <xdr:colOff>101600</xdr:colOff>
      <xdr:row>36</xdr:row>
      <xdr:rowOff>153601</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700525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163778</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77412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33,982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37</xdr:row>
      <xdr:rowOff>179251</xdr:rowOff>
    </xdr:from>
    <xdr:to>
      <xdr:col>22</xdr:col>
      <xdr:colOff>114300</xdr:colOff>
      <xdr:row>37</xdr:row>
      <xdr:rowOff>198324</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a:off x="3606800" y="7303951"/>
          <a:ext cx="698500" cy="190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78372</xdr:rowOff>
    </xdr:from>
    <xdr:to>
      <xdr:col>22</xdr:col>
      <xdr:colOff>165100</xdr:colOff>
      <xdr:row>37</xdr:row>
      <xdr:rowOff>8522</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703162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190149</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8004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37</xdr:row>
      <xdr:rowOff>146529</xdr:rowOff>
    </xdr:from>
    <xdr:to>
      <xdr:col>18</xdr:col>
      <xdr:colOff>177800</xdr:colOff>
      <xdr:row>37</xdr:row>
      <xdr:rowOff>179251</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a:off x="2908300" y="7271229"/>
          <a:ext cx="698500" cy="3272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36</xdr:row>
      <xdr:rowOff>92692</xdr:rowOff>
    </xdr:from>
    <xdr:to>
      <xdr:col>19</xdr:col>
      <xdr:colOff>38100</xdr:colOff>
      <xdr:row>37</xdr:row>
      <xdr:rowOff>22842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704594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204469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8148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31,490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94994</xdr:rowOff>
    </xdr:from>
    <xdr:to>
      <xdr:col>15</xdr:col>
      <xdr:colOff>101600</xdr:colOff>
      <xdr:row>37</xdr:row>
      <xdr:rowOff>25144</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704824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206771</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817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31,349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37</xdr:row>
      <xdr:rowOff>261235</xdr:rowOff>
    </xdr:from>
    <xdr:to>
      <xdr:col>29</xdr:col>
      <xdr:colOff>177800</xdr:colOff>
      <xdr:row>38</xdr:row>
      <xdr:rowOff>19935</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738593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37</xdr:row>
      <xdr:rowOff>233312</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735801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10,668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37</xdr:row>
      <xdr:rowOff>186287</xdr:rowOff>
    </xdr:from>
    <xdr:to>
      <xdr:col>26</xdr:col>
      <xdr:colOff>101600</xdr:colOff>
      <xdr:row>37</xdr:row>
      <xdr:rowOff>287887</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7310987"/>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37</xdr:row>
      <xdr:rowOff>272664</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39736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15,258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37</xdr:row>
      <xdr:rowOff>147524</xdr:rowOff>
    </xdr:from>
    <xdr:to>
      <xdr:col>22</xdr:col>
      <xdr:colOff>165100</xdr:colOff>
      <xdr:row>37</xdr:row>
      <xdr:rowOff>249124</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7272224"/>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37</xdr:row>
      <xdr:rowOff>233901</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3586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37</xdr:row>
      <xdr:rowOff>128451</xdr:rowOff>
    </xdr:from>
    <xdr:to>
      <xdr:col>19</xdr:col>
      <xdr:colOff>38100</xdr:colOff>
      <xdr:row>37</xdr:row>
      <xdr:rowOff>230051</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25315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214828</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339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95729</xdr:rowOff>
    </xdr:from>
    <xdr:to>
      <xdr:col>15</xdr:col>
      <xdr:colOff>101600</xdr:colOff>
      <xdr:row>37</xdr:row>
      <xdr:rowOff>197329</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22042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182106</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3068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20,804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大阪府田尻町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8,493
8,300
5.62
6,094,400
5,621,824
472,030
4,107,601
129,371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40</xdr:row>
      <xdr:rowOff>111777</xdr:rowOff>
    </xdr:from>
    <xdr:ext cx="248786" cy="259045"/>
    <xdr:sp macro="" textlink="">
      <xdr:nvSpPr>
        <xdr:cNvPr id="42" name="テキスト ボックス 41">
          <a:extLst>
            <a:ext uri="{FF2B5EF4-FFF2-40B4-BE49-F238E27FC236}">
              <a16:creationId xmlns:a16="http://schemas.microsoft.com/office/drawing/2014/main" id="{00000000-0008-0000-0600-00002A000000}"/>
            </a:ext>
          </a:extLst>
        </xdr:cNvPr>
        <xdr:cNvSpPr txBox="1"/>
      </xdr:nvSpPr>
      <xdr:spPr>
        <a:xfrm>
          <a:off x="513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44450</xdr:rowOff>
    </xdr:from>
    <xdr:to>
      <xdr:col>28</xdr:col>
      <xdr:colOff>114300</xdr:colOff>
      <xdr:row>39</xdr:row>
      <xdr:rowOff>44450</xdr:rowOff>
    </xdr:to>
    <xdr:cxnSp macro="">
      <xdr:nvCxnSpPr>
        <xdr:cNvPr id="43" name="直線コネクタ 42">
          <a:extLst>
            <a:ext uri="{FF2B5EF4-FFF2-40B4-BE49-F238E27FC236}">
              <a16:creationId xmlns:a16="http://schemas.microsoft.com/office/drawing/2014/main" id="{00000000-0008-0000-0600-00002B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38</xdr:row>
      <xdr:rowOff>73677</xdr:rowOff>
    </xdr:from>
    <xdr:ext cx="531299" cy="259045"/>
    <xdr:sp macro="" textlink="">
      <xdr:nvSpPr>
        <xdr:cNvPr id="44" name="テキスト ボックス 43">
          <a:extLst>
            <a:ext uri="{FF2B5EF4-FFF2-40B4-BE49-F238E27FC236}">
              <a16:creationId xmlns:a16="http://schemas.microsoft.com/office/drawing/2014/main" id="{00000000-0008-0000-0600-00002C000000}"/>
            </a:ext>
          </a:extLst>
        </xdr:cNvPr>
        <xdr:cNvSpPr txBox="1"/>
      </xdr:nvSpPr>
      <xdr:spPr>
        <a:xfrm>
          <a:off x="230701" y="6588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5" name="直線コネクタ 44">
          <a:extLst>
            <a:ext uri="{FF2B5EF4-FFF2-40B4-BE49-F238E27FC236}">
              <a16:creationId xmlns:a16="http://schemas.microsoft.com/office/drawing/2014/main" id="{00000000-0008-0000-0600-00002D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35577</xdr:rowOff>
    </xdr:from>
    <xdr:ext cx="595419" cy="259045"/>
    <xdr:sp macro="" textlink="">
      <xdr:nvSpPr>
        <xdr:cNvPr id="46" name="テキスト ボックス 45">
          <a:extLst>
            <a:ext uri="{FF2B5EF4-FFF2-40B4-BE49-F238E27FC236}">
              <a16:creationId xmlns:a16="http://schemas.microsoft.com/office/drawing/2014/main" id="{00000000-0008-0000-0600-00002E000000}"/>
            </a:ext>
          </a:extLst>
        </xdr:cNvPr>
        <xdr:cNvSpPr txBox="1"/>
      </xdr:nvSpPr>
      <xdr:spPr>
        <a:xfrm>
          <a:off x="166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7" name="直線コネクタ 46">
          <a:extLst>
            <a:ext uri="{FF2B5EF4-FFF2-40B4-BE49-F238E27FC236}">
              <a16:creationId xmlns:a16="http://schemas.microsoft.com/office/drawing/2014/main" id="{00000000-0008-0000-0600-00002F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168927</xdr:rowOff>
    </xdr:from>
    <xdr:ext cx="595419" cy="259045"/>
    <xdr:sp macro="" textlink="">
      <xdr:nvSpPr>
        <xdr:cNvPr id="48" name="テキスト ボックス 47">
          <a:extLst>
            <a:ext uri="{FF2B5EF4-FFF2-40B4-BE49-F238E27FC236}">
              <a16:creationId xmlns:a16="http://schemas.microsoft.com/office/drawing/2014/main" id="{00000000-0008-0000-0600-000030000000}"/>
            </a:ext>
          </a:extLst>
        </xdr:cNvPr>
        <xdr:cNvSpPr txBox="1"/>
      </xdr:nvSpPr>
      <xdr:spPr>
        <a:xfrm>
          <a:off x="166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9" name="直線コネクタ 48">
          <a:extLst>
            <a:ext uri="{FF2B5EF4-FFF2-40B4-BE49-F238E27FC236}">
              <a16:creationId xmlns:a16="http://schemas.microsoft.com/office/drawing/2014/main" id="{00000000-0008-0000-0600-000031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130827</xdr:rowOff>
    </xdr:from>
    <xdr:ext cx="595419" cy="259045"/>
    <xdr:sp macro="" textlink="">
      <xdr:nvSpPr>
        <xdr:cNvPr id="50" name="テキスト ボックス 49">
          <a:extLst>
            <a:ext uri="{FF2B5EF4-FFF2-40B4-BE49-F238E27FC236}">
              <a16:creationId xmlns:a16="http://schemas.microsoft.com/office/drawing/2014/main" id="{00000000-0008-0000-0600-000032000000}"/>
            </a:ext>
          </a:extLst>
        </xdr:cNvPr>
        <xdr:cNvSpPr txBox="1"/>
      </xdr:nvSpPr>
      <xdr:spPr>
        <a:xfrm>
          <a:off x="166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1" name="直線コネクタ 50">
          <a:extLst>
            <a:ext uri="{FF2B5EF4-FFF2-40B4-BE49-F238E27FC236}">
              <a16:creationId xmlns:a16="http://schemas.microsoft.com/office/drawing/2014/main" id="{00000000-0008-0000-0600-000033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2" name="テキスト ボックス 51">
          <a:extLst>
            <a:ext uri="{FF2B5EF4-FFF2-40B4-BE49-F238E27FC236}">
              <a16:creationId xmlns:a16="http://schemas.microsoft.com/office/drawing/2014/main" id="{00000000-0008-0000-0600-000034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3" name="直線コネクタ 52">
          <a:extLst>
            <a:ext uri="{FF2B5EF4-FFF2-40B4-BE49-F238E27FC236}">
              <a16:creationId xmlns:a16="http://schemas.microsoft.com/office/drawing/2014/main" id="{00000000-0008-0000-0600-000035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4" name="テキスト ボックス 53">
          <a:extLst>
            <a:ext uri="{FF2B5EF4-FFF2-40B4-BE49-F238E27FC236}">
              <a16:creationId xmlns:a16="http://schemas.microsoft.com/office/drawing/2014/main" id="{00000000-0008-0000-0600-000036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5" name="人件費グラフ枠">
          <a:extLst>
            <a:ext uri="{FF2B5EF4-FFF2-40B4-BE49-F238E27FC236}">
              <a16:creationId xmlns:a16="http://schemas.microsoft.com/office/drawing/2014/main" id="{00000000-0008-0000-0600-000037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154285</xdr:rowOff>
    </xdr:from>
    <xdr:to>
      <xdr:col>24</xdr:col>
      <xdr:colOff>62865</xdr:colOff>
      <xdr:row>38</xdr:row>
      <xdr:rowOff>73254</xdr:rowOff>
    </xdr:to>
    <xdr:cxnSp macro="">
      <xdr:nvCxnSpPr>
        <xdr:cNvPr id="56" name="直線コネクタ 55">
          <a:extLst>
            <a:ext uri="{FF2B5EF4-FFF2-40B4-BE49-F238E27FC236}">
              <a16:creationId xmlns:a16="http://schemas.microsoft.com/office/drawing/2014/main" id="{00000000-0008-0000-0600-000038000000}"/>
            </a:ext>
          </a:extLst>
        </xdr:cNvPr>
        <xdr:cNvCxnSpPr/>
      </xdr:nvCxnSpPr>
      <xdr:spPr>
        <a:xfrm flipV="1">
          <a:off x="4633595" y="5297785"/>
          <a:ext cx="1270" cy="1290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77081</xdr:rowOff>
    </xdr:from>
    <xdr:ext cx="534377" cy="259045"/>
    <xdr:sp macro="" textlink="">
      <xdr:nvSpPr>
        <xdr:cNvPr id="57" name="人件費最小値テキスト">
          <a:extLst>
            <a:ext uri="{FF2B5EF4-FFF2-40B4-BE49-F238E27FC236}">
              <a16:creationId xmlns:a16="http://schemas.microsoft.com/office/drawing/2014/main" id="{00000000-0008-0000-0600-000039000000}"/>
            </a:ext>
          </a:extLst>
        </xdr:cNvPr>
        <xdr:cNvSpPr txBox="1"/>
      </xdr:nvSpPr>
      <xdr:spPr>
        <a:xfrm>
          <a:off x="4686300" y="65921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73254</xdr:rowOff>
    </xdr:from>
    <xdr:to>
      <xdr:col>24</xdr:col>
      <xdr:colOff>152400</xdr:colOff>
      <xdr:row>38</xdr:row>
      <xdr:rowOff>73254</xdr:rowOff>
    </xdr:to>
    <xdr:cxnSp macro="">
      <xdr:nvCxnSpPr>
        <xdr:cNvPr id="58" name="直線コネクタ 57">
          <a:extLst>
            <a:ext uri="{FF2B5EF4-FFF2-40B4-BE49-F238E27FC236}">
              <a16:creationId xmlns:a16="http://schemas.microsoft.com/office/drawing/2014/main" id="{00000000-0008-0000-0600-00003A000000}"/>
            </a:ext>
          </a:extLst>
        </xdr:cNvPr>
        <xdr:cNvCxnSpPr/>
      </xdr:nvCxnSpPr>
      <xdr:spPr>
        <a:xfrm>
          <a:off x="4546600" y="658835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100962</xdr:rowOff>
    </xdr:from>
    <xdr:ext cx="599010" cy="259045"/>
    <xdr:sp macro="" textlink="">
      <xdr:nvSpPr>
        <xdr:cNvPr id="59" name="人件費最大値テキスト">
          <a:extLst>
            <a:ext uri="{FF2B5EF4-FFF2-40B4-BE49-F238E27FC236}">
              <a16:creationId xmlns:a16="http://schemas.microsoft.com/office/drawing/2014/main" id="{00000000-0008-0000-0600-00003B000000}"/>
            </a:ext>
          </a:extLst>
        </xdr:cNvPr>
        <xdr:cNvSpPr txBox="1"/>
      </xdr:nvSpPr>
      <xdr:spPr>
        <a:xfrm>
          <a:off x="4686300" y="50730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238,086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30</xdr:row>
      <xdr:rowOff>154285</xdr:rowOff>
    </xdr:from>
    <xdr:to>
      <xdr:col>24</xdr:col>
      <xdr:colOff>152400</xdr:colOff>
      <xdr:row>30</xdr:row>
      <xdr:rowOff>154285</xdr:rowOff>
    </xdr:to>
    <xdr:cxnSp macro="">
      <xdr:nvCxnSpPr>
        <xdr:cNvPr id="60" name="直線コネクタ 59">
          <a:extLst>
            <a:ext uri="{FF2B5EF4-FFF2-40B4-BE49-F238E27FC236}">
              <a16:creationId xmlns:a16="http://schemas.microsoft.com/office/drawing/2014/main" id="{00000000-0008-0000-0600-00003C000000}"/>
            </a:ext>
          </a:extLst>
        </xdr:cNvPr>
        <xdr:cNvCxnSpPr/>
      </xdr:nvCxnSpPr>
      <xdr:spPr>
        <a:xfrm>
          <a:off x="4546600" y="529778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34</xdr:row>
      <xdr:rowOff>35588</xdr:rowOff>
    </xdr:from>
    <xdr:to>
      <xdr:col>24</xdr:col>
      <xdr:colOff>63500</xdr:colOff>
      <xdr:row>34</xdr:row>
      <xdr:rowOff>69032</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3797300" y="5864888"/>
          <a:ext cx="838200" cy="3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34</xdr:row>
      <xdr:rowOff>117566</xdr:rowOff>
    </xdr:from>
    <xdr:ext cx="599010" cy="259045"/>
    <xdr:sp macro="" textlink="">
      <xdr:nvSpPr>
        <xdr:cNvPr id="62" name="人件費平均値テキスト">
          <a:extLst>
            <a:ext uri="{FF2B5EF4-FFF2-40B4-BE49-F238E27FC236}">
              <a16:creationId xmlns:a16="http://schemas.microsoft.com/office/drawing/2014/main" id="{00000000-0008-0000-0600-00003E000000}"/>
            </a:ext>
          </a:extLst>
        </xdr:cNvPr>
        <xdr:cNvSpPr txBox="1"/>
      </xdr:nvSpPr>
      <xdr:spPr>
        <a:xfrm>
          <a:off x="4686300" y="594686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143,407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139139</xdr:rowOff>
    </xdr:from>
    <xdr:to>
      <xdr:col>24</xdr:col>
      <xdr:colOff>114300</xdr:colOff>
      <xdr:row>35</xdr:row>
      <xdr:rowOff>69289</xdr:rowOff>
    </xdr:to>
    <xdr:sp macro="" textlink="">
      <xdr:nvSpPr>
        <xdr:cNvPr id="63" name="フローチャート: 判断 62">
          <a:extLst>
            <a:ext uri="{FF2B5EF4-FFF2-40B4-BE49-F238E27FC236}">
              <a16:creationId xmlns:a16="http://schemas.microsoft.com/office/drawing/2014/main" id="{00000000-0008-0000-0600-00003F000000}"/>
            </a:ext>
          </a:extLst>
        </xdr:cNvPr>
        <xdr:cNvSpPr/>
      </xdr:nvSpPr>
      <xdr:spPr>
        <a:xfrm>
          <a:off x="4584700" y="59684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33729</xdr:rowOff>
    </xdr:from>
    <xdr:to>
      <xdr:col>19</xdr:col>
      <xdr:colOff>177800</xdr:colOff>
      <xdr:row>34</xdr:row>
      <xdr:rowOff>35588</xdr:rowOff>
    </xdr:to>
    <xdr:cxnSp macro="">
      <xdr:nvCxnSpPr>
        <xdr:cNvPr id="64" name="直線コネクタ 63">
          <a:extLst>
            <a:ext uri="{FF2B5EF4-FFF2-40B4-BE49-F238E27FC236}">
              <a16:creationId xmlns:a16="http://schemas.microsoft.com/office/drawing/2014/main" id="{00000000-0008-0000-0600-000040000000}"/>
            </a:ext>
          </a:extLst>
        </xdr:cNvPr>
        <xdr:cNvCxnSpPr/>
      </xdr:nvCxnSpPr>
      <xdr:spPr>
        <a:xfrm>
          <a:off x="2908300" y="5863029"/>
          <a:ext cx="889000" cy="1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35</xdr:row>
      <xdr:rowOff>127</xdr:rowOff>
    </xdr:from>
    <xdr:to>
      <xdr:col>20</xdr:col>
      <xdr:colOff>38100</xdr:colOff>
      <xdr:row>35</xdr:row>
      <xdr:rowOff>101727</xdr:rowOff>
    </xdr:to>
    <xdr:sp macro="" textlink="">
      <xdr:nvSpPr>
        <xdr:cNvPr id="65" name="フローチャート: 判断 64">
          <a:extLst>
            <a:ext uri="{FF2B5EF4-FFF2-40B4-BE49-F238E27FC236}">
              <a16:creationId xmlns:a16="http://schemas.microsoft.com/office/drawing/2014/main" id="{00000000-0008-0000-0600-000041000000}"/>
            </a:ext>
          </a:extLst>
        </xdr:cNvPr>
        <xdr:cNvSpPr/>
      </xdr:nvSpPr>
      <xdr:spPr>
        <a:xfrm>
          <a:off x="3746500" y="60008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92854</xdr:rowOff>
    </xdr:from>
    <xdr:ext cx="599010" cy="259045"/>
    <xdr:sp macro="" textlink="">
      <xdr:nvSpPr>
        <xdr:cNvPr id="66" name="テキスト ボックス 65">
          <a:extLst>
            <a:ext uri="{FF2B5EF4-FFF2-40B4-BE49-F238E27FC236}">
              <a16:creationId xmlns:a16="http://schemas.microsoft.com/office/drawing/2014/main" id="{00000000-0008-0000-0600-000042000000}"/>
            </a:ext>
          </a:extLst>
        </xdr:cNvPr>
        <xdr:cNvSpPr txBox="1"/>
      </xdr:nvSpPr>
      <xdr:spPr>
        <a:xfrm>
          <a:off x="3497795" y="60936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139,150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33729</xdr:rowOff>
    </xdr:from>
    <xdr:to>
      <xdr:col>15</xdr:col>
      <xdr:colOff>50800</xdr:colOff>
      <xdr:row>35</xdr:row>
      <xdr:rowOff>8240</xdr:rowOff>
    </xdr:to>
    <xdr:cxnSp macro="">
      <xdr:nvCxnSpPr>
        <xdr:cNvPr id="67" name="直線コネクタ 66">
          <a:extLst>
            <a:ext uri="{FF2B5EF4-FFF2-40B4-BE49-F238E27FC236}">
              <a16:creationId xmlns:a16="http://schemas.microsoft.com/office/drawing/2014/main" id="{00000000-0008-0000-0600-000043000000}"/>
            </a:ext>
          </a:extLst>
        </xdr:cNvPr>
        <xdr:cNvCxnSpPr/>
      </xdr:nvCxnSpPr>
      <xdr:spPr>
        <a:xfrm flipV="1">
          <a:off x="2019300" y="5863029"/>
          <a:ext cx="889000" cy="1459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35</xdr:row>
      <xdr:rowOff>8852</xdr:rowOff>
    </xdr:from>
    <xdr:to>
      <xdr:col>15</xdr:col>
      <xdr:colOff>101600</xdr:colOff>
      <xdr:row>35</xdr:row>
      <xdr:rowOff>110452</xdr:rowOff>
    </xdr:to>
    <xdr:sp macro="" textlink="">
      <xdr:nvSpPr>
        <xdr:cNvPr id="68" name="フローチャート: 判断 67">
          <a:extLst>
            <a:ext uri="{FF2B5EF4-FFF2-40B4-BE49-F238E27FC236}">
              <a16:creationId xmlns:a16="http://schemas.microsoft.com/office/drawing/2014/main" id="{00000000-0008-0000-0600-000044000000}"/>
            </a:ext>
          </a:extLst>
        </xdr:cNvPr>
        <xdr:cNvSpPr/>
      </xdr:nvSpPr>
      <xdr:spPr>
        <a:xfrm>
          <a:off x="2857500" y="60096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101579</xdr:rowOff>
    </xdr:from>
    <xdr:ext cx="599010" cy="259045"/>
    <xdr:sp macro="" textlink="">
      <xdr:nvSpPr>
        <xdr:cNvPr id="69" name="テキスト ボックス 68">
          <a:extLst>
            <a:ext uri="{FF2B5EF4-FFF2-40B4-BE49-F238E27FC236}">
              <a16:creationId xmlns:a16="http://schemas.microsoft.com/office/drawing/2014/main" id="{00000000-0008-0000-0600-000045000000}"/>
            </a:ext>
          </a:extLst>
        </xdr:cNvPr>
        <xdr:cNvSpPr txBox="1"/>
      </xdr:nvSpPr>
      <xdr:spPr>
        <a:xfrm>
          <a:off x="2608795" y="6102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138,005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35</xdr:row>
      <xdr:rowOff>8240</xdr:rowOff>
    </xdr:from>
    <xdr:to>
      <xdr:col>10</xdr:col>
      <xdr:colOff>114300</xdr:colOff>
      <xdr:row>35</xdr:row>
      <xdr:rowOff>9947</xdr:rowOff>
    </xdr:to>
    <xdr:cxnSp macro="">
      <xdr:nvCxnSpPr>
        <xdr:cNvPr id="70" name="直線コネクタ 69">
          <a:extLst>
            <a:ext uri="{FF2B5EF4-FFF2-40B4-BE49-F238E27FC236}">
              <a16:creationId xmlns:a16="http://schemas.microsoft.com/office/drawing/2014/main" id="{00000000-0008-0000-0600-000046000000}"/>
            </a:ext>
          </a:extLst>
        </xdr:cNvPr>
        <xdr:cNvCxnSpPr/>
      </xdr:nvCxnSpPr>
      <xdr:spPr>
        <a:xfrm flipV="1">
          <a:off x="1130300" y="6008990"/>
          <a:ext cx="889000" cy="17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35</xdr:row>
      <xdr:rowOff>44902</xdr:rowOff>
    </xdr:from>
    <xdr:to>
      <xdr:col>10</xdr:col>
      <xdr:colOff>165100</xdr:colOff>
      <xdr:row>35</xdr:row>
      <xdr:rowOff>146502</xdr:rowOff>
    </xdr:to>
    <xdr:sp macro="" textlink="">
      <xdr:nvSpPr>
        <xdr:cNvPr id="71" name="フローチャート: 判断 70">
          <a:extLst>
            <a:ext uri="{FF2B5EF4-FFF2-40B4-BE49-F238E27FC236}">
              <a16:creationId xmlns:a16="http://schemas.microsoft.com/office/drawing/2014/main" id="{00000000-0008-0000-0600-000047000000}"/>
            </a:ext>
          </a:extLst>
        </xdr:cNvPr>
        <xdr:cNvSpPr/>
      </xdr:nvSpPr>
      <xdr:spPr>
        <a:xfrm>
          <a:off x="1968500" y="604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137629</xdr:rowOff>
    </xdr:from>
    <xdr:ext cx="599010" cy="259045"/>
    <xdr:sp macro="" textlink="">
      <xdr:nvSpPr>
        <xdr:cNvPr id="72" name="テキスト ボックス 71">
          <a:extLst>
            <a:ext uri="{FF2B5EF4-FFF2-40B4-BE49-F238E27FC236}">
              <a16:creationId xmlns:a16="http://schemas.microsoft.com/office/drawing/2014/main" id="{00000000-0008-0000-0600-000048000000}"/>
            </a:ext>
          </a:extLst>
        </xdr:cNvPr>
        <xdr:cNvSpPr txBox="1"/>
      </xdr:nvSpPr>
      <xdr:spPr>
        <a:xfrm>
          <a:off x="1719795" y="6138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133,274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143307</xdr:rowOff>
    </xdr:from>
    <xdr:to>
      <xdr:col>6</xdr:col>
      <xdr:colOff>38100</xdr:colOff>
      <xdr:row>36</xdr:row>
      <xdr:rowOff>73457</xdr:rowOff>
    </xdr:to>
    <xdr:sp macro="" textlink="">
      <xdr:nvSpPr>
        <xdr:cNvPr id="73" name="フローチャート: 判断 72">
          <a:extLst>
            <a:ext uri="{FF2B5EF4-FFF2-40B4-BE49-F238E27FC236}">
              <a16:creationId xmlns:a16="http://schemas.microsoft.com/office/drawing/2014/main" id="{00000000-0008-0000-0600-000049000000}"/>
            </a:ext>
          </a:extLst>
        </xdr:cNvPr>
        <xdr:cNvSpPr/>
      </xdr:nvSpPr>
      <xdr:spPr>
        <a:xfrm>
          <a:off x="1079500" y="61440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36</xdr:row>
      <xdr:rowOff>64584</xdr:rowOff>
    </xdr:from>
    <xdr:ext cx="599010" cy="259045"/>
    <xdr:sp macro="" textlink="">
      <xdr:nvSpPr>
        <xdr:cNvPr id="74" name="テキスト ボックス 73">
          <a:extLst>
            <a:ext uri="{FF2B5EF4-FFF2-40B4-BE49-F238E27FC236}">
              <a16:creationId xmlns:a16="http://schemas.microsoft.com/office/drawing/2014/main" id="{00000000-0008-0000-0600-00004A000000}"/>
            </a:ext>
          </a:extLst>
        </xdr:cNvPr>
        <xdr:cNvSpPr txBox="1"/>
      </xdr:nvSpPr>
      <xdr:spPr>
        <a:xfrm>
          <a:off x="830795" y="62367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120,360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34</xdr:row>
      <xdr:rowOff>18232</xdr:rowOff>
    </xdr:from>
    <xdr:to>
      <xdr:col>24</xdr:col>
      <xdr:colOff>114300</xdr:colOff>
      <xdr:row>34</xdr:row>
      <xdr:rowOff>119832</xdr:rowOff>
    </xdr:to>
    <xdr:sp macro="" textlink="">
      <xdr:nvSpPr>
        <xdr:cNvPr id="80" name="楕円 79">
          <a:extLst>
            <a:ext uri="{FF2B5EF4-FFF2-40B4-BE49-F238E27FC236}">
              <a16:creationId xmlns:a16="http://schemas.microsoft.com/office/drawing/2014/main" id="{00000000-0008-0000-0600-000050000000}"/>
            </a:ext>
          </a:extLst>
        </xdr:cNvPr>
        <xdr:cNvSpPr/>
      </xdr:nvSpPr>
      <xdr:spPr>
        <a:xfrm>
          <a:off x="4584700" y="58475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33</xdr:row>
      <xdr:rowOff>41109</xdr:rowOff>
    </xdr:from>
    <xdr:ext cx="599010" cy="259045"/>
    <xdr:sp macro="" textlink="">
      <xdr:nvSpPr>
        <xdr:cNvPr id="81" name="人件費該当値テキスト">
          <a:extLst>
            <a:ext uri="{FF2B5EF4-FFF2-40B4-BE49-F238E27FC236}">
              <a16:creationId xmlns:a16="http://schemas.microsoft.com/office/drawing/2014/main" id="{00000000-0008-0000-0600-000051000000}"/>
            </a:ext>
          </a:extLst>
        </xdr:cNvPr>
        <xdr:cNvSpPr txBox="1"/>
      </xdr:nvSpPr>
      <xdr:spPr>
        <a:xfrm>
          <a:off x="4686300" y="56989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159,274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33</xdr:row>
      <xdr:rowOff>156238</xdr:rowOff>
    </xdr:from>
    <xdr:to>
      <xdr:col>20</xdr:col>
      <xdr:colOff>38100</xdr:colOff>
      <xdr:row>34</xdr:row>
      <xdr:rowOff>86388</xdr:rowOff>
    </xdr:to>
    <xdr:sp macro="" textlink="">
      <xdr:nvSpPr>
        <xdr:cNvPr id="82" name="楕円 81">
          <a:extLst>
            <a:ext uri="{FF2B5EF4-FFF2-40B4-BE49-F238E27FC236}">
              <a16:creationId xmlns:a16="http://schemas.microsoft.com/office/drawing/2014/main" id="{00000000-0008-0000-0600-000052000000}"/>
            </a:ext>
          </a:extLst>
        </xdr:cNvPr>
        <xdr:cNvSpPr/>
      </xdr:nvSpPr>
      <xdr:spPr>
        <a:xfrm>
          <a:off x="3746500" y="58140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32</xdr:row>
      <xdr:rowOff>102915</xdr:rowOff>
    </xdr:from>
    <xdr:ext cx="599010" cy="259045"/>
    <xdr:sp macro="" textlink="">
      <xdr:nvSpPr>
        <xdr:cNvPr id="83" name="テキスト ボックス 82">
          <a:extLst>
            <a:ext uri="{FF2B5EF4-FFF2-40B4-BE49-F238E27FC236}">
              <a16:creationId xmlns:a16="http://schemas.microsoft.com/office/drawing/2014/main" id="{00000000-0008-0000-0600-000053000000}"/>
            </a:ext>
          </a:extLst>
        </xdr:cNvPr>
        <xdr:cNvSpPr txBox="1"/>
      </xdr:nvSpPr>
      <xdr:spPr>
        <a:xfrm>
          <a:off x="3497795" y="55893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163,663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33</xdr:row>
      <xdr:rowOff>154379</xdr:rowOff>
    </xdr:from>
    <xdr:to>
      <xdr:col>15</xdr:col>
      <xdr:colOff>101600</xdr:colOff>
      <xdr:row>34</xdr:row>
      <xdr:rowOff>84529</xdr:rowOff>
    </xdr:to>
    <xdr:sp macro="" textlink="">
      <xdr:nvSpPr>
        <xdr:cNvPr id="84" name="楕円 83">
          <a:extLst>
            <a:ext uri="{FF2B5EF4-FFF2-40B4-BE49-F238E27FC236}">
              <a16:creationId xmlns:a16="http://schemas.microsoft.com/office/drawing/2014/main" id="{00000000-0008-0000-0600-000054000000}"/>
            </a:ext>
          </a:extLst>
        </xdr:cNvPr>
        <xdr:cNvSpPr/>
      </xdr:nvSpPr>
      <xdr:spPr>
        <a:xfrm>
          <a:off x="2857500" y="58122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32</xdr:row>
      <xdr:rowOff>101056</xdr:rowOff>
    </xdr:from>
    <xdr:ext cx="599010" cy="259045"/>
    <xdr:sp macro="" textlink="">
      <xdr:nvSpPr>
        <xdr:cNvPr id="85" name="テキスト ボックス 84">
          <a:extLst>
            <a:ext uri="{FF2B5EF4-FFF2-40B4-BE49-F238E27FC236}">
              <a16:creationId xmlns:a16="http://schemas.microsoft.com/office/drawing/2014/main" id="{00000000-0008-0000-0600-000055000000}"/>
            </a:ext>
          </a:extLst>
        </xdr:cNvPr>
        <xdr:cNvSpPr txBox="1"/>
      </xdr:nvSpPr>
      <xdr:spPr>
        <a:xfrm>
          <a:off x="2608795" y="55874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163,907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34</xdr:row>
      <xdr:rowOff>128890</xdr:rowOff>
    </xdr:from>
    <xdr:to>
      <xdr:col>10</xdr:col>
      <xdr:colOff>165100</xdr:colOff>
      <xdr:row>35</xdr:row>
      <xdr:rowOff>59040</xdr:rowOff>
    </xdr:to>
    <xdr:sp macro="" textlink="">
      <xdr:nvSpPr>
        <xdr:cNvPr id="86" name="楕円 85">
          <a:extLst>
            <a:ext uri="{FF2B5EF4-FFF2-40B4-BE49-F238E27FC236}">
              <a16:creationId xmlns:a16="http://schemas.microsoft.com/office/drawing/2014/main" id="{00000000-0008-0000-0600-000056000000}"/>
            </a:ext>
          </a:extLst>
        </xdr:cNvPr>
        <xdr:cNvSpPr/>
      </xdr:nvSpPr>
      <xdr:spPr>
        <a:xfrm>
          <a:off x="1968500" y="5958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33</xdr:row>
      <xdr:rowOff>75567</xdr:rowOff>
    </xdr:from>
    <xdr:ext cx="599010" cy="259045"/>
    <xdr:sp macro="" textlink="">
      <xdr:nvSpPr>
        <xdr:cNvPr id="87" name="テキスト ボックス 86">
          <a:extLst>
            <a:ext uri="{FF2B5EF4-FFF2-40B4-BE49-F238E27FC236}">
              <a16:creationId xmlns:a16="http://schemas.microsoft.com/office/drawing/2014/main" id="{00000000-0008-0000-0600-000057000000}"/>
            </a:ext>
          </a:extLst>
        </xdr:cNvPr>
        <xdr:cNvSpPr txBox="1"/>
      </xdr:nvSpPr>
      <xdr:spPr>
        <a:xfrm>
          <a:off x="1719795" y="57334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144,752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34</xdr:row>
      <xdr:rowOff>130597</xdr:rowOff>
    </xdr:from>
    <xdr:to>
      <xdr:col>6</xdr:col>
      <xdr:colOff>38100</xdr:colOff>
      <xdr:row>35</xdr:row>
      <xdr:rowOff>60747</xdr:rowOff>
    </xdr:to>
    <xdr:sp macro="" textlink="">
      <xdr:nvSpPr>
        <xdr:cNvPr id="88" name="楕円 87">
          <a:extLst>
            <a:ext uri="{FF2B5EF4-FFF2-40B4-BE49-F238E27FC236}">
              <a16:creationId xmlns:a16="http://schemas.microsoft.com/office/drawing/2014/main" id="{00000000-0008-0000-0600-000058000000}"/>
            </a:ext>
          </a:extLst>
        </xdr:cNvPr>
        <xdr:cNvSpPr/>
      </xdr:nvSpPr>
      <xdr:spPr>
        <a:xfrm>
          <a:off x="1079500" y="59598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33</xdr:row>
      <xdr:rowOff>77274</xdr:rowOff>
    </xdr:from>
    <xdr:ext cx="599010" cy="259045"/>
    <xdr:sp macro="" textlink="">
      <xdr:nvSpPr>
        <xdr:cNvPr id="89" name="テキスト ボックス 88">
          <a:extLst>
            <a:ext uri="{FF2B5EF4-FFF2-40B4-BE49-F238E27FC236}">
              <a16:creationId xmlns:a16="http://schemas.microsoft.com/office/drawing/2014/main" id="{00000000-0008-0000-0600-000059000000}"/>
            </a:ext>
          </a:extLst>
        </xdr:cNvPr>
        <xdr:cNvSpPr txBox="1"/>
      </xdr:nvSpPr>
      <xdr:spPr>
        <a:xfrm>
          <a:off x="830795" y="57351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144,528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0" name="正方形/長方形 89">
          <a:extLst>
            <a:ext uri="{FF2B5EF4-FFF2-40B4-BE49-F238E27FC236}">
              <a16:creationId xmlns:a16="http://schemas.microsoft.com/office/drawing/2014/main" id="{00000000-0008-0000-0600-00005A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8" name="テキスト ボックス 97">
          <a:extLst>
            <a:ext uri="{FF2B5EF4-FFF2-40B4-BE49-F238E27FC236}">
              <a16:creationId xmlns:a16="http://schemas.microsoft.com/office/drawing/2014/main" id="{00000000-0008-0000-0600-000062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9" name="直線コネクタ 98">
          <a:extLst>
            <a:ext uri="{FF2B5EF4-FFF2-40B4-BE49-F238E27FC236}">
              <a16:creationId xmlns:a16="http://schemas.microsoft.com/office/drawing/2014/main" id="{00000000-0008-0000-0600-000063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1" name="テキスト ボックス 100">
          <a:extLst>
            <a:ext uri="{FF2B5EF4-FFF2-40B4-BE49-F238E27FC236}">
              <a16:creationId xmlns:a16="http://schemas.microsoft.com/office/drawing/2014/main" id="{00000000-0008-0000-0600-000065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2" name="直線コネクタ 101">
          <a:extLst>
            <a:ext uri="{FF2B5EF4-FFF2-40B4-BE49-F238E27FC236}">
              <a16:creationId xmlns:a16="http://schemas.microsoft.com/office/drawing/2014/main" id="{00000000-0008-0000-0600-000066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3" name="テキスト ボックス 102">
          <a:extLst>
            <a:ext uri="{FF2B5EF4-FFF2-40B4-BE49-F238E27FC236}">
              <a16:creationId xmlns:a16="http://schemas.microsoft.com/office/drawing/2014/main" id="{00000000-0008-0000-0600-000067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4" name="直線コネクタ 103">
          <a:extLst>
            <a:ext uri="{FF2B5EF4-FFF2-40B4-BE49-F238E27FC236}">
              <a16:creationId xmlns:a16="http://schemas.microsoft.com/office/drawing/2014/main" id="{00000000-0008-0000-0600-000068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5" name="テキスト ボックス 104">
          <a:extLst>
            <a:ext uri="{FF2B5EF4-FFF2-40B4-BE49-F238E27FC236}">
              <a16:creationId xmlns:a16="http://schemas.microsoft.com/office/drawing/2014/main" id="{00000000-0008-0000-0600-000069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6" name="直線コネクタ 105">
          <a:extLst>
            <a:ext uri="{FF2B5EF4-FFF2-40B4-BE49-F238E27FC236}">
              <a16:creationId xmlns:a16="http://schemas.microsoft.com/office/drawing/2014/main" id="{00000000-0008-0000-0600-00006A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7" name="テキスト ボックス 106">
          <a:extLst>
            <a:ext uri="{FF2B5EF4-FFF2-40B4-BE49-F238E27FC236}">
              <a16:creationId xmlns:a16="http://schemas.microsoft.com/office/drawing/2014/main" id="{00000000-0008-0000-0600-00006B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08" name="直線コネクタ 107">
          <a:extLst>
            <a:ext uri="{FF2B5EF4-FFF2-40B4-BE49-F238E27FC236}">
              <a16:creationId xmlns:a16="http://schemas.microsoft.com/office/drawing/2014/main" id="{00000000-0008-0000-0600-00006C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51</xdr:row>
      <xdr:rowOff>21970</xdr:rowOff>
    </xdr:from>
    <xdr:ext cx="595419" cy="259045"/>
    <xdr:sp macro="" textlink="">
      <xdr:nvSpPr>
        <xdr:cNvPr id="109" name="テキスト ボックス 108">
          <a:extLst>
            <a:ext uri="{FF2B5EF4-FFF2-40B4-BE49-F238E27FC236}">
              <a16:creationId xmlns:a16="http://schemas.microsoft.com/office/drawing/2014/main" id="{00000000-0008-0000-0600-00006D000000}"/>
            </a:ext>
          </a:extLst>
        </xdr:cNvPr>
        <xdr:cNvSpPr txBox="1"/>
      </xdr:nvSpPr>
      <xdr:spPr>
        <a:xfrm>
          <a:off x="166581" y="8765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1" name="テキスト ボックス 110">
          <a:extLst>
            <a:ext uri="{FF2B5EF4-FFF2-40B4-BE49-F238E27FC236}">
              <a16:creationId xmlns:a16="http://schemas.microsoft.com/office/drawing/2014/main" id="{00000000-0008-0000-0600-00006F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3" name="テキスト ボックス 112">
          <a:extLst>
            <a:ext uri="{FF2B5EF4-FFF2-40B4-BE49-F238E27FC236}">
              <a16:creationId xmlns:a16="http://schemas.microsoft.com/office/drawing/2014/main" id="{00000000-0008-0000-0600-000071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4" name="物件費グラフ枠">
          <a:extLst>
            <a:ext uri="{FF2B5EF4-FFF2-40B4-BE49-F238E27FC236}">
              <a16:creationId xmlns:a16="http://schemas.microsoft.com/office/drawing/2014/main" id="{00000000-0008-0000-0600-000072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105252</xdr:rowOff>
    </xdr:from>
    <xdr:to>
      <xdr:col>24</xdr:col>
      <xdr:colOff>62865</xdr:colOff>
      <xdr:row>59</xdr:row>
      <xdr:rowOff>4851</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flipV="1">
          <a:off x="4633595" y="8677752"/>
          <a:ext cx="1270" cy="144264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8678</xdr:rowOff>
    </xdr:from>
    <xdr:ext cx="534377" cy="259045"/>
    <xdr:sp macro="" textlink="">
      <xdr:nvSpPr>
        <xdr:cNvPr id="116" name="物件費最小値テキスト">
          <a:extLst>
            <a:ext uri="{FF2B5EF4-FFF2-40B4-BE49-F238E27FC236}">
              <a16:creationId xmlns:a16="http://schemas.microsoft.com/office/drawing/2014/main" id="{00000000-0008-0000-0600-000074000000}"/>
            </a:ext>
          </a:extLst>
        </xdr:cNvPr>
        <xdr:cNvSpPr txBox="1"/>
      </xdr:nvSpPr>
      <xdr:spPr>
        <a:xfrm>
          <a:off x="4686300" y="101242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57,585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4851</xdr:rowOff>
    </xdr:from>
    <xdr:to>
      <xdr:col>24</xdr:col>
      <xdr:colOff>152400</xdr:colOff>
      <xdr:row>59</xdr:row>
      <xdr:rowOff>4851</xdr:rowOff>
    </xdr:to>
    <xdr:cxnSp macro="">
      <xdr:nvCxnSpPr>
        <xdr:cNvPr id="117" name="直線コネクタ 116">
          <a:extLst>
            <a:ext uri="{FF2B5EF4-FFF2-40B4-BE49-F238E27FC236}">
              <a16:creationId xmlns:a16="http://schemas.microsoft.com/office/drawing/2014/main" id="{00000000-0008-0000-0600-000075000000}"/>
            </a:ext>
          </a:extLst>
        </xdr:cNvPr>
        <xdr:cNvCxnSpPr/>
      </xdr:nvCxnSpPr>
      <xdr:spPr>
        <a:xfrm>
          <a:off x="4546600" y="1012040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51929</xdr:rowOff>
    </xdr:from>
    <xdr:ext cx="599010" cy="259045"/>
    <xdr:sp macro="" textlink="">
      <xdr:nvSpPr>
        <xdr:cNvPr id="118" name="物件費最大値テキスト">
          <a:extLst>
            <a:ext uri="{FF2B5EF4-FFF2-40B4-BE49-F238E27FC236}">
              <a16:creationId xmlns:a16="http://schemas.microsoft.com/office/drawing/2014/main" id="{00000000-0008-0000-0600-000076000000}"/>
            </a:ext>
          </a:extLst>
        </xdr:cNvPr>
        <xdr:cNvSpPr txBox="1"/>
      </xdr:nvSpPr>
      <xdr:spPr>
        <a:xfrm>
          <a:off x="4686300" y="84529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941,097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50</xdr:row>
      <xdr:rowOff>105252</xdr:rowOff>
    </xdr:from>
    <xdr:to>
      <xdr:col>24</xdr:col>
      <xdr:colOff>152400</xdr:colOff>
      <xdr:row>50</xdr:row>
      <xdr:rowOff>105252</xdr:rowOff>
    </xdr:to>
    <xdr:cxnSp macro="">
      <xdr:nvCxnSpPr>
        <xdr:cNvPr id="119" name="直線コネクタ 118">
          <a:extLst>
            <a:ext uri="{FF2B5EF4-FFF2-40B4-BE49-F238E27FC236}">
              <a16:creationId xmlns:a16="http://schemas.microsoft.com/office/drawing/2014/main" id="{00000000-0008-0000-0600-000077000000}"/>
            </a:ext>
          </a:extLst>
        </xdr:cNvPr>
        <xdr:cNvCxnSpPr/>
      </xdr:nvCxnSpPr>
      <xdr:spPr>
        <a:xfrm>
          <a:off x="4546600" y="86777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86397</xdr:rowOff>
    </xdr:from>
    <xdr:to>
      <xdr:col>24</xdr:col>
      <xdr:colOff>63500</xdr:colOff>
      <xdr:row>58</xdr:row>
      <xdr:rowOff>100894</xdr:rowOff>
    </xdr:to>
    <xdr:cxnSp macro="">
      <xdr:nvCxnSpPr>
        <xdr:cNvPr id="120" name="直線コネクタ 119">
          <a:extLst>
            <a:ext uri="{FF2B5EF4-FFF2-40B4-BE49-F238E27FC236}">
              <a16:creationId xmlns:a16="http://schemas.microsoft.com/office/drawing/2014/main" id="{00000000-0008-0000-0600-000078000000}"/>
            </a:ext>
          </a:extLst>
        </xdr:cNvPr>
        <xdr:cNvCxnSpPr/>
      </xdr:nvCxnSpPr>
      <xdr:spPr>
        <a:xfrm>
          <a:off x="3797300" y="10030497"/>
          <a:ext cx="838200" cy="144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167250</xdr:rowOff>
    </xdr:from>
    <xdr:ext cx="599010" cy="259045"/>
    <xdr:sp macro="" textlink="">
      <xdr:nvSpPr>
        <xdr:cNvPr id="121" name="物件費平均値テキスト">
          <a:extLst>
            <a:ext uri="{FF2B5EF4-FFF2-40B4-BE49-F238E27FC236}">
              <a16:creationId xmlns:a16="http://schemas.microsoft.com/office/drawing/2014/main" id="{00000000-0008-0000-0600-000079000000}"/>
            </a:ext>
          </a:extLst>
        </xdr:cNvPr>
        <xdr:cNvSpPr txBox="1"/>
      </xdr:nvSpPr>
      <xdr:spPr>
        <a:xfrm>
          <a:off x="4686300" y="976845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151,027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144373</xdr:rowOff>
    </xdr:from>
    <xdr:to>
      <xdr:col>24</xdr:col>
      <xdr:colOff>114300</xdr:colOff>
      <xdr:row>58</xdr:row>
      <xdr:rowOff>74523</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4584700" y="99170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86397</xdr:rowOff>
    </xdr:from>
    <xdr:to>
      <xdr:col>19</xdr:col>
      <xdr:colOff>177800</xdr:colOff>
      <xdr:row>58</xdr:row>
      <xdr:rowOff>97595</xdr:rowOff>
    </xdr:to>
    <xdr:cxnSp macro="">
      <xdr:nvCxnSpPr>
        <xdr:cNvPr id="123" name="直線コネクタ 122">
          <a:extLst>
            <a:ext uri="{FF2B5EF4-FFF2-40B4-BE49-F238E27FC236}">
              <a16:creationId xmlns:a16="http://schemas.microsoft.com/office/drawing/2014/main" id="{00000000-0008-0000-0600-00007B000000}"/>
            </a:ext>
          </a:extLst>
        </xdr:cNvPr>
        <xdr:cNvCxnSpPr/>
      </xdr:nvCxnSpPr>
      <xdr:spPr>
        <a:xfrm flipV="1">
          <a:off x="2908300" y="10030497"/>
          <a:ext cx="889000" cy="111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147662</xdr:rowOff>
    </xdr:from>
    <xdr:to>
      <xdr:col>20</xdr:col>
      <xdr:colOff>38100</xdr:colOff>
      <xdr:row>58</xdr:row>
      <xdr:rowOff>77812</xdr:rowOff>
    </xdr:to>
    <xdr:sp macro="" textlink="">
      <xdr:nvSpPr>
        <xdr:cNvPr id="124" name="フローチャート: 判断 123">
          <a:extLst>
            <a:ext uri="{FF2B5EF4-FFF2-40B4-BE49-F238E27FC236}">
              <a16:creationId xmlns:a16="http://schemas.microsoft.com/office/drawing/2014/main" id="{00000000-0008-0000-0600-00007C000000}"/>
            </a:ext>
          </a:extLst>
        </xdr:cNvPr>
        <xdr:cNvSpPr/>
      </xdr:nvSpPr>
      <xdr:spPr>
        <a:xfrm>
          <a:off x="3746500" y="9920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94339</xdr:rowOff>
    </xdr:from>
    <xdr:ext cx="599010" cy="259045"/>
    <xdr:sp macro="" textlink="">
      <xdr:nvSpPr>
        <xdr:cNvPr id="125" name="テキスト ボックス 124">
          <a:extLst>
            <a:ext uri="{FF2B5EF4-FFF2-40B4-BE49-F238E27FC236}">
              <a16:creationId xmlns:a16="http://schemas.microsoft.com/office/drawing/2014/main" id="{00000000-0008-0000-0600-00007D000000}"/>
            </a:ext>
          </a:extLst>
        </xdr:cNvPr>
        <xdr:cNvSpPr txBox="1"/>
      </xdr:nvSpPr>
      <xdr:spPr>
        <a:xfrm>
          <a:off x="3497795" y="969553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149,013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97595</xdr:rowOff>
    </xdr:from>
    <xdr:to>
      <xdr:col>15</xdr:col>
      <xdr:colOff>50800</xdr:colOff>
      <xdr:row>58</xdr:row>
      <xdr:rowOff>136124</xdr:rowOff>
    </xdr:to>
    <xdr:cxnSp macro="">
      <xdr:nvCxnSpPr>
        <xdr:cNvPr id="126" name="直線コネクタ 125">
          <a:extLst>
            <a:ext uri="{FF2B5EF4-FFF2-40B4-BE49-F238E27FC236}">
              <a16:creationId xmlns:a16="http://schemas.microsoft.com/office/drawing/2014/main" id="{00000000-0008-0000-0600-00007E000000}"/>
            </a:ext>
          </a:extLst>
        </xdr:cNvPr>
        <xdr:cNvCxnSpPr/>
      </xdr:nvCxnSpPr>
      <xdr:spPr>
        <a:xfrm flipV="1">
          <a:off x="2019300" y="10041695"/>
          <a:ext cx="889000" cy="38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58</xdr:row>
      <xdr:rowOff>522</xdr:rowOff>
    </xdr:from>
    <xdr:to>
      <xdr:col>15</xdr:col>
      <xdr:colOff>101600</xdr:colOff>
      <xdr:row>58</xdr:row>
      <xdr:rowOff>102122</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2857500" y="99446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118649</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2608795" y="97198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134,125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136124</xdr:rowOff>
    </xdr:from>
    <xdr:to>
      <xdr:col>10</xdr:col>
      <xdr:colOff>114300</xdr:colOff>
      <xdr:row>58</xdr:row>
      <xdr:rowOff>140705</xdr:rowOff>
    </xdr:to>
    <xdr:cxnSp macro="">
      <xdr:nvCxnSpPr>
        <xdr:cNvPr id="129" name="直線コネクタ 128">
          <a:extLst>
            <a:ext uri="{FF2B5EF4-FFF2-40B4-BE49-F238E27FC236}">
              <a16:creationId xmlns:a16="http://schemas.microsoft.com/office/drawing/2014/main" id="{00000000-0008-0000-0600-000081000000}"/>
            </a:ext>
          </a:extLst>
        </xdr:cNvPr>
        <xdr:cNvCxnSpPr/>
      </xdr:nvCxnSpPr>
      <xdr:spPr>
        <a:xfrm flipV="1">
          <a:off x="1130300" y="10080224"/>
          <a:ext cx="889000" cy="458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58</xdr:row>
      <xdr:rowOff>7545</xdr:rowOff>
    </xdr:from>
    <xdr:to>
      <xdr:col>10</xdr:col>
      <xdr:colOff>165100</xdr:colOff>
      <xdr:row>58</xdr:row>
      <xdr:rowOff>109145</xdr:rowOff>
    </xdr:to>
    <xdr:sp macro="" textlink="">
      <xdr:nvSpPr>
        <xdr:cNvPr id="130" name="フローチャート: 判断 129">
          <a:extLst>
            <a:ext uri="{FF2B5EF4-FFF2-40B4-BE49-F238E27FC236}">
              <a16:creationId xmlns:a16="http://schemas.microsoft.com/office/drawing/2014/main" id="{00000000-0008-0000-0600-000082000000}"/>
            </a:ext>
          </a:extLst>
        </xdr:cNvPr>
        <xdr:cNvSpPr/>
      </xdr:nvSpPr>
      <xdr:spPr>
        <a:xfrm>
          <a:off x="1968500" y="99516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125672</xdr:rowOff>
    </xdr:from>
    <xdr:ext cx="59901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1719795" y="97268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129,824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12198</xdr:rowOff>
    </xdr:from>
    <xdr:to>
      <xdr:col>6</xdr:col>
      <xdr:colOff>38100</xdr:colOff>
      <xdr:row>58</xdr:row>
      <xdr:rowOff>113798</xdr:rowOff>
    </xdr:to>
    <xdr:sp macro="" textlink="">
      <xdr:nvSpPr>
        <xdr:cNvPr id="132" name="フローチャート: 判断 131">
          <a:extLst>
            <a:ext uri="{FF2B5EF4-FFF2-40B4-BE49-F238E27FC236}">
              <a16:creationId xmlns:a16="http://schemas.microsoft.com/office/drawing/2014/main" id="{00000000-0008-0000-0600-000084000000}"/>
            </a:ext>
          </a:extLst>
        </xdr:cNvPr>
        <xdr:cNvSpPr/>
      </xdr:nvSpPr>
      <xdr:spPr>
        <a:xfrm>
          <a:off x="1079500" y="9956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130325</xdr:rowOff>
    </xdr:from>
    <xdr:ext cx="59901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830795" y="97315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126,974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4" name="テキスト ボックス 133">
          <a:extLst>
            <a:ext uri="{FF2B5EF4-FFF2-40B4-BE49-F238E27FC236}">
              <a16:creationId xmlns:a16="http://schemas.microsoft.com/office/drawing/2014/main" id="{00000000-0008-0000-0600-000086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5" name="テキスト ボックス 134">
          <a:extLst>
            <a:ext uri="{FF2B5EF4-FFF2-40B4-BE49-F238E27FC236}">
              <a16:creationId xmlns:a16="http://schemas.microsoft.com/office/drawing/2014/main" id="{00000000-0008-0000-0600-000087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600-000088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600-00008A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50094</xdr:rowOff>
    </xdr:from>
    <xdr:to>
      <xdr:col>24</xdr:col>
      <xdr:colOff>114300</xdr:colOff>
      <xdr:row>58</xdr:row>
      <xdr:rowOff>151694</xdr:rowOff>
    </xdr:to>
    <xdr:sp macro="" textlink="">
      <xdr:nvSpPr>
        <xdr:cNvPr id="139" name="楕円 138">
          <a:extLst>
            <a:ext uri="{FF2B5EF4-FFF2-40B4-BE49-F238E27FC236}">
              <a16:creationId xmlns:a16="http://schemas.microsoft.com/office/drawing/2014/main" id="{00000000-0008-0000-0600-00008B000000}"/>
            </a:ext>
          </a:extLst>
        </xdr:cNvPr>
        <xdr:cNvSpPr/>
      </xdr:nvSpPr>
      <xdr:spPr>
        <a:xfrm>
          <a:off x="4584700" y="9994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136471</xdr:rowOff>
    </xdr:from>
    <xdr:ext cx="599010" cy="259045"/>
    <xdr:sp macro="" textlink="">
      <xdr:nvSpPr>
        <xdr:cNvPr id="140" name="物件費該当値テキスト">
          <a:extLst>
            <a:ext uri="{FF2B5EF4-FFF2-40B4-BE49-F238E27FC236}">
              <a16:creationId xmlns:a16="http://schemas.microsoft.com/office/drawing/2014/main" id="{00000000-0008-0000-0600-00008C000000}"/>
            </a:ext>
          </a:extLst>
        </xdr:cNvPr>
        <xdr:cNvSpPr txBox="1"/>
      </xdr:nvSpPr>
      <xdr:spPr>
        <a:xfrm>
          <a:off x="4686300" y="99091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103,766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35597</xdr:rowOff>
    </xdr:from>
    <xdr:to>
      <xdr:col>20</xdr:col>
      <xdr:colOff>38100</xdr:colOff>
      <xdr:row>58</xdr:row>
      <xdr:rowOff>137197</xdr:rowOff>
    </xdr:to>
    <xdr:sp macro="" textlink="">
      <xdr:nvSpPr>
        <xdr:cNvPr id="141" name="楕円 140">
          <a:extLst>
            <a:ext uri="{FF2B5EF4-FFF2-40B4-BE49-F238E27FC236}">
              <a16:creationId xmlns:a16="http://schemas.microsoft.com/office/drawing/2014/main" id="{00000000-0008-0000-0600-00008D000000}"/>
            </a:ext>
          </a:extLst>
        </xdr:cNvPr>
        <xdr:cNvSpPr/>
      </xdr:nvSpPr>
      <xdr:spPr>
        <a:xfrm>
          <a:off x="3746500" y="99796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128324</xdr:rowOff>
    </xdr:from>
    <xdr:ext cx="599010" cy="259045"/>
    <xdr:sp macro="" textlink="">
      <xdr:nvSpPr>
        <xdr:cNvPr id="142" name="テキスト ボックス 141">
          <a:extLst>
            <a:ext uri="{FF2B5EF4-FFF2-40B4-BE49-F238E27FC236}">
              <a16:creationId xmlns:a16="http://schemas.microsoft.com/office/drawing/2014/main" id="{00000000-0008-0000-0600-00008E000000}"/>
            </a:ext>
          </a:extLst>
        </xdr:cNvPr>
        <xdr:cNvSpPr txBox="1"/>
      </xdr:nvSpPr>
      <xdr:spPr>
        <a:xfrm>
          <a:off x="3497795" y="100724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112,644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46795</xdr:rowOff>
    </xdr:from>
    <xdr:to>
      <xdr:col>15</xdr:col>
      <xdr:colOff>101600</xdr:colOff>
      <xdr:row>58</xdr:row>
      <xdr:rowOff>148395</xdr:rowOff>
    </xdr:to>
    <xdr:sp macro="" textlink="">
      <xdr:nvSpPr>
        <xdr:cNvPr id="143" name="楕円 142">
          <a:extLst>
            <a:ext uri="{FF2B5EF4-FFF2-40B4-BE49-F238E27FC236}">
              <a16:creationId xmlns:a16="http://schemas.microsoft.com/office/drawing/2014/main" id="{00000000-0008-0000-0600-00008F000000}"/>
            </a:ext>
          </a:extLst>
        </xdr:cNvPr>
        <xdr:cNvSpPr/>
      </xdr:nvSpPr>
      <xdr:spPr>
        <a:xfrm>
          <a:off x="2857500" y="9990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139522</xdr:rowOff>
    </xdr:from>
    <xdr:ext cx="599010" cy="259045"/>
    <xdr:sp macro="" textlink="">
      <xdr:nvSpPr>
        <xdr:cNvPr id="144" name="テキスト ボックス 143">
          <a:extLst>
            <a:ext uri="{FF2B5EF4-FFF2-40B4-BE49-F238E27FC236}">
              <a16:creationId xmlns:a16="http://schemas.microsoft.com/office/drawing/2014/main" id="{00000000-0008-0000-0600-000090000000}"/>
            </a:ext>
          </a:extLst>
        </xdr:cNvPr>
        <xdr:cNvSpPr txBox="1"/>
      </xdr:nvSpPr>
      <xdr:spPr>
        <a:xfrm>
          <a:off x="2608795" y="100836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105,786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58</xdr:row>
      <xdr:rowOff>85324</xdr:rowOff>
    </xdr:from>
    <xdr:to>
      <xdr:col>10</xdr:col>
      <xdr:colOff>165100</xdr:colOff>
      <xdr:row>59</xdr:row>
      <xdr:rowOff>15474</xdr:rowOff>
    </xdr:to>
    <xdr:sp macro="" textlink="">
      <xdr:nvSpPr>
        <xdr:cNvPr id="145" name="楕円 144">
          <a:extLst>
            <a:ext uri="{FF2B5EF4-FFF2-40B4-BE49-F238E27FC236}">
              <a16:creationId xmlns:a16="http://schemas.microsoft.com/office/drawing/2014/main" id="{00000000-0008-0000-0600-000091000000}"/>
            </a:ext>
          </a:extLst>
        </xdr:cNvPr>
        <xdr:cNvSpPr/>
      </xdr:nvSpPr>
      <xdr:spPr>
        <a:xfrm>
          <a:off x="1968500" y="100294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59</xdr:row>
      <xdr:rowOff>6601</xdr:rowOff>
    </xdr:from>
    <xdr:ext cx="534377" cy="259045"/>
    <xdr:sp macro="" textlink="">
      <xdr:nvSpPr>
        <xdr:cNvPr id="146" name="テキスト ボックス 145">
          <a:extLst>
            <a:ext uri="{FF2B5EF4-FFF2-40B4-BE49-F238E27FC236}">
              <a16:creationId xmlns:a16="http://schemas.microsoft.com/office/drawing/2014/main" id="{00000000-0008-0000-0600-000092000000}"/>
            </a:ext>
          </a:extLst>
        </xdr:cNvPr>
        <xdr:cNvSpPr txBox="1"/>
      </xdr:nvSpPr>
      <xdr:spPr>
        <a:xfrm>
          <a:off x="1752111" y="101221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82,190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89905</xdr:rowOff>
    </xdr:from>
    <xdr:to>
      <xdr:col>6</xdr:col>
      <xdr:colOff>38100</xdr:colOff>
      <xdr:row>59</xdr:row>
      <xdr:rowOff>20055</xdr:rowOff>
    </xdr:to>
    <xdr:sp macro="" textlink="">
      <xdr:nvSpPr>
        <xdr:cNvPr id="147" name="楕円 146">
          <a:extLst>
            <a:ext uri="{FF2B5EF4-FFF2-40B4-BE49-F238E27FC236}">
              <a16:creationId xmlns:a16="http://schemas.microsoft.com/office/drawing/2014/main" id="{00000000-0008-0000-0600-000093000000}"/>
            </a:ext>
          </a:extLst>
        </xdr:cNvPr>
        <xdr:cNvSpPr/>
      </xdr:nvSpPr>
      <xdr:spPr>
        <a:xfrm>
          <a:off x="1079500" y="100340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59</xdr:row>
      <xdr:rowOff>11182</xdr:rowOff>
    </xdr:from>
    <xdr:ext cx="534377" cy="259045"/>
    <xdr:sp macro="" textlink="">
      <xdr:nvSpPr>
        <xdr:cNvPr id="148" name="テキスト ボックス 147">
          <a:extLst>
            <a:ext uri="{FF2B5EF4-FFF2-40B4-BE49-F238E27FC236}">
              <a16:creationId xmlns:a16="http://schemas.microsoft.com/office/drawing/2014/main" id="{00000000-0008-0000-0600-000094000000}"/>
            </a:ext>
          </a:extLst>
        </xdr:cNvPr>
        <xdr:cNvSpPr txBox="1"/>
      </xdr:nvSpPr>
      <xdr:spPr>
        <a:xfrm>
          <a:off x="863111" y="101267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2" name="正方形/長方形 151">
          <a:extLst>
            <a:ext uri="{FF2B5EF4-FFF2-40B4-BE49-F238E27FC236}">
              <a16:creationId xmlns:a16="http://schemas.microsoft.com/office/drawing/2014/main" id="{00000000-0008-0000-0600-000098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3" name="正方形/長方形 152">
          <a:extLst>
            <a:ext uri="{FF2B5EF4-FFF2-40B4-BE49-F238E27FC236}">
              <a16:creationId xmlns:a16="http://schemas.microsoft.com/office/drawing/2014/main" id="{00000000-0008-0000-0600-000099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600-00009A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5" name="正方形/長方形 154">
          <a:extLst>
            <a:ext uri="{FF2B5EF4-FFF2-40B4-BE49-F238E27FC236}">
              <a16:creationId xmlns:a16="http://schemas.microsoft.com/office/drawing/2014/main" id="{00000000-0008-0000-0600-00009B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6" name="正方形/長方形 155">
          <a:extLst>
            <a:ext uri="{FF2B5EF4-FFF2-40B4-BE49-F238E27FC236}">
              <a16:creationId xmlns:a16="http://schemas.microsoft.com/office/drawing/2014/main" id="{00000000-0008-0000-0600-00009C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79</xdr:row>
      <xdr:rowOff>44450</xdr:rowOff>
    </xdr:from>
    <xdr:to>
      <xdr:col>28</xdr:col>
      <xdr:colOff>114300</xdr:colOff>
      <xdr:row>79</xdr:row>
      <xdr:rowOff>44450</xdr:rowOff>
    </xdr:to>
    <xdr:cxnSp macro="">
      <xdr:nvCxnSpPr>
        <xdr:cNvPr id="159" name="直線コネクタ 158">
          <a:extLst>
            <a:ext uri="{FF2B5EF4-FFF2-40B4-BE49-F238E27FC236}">
              <a16:creationId xmlns:a16="http://schemas.microsoft.com/office/drawing/2014/main" id="{00000000-0008-0000-0600-00009F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78</xdr:row>
      <xdr:rowOff>73677</xdr:rowOff>
    </xdr:from>
    <xdr:ext cx="248786" cy="259045"/>
    <xdr:sp macro="" textlink="">
      <xdr:nvSpPr>
        <xdr:cNvPr id="160" name="テキスト ボックス 159">
          <a:extLst>
            <a:ext uri="{FF2B5EF4-FFF2-40B4-BE49-F238E27FC236}">
              <a16:creationId xmlns:a16="http://schemas.microsoft.com/office/drawing/2014/main" id="{00000000-0008-0000-0600-0000A0000000}"/>
            </a:ext>
          </a:extLst>
        </xdr:cNvPr>
        <xdr:cNvSpPr txBox="1"/>
      </xdr:nvSpPr>
      <xdr:spPr>
        <a:xfrm>
          <a:off x="513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1" name="直線コネクタ 160">
          <a:extLst>
            <a:ext uri="{FF2B5EF4-FFF2-40B4-BE49-F238E27FC236}">
              <a16:creationId xmlns:a16="http://schemas.microsoft.com/office/drawing/2014/main" id="{00000000-0008-0000-0600-0000A1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76</xdr:row>
      <xdr:rowOff>35577</xdr:rowOff>
    </xdr:from>
    <xdr:ext cx="531299" cy="259045"/>
    <xdr:sp macro="" textlink="">
      <xdr:nvSpPr>
        <xdr:cNvPr id="162" name="テキスト ボックス 161">
          <a:extLst>
            <a:ext uri="{FF2B5EF4-FFF2-40B4-BE49-F238E27FC236}">
              <a16:creationId xmlns:a16="http://schemas.microsoft.com/office/drawing/2014/main" id="{00000000-0008-0000-0600-0000A2000000}"/>
            </a:ext>
          </a:extLst>
        </xdr:cNvPr>
        <xdr:cNvSpPr txBox="1"/>
      </xdr:nvSpPr>
      <xdr:spPr>
        <a:xfrm>
          <a:off x="230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3" name="直線コネクタ 162">
          <a:extLst>
            <a:ext uri="{FF2B5EF4-FFF2-40B4-BE49-F238E27FC236}">
              <a16:creationId xmlns:a16="http://schemas.microsoft.com/office/drawing/2014/main" id="{00000000-0008-0000-0600-0000A3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73</xdr:row>
      <xdr:rowOff>168927</xdr:rowOff>
    </xdr:from>
    <xdr:ext cx="531299" cy="259045"/>
    <xdr:sp macro="" textlink="">
      <xdr:nvSpPr>
        <xdr:cNvPr id="164" name="テキスト ボックス 163">
          <a:extLst>
            <a:ext uri="{FF2B5EF4-FFF2-40B4-BE49-F238E27FC236}">
              <a16:creationId xmlns:a16="http://schemas.microsoft.com/office/drawing/2014/main" id="{00000000-0008-0000-0600-0000A4000000}"/>
            </a:ext>
          </a:extLst>
        </xdr:cNvPr>
        <xdr:cNvSpPr txBox="1"/>
      </xdr:nvSpPr>
      <xdr:spPr>
        <a:xfrm>
          <a:off x="230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71</xdr:row>
      <xdr:rowOff>130827</xdr:rowOff>
    </xdr:from>
    <xdr:ext cx="531299" cy="259045"/>
    <xdr:sp macro="" textlink="">
      <xdr:nvSpPr>
        <xdr:cNvPr id="166" name="テキスト ボックス 165">
          <a:extLst>
            <a:ext uri="{FF2B5EF4-FFF2-40B4-BE49-F238E27FC236}">
              <a16:creationId xmlns:a16="http://schemas.microsoft.com/office/drawing/2014/main" id="{00000000-0008-0000-0600-0000A6000000}"/>
            </a:ext>
          </a:extLst>
        </xdr:cNvPr>
        <xdr:cNvSpPr txBox="1"/>
      </xdr:nvSpPr>
      <xdr:spPr>
        <a:xfrm>
          <a:off x="230701" y="1230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69</xdr:row>
      <xdr:rowOff>92727</xdr:rowOff>
    </xdr:from>
    <xdr:ext cx="531299" cy="259045"/>
    <xdr:sp macro="" textlink="">
      <xdr:nvSpPr>
        <xdr:cNvPr id="168" name="テキスト ボックス 167">
          <a:extLst>
            <a:ext uri="{FF2B5EF4-FFF2-40B4-BE49-F238E27FC236}">
              <a16:creationId xmlns:a16="http://schemas.microsoft.com/office/drawing/2014/main" id="{00000000-0008-0000-0600-0000A8000000}"/>
            </a:ext>
          </a:extLst>
        </xdr:cNvPr>
        <xdr:cNvSpPr txBox="1"/>
      </xdr:nvSpPr>
      <xdr:spPr>
        <a:xfrm>
          <a:off x="230701" y="1192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0" name="テキスト ボックス 169">
          <a:extLst>
            <a:ext uri="{FF2B5EF4-FFF2-40B4-BE49-F238E27FC236}">
              <a16:creationId xmlns:a16="http://schemas.microsoft.com/office/drawing/2014/main" id="{00000000-0008-0000-0600-0000AA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1" name="維持補修費グラフ枠">
          <a:extLst>
            <a:ext uri="{FF2B5EF4-FFF2-40B4-BE49-F238E27FC236}">
              <a16:creationId xmlns:a16="http://schemas.microsoft.com/office/drawing/2014/main" id="{00000000-0008-0000-0600-0000AB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106896</xdr:rowOff>
    </xdr:from>
    <xdr:to>
      <xdr:col>24</xdr:col>
      <xdr:colOff>62865</xdr:colOff>
      <xdr:row>79</xdr:row>
      <xdr:rowOff>28296</xdr:rowOff>
    </xdr:to>
    <xdr:cxnSp macro="">
      <xdr:nvCxnSpPr>
        <xdr:cNvPr id="172" name="直線コネクタ 171">
          <a:extLst>
            <a:ext uri="{FF2B5EF4-FFF2-40B4-BE49-F238E27FC236}">
              <a16:creationId xmlns:a16="http://schemas.microsoft.com/office/drawing/2014/main" id="{00000000-0008-0000-0600-0000AC000000}"/>
            </a:ext>
          </a:extLst>
        </xdr:cNvPr>
        <xdr:cNvCxnSpPr/>
      </xdr:nvCxnSpPr>
      <xdr:spPr>
        <a:xfrm flipV="1">
          <a:off x="4633595" y="12279846"/>
          <a:ext cx="1270" cy="1293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79</xdr:row>
      <xdr:rowOff>32123</xdr:rowOff>
    </xdr:from>
    <xdr:ext cx="378565" cy="259045"/>
    <xdr:sp macro="" textlink="">
      <xdr:nvSpPr>
        <xdr:cNvPr id="173" name="維持補修費最小値テキスト">
          <a:extLst>
            <a:ext uri="{FF2B5EF4-FFF2-40B4-BE49-F238E27FC236}">
              <a16:creationId xmlns:a16="http://schemas.microsoft.com/office/drawing/2014/main" id="{00000000-0008-0000-0600-0000AD000000}"/>
            </a:ext>
          </a:extLst>
        </xdr:cNvPr>
        <xdr:cNvSpPr txBox="1"/>
      </xdr:nvSpPr>
      <xdr:spPr>
        <a:xfrm>
          <a:off x="4686300" y="13576673"/>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79</xdr:row>
      <xdr:rowOff>28296</xdr:rowOff>
    </xdr:from>
    <xdr:to>
      <xdr:col>24</xdr:col>
      <xdr:colOff>152400</xdr:colOff>
      <xdr:row>79</xdr:row>
      <xdr:rowOff>28296</xdr:rowOff>
    </xdr:to>
    <xdr:cxnSp macro="">
      <xdr:nvCxnSpPr>
        <xdr:cNvPr id="174" name="直線コネクタ 173">
          <a:extLst>
            <a:ext uri="{FF2B5EF4-FFF2-40B4-BE49-F238E27FC236}">
              <a16:creationId xmlns:a16="http://schemas.microsoft.com/office/drawing/2014/main" id="{00000000-0008-0000-0600-0000AE000000}"/>
            </a:ext>
          </a:extLst>
        </xdr:cNvPr>
        <xdr:cNvCxnSpPr/>
      </xdr:nvCxnSpPr>
      <xdr:spPr>
        <a:xfrm>
          <a:off x="4546600" y="13572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53573</xdr:rowOff>
    </xdr:from>
    <xdr:ext cx="534377" cy="259045"/>
    <xdr:sp macro="" textlink="">
      <xdr:nvSpPr>
        <xdr:cNvPr id="175" name="維持補修費最大値テキスト">
          <a:extLst>
            <a:ext uri="{FF2B5EF4-FFF2-40B4-BE49-F238E27FC236}">
              <a16:creationId xmlns:a16="http://schemas.microsoft.com/office/drawing/2014/main" id="{00000000-0008-0000-0600-0000AF000000}"/>
            </a:ext>
          </a:extLst>
        </xdr:cNvPr>
        <xdr:cNvSpPr txBox="1"/>
      </xdr:nvSpPr>
      <xdr:spPr>
        <a:xfrm>
          <a:off x="4686300" y="120550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68,722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106896</xdr:rowOff>
    </xdr:from>
    <xdr:to>
      <xdr:col>24</xdr:col>
      <xdr:colOff>152400</xdr:colOff>
      <xdr:row>71</xdr:row>
      <xdr:rowOff>106896</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a:off x="4546600" y="122798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79</xdr:row>
      <xdr:rowOff>6465</xdr:rowOff>
    </xdr:from>
    <xdr:to>
      <xdr:col>24</xdr:col>
      <xdr:colOff>63500</xdr:colOff>
      <xdr:row>79</xdr:row>
      <xdr:rowOff>10864</xdr:rowOff>
    </xdr:to>
    <xdr:cxnSp macro="">
      <xdr:nvCxnSpPr>
        <xdr:cNvPr id="177" name="直線コネクタ 176">
          <a:extLst>
            <a:ext uri="{FF2B5EF4-FFF2-40B4-BE49-F238E27FC236}">
              <a16:creationId xmlns:a16="http://schemas.microsoft.com/office/drawing/2014/main" id="{00000000-0008-0000-0600-0000B1000000}"/>
            </a:ext>
          </a:extLst>
        </xdr:cNvPr>
        <xdr:cNvCxnSpPr/>
      </xdr:nvCxnSpPr>
      <xdr:spPr>
        <a:xfrm flipV="1">
          <a:off x="3797300" y="13551015"/>
          <a:ext cx="838200" cy="4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117263</xdr:rowOff>
    </xdr:from>
    <xdr:ext cx="534377" cy="259045"/>
    <xdr:sp macro="" textlink="">
      <xdr:nvSpPr>
        <xdr:cNvPr id="178" name="維持補修費平均値テキスト">
          <a:extLst>
            <a:ext uri="{FF2B5EF4-FFF2-40B4-BE49-F238E27FC236}">
              <a16:creationId xmlns:a16="http://schemas.microsoft.com/office/drawing/2014/main" id="{00000000-0008-0000-0600-0000B2000000}"/>
            </a:ext>
          </a:extLst>
        </xdr:cNvPr>
        <xdr:cNvSpPr txBox="1"/>
      </xdr:nvSpPr>
      <xdr:spPr>
        <a:xfrm>
          <a:off x="4686300" y="13147463"/>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12,712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94386</xdr:rowOff>
    </xdr:from>
    <xdr:to>
      <xdr:col>24</xdr:col>
      <xdr:colOff>114300</xdr:colOff>
      <xdr:row>78</xdr:row>
      <xdr:rowOff>24536</xdr:rowOff>
    </xdr:to>
    <xdr:sp macro="" textlink="">
      <xdr:nvSpPr>
        <xdr:cNvPr id="179" name="フローチャート: 判断 178">
          <a:extLst>
            <a:ext uri="{FF2B5EF4-FFF2-40B4-BE49-F238E27FC236}">
              <a16:creationId xmlns:a16="http://schemas.microsoft.com/office/drawing/2014/main" id="{00000000-0008-0000-0600-0000B3000000}"/>
            </a:ext>
          </a:extLst>
        </xdr:cNvPr>
        <xdr:cNvSpPr/>
      </xdr:nvSpPr>
      <xdr:spPr>
        <a:xfrm>
          <a:off x="4584700" y="132960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79</xdr:row>
      <xdr:rowOff>1836</xdr:rowOff>
    </xdr:from>
    <xdr:to>
      <xdr:col>19</xdr:col>
      <xdr:colOff>177800</xdr:colOff>
      <xdr:row>79</xdr:row>
      <xdr:rowOff>10864</xdr:rowOff>
    </xdr:to>
    <xdr:cxnSp macro="">
      <xdr:nvCxnSpPr>
        <xdr:cNvPr id="180" name="直線コネクタ 179">
          <a:extLst>
            <a:ext uri="{FF2B5EF4-FFF2-40B4-BE49-F238E27FC236}">
              <a16:creationId xmlns:a16="http://schemas.microsoft.com/office/drawing/2014/main" id="{00000000-0008-0000-0600-0000B4000000}"/>
            </a:ext>
          </a:extLst>
        </xdr:cNvPr>
        <xdr:cNvCxnSpPr/>
      </xdr:nvCxnSpPr>
      <xdr:spPr>
        <a:xfrm>
          <a:off x="2908300" y="13546386"/>
          <a:ext cx="889000" cy="90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110350</xdr:rowOff>
    </xdr:from>
    <xdr:to>
      <xdr:col>20</xdr:col>
      <xdr:colOff>38100</xdr:colOff>
      <xdr:row>78</xdr:row>
      <xdr:rowOff>40500</xdr:rowOff>
    </xdr:to>
    <xdr:sp macro="" textlink="">
      <xdr:nvSpPr>
        <xdr:cNvPr id="181" name="フローチャート: 判断 180">
          <a:extLst>
            <a:ext uri="{FF2B5EF4-FFF2-40B4-BE49-F238E27FC236}">
              <a16:creationId xmlns:a16="http://schemas.microsoft.com/office/drawing/2014/main" id="{00000000-0008-0000-0600-0000B5000000}"/>
            </a:ext>
          </a:extLst>
        </xdr:cNvPr>
        <xdr:cNvSpPr/>
      </xdr:nvSpPr>
      <xdr:spPr>
        <a:xfrm>
          <a:off x="3746500" y="13312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57027</xdr:rowOff>
    </xdr:from>
    <xdr:ext cx="534377" cy="259045"/>
    <xdr:sp macro="" textlink="">
      <xdr:nvSpPr>
        <xdr:cNvPr id="182" name="テキスト ボックス 181">
          <a:extLst>
            <a:ext uri="{FF2B5EF4-FFF2-40B4-BE49-F238E27FC236}">
              <a16:creationId xmlns:a16="http://schemas.microsoft.com/office/drawing/2014/main" id="{00000000-0008-0000-0600-0000B6000000}"/>
            </a:ext>
          </a:extLst>
        </xdr:cNvPr>
        <xdr:cNvSpPr txBox="1"/>
      </xdr:nvSpPr>
      <xdr:spPr>
        <a:xfrm>
          <a:off x="3530111" y="130872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11,874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79</xdr:row>
      <xdr:rowOff>1836</xdr:rowOff>
    </xdr:from>
    <xdr:to>
      <xdr:col>15</xdr:col>
      <xdr:colOff>50800</xdr:colOff>
      <xdr:row>79</xdr:row>
      <xdr:rowOff>8846</xdr:rowOff>
    </xdr:to>
    <xdr:cxnSp macro="">
      <xdr:nvCxnSpPr>
        <xdr:cNvPr id="183" name="直線コネクタ 182">
          <a:extLst>
            <a:ext uri="{FF2B5EF4-FFF2-40B4-BE49-F238E27FC236}">
              <a16:creationId xmlns:a16="http://schemas.microsoft.com/office/drawing/2014/main" id="{00000000-0008-0000-0600-0000B7000000}"/>
            </a:ext>
          </a:extLst>
        </xdr:cNvPr>
        <xdr:cNvCxnSpPr/>
      </xdr:nvCxnSpPr>
      <xdr:spPr>
        <a:xfrm flipV="1">
          <a:off x="2019300" y="13546386"/>
          <a:ext cx="889000" cy="70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116027</xdr:rowOff>
    </xdr:from>
    <xdr:to>
      <xdr:col>15</xdr:col>
      <xdr:colOff>101600</xdr:colOff>
      <xdr:row>78</xdr:row>
      <xdr:rowOff>46177</xdr:rowOff>
    </xdr:to>
    <xdr:sp macro="" textlink="">
      <xdr:nvSpPr>
        <xdr:cNvPr id="184" name="フローチャート: 判断 183">
          <a:extLst>
            <a:ext uri="{FF2B5EF4-FFF2-40B4-BE49-F238E27FC236}">
              <a16:creationId xmlns:a16="http://schemas.microsoft.com/office/drawing/2014/main" id="{00000000-0008-0000-0600-0000B8000000}"/>
            </a:ext>
          </a:extLst>
        </xdr:cNvPr>
        <xdr:cNvSpPr/>
      </xdr:nvSpPr>
      <xdr:spPr>
        <a:xfrm>
          <a:off x="2857500" y="133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62704</xdr:rowOff>
    </xdr:from>
    <xdr:ext cx="534377"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2641111" y="130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79</xdr:row>
      <xdr:rowOff>8846</xdr:rowOff>
    </xdr:from>
    <xdr:to>
      <xdr:col>10</xdr:col>
      <xdr:colOff>114300</xdr:colOff>
      <xdr:row>79</xdr:row>
      <xdr:rowOff>11437</xdr:rowOff>
    </xdr:to>
    <xdr:cxnSp macro="">
      <xdr:nvCxnSpPr>
        <xdr:cNvPr id="186" name="直線コネクタ 185">
          <a:extLst>
            <a:ext uri="{FF2B5EF4-FFF2-40B4-BE49-F238E27FC236}">
              <a16:creationId xmlns:a16="http://schemas.microsoft.com/office/drawing/2014/main" id="{00000000-0008-0000-0600-0000BA000000}"/>
            </a:ext>
          </a:extLst>
        </xdr:cNvPr>
        <xdr:cNvCxnSpPr/>
      </xdr:nvCxnSpPr>
      <xdr:spPr>
        <a:xfrm flipV="1">
          <a:off x="1130300" y="13553396"/>
          <a:ext cx="889000" cy="2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140773</xdr:rowOff>
    </xdr:from>
    <xdr:to>
      <xdr:col>10</xdr:col>
      <xdr:colOff>165100</xdr:colOff>
      <xdr:row>78</xdr:row>
      <xdr:rowOff>70923</xdr:rowOff>
    </xdr:to>
    <xdr:sp macro="" textlink="">
      <xdr:nvSpPr>
        <xdr:cNvPr id="187" name="フローチャート: 判断 186">
          <a:extLst>
            <a:ext uri="{FF2B5EF4-FFF2-40B4-BE49-F238E27FC236}">
              <a16:creationId xmlns:a16="http://schemas.microsoft.com/office/drawing/2014/main" id="{00000000-0008-0000-0600-0000BB000000}"/>
            </a:ext>
          </a:extLst>
        </xdr:cNvPr>
        <xdr:cNvSpPr/>
      </xdr:nvSpPr>
      <xdr:spPr>
        <a:xfrm>
          <a:off x="1968500" y="133424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87450</xdr:rowOff>
    </xdr:from>
    <xdr:ext cx="534377"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1752111" y="131176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167824</xdr:rowOff>
    </xdr:from>
    <xdr:to>
      <xdr:col>6</xdr:col>
      <xdr:colOff>38100</xdr:colOff>
      <xdr:row>78</xdr:row>
      <xdr:rowOff>97974</xdr:rowOff>
    </xdr:to>
    <xdr:sp macro="" textlink="">
      <xdr:nvSpPr>
        <xdr:cNvPr id="189" name="フローチャート: 判断 188">
          <a:extLst>
            <a:ext uri="{FF2B5EF4-FFF2-40B4-BE49-F238E27FC236}">
              <a16:creationId xmlns:a16="http://schemas.microsoft.com/office/drawing/2014/main" id="{00000000-0008-0000-0600-0000BD000000}"/>
            </a:ext>
          </a:extLst>
        </xdr:cNvPr>
        <xdr:cNvSpPr/>
      </xdr:nvSpPr>
      <xdr:spPr>
        <a:xfrm>
          <a:off x="1079500" y="133694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76</xdr:row>
      <xdr:rowOff>114501</xdr:rowOff>
    </xdr:from>
    <xdr:ext cx="469744" cy="259045"/>
    <xdr:sp macro="" textlink="">
      <xdr:nvSpPr>
        <xdr:cNvPr id="190" name="テキスト ボックス 189">
          <a:extLst>
            <a:ext uri="{FF2B5EF4-FFF2-40B4-BE49-F238E27FC236}">
              <a16:creationId xmlns:a16="http://schemas.microsoft.com/office/drawing/2014/main" id="{00000000-0008-0000-0600-0000BE000000}"/>
            </a:ext>
          </a:extLst>
        </xdr:cNvPr>
        <xdr:cNvSpPr txBox="1"/>
      </xdr:nvSpPr>
      <xdr:spPr>
        <a:xfrm>
          <a:off x="895428" y="1314470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8,857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600-0000BF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600-0000C1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600-0000C3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127115</xdr:rowOff>
    </xdr:from>
    <xdr:to>
      <xdr:col>24</xdr:col>
      <xdr:colOff>114300</xdr:colOff>
      <xdr:row>79</xdr:row>
      <xdr:rowOff>57265</xdr:rowOff>
    </xdr:to>
    <xdr:sp macro="" textlink="">
      <xdr:nvSpPr>
        <xdr:cNvPr id="196" name="楕円 195">
          <a:extLst>
            <a:ext uri="{FF2B5EF4-FFF2-40B4-BE49-F238E27FC236}">
              <a16:creationId xmlns:a16="http://schemas.microsoft.com/office/drawing/2014/main" id="{00000000-0008-0000-0600-0000C4000000}"/>
            </a:ext>
          </a:extLst>
        </xdr:cNvPr>
        <xdr:cNvSpPr/>
      </xdr:nvSpPr>
      <xdr:spPr>
        <a:xfrm>
          <a:off x="4584700" y="135002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42042</xdr:rowOff>
    </xdr:from>
    <xdr:ext cx="469744" cy="259045"/>
    <xdr:sp macro="" textlink="">
      <xdr:nvSpPr>
        <xdr:cNvPr id="197" name="維持補修費該当値テキスト">
          <a:extLst>
            <a:ext uri="{FF2B5EF4-FFF2-40B4-BE49-F238E27FC236}">
              <a16:creationId xmlns:a16="http://schemas.microsoft.com/office/drawing/2014/main" id="{00000000-0008-0000-0600-0000C5000000}"/>
            </a:ext>
          </a:extLst>
        </xdr:cNvPr>
        <xdr:cNvSpPr txBox="1"/>
      </xdr:nvSpPr>
      <xdr:spPr>
        <a:xfrm>
          <a:off x="4686300" y="13415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131514</xdr:rowOff>
    </xdr:from>
    <xdr:to>
      <xdr:col>20</xdr:col>
      <xdr:colOff>38100</xdr:colOff>
      <xdr:row>79</xdr:row>
      <xdr:rowOff>61664</xdr:rowOff>
    </xdr:to>
    <xdr:sp macro="" textlink="">
      <xdr:nvSpPr>
        <xdr:cNvPr id="198" name="楕円 197">
          <a:extLst>
            <a:ext uri="{FF2B5EF4-FFF2-40B4-BE49-F238E27FC236}">
              <a16:creationId xmlns:a16="http://schemas.microsoft.com/office/drawing/2014/main" id="{00000000-0008-0000-0600-0000C6000000}"/>
            </a:ext>
          </a:extLst>
        </xdr:cNvPr>
        <xdr:cNvSpPr/>
      </xdr:nvSpPr>
      <xdr:spPr>
        <a:xfrm>
          <a:off x="3746500" y="135046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79</xdr:row>
      <xdr:rowOff>52791</xdr:rowOff>
    </xdr:from>
    <xdr:ext cx="469744" cy="259045"/>
    <xdr:sp macro="" textlink="">
      <xdr:nvSpPr>
        <xdr:cNvPr id="199" name="テキスト ボックス 198">
          <a:extLst>
            <a:ext uri="{FF2B5EF4-FFF2-40B4-BE49-F238E27FC236}">
              <a16:creationId xmlns:a16="http://schemas.microsoft.com/office/drawing/2014/main" id="{00000000-0008-0000-0600-0000C7000000}"/>
            </a:ext>
          </a:extLst>
        </xdr:cNvPr>
        <xdr:cNvSpPr txBox="1"/>
      </xdr:nvSpPr>
      <xdr:spPr>
        <a:xfrm>
          <a:off x="3562428" y="135973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122486</xdr:rowOff>
    </xdr:from>
    <xdr:to>
      <xdr:col>15</xdr:col>
      <xdr:colOff>101600</xdr:colOff>
      <xdr:row>79</xdr:row>
      <xdr:rowOff>52636</xdr:rowOff>
    </xdr:to>
    <xdr:sp macro="" textlink="">
      <xdr:nvSpPr>
        <xdr:cNvPr id="200" name="楕円 199">
          <a:extLst>
            <a:ext uri="{FF2B5EF4-FFF2-40B4-BE49-F238E27FC236}">
              <a16:creationId xmlns:a16="http://schemas.microsoft.com/office/drawing/2014/main" id="{00000000-0008-0000-0600-0000C8000000}"/>
            </a:ext>
          </a:extLst>
        </xdr:cNvPr>
        <xdr:cNvSpPr/>
      </xdr:nvSpPr>
      <xdr:spPr>
        <a:xfrm>
          <a:off x="2857500" y="134955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79</xdr:row>
      <xdr:rowOff>43763</xdr:rowOff>
    </xdr:from>
    <xdr:ext cx="469744" cy="259045"/>
    <xdr:sp macro="" textlink="">
      <xdr:nvSpPr>
        <xdr:cNvPr id="201" name="テキスト ボックス 200">
          <a:extLst>
            <a:ext uri="{FF2B5EF4-FFF2-40B4-BE49-F238E27FC236}">
              <a16:creationId xmlns:a16="http://schemas.microsoft.com/office/drawing/2014/main" id="{00000000-0008-0000-0600-0000C9000000}"/>
            </a:ext>
          </a:extLst>
        </xdr:cNvPr>
        <xdr:cNvSpPr txBox="1"/>
      </xdr:nvSpPr>
      <xdr:spPr>
        <a:xfrm>
          <a:off x="2673428" y="135883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129496</xdr:rowOff>
    </xdr:from>
    <xdr:to>
      <xdr:col>10</xdr:col>
      <xdr:colOff>165100</xdr:colOff>
      <xdr:row>79</xdr:row>
      <xdr:rowOff>59646</xdr:rowOff>
    </xdr:to>
    <xdr:sp macro="" textlink="">
      <xdr:nvSpPr>
        <xdr:cNvPr id="202" name="楕円 201">
          <a:extLst>
            <a:ext uri="{FF2B5EF4-FFF2-40B4-BE49-F238E27FC236}">
              <a16:creationId xmlns:a16="http://schemas.microsoft.com/office/drawing/2014/main" id="{00000000-0008-0000-0600-0000CA000000}"/>
            </a:ext>
          </a:extLst>
        </xdr:cNvPr>
        <xdr:cNvSpPr/>
      </xdr:nvSpPr>
      <xdr:spPr>
        <a:xfrm>
          <a:off x="1968500" y="135025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79</xdr:row>
      <xdr:rowOff>50773</xdr:rowOff>
    </xdr:from>
    <xdr:ext cx="469744" cy="259045"/>
    <xdr:sp macro="" textlink="">
      <xdr:nvSpPr>
        <xdr:cNvPr id="203" name="テキスト ボックス 202">
          <a:extLst>
            <a:ext uri="{FF2B5EF4-FFF2-40B4-BE49-F238E27FC236}">
              <a16:creationId xmlns:a16="http://schemas.microsoft.com/office/drawing/2014/main" id="{00000000-0008-0000-0600-0000CB000000}"/>
            </a:ext>
          </a:extLst>
        </xdr:cNvPr>
        <xdr:cNvSpPr txBox="1"/>
      </xdr:nvSpPr>
      <xdr:spPr>
        <a:xfrm>
          <a:off x="1784428" y="1359532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132087</xdr:rowOff>
    </xdr:from>
    <xdr:to>
      <xdr:col>6</xdr:col>
      <xdr:colOff>38100</xdr:colOff>
      <xdr:row>79</xdr:row>
      <xdr:rowOff>62237</xdr:rowOff>
    </xdr:to>
    <xdr:sp macro="" textlink="">
      <xdr:nvSpPr>
        <xdr:cNvPr id="204" name="楕円 203">
          <a:extLst>
            <a:ext uri="{FF2B5EF4-FFF2-40B4-BE49-F238E27FC236}">
              <a16:creationId xmlns:a16="http://schemas.microsoft.com/office/drawing/2014/main" id="{00000000-0008-0000-0600-0000CC000000}"/>
            </a:ext>
          </a:extLst>
        </xdr:cNvPr>
        <xdr:cNvSpPr/>
      </xdr:nvSpPr>
      <xdr:spPr>
        <a:xfrm>
          <a:off x="1079500" y="135051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79</xdr:row>
      <xdr:rowOff>53364</xdr:rowOff>
    </xdr:from>
    <xdr:ext cx="469744" cy="259045"/>
    <xdr:sp macro="" textlink="">
      <xdr:nvSpPr>
        <xdr:cNvPr id="205" name="テキスト ボックス 204">
          <a:extLst>
            <a:ext uri="{FF2B5EF4-FFF2-40B4-BE49-F238E27FC236}">
              <a16:creationId xmlns:a16="http://schemas.microsoft.com/office/drawing/2014/main" id="{00000000-0008-0000-0600-0000CD000000}"/>
            </a:ext>
          </a:extLst>
        </xdr:cNvPr>
        <xdr:cNvSpPr txBox="1"/>
      </xdr:nvSpPr>
      <xdr:spPr>
        <a:xfrm>
          <a:off x="895428" y="135979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7" name="正方形/長方形 206">
          <a:extLst>
            <a:ext uri="{FF2B5EF4-FFF2-40B4-BE49-F238E27FC236}">
              <a16:creationId xmlns:a16="http://schemas.microsoft.com/office/drawing/2014/main" id="{00000000-0008-0000-0600-0000CF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8" name="正方形/長方形 207">
          <a:extLst>
            <a:ext uri="{FF2B5EF4-FFF2-40B4-BE49-F238E27FC236}">
              <a16:creationId xmlns:a16="http://schemas.microsoft.com/office/drawing/2014/main" id="{00000000-0008-0000-0600-0000D0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600-0000D1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0" name="正方形/長方形 209">
          <a:extLst>
            <a:ext uri="{FF2B5EF4-FFF2-40B4-BE49-F238E27FC236}">
              <a16:creationId xmlns:a16="http://schemas.microsoft.com/office/drawing/2014/main" id="{00000000-0008-0000-0600-0000D2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1" name="正方形/長方形 210">
          <a:extLst>
            <a:ext uri="{FF2B5EF4-FFF2-40B4-BE49-F238E27FC236}">
              <a16:creationId xmlns:a16="http://schemas.microsoft.com/office/drawing/2014/main" id="{00000000-0008-0000-0600-0000D3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2" name="正方形/長方形 211">
          <a:extLst>
            <a:ext uri="{FF2B5EF4-FFF2-40B4-BE49-F238E27FC236}">
              <a16:creationId xmlns:a16="http://schemas.microsoft.com/office/drawing/2014/main" id="{00000000-0008-0000-0600-0000D4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187,365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3" name="正方形/長方形 212">
          <a:extLst>
            <a:ext uri="{FF2B5EF4-FFF2-40B4-BE49-F238E27FC236}">
              <a16:creationId xmlns:a16="http://schemas.microsoft.com/office/drawing/2014/main" id="{00000000-0008-0000-0600-0000D5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100</xdr:row>
      <xdr:rowOff>111777</xdr:rowOff>
    </xdr:from>
    <xdr:ext cx="248786"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513214" y="1725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98</xdr:row>
      <xdr:rowOff>139700</xdr:rowOff>
    </xdr:from>
    <xdr:to>
      <xdr:col>28</xdr:col>
      <xdr:colOff>114300</xdr:colOff>
      <xdr:row>98</xdr:row>
      <xdr:rowOff>139700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97</xdr:row>
      <xdr:rowOff>168927</xdr:rowOff>
    </xdr:from>
    <xdr:ext cx="53129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230701" y="167995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1" name="直線コネクタ 220">
          <a:extLst>
            <a:ext uri="{FF2B5EF4-FFF2-40B4-BE49-F238E27FC236}">
              <a16:creationId xmlns:a16="http://schemas.microsoft.com/office/drawing/2014/main" id="{00000000-0008-0000-0600-0000DD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22" name="テキスト ボックス 221">
          <a:extLst>
            <a:ext uri="{FF2B5EF4-FFF2-40B4-BE49-F238E27FC236}">
              <a16:creationId xmlns:a16="http://schemas.microsoft.com/office/drawing/2014/main" id="{00000000-0008-0000-0600-0000DE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3" name="直線コネクタ 222">
          <a:extLst>
            <a:ext uri="{FF2B5EF4-FFF2-40B4-BE49-F238E27FC236}">
              <a16:creationId xmlns:a16="http://schemas.microsoft.com/office/drawing/2014/main" id="{00000000-0008-0000-0600-0000DF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4" name="テキスト ボックス 223">
          <a:extLst>
            <a:ext uri="{FF2B5EF4-FFF2-40B4-BE49-F238E27FC236}">
              <a16:creationId xmlns:a16="http://schemas.microsoft.com/office/drawing/2014/main" id="{00000000-0008-0000-0600-0000E0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5" name="直線コネクタ 224">
          <a:extLst>
            <a:ext uri="{FF2B5EF4-FFF2-40B4-BE49-F238E27FC236}">
              <a16:creationId xmlns:a16="http://schemas.microsoft.com/office/drawing/2014/main" id="{00000000-0008-0000-0600-0000E1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6" name="テキスト ボックス 225">
          <a:extLst>
            <a:ext uri="{FF2B5EF4-FFF2-40B4-BE49-F238E27FC236}">
              <a16:creationId xmlns:a16="http://schemas.microsoft.com/office/drawing/2014/main" id="{00000000-0008-0000-0600-0000E2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7" name="扶助費グラフ枠">
          <a:extLst>
            <a:ext uri="{FF2B5EF4-FFF2-40B4-BE49-F238E27FC236}">
              <a16:creationId xmlns:a16="http://schemas.microsoft.com/office/drawing/2014/main" id="{00000000-0008-0000-0600-0000E3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88182</xdr:rowOff>
    </xdr:from>
    <xdr:to>
      <xdr:col>24</xdr:col>
      <xdr:colOff>62865</xdr:colOff>
      <xdr:row>99</xdr:row>
      <xdr:rowOff>40277</xdr:rowOff>
    </xdr:to>
    <xdr:cxnSp macro="">
      <xdr:nvCxnSpPr>
        <xdr:cNvPr id="228" name="直線コネクタ 227">
          <a:extLst>
            <a:ext uri="{FF2B5EF4-FFF2-40B4-BE49-F238E27FC236}">
              <a16:creationId xmlns:a16="http://schemas.microsoft.com/office/drawing/2014/main" id="{00000000-0008-0000-0600-0000E4000000}"/>
            </a:ext>
          </a:extLst>
        </xdr:cNvPr>
        <xdr:cNvCxnSpPr/>
      </xdr:nvCxnSpPr>
      <xdr:spPr>
        <a:xfrm flipV="1">
          <a:off x="4633595" y="15518682"/>
          <a:ext cx="1270" cy="149514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99</xdr:row>
      <xdr:rowOff>44104</xdr:rowOff>
    </xdr:from>
    <xdr:ext cx="534377" cy="259045"/>
    <xdr:sp macro="" textlink="">
      <xdr:nvSpPr>
        <xdr:cNvPr id="229" name="扶助費最小値テキスト">
          <a:extLst>
            <a:ext uri="{FF2B5EF4-FFF2-40B4-BE49-F238E27FC236}">
              <a16:creationId xmlns:a16="http://schemas.microsoft.com/office/drawing/2014/main" id="{00000000-0008-0000-0600-0000E5000000}"/>
            </a:ext>
          </a:extLst>
        </xdr:cNvPr>
        <xdr:cNvSpPr txBox="1"/>
      </xdr:nvSpPr>
      <xdr:spPr>
        <a:xfrm>
          <a:off x="4686300" y="17017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42,123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40277</xdr:rowOff>
    </xdr:from>
    <xdr:to>
      <xdr:col>24</xdr:col>
      <xdr:colOff>152400</xdr:colOff>
      <xdr:row>99</xdr:row>
      <xdr:rowOff>40277</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4546600" y="170138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34859</xdr:rowOff>
    </xdr:from>
    <xdr:ext cx="599010" cy="259045"/>
    <xdr:sp macro="" textlink="">
      <xdr:nvSpPr>
        <xdr:cNvPr id="231" name="扶助費最大値テキスト">
          <a:extLst>
            <a:ext uri="{FF2B5EF4-FFF2-40B4-BE49-F238E27FC236}">
              <a16:creationId xmlns:a16="http://schemas.microsoft.com/office/drawing/2014/main" id="{00000000-0008-0000-0600-0000E7000000}"/>
            </a:ext>
          </a:extLst>
        </xdr:cNvPr>
        <xdr:cNvSpPr txBox="1"/>
      </xdr:nvSpPr>
      <xdr:spPr>
        <a:xfrm>
          <a:off x="4686300" y="152939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205,634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88182</xdr:rowOff>
    </xdr:from>
    <xdr:to>
      <xdr:col>24</xdr:col>
      <xdr:colOff>152400</xdr:colOff>
      <xdr:row>90</xdr:row>
      <xdr:rowOff>88182</xdr:rowOff>
    </xdr:to>
    <xdr:cxnSp macro="">
      <xdr:nvCxnSpPr>
        <xdr:cNvPr id="232" name="直線コネクタ 231">
          <a:extLst>
            <a:ext uri="{FF2B5EF4-FFF2-40B4-BE49-F238E27FC236}">
              <a16:creationId xmlns:a16="http://schemas.microsoft.com/office/drawing/2014/main" id="{00000000-0008-0000-0600-0000E8000000}"/>
            </a:ext>
          </a:extLst>
        </xdr:cNvPr>
        <xdr:cNvCxnSpPr/>
      </xdr:nvCxnSpPr>
      <xdr:spPr>
        <a:xfrm>
          <a:off x="4546600" y="155186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10175</xdr:rowOff>
    </xdr:from>
    <xdr:to>
      <xdr:col>24</xdr:col>
      <xdr:colOff>63500</xdr:colOff>
      <xdr:row>97</xdr:row>
      <xdr:rowOff>94062</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3797300" y="16640825"/>
          <a:ext cx="838200" cy="838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107890</xdr:rowOff>
    </xdr:from>
    <xdr:ext cx="534377" cy="259045"/>
    <xdr:sp macro="" textlink="">
      <xdr:nvSpPr>
        <xdr:cNvPr id="234" name="扶助費平均値テキスト">
          <a:extLst>
            <a:ext uri="{FF2B5EF4-FFF2-40B4-BE49-F238E27FC236}">
              <a16:creationId xmlns:a16="http://schemas.microsoft.com/office/drawing/2014/main" id="{00000000-0008-0000-0600-0000EA000000}"/>
            </a:ext>
          </a:extLst>
        </xdr:cNvPr>
        <xdr:cNvSpPr txBox="1"/>
      </xdr:nvSpPr>
      <xdr:spPr>
        <a:xfrm>
          <a:off x="4686300" y="1639564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87,925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85013</xdr:rowOff>
    </xdr:from>
    <xdr:to>
      <xdr:col>24</xdr:col>
      <xdr:colOff>114300</xdr:colOff>
      <xdr:row>97</xdr:row>
      <xdr:rowOff>15163</xdr:rowOff>
    </xdr:to>
    <xdr:sp macro="" textlink="">
      <xdr:nvSpPr>
        <xdr:cNvPr id="235" name="フローチャート: 判断 234">
          <a:extLst>
            <a:ext uri="{FF2B5EF4-FFF2-40B4-BE49-F238E27FC236}">
              <a16:creationId xmlns:a16="http://schemas.microsoft.com/office/drawing/2014/main" id="{00000000-0008-0000-0600-0000EB000000}"/>
            </a:ext>
          </a:extLst>
        </xdr:cNvPr>
        <xdr:cNvSpPr/>
      </xdr:nvSpPr>
      <xdr:spPr>
        <a:xfrm>
          <a:off x="4584700" y="165442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107797</xdr:rowOff>
    </xdr:from>
    <xdr:to>
      <xdr:col>19</xdr:col>
      <xdr:colOff>177800</xdr:colOff>
      <xdr:row>97</xdr:row>
      <xdr:rowOff>94062</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2908300" y="16566997"/>
          <a:ext cx="889000" cy="157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133604</xdr:rowOff>
    </xdr:from>
    <xdr:to>
      <xdr:col>20</xdr:col>
      <xdr:colOff>38100</xdr:colOff>
      <xdr:row>97</xdr:row>
      <xdr:rowOff>63754</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3746500" y="16592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95</xdr:row>
      <xdr:rowOff>80281</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3530111" y="163680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107797</xdr:rowOff>
    </xdr:from>
    <xdr:to>
      <xdr:col>15</xdr:col>
      <xdr:colOff>50800</xdr:colOff>
      <xdr:row>98</xdr:row>
      <xdr:rowOff>6133</xdr:rowOff>
    </xdr:to>
    <xdr:cxnSp macro="">
      <xdr:nvCxnSpPr>
        <xdr:cNvPr id="239" name="直線コネクタ 238">
          <a:extLst>
            <a:ext uri="{FF2B5EF4-FFF2-40B4-BE49-F238E27FC236}">
              <a16:creationId xmlns:a16="http://schemas.microsoft.com/office/drawing/2014/main" id="{00000000-0008-0000-0600-0000EF000000}"/>
            </a:ext>
          </a:extLst>
        </xdr:cNvPr>
        <xdr:cNvCxnSpPr/>
      </xdr:nvCxnSpPr>
      <xdr:spPr>
        <a:xfrm flipV="1">
          <a:off x="2019300" y="16566997"/>
          <a:ext cx="889000" cy="2412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25039</xdr:rowOff>
    </xdr:from>
    <xdr:to>
      <xdr:col>15</xdr:col>
      <xdr:colOff>101600</xdr:colOff>
      <xdr:row>96</xdr:row>
      <xdr:rowOff>126639</xdr:rowOff>
    </xdr:to>
    <xdr:sp macro="" textlink="">
      <xdr:nvSpPr>
        <xdr:cNvPr id="240" name="フローチャート: 判断 239">
          <a:extLst>
            <a:ext uri="{FF2B5EF4-FFF2-40B4-BE49-F238E27FC236}">
              <a16:creationId xmlns:a16="http://schemas.microsoft.com/office/drawing/2014/main" id="{00000000-0008-0000-0600-0000F0000000}"/>
            </a:ext>
          </a:extLst>
        </xdr:cNvPr>
        <xdr:cNvSpPr/>
      </xdr:nvSpPr>
      <xdr:spPr>
        <a:xfrm>
          <a:off x="2857500" y="164842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94</xdr:row>
      <xdr:rowOff>143166</xdr:rowOff>
    </xdr:from>
    <xdr:ext cx="534377"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2641111" y="16259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6133</xdr:rowOff>
    </xdr:from>
    <xdr:to>
      <xdr:col>10</xdr:col>
      <xdr:colOff>114300</xdr:colOff>
      <xdr:row>98</xdr:row>
      <xdr:rowOff>36528</xdr:rowOff>
    </xdr:to>
    <xdr:cxnSp macro="">
      <xdr:nvCxnSpPr>
        <xdr:cNvPr id="242" name="直線コネクタ 241">
          <a:extLst>
            <a:ext uri="{FF2B5EF4-FFF2-40B4-BE49-F238E27FC236}">
              <a16:creationId xmlns:a16="http://schemas.microsoft.com/office/drawing/2014/main" id="{00000000-0008-0000-0600-0000F2000000}"/>
            </a:ext>
          </a:extLst>
        </xdr:cNvPr>
        <xdr:cNvCxnSpPr/>
      </xdr:nvCxnSpPr>
      <xdr:spPr>
        <a:xfrm flipV="1">
          <a:off x="1130300" y="16808233"/>
          <a:ext cx="889000" cy="303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97</xdr:row>
      <xdr:rowOff>75696</xdr:rowOff>
    </xdr:from>
    <xdr:to>
      <xdr:col>10</xdr:col>
      <xdr:colOff>165100</xdr:colOff>
      <xdr:row>98</xdr:row>
      <xdr:rowOff>5846</xdr:rowOff>
    </xdr:to>
    <xdr:sp macro="" textlink="">
      <xdr:nvSpPr>
        <xdr:cNvPr id="243" name="フローチャート: 判断 242">
          <a:extLst>
            <a:ext uri="{FF2B5EF4-FFF2-40B4-BE49-F238E27FC236}">
              <a16:creationId xmlns:a16="http://schemas.microsoft.com/office/drawing/2014/main" id="{00000000-0008-0000-0600-0000F3000000}"/>
            </a:ext>
          </a:extLst>
        </xdr:cNvPr>
        <xdr:cNvSpPr/>
      </xdr:nvSpPr>
      <xdr:spPr>
        <a:xfrm>
          <a:off x="1968500" y="1670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22373</xdr:rowOff>
    </xdr:from>
    <xdr:ext cx="534377"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752111" y="1648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75002</xdr:rowOff>
    </xdr:from>
    <xdr:to>
      <xdr:col>6</xdr:col>
      <xdr:colOff>38100</xdr:colOff>
      <xdr:row>98</xdr:row>
      <xdr:rowOff>5152</xdr:rowOff>
    </xdr:to>
    <xdr:sp macro="" textlink="">
      <xdr:nvSpPr>
        <xdr:cNvPr id="245" name="フローチャート: 判断 244">
          <a:extLst>
            <a:ext uri="{FF2B5EF4-FFF2-40B4-BE49-F238E27FC236}">
              <a16:creationId xmlns:a16="http://schemas.microsoft.com/office/drawing/2014/main" id="{00000000-0008-0000-0600-0000F5000000}"/>
            </a:ext>
          </a:extLst>
        </xdr:cNvPr>
        <xdr:cNvSpPr/>
      </xdr:nvSpPr>
      <xdr:spPr>
        <a:xfrm>
          <a:off x="1079500" y="167056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21679</xdr:rowOff>
    </xdr:from>
    <xdr:ext cx="534377" cy="259045"/>
    <xdr:sp macro="" textlink="">
      <xdr:nvSpPr>
        <xdr:cNvPr id="246" name="テキスト ボックス 245">
          <a:extLst>
            <a:ext uri="{FF2B5EF4-FFF2-40B4-BE49-F238E27FC236}">
              <a16:creationId xmlns:a16="http://schemas.microsoft.com/office/drawing/2014/main" id="{00000000-0008-0000-0600-0000F6000000}"/>
            </a:ext>
          </a:extLst>
        </xdr:cNvPr>
        <xdr:cNvSpPr txBox="1"/>
      </xdr:nvSpPr>
      <xdr:spPr>
        <a:xfrm>
          <a:off x="863111" y="1648087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600-0000F7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600-0000F8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600-0000FA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130825</xdr:rowOff>
    </xdr:from>
    <xdr:to>
      <xdr:col>24</xdr:col>
      <xdr:colOff>114300</xdr:colOff>
      <xdr:row>97</xdr:row>
      <xdr:rowOff>60975</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4584700" y="165900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109252</xdr:rowOff>
    </xdr:from>
    <xdr:ext cx="534377" cy="259045"/>
    <xdr:sp macro="" textlink="">
      <xdr:nvSpPr>
        <xdr:cNvPr id="253" name="扶助費該当値テキスト">
          <a:extLst>
            <a:ext uri="{FF2B5EF4-FFF2-40B4-BE49-F238E27FC236}">
              <a16:creationId xmlns:a16="http://schemas.microsoft.com/office/drawing/2014/main" id="{00000000-0008-0000-0600-0000FD000000}"/>
            </a:ext>
          </a:extLst>
        </xdr:cNvPr>
        <xdr:cNvSpPr txBox="1"/>
      </xdr:nvSpPr>
      <xdr:spPr>
        <a:xfrm>
          <a:off x="4686300" y="165684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82,915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43262</xdr:rowOff>
    </xdr:from>
    <xdr:to>
      <xdr:col>20</xdr:col>
      <xdr:colOff>38100</xdr:colOff>
      <xdr:row>97</xdr:row>
      <xdr:rowOff>144862</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3746500" y="16673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97</xdr:row>
      <xdr:rowOff>135989</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3530111" y="16766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73,741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56997</xdr:rowOff>
    </xdr:from>
    <xdr:to>
      <xdr:col>15</xdr:col>
      <xdr:colOff>101600</xdr:colOff>
      <xdr:row>96</xdr:row>
      <xdr:rowOff>158597</xdr:rowOff>
    </xdr:to>
    <xdr:sp macro="" textlink="">
      <xdr:nvSpPr>
        <xdr:cNvPr id="256" name="楕円 255">
          <a:extLst>
            <a:ext uri="{FF2B5EF4-FFF2-40B4-BE49-F238E27FC236}">
              <a16:creationId xmlns:a16="http://schemas.microsoft.com/office/drawing/2014/main" id="{00000000-0008-0000-0600-000000010000}"/>
            </a:ext>
          </a:extLst>
        </xdr:cNvPr>
        <xdr:cNvSpPr/>
      </xdr:nvSpPr>
      <xdr:spPr>
        <a:xfrm>
          <a:off x="2857500" y="165161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149724</xdr:rowOff>
    </xdr:from>
    <xdr:ext cx="534377" cy="259045"/>
    <xdr:sp macro="" textlink="">
      <xdr:nvSpPr>
        <xdr:cNvPr id="257" name="テキスト ボックス 256">
          <a:extLst>
            <a:ext uri="{FF2B5EF4-FFF2-40B4-BE49-F238E27FC236}">
              <a16:creationId xmlns:a16="http://schemas.microsoft.com/office/drawing/2014/main" id="{00000000-0008-0000-0600-000001010000}"/>
            </a:ext>
          </a:extLst>
        </xdr:cNvPr>
        <xdr:cNvSpPr txBox="1"/>
      </xdr:nvSpPr>
      <xdr:spPr>
        <a:xfrm>
          <a:off x="2641111" y="166089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90,989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126783</xdr:rowOff>
    </xdr:from>
    <xdr:to>
      <xdr:col>10</xdr:col>
      <xdr:colOff>165100</xdr:colOff>
      <xdr:row>98</xdr:row>
      <xdr:rowOff>56933</xdr:rowOff>
    </xdr:to>
    <xdr:sp macro="" textlink="">
      <xdr:nvSpPr>
        <xdr:cNvPr id="258" name="楕円 257">
          <a:extLst>
            <a:ext uri="{FF2B5EF4-FFF2-40B4-BE49-F238E27FC236}">
              <a16:creationId xmlns:a16="http://schemas.microsoft.com/office/drawing/2014/main" id="{00000000-0008-0000-0600-000002010000}"/>
            </a:ext>
          </a:extLst>
        </xdr:cNvPr>
        <xdr:cNvSpPr/>
      </xdr:nvSpPr>
      <xdr:spPr>
        <a:xfrm>
          <a:off x="1968500" y="16757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48060</xdr:rowOff>
    </xdr:from>
    <xdr:ext cx="534377" cy="259045"/>
    <xdr:sp macro="" textlink="">
      <xdr:nvSpPr>
        <xdr:cNvPr id="259" name="テキスト ボックス 258">
          <a:extLst>
            <a:ext uri="{FF2B5EF4-FFF2-40B4-BE49-F238E27FC236}">
              <a16:creationId xmlns:a16="http://schemas.microsoft.com/office/drawing/2014/main" id="{00000000-0008-0000-0600-000003010000}"/>
            </a:ext>
          </a:extLst>
        </xdr:cNvPr>
        <xdr:cNvSpPr txBox="1"/>
      </xdr:nvSpPr>
      <xdr:spPr>
        <a:xfrm>
          <a:off x="1752111" y="168501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64,607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157178</xdr:rowOff>
    </xdr:from>
    <xdr:to>
      <xdr:col>6</xdr:col>
      <xdr:colOff>38100</xdr:colOff>
      <xdr:row>98</xdr:row>
      <xdr:rowOff>87328</xdr:rowOff>
    </xdr:to>
    <xdr:sp macro="" textlink="">
      <xdr:nvSpPr>
        <xdr:cNvPr id="260" name="楕円 259">
          <a:extLst>
            <a:ext uri="{FF2B5EF4-FFF2-40B4-BE49-F238E27FC236}">
              <a16:creationId xmlns:a16="http://schemas.microsoft.com/office/drawing/2014/main" id="{00000000-0008-0000-0600-000004010000}"/>
            </a:ext>
          </a:extLst>
        </xdr:cNvPr>
        <xdr:cNvSpPr/>
      </xdr:nvSpPr>
      <xdr:spPr>
        <a:xfrm>
          <a:off x="1079500" y="167878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78455</xdr:rowOff>
    </xdr:from>
    <xdr:ext cx="534377" cy="259045"/>
    <xdr:sp macro="" textlink="">
      <xdr:nvSpPr>
        <xdr:cNvPr id="261" name="テキスト ボックス 260">
          <a:extLst>
            <a:ext uri="{FF2B5EF4-FFF2-40B4-BE49-F238E27FC236}">
              <a16:creationId xmlns:a16="http://schemas.microsoft.com/office/drawing/2014/main" id="{00000000-0008-0000-0600-000005010000}"/>
            </a:ext>
          </a:extLst>
        </xdr:cNvPr>
        <xdr:cNvSpPr txBox="1"/>
      </xdr:nvSpPr>
      <xdr:spPr>
        <a:xfrm>
          <a:off x="863111" y="168805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4" name="正方形/長方形 263">
          <a:extLst>
            <a:ext uri="{FF2B5EF4-FFF2-40B4-BE49-F238E27FC236}">
              <a16:creationId xmlns:a16="http://schemas.microsoft.com/office/drawing/2014/main" id="{00000000-0008-0000-0600-000008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5" name="正方形/長方形 264">
          <a:extLst>
            <a:ext uri="{FF2B5EF4-FFF2-40B4-BE49-F238E27FC236}">
              <a16:creationId xmlns:a16="http://schemas.microsoft.com/office/drawing/2014/main" id="{00000000-0008-0000-0600-000009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6" name="正方形/長方形 265">
          <a:extLst>
            <a:ext uri="{FF2B5EF4-FFF2-40B4-BE49-F238E27FC236}">
              <a16:creationId xmlns:a16="http://schemas.microsoft.com/office/drawing/2014/main" id="{00000000-0008-0000-0600-00000A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600-00000B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600-00000C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45,852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9" name="正方形/長方形 268">
          <a:extLst>
            <a:ext uri="{FF2B5EF4-FFF2-40B4-BE49-F238E27FC236}">
              <a16:creationId xmlns:a16="http://schemas.microsoft.com/office/drawing/2014/main" id="{00000000-0008-0000-0600-00000D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0" name="テキスト ボックス 269">
          <a:extLst>
            <a:ext uri="{FF2B5EF4-FFF2-40B4-BE49-F238E27FC236}">
              <a16:creationId xmlns:a16="http://schemas.microsoft.com/office/drawing/2014/main" id="{00000000-0008-0000-0600-00000E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1" name="直線コネクタ 270">
          <a:extLst>
            <a:ext uri="{FF2B5EF4-FFF2-40B4-BE49-F238E27FC236}">
              <a16:creationId xmlns:a16="http://schemas.microsoft.com/office/drawing/2014/main" id="{00000000-0008-0000-0600-00000F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98878</xdr:rowOff>
    </xdr:from>
    <xdr:to>
      <xdr:col>59</xdr:col>
      <xdr:colOff>50800</xdr:colOff>
      <xdr:row>39</xdr:row>
      <xdr:rowOff>98878</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128105</xdr:rowOff>
    </xdr:from>
    <xdr:ext cx="248786"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6355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115207</xdr:rowOff>
    </xdr:from>
    <xdr:to>
      <xdr:col>59</xdr:col>
      <xdr:colOff>50800</xdr:colOff>
      <xdr:row>37</xdr:row>
      <xdr:rowOff>115207</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36</xdr:row>
      <xdr:rowOff>144434</xdr:rowOff>
    </xdr:from>
    <xdr:ext cx="595419"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6008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35</xdr:row>
      <xdr:rowOff>131536</xdr:rowOff>
    </xdr:from>
    <xdr:to>
      <xdr:col>59</xdr:col>
      <xdr:colOff>50800</xdr:colOff>
      <xdr:row>35</xdr:row>
      <xdr:rowOff>131536</xdr:rowOff>
    </xdr:to>
    <xdr:cxnSp macro="">
      <xdr:nvCxnSpPr>
        <xdr:cNvPr id="276" name="直線コネクタ 275">
          <a:extLst>
            <a:ext uri="{FF2B5EF4-FFF2-40B4-BE49-F238E27FC236}">
              <a16:creationId xmlns:a16="http://schemas.microsoft.com/office/drawing/2014/main" id="{00000000-0008-0000-0600-000014010000}"/>
            </a:ext>
          </a:extLst>
        </xdr:cNvPr>
        <xdr:cNvCxnSpPr/>
      </xdr:nvCxnSpPr>
      <xdr:spPr>
        <a:xfrm>
          <a:off x="6604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34</xdr:row>
      <xdr:rowOff>160763</xdr:rowOff>
    </xdr:from>
    <xdr:ext cx="595419" cy="259045"/>
    <xdr:sp macro="" textlink="">
      <xdr:nvSpPr>
        <xdr:cNvPr id="277" name="テキスト ボックス 276">
          <a:extLst>
            <a:ext uri="{FF2B5EF4-FFF2-40B4-BE49-F238E27FC236}">
              <a16:creationId xmlns:a16="http://schemas.microsoft.com/office/drawing/2014/main" id="{00000000-0008-0000-0600-000015010000}"/>
            </a:ext>
          </a:extLst>
        </xdr:cNvPr>
        <xdr:cNvSpPr txBox="1"/>
      </xdr:nvSpPr>
      <xdr:spPr>
        <a:xfrm>
          <a:off x="6008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147864</xdr:rowOff>
    </xdr:from>
    <xdr:to>
      <xdr:col>59</xdr:col>
      <xdr:colOff>50800</xdr:colOff>
      <xdr:row>33</xdr:row>
      <xdr:rowOff>147864</xdr:rowOff>
    </xdr:to>
    <xdr:cxnSp macro="">
      <xdr:nvCxnSpPr>
        <xdr:cNvPr id="278" name="直線コネクタ 277">
          <a:extLst>
            <a:ext uri="{FF2B5EF4-FFF2-40B4-BE49-F238E27FC236}">
              <a16:creationId xmlns:a16="http://schemas.microsoft.com/office/drawing/2014/main" id="{00000000-0008-0000-0600-000016010000}"/>
            </a:ext>
          </a:extLst>
        </xdr:cNvPr>
        <xdr:cNvCxnSpPr/>
      </xdr:nvCxnSpPr>
      <xdr:spPr>
        <a:xfrm>
          <a:off x="6604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33</xdr:row>
      <xdr:rowOff>5641</xdr:rowOff>
    </xdr:from>
    <xdr:ext cx="595419" cy="259045"/>
    <xdr:sp macro="" textlink="">
      <xdr:nvSpPr>
        <xdr:cNvPr id="279" name="テキスト ボックス 278">
          <a:extLst>
            <a:ext uri="{FF2B5EF4-FFF2-40B4-BE49-F238E27FC236}">
              <a16:creationId xmlns:a16="http://schemas.microsoft.com/office/drawing/2014/main" id="{00000000-0008-0000-0600-000017010000}"/>
            </a:ext>
          </a:extLst>
        </xdr:cNvPr>
        <xdr:cNvSpPr txBox="1"/>
      </xdr:nvSpPr>
      <xdr:spPr>
        <a:xfrm>
          <a:off x="6008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164193</xdr:rowOff>
    </xdr:from>
    <xdr:to>
      <xdr:col>59</xdr:col>
      <xdr:colOff>50800</xdr:colOff>
      <xdr:row>31</xdr:row>
      <xdr:rowOff>164193</xdr:rowOff>
    </xdr:to>
    <xdr:cxnSp macro="">
      <xdr:nvCxnSpPr>
        <xdr:cNvPr id="280" name="直線コネクタ 279">
          <a:extLst>
            <a:ext uri="{FF2B5EF4-FFF2-40B4-BE49-F238E27FC236}">
              <a16:creationId xmlns:a16="http://schemas.microsoft.com/office/drawing/2014/main" id="{00000000-0008-0000-0600-000018010000}"/>
            </a:ext>
          </a:extLst>
        </xdr:cNvPr>
        <xdr:cNvCxnSpPr/>
      </xdr:nvCxnSpPr>
      <xdr:spPr>
        <a:xfrm>
          <a:off x="6604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31</xdr:row>
      <xdr:rowOff>21970</xdr:rowOff>
    </xdr:from>
    <xdr:ext cx="595419" cy="259045"/>
    <xdr:sp macro="" textlink="">
      <xdr:nvSpPr>
        <xdr:cNvPr id="281" name="テキスト ボックス 280">
          <a:extLst>
            <a:ext uri="{FF2B5EF4-FFF2-40B4-BE49-F238E27FC236}">
              <a16:creationId xmlns:a16="http://schemas.microsoft.com/office/drawing/2014/main" id="{00000000-0008-0000-0600-000019010000}"/>
            </a:ext>
          </a:extLst>
        </xdr:cNvPr>
        <xdr:cNvSpPr txBox="1"/>
      </xdr:nvSpPr>
      <xdr:spPr>
        <a:xfrm>
          <a:off x="6008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9072</xdr:rowOff>
    </xdr:from>
    <xdr:to>
      <xdr:col>59</xdr:col>
      <xdr:colOff>50800</xdr:colOff>
      <xdr:row>30</xdr:row>
      <xdr:rowOff>9072</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a:off x="6604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29</xdr:row>
      <xdr:rowOff>38299</xdr:rowOff>
    </xdr:from>
    <xdr:ext cx="595419" cy="259045"/>
    <xdr:sp macro="" textlink="">
      <xdr:nvSpPr>
        <xdr:cNvPr id="283" name="テキスト ボックス 282">
          <a:extLst>
            <a:ext uri="{FF2B5EF4-FFF2-40B4-BE49-F238E27FC236}">
              <a16:creationId xmlns:a16="http://schemas.microsoft.com/office/drawing/2014/main" id="{00000000-0008-0000-0600-00001B010000}"/>
            </a:ext>
          </a:extLst>
        </xdr:cNvPr>
        <xdr:cNvSpPr txBox="1"/>
      </xdr:nvSpPr>
      <xdr:spPr>
        <a:xfrm>
          <a:off x="6008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4" name="直線コネクタ 283">
          <a:extLst>
            <a:ext uri="{FF2B5EF4-FFF2-40B4-BE49-F238E27FC236}">
              <a16:creationId xmlns:a16="http://schemas.microsoft.com/office/drawing/2014/main" id="{00000000-0008-0000-0600-00001C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5" name="テキスト ボックス 284">
          <a:extLst>
            <a:ext uri="{FF2B5EF4-FFF2-40B4-BE49-F238E27FC236}">
              <a16:creationId xmlns:a16="http://schemas.microsoft.com/office/drawing/2014/main" id="{00000000-0008-0000-0600-00001D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6" name="補助費等グラフ枠">
          <a:extLst>
            <a:ext uri="{FF2B5EF4-FFF2-40B4-BE49-F238E27FC236}">
              <a16:creationId xmlns:a16="http://schemas.microsoft.com/office/drawing/2014/main" id="{00000000-0008-0000-0600-00001E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58596</xdr:rowOff>
    </xdr:from>
    <xdr:to>
      <xdr:col>54</xdr:col>
      <xdr:colOff>189865</xdr:colOff>
      <xdr:row>38</xdr:row>
      <xdr:rowOff>94590</xdr:rowOff>
    </xdr:to>
    <xdr:cxnSp macro="">
      <xdr:nvCxnSpPr>
        <xdr:cNvPr id="287" name="直線コネクタ 286">
          <a:extLst>
            <a:ext uri="{FF2B5EF4-FFF2-40B4-BE49-F238E27FC236}">
              <a16:creationId xmlns:a16="http://schemas.microsoft.com/office/drawing/2014/main" id="{00000000-0008-0000-0600-00001F010000}"/>
            </a:ext>
          </a:extLst>
        </xdr:cNvPr>
        <xdr:cNvCxnSpPr/>
      </xdr:nvCxnSpPr>
      <xdr:spPr>
        <a:xfrm flipV="1">
          <a:off x="10475595" y="5202096"/>
          <a:ext cx="1270" cy="140759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98417</xdr:rowOff>
    </xdr:from>
    <xdr:ext cx="534377" cy="259045"/>
    <xdr:sp macro="" textlink="">
      <xdr:nvSpPr>
        <xdr:cNvPr id="288" name="補助費等最小値テキスト">
          <a:extLst>
            <a:ext uri="{FF2B5EF4-FFF2-40B4-BE49-F238E27FC236}">
              <a16:creationId xmlns:a16="http://schemas.microsoft.com/office/drawing/2014/main" id="{00000000-0008-0000-0600-000020010000}"/>
            </a:ext>
          </a:extLst>
        </xdr:cNvPr>
        <xdr:cNvSpPr txBox="1"/>
      </xdr:nvSpPr>
      <xdr:spPr>
        <a:xfrm>
          <a:off x="10528300" y="6613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53,813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94590</xdr:rowOff>
    </xdr:from>
    <xdr:to>
      <xdr:col>55</xdr:col>
      <xdr:colOff>88900</xdr:colOff>
      <xdr:row>38</xdr:row>
      <xdr:rowOff>94590</xdr:rowOff>
    </xdr:to>
    <xdr:cxnSp macro="">
      <xdr:nvCxnSpPr>
        <xdr:cNvPr id="289" name="直線コネクタ 288">
          <a:extLst>
            <a:ext uri="{FF2B5EF4-FFF2-40B4-BE49-F238E27FC236}">
              <a16:creationId xmlns:a16="http://schemas.microsoft.com/office/drawing/2014/main" id="{00000000-0008-0000-0600-000021010000}"/>
            </a:ext>
          </a:extLst>
        </xdr:cNvPr>
        <xdr:cNvCxnSpPr/>
      </xdr:nvCxnSpPr>
      <xdr:spPr>
        <a:xfrm>
          <a:off x="10388600" y="6609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5273</xdr:rowOff>
    </xdr:from>
    <xdr:ext cx="599010" cy="259045"/>
    <xdr:sp macro="" textlink="">
      <xdr:nvSpPr>
        <xdr:cNvPr id="290" name="補助費等最大値テキスト">
          <a:extLst>
            <a:ext uri="{FF2B5EF4-FFF2-40B4-BE49-F238E27FC236}">
              <a16:creationId xmlns:a16="http://schemas.microsoft.com/office/drawing/2014/main" id="{00000000-0008-0000-0600-000022010000}"/>
            </a:ext>
          </a:extLst>
        </xdr:cNvPr>
        <xdr:cNvSpPr txBox="1"/>
      </xdr:nvSpPr>
      <xdr:spPr>
        <a:xfrm>
          <a:off x="10528300" y="49773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484,835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58596</xdr:rowOff>
    </xdr:from>
    <xdr:to>
      <xdr:col>55</xdr:col>
      <xdr:colOff>88900</xdr:colOff>
      <xdr:row>30</xdr:row>
      <xdr:rowOff>58596</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a:off x="10388600" y="52020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2230</xdr:rowOff>
    </xdr:from>
    <xdr:to>
      <xdr:col>55</xdr:col>
      <xdr:colOff>0</xdr:colOff>
      <xdr:row>38</xdr:row>
      <xdr:rowOff>6234</xdr:rowOff>
    </xdr:to>
    <xdr:cxnSp macro="">
      <xdr:nvCxnSpPr>
        <xdr:cNvPr id="292" name="直線コネクタ 291">
          <a:extLst>
            <a:ext uri="{FF2B5EF4-FFF2-40B4-BE49-F238E27FC236}">
              <a16:creationId xmlns:a16="http://schemas.microsoft.com/office/drawing/2014/main" id="{00000000-0008-0000-0600-000024010000}"/>
            </a:ext>
          </a:extLst>
        </xdr:cNvPr>
        <xdr:cNvCxnSpPr/>
      </xdr:nvCxnSpPr>
      <xdr:spPr>
        <a:xfrm>
          <a:off x="9639300" y="6517330"/>
          <a:ext cx="838200" cy="4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35</xdr:row>
      <xdr:rowOff>65936</xdr:rowOff>
    </xdr:from>
    <xdr:ext cx="599010" cy="259045"/>
    <xdr:sp macro="" textlink="">
      <xdr:nvSpPr>
        <xdr:cNvPr id="293" name="補助費等平均値テキスト">
          <a:extLst>
            <a:ext uri="{FF2B5EF4-FFF2-40B4-BE49-F238E27FC236}">
              <a16:creationId xmlns:a16="http://schemas.microsoft.com/office/drawing/2014/main" id="{00000000-0008-0000-0600-000025010000}"/>
            </a:ext>
          </a:extLst>
        </xdr:cNvPr>
        <xdr:cNvSpPr txBox="1"/>
      </xdr:nvSpPr>
      <xdr:spPr>
        <a:xfrm>
          <a:off x="10528300" y="606668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159,037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36</xdr:row>
      <xdr:rowOff>43059</xdr:rowOff>
    </xdr:from>
    <xdr:to>
      <xdr:col>55</xdr:col>
      <xdr:colOff>50800</xdr:colOff>
      <xdr:row>36</xdr:row>
      <xdr:rowOff>144659</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10426700" y="62152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37</xdr:row>
      <xdr:rowOff>157606</xdr:rowOff>
    </xdr:from>
    <xdr:to>
      <xdr:col>50</xdr:col>
      <xdr:colOff>114300</xdr:colOff>
      <xdr:row>38</xdr:row>
      <xdr:rowOff>2230</xdr:rowOff>
    </xdr:to>
    <xdr:cxnSp macro="">
      <xdr:nvCxnSpPr>
        <xdr:cNvPr id="295" name="直線コネクタ 294">
          <a:extLst>
            <a:ext uri="{FF2B5EF4-FFF2-40B4-BE49-F238E27FC236}">
              <a16:creationId xmlns:a16="http://schemas.microsoft.com/office/drawing/2014/main" id="{00000000-0008-0000-0600-000027010000}"/>
            </a:ext>
          </a:extLst>
        </xdr:cNvPr>
        <xdr:cNvCxnSpPr/>
      </xdr:nvCxnSpPr>
      <xdr:spPr>
        <a:xfrm>
          <a:off x="8750300" y="6501256"/>
          <a:ext cx="889000" cy="160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36</xdr:row>
      <xdr:rowOff>70070</xdr:rowOff>
    </xdr:from>
    <xdr:to>
      <xdr:col>50</xdr:col>
      <xdr:colOff>165100</xdr:colOff>
      <xdr:row>37</xdr:row>
      <xdr:rowOff>220</xdr:rowOff>
    </xdr:to>
    <xdr:sp macro="" textlink="">
      <xdr:nvSpPr>
        <xdr:cNvPr id="296" name="フローチャート: 判断 295">
          <a:extLst>
            <a:ext uri="{FF2B5EF4-FFF2-40B4-BE49-F238E27FC236}">
              <a16:creationId xmlns:a16="http://schemas.microsoft.com/office/drawing/2014/main" id="{00000000-0008-0000-0600-000028010000}"/>
            </a:ext>
          </a:extLst>
        </xdr:cNvPr>
        <xdr:cNvSpPr/>
      </xdr:nvSpPr>
      <xdr:spPr>
        <a:xfrm>
          <a:off x="9588500" y="62422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16747</xdr:rowOff>
    </xdr:from>
    <xdr:ext cx="59901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339795" y="601749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150,766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36</xdr:row>
      <xdr:rowOff>5385</xdr:rowOff>
    </xdr:from>
    <xdr:to>
      <xdr:col>45</xdr:col>
      <xdr:colOff>177800</xdr:colOff>
      <xdr:row>37</xdr:row>
      <xdr:rowOff>157606</xdr:rowOff>
    </xdr:to>
    <xdr:cxnSp macro="">
      <xdr:nvCxnSpPr>
        <xdr:cNvPr id="298" name="直線コネクタ 297">
          <a:extLst>
            <a:ext uri="{FF2B5EF4-FFF2-40B4-BE49-F238E27FC236}">
              <a16:creationId xmlns:a16="http://schemas.microsoft.com/office/drawing/2014/main" id="{00000000-0008-0000-0600-00002A010000}"/>
            </a:ext>
          </a:extLst>
        </xdr:cNvPr>
        <xdr:cNvCxnSpPr/>
      </xdr:nvCxnSpPr>
      <xdr:spPr>
        <a:xfrm>
          <a:off x="7861300" y="6177585"/>
          <a:ext cx="889000" cy="32367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36</xdr:row>
      <xdr:rowOff>106081</xdr:rowOff>
    </xdr:from>
    <xdr:to>
      <xdr:col>46</xdr:col>
      <xdr:colOff>38100</xdr:colOff>
      <xdr:row>37</xdr:row>
      <xdr:rowOff>36231</xdr:rowOff>
    </xdr:to>
    <xdr:sp macro="" textlink="">
      <xdr:nvSpPr>
        <xdr:cNvPr id="299" name="フローチャート: 判断 298">
          <a:extLst>
            <a:ext uri="{FF2B5EF4-FFF2-40B4-BE49-F238E27FC236}">
              <a16:creationId xmlns:a16="http://schemas.microsoft.com/office/drawing/2014/main" id="{00000000-0008-0000-0600-00002B010000}"/>
            </a:ext>
          </a:extLst>
        </xdr:cNvPr>
        <xdr:cNvSpPr/>
      </xdr:nvSpPr>
      <xdr:spPr>
        <a:xfrm>
          <a:off x="8699500" y="62782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35</xdr:row>
      <xdr:rowOff>52758</xdr:rowOff>
    </xdr:from>
    <xdr:ext cx="59901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8450795" y="60535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139,739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36</xdr:row>
      <xdr:rowOff>5385</xdr:rowOff>
    </xdr:from>
    <xdr:to>
      <xdr:col>41</xdr:col>
      <xdr:colOff>50800</xdr:colOff>
      <xdr:row>38</xdr:row>
      <xdr:rowOff>33633</xdr:rowOff>
    </xdr:to>
    <xdr:cxnSp macro="">
      <xdr:nvCxnSpPr>
        <xdr:cNvPr id="301" name="直線コネクタ 300">
          <a:extLst>
            <a:ext uri="{FF2B5EF4-FFF2-40B4-BE49-F238E27FC236}">
              <a16:creationId xmlns:a16="http://schemas.microsoft.com/office/drawing/2014/main" id="{00000000-0008-0000-0600-00002D010000}"/>
            </a:ext>
          </a:extLst>
        </xdr:cNvPr>
        <xdr:cNvCxnSpPr/>
      </xdr:nvCxnSpPr>
      <xdr:spPr>
        <a:xfrm flipV="1">
          <a:off x="6972300" y="6177585"/>
          <a:ext cx="889000" cy="371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34</xdr:row>
      <xdr:rowOff>139649</xdr:rowOff>
    </xdr:from>
    <xdr:to>
      <xdr:col>41</xdr:col>
      <xdr:colOff>101600</xdr:colOff>
      <xdr:row>35</xdr:row>
      <xdr:rowOff>69799</xdr:rowOff>
    </xdr:to>
    <xdr:sp macro="" textlink="">
      <xdr:nvSpPr>
        <xdr:cNvPr id="302" name="フローチャート: 判断 301">
          <a:extLst>
            <a:ext uri="{FF2B5EF4-FFF2-40B4-BE49-F238E27FC236}">
              <a16:creationId xmlns:a16="http://schemas.microsoft.com/office/drawing/2014/main" id="{00000000-0008-0000-0600-00002E010000}"/>
            </a:ext>
          </a:extLst>
        </xdr:cNvPr>
        <xdr:cNvSpPr/>
      </xdr:nvSpPr>
      <xdr:spPr>
        <a:xfrm>
          <a:off x="7810500" y="59689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33</xdr:row>
      <xdr:rowOff>86326</xdr:rowOff>
    </xdr:from>
    <xdr:ext cx="599010" cy="259045"/>
    <xdr:sp macro="" textlink="">
      <xdr:nvSpPr>
        <xdr:cNvPr id="303" name="テキスト ボックス 302">
          <a:extLst>
            <a:ext uri="{FF2B5EF4-FFF2-40B4-BE49-F238E27FC236}">
              <a16:creationId xmlns:a16="http://schemas.microsoft.com/office/drawing/2014/main" id="{00000000-0008-0000-0600-00002F010000}"/>
            </a:ext>
          </a:extLst>
        </xdr:cNvPr>
        <xdr:cNvSpPr txBox="1"/>
      </xdr:nvSpPr>
      <xdr:spPr>
        <a:xfrm>
          <a:off x="7561795" y="5744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17488</xdr:rowOff>
    </xdr:from>
    <xdr:to>
      <xdr:col>36</xdr:col>
      <xdr:colOff>165100</xdr:colOff>
      <xdr:row>37</xdr:row>
      <xdr:rowOff>119088</xdr:rowOff>
    </xdr:to>
    <xdr:sp macro="" textlink="">
      <xdr:nvSpPr>
        <xdr:cNvPr id="304" name="フローチャート: 判断 303">
          <a:extLst>
            <a:ext uri="{FF2B5EF4-FFF2-40B4-BE49-F238E27FC236}">
              <a16:creationId xmlns:a16="http://schemas.microsoft.com/office/drawing/2014/main" id="{00000000-0008-0000-0600-000030010000}"/>
            </a:ext>
          </a:extLst>
        </xdr:cNvPr>
        <xdr:cNvSpPr/>
      </xdr:nvSpPr>
      <xdr:spPr>
        <a:xfrm>
          <a:off x="6921500" y="6361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35</xdr:row>
      <xdr:rowOff>135615</xdr:rowOff>
    </xdr:from>
    <xdr:ext cx="599010" cy="259045"/>
    <xdr:sp macro="" textlink="">
      <xdr:nvSpPr>
        <xdr:cNvPr id="305" name="テキスト ボックス 304">
          <a:extLst>
            <a:ext uri="{FF2B5EF4-FFF2-40B4-BE49-F238E27FC236}">
              <a16:creationId xmlns:a16="http://schemas.microsoft.com/office/drawing/2014/main" id="{00000000-0008-0000-0600-000031010000}"/>
            </a:ext>
          </a:extLst>
        </xdr:cNvPr>
        <xdr:cNvSpPr txBox="1"/>
      </xdr:nvSpPr>
      <xdr:spPr>
        <a:xfrm>
          <a:off x="6672795" y="61363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7" name="テキスト ボックス 306">
          <a:extLst>
            <a:ext uri="{FF2B5EF4-FFF2-40B4-BE49-F238E27FC236}">
              <a16:creationId xmlns:a16="http://schemas.microsoft.com/office/drawing/2014/main" id="{00000000-0008-0000-0600-000033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9" name="テキスト ボックス 308">
          <a:extLst>
            <a:ext uri="{FF2B5EF4-FFF2-40B4-BE49-F238E27FC236}">
              <a16:creationId xmlns:a16="http://schemas.microsoft.com/office/drawing/2014/main" id="{00000000-0008-0000-0600-000035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126883</xdr:rowOff>
    </xdr:from>
    <xdr:to>
      <xdr:col>55</xdr:col>
      <xdr:colOff>50800</xdr:colOff>
      <xdr:row>38</xdr:row>
      <xdr:rowOff>57034</xdr:rowOff>
    </xdr:to>
    <xdr:sp macro="" textlink="">
      <xdr:nvSpPr>
        <xdr:cNvPr id="311" name="楕円 310">
          <a:extLst>
            <a:ext uri="{FF2B5EF4-FFF2-40B4-BE49-F238E27FC236}">
              <a16:creationId xmlns:a16="http://schemas.microsoft.com/office/drawing/2014/main" id="{00000000-0008-0000-0600-000037010000}"/>
            </a:ext>
          </a:extLst>
        </xdr:cNvPr>
        <xdr:cNvSpPr/>
      </xdr:nvSpPr>
      <xdr:spPr>
        <a:xfrm>
          <a:off x="10426700" y="6470533"/>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41810</xdr:rowOff>
    </xdr:from>
    <xdr:ext cx="534377" cy="259045"/>
    <xdr:sp macro="" textlink="">
      <xdr:nvSpPr>
        <xdr:cNvPr id="312" name="補助費等該当値テキスト">
          <a:extLst>
            <a:ext uri="{FF2B5EF4-FFF2-40B4-BE49-F238E27FC236}">
              <a16:creationId xmlns:a16="http://schemas.microsoft.com/office/drawing/2014/main" id="{00000000-0008-0000-0600-000038010000}"/>
            </a:ext>
          </a:extLst>
        </xdr:cNvPr>
        <xdr:cNvSpPr txBox="1"/>
      </xdr:nvSpPr>
      <xdr:spPr>
        <a:xfrm>
          <a:off x="10528300" y="63854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122880</xdr:rowOff>
    </xdr:from>
    <xdr:to>
      <xdr:col>50</xdr:col>
      <xdr:colOff>165100</xdr:colOff>
      <xdr:row>38</xdr:row>
      <xdr:rowOff>53029</xdr:rowOff>
    </xdr:to>
    <xdr:sp macro="" textlink="">
      <xdr:nvSpPr>
        <xdr:cNvPr id="313" name="楕円 312">
          <a:extLst>
            <a:ext uri="{FF2B5EF4-FFF2-40B4-BE49-F238E27FC236}">
              <a16:creationId xmlns:a16="http://schemas.microsoft.com/office/drawing/2014/main" id="{00000000-0008-0000-0600-000039010000}"/>
            </a:ext>
          </a:extLst>
        </xdr:cNvPr>
        <xdr:cNvSpPr/>
      </xdr:nvSpPr>
      <xdr:spPr>
        <a:xfrm>
          <a:off x="9588500" y="6466530"/>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44157</xdr:rowOff>
    </xdr:from>
    <xdr:ext cx="534377" cy="259045"/>
    <xdr:sp macro="" textlink="">
      <xdr:nvSpPr>
        <xdr:cNvPr id="314" name="テキスト ボックス 313">
          <a:extLst>
            <a:ext uri="{FF2B5EF4-FFF2-40B4-BE49-F238E27FC236}">
              <a16:creationId xmlns:a16="http://schemas.microsoft.com/office/drawing/2014/main" id="{00000000-0008-0000-0600-00003A010000}"/>
            </a:ext>
          </a:extLst>
        </xdr:cNvPr>
        <xdr:cNvSpPr txBox="1"/>
      </xdr:nvSpPr>
      <xdr:spPr>
        <a:xfrm>
          <a:off x="9372111" y="6559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82,095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106806</xdr:rowOff>
    </xdr:from>
    <xdr:to>
      <xdr:col>46</xdr:col>
      <xdr:colOff>38100</xdr:colOff>
      <xdr:row>38</xdr:row>
      <xdr:rowOff>36956</xdr:rowOff>
    </xdr:to>
    <xdr:sp macro="" textlink="">
      <xdr:nvSpPr>
        <xdr:cNvPr id="315" name="楕円 314">
          <a:extLst>
            <a:ext uri="{FF2B5EF4-FFF2-40B4-BE49-F238E27FC236}">
              <a16:creationId xmlns:a16="http://schemas.microsoft.com/office/drawing/2014/main" id="{00000000-0008-0000-0600-00003B010000}"/>
            </a:ext>
          </a:extLst>
        </xdr:cNvPr>
        <xdr:cNvSpPr/>
      </xdr:nvSpPr>
      <xdr:spPr>
        <a:xfrm>
          <a:off x="8699500" y="64504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28083</xdr:rowOff>
    </xdr:from>
    <xdr:ext cx="534377" cy="259045"/>
    <xdr:sp macro="" textlink="">
      <xdr:nvSpPr>
        <xdr:cNvPr id="316" name="テキスト ボックス 315">
          <a:extLst>
            <a:ext uri="{FF2B5EF4-FFF2-40B4-BE49-F238E27FC236}">
              <a16:creationId xmlns:a16="http://schemas.microsoft.com/office/drawing/2014/main" id="{00000000-0008-0000-0600-00003C010000}"/>
            </a:ext>
          </a:extLst>
        </xdr:cNvPr>
        <xdr:cNvSpPr txBox="1"/>
      </xdr:nvSpPr>
      <xdr:spPr>
        <a:xfrm>
          <a:off x="8483111" y="65431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35</xdr:row>
      <xdr:rowOff>126035</xdr:rowOff>
    </xdr:from>
    <xdr:to>
      <xdr:col>41</xdr:col>
      <xdr:colOff>101600</xdr:colOff>
      <xdr:row>36</xdr:row>
      <xdr:rowOff>56185</xdr:rowOff>
    </xdr:to>
    <xdr:sp macro="" textlink="">
      <xdr:nvSpPr>
        <xdr:cNvPr id="317" name="楕円 316">
          <a:extLst>
            <a:ext uri="{FF2B5EF4-FFF2-40B4-BE49-F238E27FC236}">
              <a16:creationId xmlns:a16="http://schemas.microsoft.com/office/drawing/2014/main" id="{00000000-0008-0000-0600-00003D010000}"/>
            </a:ext>
          </a:extLst>
        </xdr:cNvPr>
        <xdr:cNvSpPr/>
      </xdr:nvSpPr>
      <xdr:spPr>
        <a:xfrm>
          <a:off x="7810500" y="612678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36</xdr:row>
      <xdr:rowOff>47312</xdr:rowOff>
    </xdr:from>
    <xdr:ext cx="599010" cy="259045"/>
    <xdr:sp macro="" textlink="">
      <xdr:nvSpPr>
        <xdr:cNvPr id="318" name="テキスト ボックス 317">
          <a:extLst>
            <a:ext uri="{FF2B5EF4-FFF2-40B4-BE49-F238E27FC236}">
              <a16:creationId xmlns:a16="http://schemas.microsoft.com/office/drawing/2014/main" id="{00000000-0008-0000-0600-00003E010000}"/>
            </a:ext>
          </a:extLst>
        </xdr:cNvPr>
        <xdr:cNvSpPr txBox="1"/>
      </xdr:nvSpPr>
      <xdr:spPr>
        <a:xfrm>
          <a:off x="7561795" y="62195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186,129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154283</xdr:rowOff>
    </xdr:from>
    <xdr:to>
      <xdr:col>36</xdr:col>
      <xdr:colOff>165100</xdr:colOff>
      <xdr:row>38</xdr:row>
      <xdr:rowOff>84433</xdr:rowOff>
    </xdr:to>
    <xdr:sp macro="" textlink="">
      <xdr:nvSpPr>
        <xdr:cNvPr id="319" name="楕円 318">
          <a:extLst>
            <a:ext uri="{FF2B5EF4-FFF2-40B4-BE49-F238E27FC236}">
              <a16:creationId xmlns:a16="http://schemas.microsoft.com/office/drawing/2014/main" id="{00000000-0008-0000-0600-00003F010000}"/>
            </a:ext>
          </a:extLst>
        </xdr:cNvPr>
        <xdr:cNvSpPr/>
      </xdr:nvSpPr>
      <xdr:spPr>
        <a:xfrm>
          <a:off x="6921500" y="64979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75560</xdr:rowOff>
    </xdr:from>
    <xdr:ext cx="534377" cy="259045"/>
    <xdr:sp macro="" textlink="">
      <xdr:nvSpPr>
        <xdr:cNvPr id="320" name="テキスト ボックス 319">
          <a:extLst>
            <a:ext uri="{FF2B5EF4-FFF2-40B4-BE49-F238E27FC236}">
              <a16:creationId xmlns:a16="http://schemas.microsoft.com/office/drawing/2014/main" id="{00000000-0008-0000-0600-000040010000}"/>
            </a:ext>
          </a:extLst>
        </xdr:cNvPr>
        <xdr:cNvSpPr txBox="1"/>
      </xdr:nvSpPr>
      <xdr:spPr>
        <a:xfrm>
          <a:off x="6705111" y="65906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72,479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21" name="正方形/長方形 320">
          <a:extLst>
            <a:ext uri="{FF2B5EF4-FFF2-40B4-BE49-F238E27FC236}">
              <a16:creationId xmlns:a16="http://schemas.microsoft.com/office/drawing/2014/main" id="{00000000-0008-0000-0600-000041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22" name="正方形/長方形 321">
          <a:extLst>
            <a:ext uri="{FF2B5EF4-FFF2-40B4-BE49-F238E27FC236}">
              <a16:creationId xmlns:a16="http://schemas.microsoft.com/office/drawing/2014/main" id="{00000000-0008-0000-0600-000042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23" name="正方形/長方形 322">
          <a:extLst>
            <a:ext uri="{FF2B5EF4-FFF2-40B4-BE49-F238E27FC236}">
              <a16:creationId xmlns:a16="http://schemas.microsoft.com/office/drawing/2014/main" id="{00000000-0008-0000-0600-000043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4" name="正方形/長方形 323">
          <a:extLst>
            <a:ext uri="{FF2B5EF4-FFF2-40B4-BE49-F238E27FC236}">
              <a16:creationId xmlns:a16="http://schemas.microsoft.com/office/drawing/2014/main" id="{00000000-0008-0000-0600-000044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5" name="正方形/長方形 324">
          <a:extLst>
            <a:ext uri="{FF2B5EF4-FFF2-40B4-BE49-F238E27FC236}">
              <a16:creationId xmlns:a16="http://schemas.microsoft.com/office/drawing/2014/main" id="{00000000-0008-0000-0600-000045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6" name="正方形/長方形 325">
          <a:extLst>
            <a:ext uri="{FF2B5EF4-FFF2-40B4-BE49-F238E27FC236}">
              <a16:creationId xmlns:a16="http://schemas.microsoft.com/office/drawing/2014/main" id="{00000000-0008-0000-0600-000046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7" name="正方形/長方形 326">
          <a:extLst>
            <a:ext uri="{FF2B5EF4-FFF2-40B4-BE49-F238E27FC236}">
              <a16:creationId xmlns:a16="http://schemas.microsoft.com/office/drawing/2014/main" id="{00000000-0008-0000-0600-000047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8" name="正方形/長方形 327">
          <a:extLst>
            <a:ext uri="{FF2B5EF4-FFF2-40B4-BE49-F238E27FC236}">
              <a16:creationId xmlns:a16="http://schemas.microsoft.com/office/drawing/2014/main" id="{00000000-0008-0000-0600-000048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9" name="テキスト ボックス 328">
          <a:extLst>
            <a:ext uri="{FF2B5EF4-FFF2-40B4-BE49-F238E27FC236}">
              <a16:creationId xmlns:a16="http://schemas.microsoft.com/office/drawing/2014/main" id="{00000000-0008-0000-0600-000049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30" name="直線コネクタ 329">
          <a:extLst>
            <a:ext uri="{FF2B5EF4-FFF2-40B4-BE49-F238E27FC236}">
              <a16:creationId xmlns:a16="http://schemas.microsoft.com/office/drawing/2014/main" id="{00000000-0008-0000-0600-00004A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31" name="直線コネクタ 330">
          <a:extLst>
            <a:ext uri="{FF2B5EF4-FFF2-40B4-BE49-F238E27FC236}">
              <a16:creationId xmlns:a16="http://schemas.microsoft.com/office/drawing/2014/main" id="{00000000-0008-0000-0600-00004B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32" name="テキスト ボックス 331">
          <a:extLst>
            <a:ext uri="{FF2B5EF4-FFF2-40B4-BE49-F238E27FC236}">
              <a16:creationId xmlns:a16="http://schemas.microsoft.com/office/drawing/2014/main" id="{00000000-0008-0000-0600-00004C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33" name="直線コネクタ 332">
          <a:extLst>
            <a:ext uri="{FF2B5EF4-FFF2-40B4-BE49-F238E27FC236}">
              <a16:creationId xmlns:a16="http://schemas.microsoft.com/office/drawing/2014/main" id="{00000000-0008-0000-0600-00004D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34" name="テキスト ボックス 333">
          <a:extLst>
            <a:ext uri="{FF2B5EF4-FFF2-40B4-BE49-F238E27FC236}">
              <a16:creationId xmlns:a16="http://schemas.microsoft.com/office/drawing/2014/main" id="{00000000-0008-0000-0600-00004E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5" name="直線コネクタ 334">
          <a:extLst>
            <a:ext uri="{FF2B5EF4-FFF2-40B4-BE49-F238E27FC236}">
              <a16:creationId xmlns:a16="http://schemas.microsoft.com/office/drawing/2014/main" id="{00000000-0008-0000-0600-00004F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36" name="テキスト ボックス 335">
          <a:extLst>
            <a:ext uri="{FF2B5EF4-FFF2-40B4-BE49-F238E27FC236}">
              <a16:creationId xmlns:a16="http://schemas.microsoft.com/office/drawing/2014/main" id="{00000000-0008-0000-0600-000050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38" name="テキスト ボックス 337">
          <a:extLst>
            <a:ext uri="{FF2B5EF4-FFF2-40B4-BE49-F238E27FC236}">
              <a16:creationId xmlns:a16="http://schemas.microsoft.com/office/drawing/2014/main" id="{00000000-0008-0000-0600-000052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9" name="直線コネクタ 338">
          <a:extLst>
            <a:ext uri="{FF2B5EF4-FFF2-40B4-BE49-F238E27FC236}">
              <a16:creationId xmlns:a16="http://schemas.microsoft.com/office/drawing/2014/main" id="{00000000-0008-0000-0600-000053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40" name="テキスト ボックス 339">
          <a:extLst>
            <a:ext uri="{FF2B5EF4-FFF2-40B4-BE49-F238E27FC236}">
              <a16:creationId xmlns:a16="http://schemas.microsoft.com/office/drawing/2014/main" id="{00000000-0008-0000-0600-000054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1" name="普通建設事業費グラフ枠">
          <a:extLst>
            <a:ext uri="{FF2B5EF4-FFF2-40B4-BE49-F238E27FC236}">
              <a16:creationId xmlns:a16="http://schemas.microsoft.com/office/drawing/2014/main" id="{00000000-0008-0000-0600-000055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70345</xdr:rowOff>
    </xdr:from>
    <xdr:to>
      <xdr:col>54</xdr:col>
      <xdr:colOff>189865</xdr:colOff>
      <xdr:row>58</xdr:row>
      <xdr:rowOff>135062</xdr:rowOff>
    </xdr:to>
    <xdr:cxnSp macro="">
      <xdr:nvCxnSpPr>
        <xdr:cNvPr id="342" name="直線コネクタ 341">
          <a:extLst>
            <a:ext uri="{FF2B5EF4-FFF2-40B4-BE49-F238E27FC236}">
              <a16:creationId xmlns:a16="http://schemas.microsoft.com/office/drawing/2014/main" id="{00000000-0008-0000-0600-000056010000}"/>
            </a:ext>
          </a:extLst>
        </xdr:cNvPr>
        <xdr:cNvCxnSpPr/>
      </xdr:nvCxnSpPr>
      <xdr:spPr>
        <a:xfrm flipV="1">
          <a:off x="10475595" y="8814295"/>
          <a:ext cx="1270" cy="1264867"/>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138889</xdr:rowOff>
    </xdr:from>
    <xdr:ext cx="534377" cy="259045"/>
    <xdr:sp macro="" textlink="">
      <xdr:nvSpPr>
        <xdr:cNvPr id="343" name="普通建設事業費最小値テキスト">
          <a:extLst>
            <a:ext uri="{FF2B5EF4-FFF2-40B4-BE49-F238E27FC236}">
              <a16:creationId xmlns:a16="http://schemas.microsoft.com/office/drawing/2014/main" id="{00000000-0008-0000-0600-000057010000}"/>
            </a:ext>
          </a:extLst>
        </xdr:cNvPr>
        <xdr:cNvSpPr txBox="1"/>
      </xdr:nvSpPr>
      <xdr:spPr>
        <a:xfrm>
          <a:off x="10528300" y="100829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135062</xdr:rowOff>
    </xdr:from>
    <xdr:to>
      <xdr:col>55</xdr:col>
      <xdr:colOff>88900</xdr:colOff>
      <xdr:row>58</xdr:row>
      <xdr:rowOff>135062</xdr:rowOff>
    </xdr:to>
    <xdr:cxnSp macro="">
      <xdr:nvCxnSpPr>
        <xdr:cNvPr id="344" name="直線コネクタ 343">
          <a:extLst>
            <a:ext uri="{FF2B5EF4-FFF2-40B4-BE49-F238E27FC236}">
              <a16:creationId xmlns:a16="http://schemas.microsoft.com/office/drawing/2014/main" id="{00000000-0008-0000-0600-000058010000}"/>
            </a:ext>
          </a:extLst>
        </xdr:cNvPr>
        <xdr:cNvCxnSpPr/>
      </xdr:nvCxnSpPr>
      <xdr:spPr>
        <a:xfrm>
          <a:off x="10388600" y="100791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17022</xdr:rowOff>
    </xdr:from>
    <xdr:ext cx="690189" cy="259045"/>
    <xdr:sp macro="" textlink="">
      <xdr:nvSpPr>
        <xdr:cNvPr id="345" name="普通建設事業費最大値テキスト">
          <a:extLst>
            <a:ext uri="{FF2B5EF4-FFF2-40B4-BE49-F238E27FC236}">
              <a16:creationId xmlns:a16="http://schemas.microsoft.com/office/drawing/2014/main" id="{00000000-0008-0000-0600-000059010000}"/>
            </a:ext>
          </a:extLst>
        </xdr:cNvPr>
        <xdr:cNvSpPr txBox="1"/>
      </xdr:nvSpPr>
      <xdr:spPr>
        <a:xfrm>
          <a:off x="10528300" y="858952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2,776,695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51</xdr:row>
      <xdr:rowOff>70345</xdr:rowOff>
    </xdr:from>
    <xdr:to>
      <xdr:col>55</xdr:col>
      <xdr:colOff>88900</xdr:colOff>
      <xdr:row>51</xdr:row>
      <xdr:rowOff>70345</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a:off x="10388600" y="88142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105642</xdr:rowOff>
    </xdr:from>
    <xdr:to>
      <xdr:col>55</xdr:col>
      <xdr:colOff>0</xdr:colOff>
      <xdr:row>58</xdr:row>
      <xdr:rowOff>115208</xdr:rowOff>
    </xdr:to>
    <xdr:cxnSp macro="">
      <xdr:nvCxnSpPr>
        <xdr:cNvPr id="347" name="直線コネクタ 346">
          <a:extLst>
            <a:ext uri="{FF2B5EF4-FFF2-40B4-BE49-F238E27FC236}">
              <a16:creationId xmlns:a16="http://schemas.microsoft.com/office/drawing/2014/main" id="{00000000-0008-0000-0600-00005B010000}"/>
            </a:ext>
          </a:extLst>
        </xdr:cNvPr>
        <xdr:cNvCxnSpPr/>
      </xdr:nvCxnSpPr>
      <xdr:spPr>
        <a:xfrm>
          <a:off x="9639300" y="10049742"/>
          <a:ext cx="838200" cy="95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36256</xdr:rowOff>
    </xdr:from>
    <xdr:ext cx="599010" cy="259045"/>
    <xdr:sp macro="" textlink="">
      <xdr:nvSpPr>
        <xdr:cNvPr id="348" name="普通建設事業費平均値テキスト">
          <a:extLst>
            <a:ext uri="{FF2B5EF4-FFF2-40B4-BE49-F238E27FC236}">
              <a16:creationId xmlns:a16="http://schemas.microsoft.com/office/drawing/2014/main" id="{00000000-0008-0000-0600-00005C010000}"/>
            </a:ext>
          </a:extLst>
        </xdr:cNvPr>
        <xdr:cNvSpPr txBox="1"/>
      </xdr:nvSpPr>
      <xdr:spPr>
        <a:xfrm>
          <a:off x="10528300" y="98089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165,181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13379</xdr:rowOff>
    </xdr:from>
    <xdr:to>
      <xdr:col>55</xdr:col>
      <xdr:colOff>50800</xdr:colOff>
      <xdr:row>58</xdr:row>
      <xdr:rowOff>114979</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10426700" y="99574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96427</xdr:rowOff>
    </xdr:from>
    <xdr:to>
      <xdr:col>50</xdr:col>
      <xdr:colOff>114300</xdr:colOff>
      <xdr:row>58</xdr:row>
      <xdr:rowOff>105642</xdr:rowOff>
    </xdr:to>
    <xdr:cxnSp macro="">
      <xdr:nvCxnSpPr>
        <xdr:cNvPr id="350" name="直線コネクタ 349">
          <a:extLst>
            <a:ext uri="{FF2B5EF4-FFF2-40B4-BE49-F238E27FC236}">
              <a16:creationId xmlns:a16="http://schemas.microsoft.com/office/drawing/2014/main" id="{00000000-0008-0000-0600-00005E010000}"/>
            </a:ext>
          </a:extLst>
        </xdr:cNvPr>
        <xdr:cNvCxnSpPr/>
      </xdr:nvCxnSpPr>
      <xdr:spPr>
        <a:xfrm>
          <a:off x="8750300" y="10040527"/>
          <a:ext cx="889000" cy="92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21981</xdr:rowOff>
    </xdr:from>
    <xdr:to>
      <xdr:col>50</xdr:col>
      <xdr:colOff>165100</xdr:colOff>
      <xdr:row>58</xdr:row>
      <xdr:rowOff>123581</xdr:rowOff>
    </xdr:to>
    <xdr:sp macro="" textlink="">
      <xdr:nvSpPr>
        <xdr:cNvPr id="351" name="フローチャート: 判断 350">
          <a:extLst>
            <a:ext uri="{FF2B5EF4-FFF2-40B4-BE49-F238E27FC236}">
              <a16:creationId xmlns:a16="http://schemas.microsoft.com/office/drawing/2014/main" id="{00000000-0008-0000-0600-00005F010000}"/>
            </a:ext>
          </a:extLst>
        </xdr:cNvPr>
        <xdr:cNvSpPr/>
      </xdr:nvSpPr>
      <xdr:spPr>
        <a:xfrm>
          <a:off x="9588500" y="99660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140108</xdr:rowOff>
    </xdr:from>
    <xdr:ext cx="59901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339795" y="97413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146,367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96427</xdr:rowOff>
    </xdr:from>
    <xdr:to>
      <xdr:col>45</xdr:col>
      <xdr:colOff>177800</xdr:colOff>
      <xdr:row>58</xdr:row>
      <xdr:rowOff>122901</xdr:rowOff>
    </xdr:to>
    <xdr:cxnSp macro="">
      <xdr:nvCxnSpPr>
        <xdr:cNvPr id="353" name="直線コネクタ 352">
          <a:extLst>
            <a:ext uri="{FF2B5EF4-FFF2-40B4-BE49-F238E27FC236}">
              <a16:creationId xmlns:a16="http://schemas.microsoft.com/office/drawing/2014/main" id="{00000000-0008-0000-0600-000061010000}"/>
            </a:ext>
          </a:extLst>
        </xdr:cNvPr>
        <xdr:cNvCxnSpPr/>
      </xdr:nvCxnSpPr>
      <xdr:spPr>
        <a:xfrm flipV="1">
          <a:off x="7861300" y="10040527"/>
          <a:ext cx="889000" cy="264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25622</xdr:rowOff>
    </xdr:from>
    <xdr:to>
      <xdr:col>46</xdr:col>
      <xdr:colOff>38100</xdr:colOff>
      <xdr:row>58</xdr:row>
      <xdr:rowOff>127222</xdr:rowOff>
    </xdr:to>
    <xdr:sp macro="" textlink="">
      <xdr:nvSpPr>
        <xdr:cNvPr id="354" name="フローチャート: 判断 353">
          <a:extLst>
            <a:ext uri="{FF2B5EF4-FFF2-40B4-BE49-F238E27FC236}">
              <a16:creationId xmlns:a16="http://schemas.microsoft.com/office/drawing/2014/main" id="{00000000-0008-0000-0600-000062010000}"/>
            </a:ext>
          </a:extLst>
        </xdr:cNvPr>
        <xdr:cNvSpPr/>
      </xdr:nvSpPr>
      <xdr:spPr>
        <a:xfrm>
          <a:off x="8699500" y="99697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143749</xdr:rowOff>
    </xdr:from>
    <xdr:ext cx="59901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8450795" y="97449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109850</xdr:rowOff>
    </xdr:from>
    <xdr:to>
      <xdr:col>41</xdr:col>
      <xdr:colOff>50800</xdr:colOff>
      <xdr:row>58</xdr:row>
      <xdr:rowOff>122901</xdr:rowOff>
    </xdr:to>
    <xdr:cxnSp macro="">
      <xdr:nvCxnSpPr>
        <xdr:cNvPr id="356" name="直線コネクタ 355">
          <a:extLst>
            <a:ext uri="{FF2B5EF4-FFF2-40B4-BE49-F238E27FC236}">
              <a16:creationId xmlns:a16="http://schemas.microsoft.com/office/drawing/2014/main" id="{00000000-0008-0000-0600-000064010000}"/>
            </a:ext>
          </a:extLst>
        </xdr:cNvPr>
        <xdr:cNvCxnSpPr/>
      </xdr:nvCxnSpPr>
      <xdr:spPr>
        <a:xfrm>
          <a:off x="6972300" y="10053950"/>
          <a:ext cx="889000" cy="130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31571</xdr:rowOff>
    </xdr:from>
    <xdr:to>
      <xdr:col>41</xdr:col>
      <xdr:colOff>101600</xdr:colOff>
      <xdr:row>58</xdr:row>
      <xdr:rowOff>133171</xdr:rowOff>
    </xdr:to>
    <xdr:sp macro="" textlink="">
      <xdr:nvSpPr>
        <xdr:cNvPr id="357" name="フローチャート: 判断 356">
          <a:extLst>
            <a:ext uri="{FF2B5EF4-FFF2-40B4-BE49-F238E27FC236}">
              <a16:creationId xmlns:a16="http://schemas.microsoft.com/office/drawing/2014/main" id="{00000000-0008-0000-0600-000065010000}"/>
            </a:ext>
          </a:extLst>
        </xdr:cNvPr>
        <xdr:cNvSpPr/>
      </xdr:nvSpPr>
      <xdr:spPr>
        <a:xfrm>
          <a:off x="7810500" y="9975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149698</xdr:rowOff>
    </xdr:from>
    <xdr:ext cx="599010" cy="259045"/>
    <xdr:sp macro="" textlink="">
      <xdr:nvSpPr>
        <xdr:cNvPr id="358" name="テキスト ボックス 357">
          <a:extLst>
            <a:ext uri="{FF2B5EF4-FFF2-40B4-BE49-F238E27FC236}">
              <a16:creationId xmlns:a16="http://schemas.microsoft.com/office/drawing/2014/main" id="{00000000-0008-0000-0600-000066010000}"/>
            </a:ext>
          </a:extLst>
        </xdr:cNvPr>
        <xdr:cNvSpPr txBox="1"/>
      </xdr:nvSpPr>
      <xdr:spPr>
        <a:xfrm>
          <a:off x="7561795" y="9750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125,391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22543</xdr:rowOff>
    </xdr:from>
    <xdr:to>
      <xdr:col>36</xdr:col>
      <xdr:colOff>165100</xdr:colOff>
      <xdr:row>58</xdr:row>
      <xdr:rowOff>124143</xdr:rowOff>
    </xdr:to>
    <xdr:sp macro="" textlink="">
      <xdr:nvSpPr>
        <xdr:cNvPr id="359" name="フローチャート: 判断 358">
          <a:extLst>
            <a:ext uri="{FF2B5EF4-FFF2-40B4-BE49-F238E27FC236}">
              <a16:creationId xmlns:a16="http://schemas.microsoft.com/office/drawing/2014/main" id="{00000000-0008-0000-0600-000067010000}"/>
            </a:ext>
          </a:extLst>
        </xdr:cNvPr>
        <xdr:cNvSpPr/>
      </xdr:nvSpPr>
      <xdr:spPr>
        <a:xfrm>
          <a:off x="6921500" y="996664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140670</xdr:rowOff>
    </xdr:from>
    <xdr:ext cx="599010" cy="259045"/>
    <xdr:sp macro="" textlink="">
      <xdr:nvSpPr>
        <xdr:cNvPr id="360" name="テキスト ボックス 359">
          <a:extLst>
            <a:ext uri="{FF2B5EF4-FFF2-40B4-BE49-F238E27FC236}">
              <a16:creationId xmlns:a16="http://schemas.microsoft.com/office/drawing/2014/main" id="{00000000-0008-0000-0600-000068010000}"/>
            </a:ext>
          </a:extLst>
        </xdr:cNvPr>
        <xdr:cNvSpPr txBox="1"/>
      </xdr:nvSpPr>
      <xdr:spPr>
        <a:xfrm>
          <a:off x="6672795" y="97418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145,139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600-00006A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600-00006C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64408</xdr:rowOff>
    </xdr:from>
    <xdr:to>
      <xdr:col>55</xdr:col>
      <xdr:colOff>50800</xdr:colOff>
      <xdr:row>58</xdr:row>
      <xdr:rowOff>166008</xdr:rowOff>
    </xdr:to>
    <xdr:sp macro="" textlink="">
      <xdr:nvSpPr>
        <xdr:cNvPr id="366" name="楕円 365">
          <a:extLst>
            <a:ext uri="{FF2B5EF4-FFF2-40B4-BE49-F238E27FC236}">
              <a16:creationId xmlns:a16="http://schemas.microsoft.com/office/drawing/2014/main" id="{00000000-0008-0000-0600-00006E010000}"/>
            </a:ext>
          </a:extLst>
        </xdr:cNvPr>
        <xdr:cNvSpPr/>
      </xdr:nvSpPr>
      <xdr:spPr>
        <a:xfrm>
          <a:off x="10426700" y="100085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163256</xdr:rowOff>
    </xdr:from>
    <xdr:ext cx="534377" cy="259045"/>
    <xdr:sp macro="" textlink="">
      <xdr:nvSpPr>
        <xdr:cNvPr id="367" name="普通建設事業費該当値テキスト">
          <a:extLst>
            <a:ext uri="{FF2B5EF4-FFF2-40B4-BE49-F238E27FC236}">
              <a16:creationId xmlns:a16="http://schemas.microsoft.com/office/drawing/2014/main" id="{00000000-0008-0000-0600-00006F010000}"/>
            </a:ext>
          </a:extLst>
        </xdr:cNvPr>
        <xdr:cNvSpPr txBox="1"/>
      </xdr:nvSpPr>
      <xdr:spPr>
        <a:xfrm>
          <a:off x="10528300" y="99359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54842</xdr:rowOff>
    </xdr:from>
    <xdr:to>
      <xdr:col>50</xdr:col>
      <xdr:colOff>165100</xdr:colOff>
      <xdr:row>58</xdr:row>
      <xdr:rowOff>156442</xdr:rowOff>
    </xdr:to>
    <xdr:sp macro="" textlink="">
      <xdr:nvSpPr>
        <xdr:cNvPr id="368" name="楕円 367">
          <a:extLst>
            <a:ext uri="{FF2B5EF4-FFF2-40B4-BE49-F238E27FC236}">
              <a16:creationId xmlns:a16="http://schemas.microsoft.com/office/drawing/2014/main" id="{00000000-0008-0000-0600-000070010000}"/>
            </a:ext>
          </a:extLst>
        </xdr:cNvPr>
        <xdr:cNvSpPr/>
      </xdr:nvSpPr>
      <xdr:spPr>
        <a:xfrm>
          <a:off x="9588500" y="99989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58</xdr:row>
      <xdr:rowOff>147569</xdr:rowOff>
    </xdr:from>
    <xdr:ext cx="534377" cy="259045"/>
    <xdr:sp macro="" textlink="">
      <xdr:nvSpPr>
        <xdr:cNvPr id="369" name="テキスト ボックス 368">
          <a:extLst>
            <a:ext uri="{FF2B5EF4-FFF2-40B4-BE49-F238E27FC236}">
              <a16:creationId xmlns:a16="http://schemas.microsoft.com/office/drawing/2014/main" id="{00000000-0008-0000-0600-000071010000}"/>
            </a:ext>
          </a:extLst>
        </xdr:cNvPr>
        <xdr:cNvSpPr txBox="1"/>
      </xdr:nvSpPr>
      <xdr:spPr>
        <a:xfrm>
          <a:off x="9372111" y="100916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74,493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45627</xdr:rowOff>
    </xdr:from>
    <xdr:to>
      <xdr:col>46</xdr:col>
      <xdr:colOff>38100</xdr:colOff>
      <xdr:row>58</xdr:row>
      <xdr:rowOff>147227</xdr:rowOff>
    </xdr:to>
    <xdr:sp macro="" textlink="">
      <xdr:nvSpPr>
        <xdr:cNvPr id="370" name="楕円 369">
          <a:extLst>
            <a:ext uri="{FF2B5EF4-FFF2-40B4-BE49-F238E27FC236}">
              <a16:creationId xmlns:a16="http://schemas.microsoft.com/office/drawing/2014/main" id="{00000000-0008-0000-0600-000072010000}"/>
            </a:ext>
          </a:extLst>
        </xdr:cNvPr>
        <xdr:cNvSpPr/>
      </xdr:nvSpPr>
      <xdr:spPr>
        <a:xfrm>
          <a:off x="8699500" y="99897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58</xdr:row>
      <xdr:rowOff>138354</xdr:rowOff>
    </xdr:from>
    <xdr:ext cx="534377" cy="259045"/>
    <xdr:sp macro="" textlink="">
      <xdr:nvSpPr>
        <xdr:cNvPr id="371" name="テキスト ボックス 370">
          <a:extLst>
            <a:ext uri="{FF2B5EF4-FFF2-40B4-BE49-F238E27FC236}">
              <a16:creationId xmlns:a16="http://schemas.microsoft.com/office/drawing/2014/main" id="{00000000-0008-0000-0600-000073010000}"/>
            </a:ext>
          </a:extLst>
        </xdr:cNvPr>
        <xdr:cNvSpPr txBox="1"/>
      </xdr:nvSpPr>
      <xdr:spPr>
        <a:xfrm>
          <a:off x="8483111" y="100824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72101</xdr:rowOff>
    </xdr:from>
    <xdr:to>
      <xdr:col>41</xdr:col>
      <xdr:colOff>101600</xdr:colOff>
      <xdr:row>59</xdr:row>
      <xdr:rowOff>2251</xdr:rowOff>
    </xdr:to>
    <xdr:sp macro="" textlink="">
      <xdr:nvSpPr>
        <xdr:cNvPr id="372" name="楕円 371">
          <a:extLst>
            <a:ext uri="{FF2B5EF4-FFF2-40B4-BE49-F238E27FC236}">
              <a16:creationId xmlns:a16="http://schemas.microsoft.com/office/drawing/2014/main" id="{00000000-0008-0000-0600-000074010000}"/>
            </a:ext>
          </a:extLst>
        </xdr:cNvPr>
        <xdr:cNvSpPr/>
      </xdr:nvSpPr>
      <xdr:spPr>
        <a:xfrm>
          <a:off x="7810500" y="10016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58</xdr:row>
      <xdr:rowOff>164828</xdr:rowOff>
    </xdr:from>
    <xdr:ext cx="534377" cy="259045"/>
    <xdr:sp macro="" textlink="">
      <xdr:nvSpPr>
        <xdr:cNvPr id="373" name="テキスト ボックス 372">
          <a:extLst>
            <a:ext uri="{FF2B5EF4-FFF2-40B4-BE49-F238E27FC236}">
              <a16:creationId xmlns:a16="http://schemas.microsoft.com/office/drawing/2014/main" id="{00000000-0008-0000-0600-000075010000}"/>
            </a:ext>
          </a:extLst>
        </xdr:cNvPr>
        <xdr:cNvSpPr txBox="1"/>
      </xdr:nvSpPr>
      <xdr:spPr>
        <a:xfrm>
          <a:off x="7594111" y="101089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59050</xdr:rowOff>
    </xdr:from>
    <xdr:to>
      <xdr:col>36</xdr:col>
      <xdr:colOff>165100</xdr:colOff>
      <xdr:row>58</xdr:row>
      <xdr:rowOff>160650</xdr:rowOff>
    </xdr:to>
    <xdr:sp macro="" textlink="">
      <xdr:nvSpPr>
        <xdr:cNvPr id="374" name="楕円 373">
          <a:extLst>
            <a:ext uri="{FF2B5EF4-FFF2-40B4-BE49-F238E27FC236}">
              <a16:creationId xmlns:a16="http://schemas.microsoft.com/office/drawing/2014/main" id="{00000000-0008-0000-0600-000076010000}"/>
            </a:ext>
          </a:extLst>
        </xdr:cNvPr>
        <xdr:cNvSpPr/>
      </xdr:nvSpPr>
      <xdr:spPr>
        <a:xfrm>
          <a:off x="6921500" y="10003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58</xdr:row>
      <xdr:rowOff>151777</xdr:rowOff>
    </xdr:from>
    <xdr:ext cx="534377" cy="259045"/>
    <xdr:sp macro="" textlink="">
      <xdr:nvSpPr>
        <xdr:cNvPr id="375" name="テキスト ボックス 374">
          <a:extLst>
            <a:ext uri="{FF2B5EF4-FFF2-40B4-BE49-F238E27FC236}">
              <a16:creationId xmlns:a16="http://schemas.microsoft.com/office/drawing/2014/main" id="{00000000-0008-0000-0600-000077010000}"/>
            </a:ext>
          </a:extLst>
        </xdr:cNvPr>
        <xdr:cNvSpPr txBox="1"/>
      </xdr:nvSpPr>
      <xdr:spPr>
        <a:xfrm>
          <a:off x="6705111" y="100958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6" name="正方形/長方形 375">
          <a:extLst>
            <a:ext uri="{FF2B5EF4-FFF2-40B4-BE49-F238E27FC236}">
              <a16:creationId xmlns:a16="http://schemas.microsoft.com/office/drawing/2014/main" id="{00000000-0008-0000-0600-000078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7" name="正方形/長方形 376">
          <a:extLst>
            <a:ext uri="{FF2B5EF4-FFF2-40B4-BE49-F238E27FC236}">
              <a16:creationId xmlns:a16="http://schemas.microsoft.com/office/drawing/2014/main" id="{00000000-0008-0000-0600-000079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8" name="正方形/長方形 377">
          <a:extLst>
            <a:ext uri="{FF2B5EF4-FFF2-40B4-BE49-F238E27FC236}">
              <a16:creationId xmlns:a16="http://schemas.microsoft.com/office/drawing/2014/main" id="{00000000-0008-0000-0600-00007A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9" name="正方形/長方形 378">
          <a:extLst>
            <a:ext uri="{FF2B5EF4-FFF2-40B4-BE49-F238E27FC236}">
              <a16:creationId xmlns:a16="http://schemas.microsoft.com/office/drawing/2014/main" id="{00000000-0008-0000-0600-00007B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80" name="正方形/長方形 379">
          <a:extLst>
            <a:ext uri="{FF2B5EF4-FFF2-40B4-BE49-F238E27FC236}">
              <a16:creationId xmlns:a16="http://schemas.microsoft.com/office/drawing/2014/main" id="{00000000-0008-0000-0600-00007C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1" name="正方形/長方形 380">
          <a:extLst>
            <a:ext uri="{FF2B5EF4-FFF2-40B4-BE49-F238E27FC236}">
              <a16:creationId xmlns:a16="http://schemas.microsoft.com/office/drawing/2014/main" id="{00000000-0008-0000-0600-00007D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2" name="正方形/長方形 381">
          <a:extLst>
            <a:ext uri="{FF2B5EF4-FFF2-40B4-BE49-F238E27FC236}">
              <a16:creationId xmlns:a16="http://schemas.microsoft.com/office/drawing/2014/main" id="{00000000-0008-0000-0600-00007E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14,100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3" name="正方形/長方形 382">
          <a:extLst>
            <a:ext uri="{FF2B5EF4-FFF2-40B4-BE49-F238E27FC236}">
              <a16:creationId xmlns:a16="http://schemas.microsoft.com/office/drawing/2014/main" id="{00000000-0008-0000-0600-00007F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4" name="テキスト ボックス 383">
          <a:extLst>
            <a:ext uri="{FF2B5EF4-FFF2-40B4-BE49-F238E27FC236}">
              <a16:creationId xmlns:a16="http://schemas.microsoft.com/office/drawing/2014/main" id="{00000000-0008-0000-0600-000080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5" name="直線コネクタ 384">
          <a:extLst>
            <a:ext uri="{FF2B5EF4-FFF2-40B4-BE49-F238E27FC236}">
              <a16:creationId xmlns:a16="http://schemas.microsoft.com/office/drawing/2014/main" id="{00000000-0008-0000-0600-000081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6" name="直線コネクタ 385">
          <a:extLst>
            <a:ext uri="{FF2B5EF4-FFF2-40B4-BE49-F238E27FC236}">
              <a16:creationId xmlns:a16="http://schemas.microsoft.com/office/drawing/2014/main" id="{00000000-0008-0000-0600-000082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7" name="テキスト ボックス 386">
          <a:extLst>
            <a:ext uri="{FF2B5EF4-FFF2-40B4-BE49-F238E27FC236}">
              <a16:creationId xmlns:a16="http://schemas.microsoft.com/office/drawing/2014/main" id="{00000000-0008-0000-0600-000083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8" name="直線コネクタ 387">
          <a:extLst>
            <a:ext uri="{FF2B5EF4-FFF2-40B4-BE49-F238E27FC236}">
              <a16:creationId xmlns:a16="http://schemas.microsoft.com/office/drawing/2014/main" id="{00000000-0008-0000-0600-000084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75</xdr:row>
      <xdr:rowOff>54627</xdr:rowOff>
    </xdr:from>
    <xdr:ext cx="685572" cy="259045"/>
    <xdr:sp macro="" textlink="">
      <xdr:nvSpPr>
        <xdr:cNvPr id="389" name="テキスト ボックス 388">
          <a:extLst>
            <a:ext uri="{FF2B5EF4-FFF2-40B4-BE49-F238E27FC236}">
              <a16:creationId xmlns:a16="http://schemas.microsoft.com/office/drawing/2014/main" id="{00000000-0008-0000-0600-000085010000}"/>
            </a:ext>
          </a:extLst>
        </xdr:cNvPr>
        <xdr:cNvSpPr txBox="1"/>
      </xdr:nvSpPr>
      <xdr:spPr>
        <a:xfrm>
          <a:off x="5918428" y="1291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90" name="直線コネクタ 389">
          <a:extLst>
            <a:ext uri="{FF2B5EF4-FFF2-40B4-BE49-F238E27FC236}">
              <a16:creationId xmlns:a16="http://schemas.microsoft.com/office/drawing/2014/main" id="{00000000-0008-0000-0600-000086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1" name="テキスト ボックス 390">
          <a:extLst>
            <a:ext uri="{FF2B5EF4-FFF2-40B4-BE49-F238E27FC236}">
              <a16:creationId xmlns:a16="http://schemas.microsoft.com/office/drawing/2014/main" id="{00000000-0008-0000-0600-000087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3" name="テキスト ボックス 392">
          <a:extLst>
            <a:ext uri="{FF2B5EF4-FFF2-40B4-BE49-F238E27FC236}">
              <a16:creationId xmlns:a16="http://schemas.microsoft.com/office/drawing/2014/main" id="{00000000-0008-0000-0600-000089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4" name="直線コネクタ 393">
          <a:extLst>
            <a:ext uri="{FF2B5EF4-FFF2-40B4-BE49-F238E27FC236}">
              <a16:creationId xmlns:a16="http://schemas.microsoft.com/office/drawing/2014/main" id="{00000000-0008-0000-0600-00008A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5" name="テキスト ボックス 394">
          <a:extLst>
            <a:ext uri="{FF2B5EF4-FFF2-40B4-BE49-F238E27FC236}">
              <a16:creationId xmlns:a16="http://schemas.microsoft.com/office/drawing/2014/main" id="{00000000-0008-0000-0600-00008B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6" name="普通建設事業費 （ うち新規整備　）グラフ枠">
          <a:extLst>
            <a:ext uri="{FF2B5EF4-FFF2-40B4-BE49-F238E27FC236}">
              <a16:creationId xmlns:a16="http://schemas.microsoft.com/office/drawing/2014/main" id="{00000000-0008-0000-0600-00008C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71</xdr:row>
      <xdr:rowOff>117781</xdr:rowOff>
    </xdr:from>
    <xdr:to>
      <xdr:col>54</xdr:col>
      <xdr:colOff>189865</xdr:colOff>
      <xdr:row>78</xdr:row>
      <xdr:rowOff>139700</xdr:rowOff>
    </xdr:to>
    <xdr:cxnSp macro="">
      <xdr:nvCxnSpPr>
        <xdr:cNvPr id="397" name="直線コネクタ 396">
          <a:extLst>
            <a:ext uri="{FF2B5EF4-FFF2-40B4-BE49-F238E27FC236}">
              <a16:creationId xmlns:a16="http://schemas.microsoft.com/office/drawing/2014/main" id="{00000000-0008-0000-0600-00008D010000}"/>
            </a:ext>
          </a:extLst>
        </xdr:cNvPr>
        <xdr:cNvCxnSpPr/>
      </xdr:nvCxnSpPr>
      <xdr:spPr>
        <a:xfrm flipV="1">
          <a:off x="10475595" y="12290731"/>
          <a:ext cx="1270" cy="12220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165895</xdr:rowOff>
    </xdr:from>
    <xdr:ext cx="249299" cy="259045"/>
    <xdr:sp macro="" textlink="">
      <xdr:nvSpPr>
        <xdr:cNvPr id="398" name="普通建設事業費 （ うち新規整備　）最小値テキスト">
          <a:extLst>
            <a:ext uri="{FF2B5EF4-FFF2-40B4-BE49-F238E27FC236}">
              <a16:creationId xmlns:a16="http://schemas.microsoft.com/office/drawing/2014/main" id="{00000000-0008-0000-0600-00008E010000}"/>
            </a:ext>
          </a:extLst>
        </xdr:cNvPr>
        <xdr:cNvSpPr txBox="1"/>
      </xdr:nvSpPr>
      <xdr:spPr>
        <a:xfrm>
          <a:off x="10528300" y="1353899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99" name="直線コネクタ 398">
          <a:extLst>
            <a:ext uri="{FF2B5EF4-FFF2-40B4-BE49-F238E27FC236}">
              <a16:creationId xmlns:a16="http://schemas.microsoft.com/office/drawing/2014/main" id="{00000000-0008-0000-0600-00008F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70</xdr:row>
      <xdr:rowOff>64458</xdr:rowOff>
    </xdr:from>
    <xdr:ext cx="690189" cy="259045"/>
    <xdr:sp macro="" textlink="">
      <xdr:nvSpPr>
        <xdr:cNvPr id="400" name="普通建設事業費 （ うち新規整備　）最大値テキスト">
          <a:extLst>
            <a:ext uri="{FF2B5EF4-FFF2-40B4-BE49-F238E27FC236}">
              <a16:creationId xmlns:a16="http://schemas.microsoft.com/office/drawing/2014/main" id="{00000000-0008-0000-0600-000090010000}"/>
            </a:ext>
          </a:extLst>
        </xdr:cNvPr>
        <xdr:cNvSpPr txBox="1"/>
      </xdr:nvSpPr>
      <xdr:spPr>
        <a:xfrm>
          <a:off x="10528300" y="12065958"/>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2,672,941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71</xdr:row>
      <xdr:rowOff>117781</xdr:rowOff>
    </xdr:from>
    <xdr:to>
      <xdr:col>55</xdr:col>
      <xdr:colOff>88900</xdr:colOff>
      <xdr:row>71</xdr:row>
      <xdr:rowOff>117781</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a:off x="10388600" y="122907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121250</xdr:rowOff>
    </xdr:from>
    <xdr:to>
      <xdr:col>55</xdr:col>
      <xdr:colOff>0</xdr:colOff>
      <xdr:row>78</xdr:row>
      <xdr:rowOff>126845</xdr:rowOff>
    </xdr:to>
    <xdr:cxnSp macro="">
      <xdr:nvCxnSpPr>
        <xdr:cNvPr id="402" name="直線コネクタ 401">
          <a:extLst>
            <a:ext uri="{FF2B5EF4-FFF2-40B4-BE49-F238E27FC236}">
              <a16:creationId xmlns:a16="http://schemas.microsoft.com/office/drawing/2014/main" id="{00000000-0008-0000-0600-000092010000}"/>
            </a:ext>
          </a:extLst>
        </xdr:cNvPr>
        <xdr:cNvCxnSpPr/>
      </xdr:nvCxnSpPr>
      <xdr:spPr>
        <a:xfrm>
          <a:off x="9639300" y="13494350"/>
          <a:ext cx="838200" cy="55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83345</xdr:rowOff>
    </xdr:from>
    <xdr:ext cx="534377" cy="259045"/>
    <xdr:sp macro="" textlink="">
      <xdr:nvSpPr>
        <xdr:cNvPr id="403" name="普通建設事業費 （ うち新規整備　）平均値テキスト">
          <a:extLst>
            <a:ext uri="{FF2B5EF4-FFF2-40B4-BE49-F238E27FC236}">
              <a16:creationId xmlns:a16="http://schemas.microsoft.com/office/drawing/2014/main" id="{00000000-0008-0000-0600-000093010000}"/>
            </a:ext>
          </a:extLst>
        </xdr:cNvPr>
        <xdr:cNvSpPr txBox="1"/>
      </xdr:nvSpPr>
      <xdr:spPr>
        <a:xfrm>
          <a:off x="10528300" y="1328499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60468</xdr:rowOff>
    </xdr:from>
    <xdr:to>
      <xdr:col>55</xdr:col>
      <xdr:colOff>50800</xdr:colOff>
      <xdr:row>78</xdr:row>
      <xdr:rowOff>162068</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10426700" y="134335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121250</xdr:rowOff>
    </xdr:from>
    <xdr:to>
      <xdr:col>50</xdr:col>
      <xdr:colOff>114300</xdr:colOff>
      <xdr:row>78</xdr:row>
      <xdr:rowOff>125247</xdr:rowOff>
    </xdr:to>
    <xdr:cxnSp macro="">
      <xdr:nvCxnSpPr>
        <xdr:cNvPr id="405" name="直線コネクタ 404">
          <a:extLst>
            <a:ext uri="{FF2B5EF4-FFF2-40B4-BE49-F238E27FC236}">
              <a16:creationId xmlns:a16="http://schemas.microsoft.com/office/drawing/2014/main" id="{00000000-0008-0000-0600-000095010000}"/>
            </a:ext>
          </a:extLst>
        </xdr:cNvPr>
        <xdr:cNvCxnSpPr/>
      </xdr:nvCxnSpPr>
      <xdr:spPr>
        <a:xfrm flipV="1">
          <a:off x="8750300" y="13494350"/>
          <a:ext cx="889000" cy="39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63246</xdr:rowOff>
    </xdr:from>
    <xdr:to>
      <xdr:col>50</xdr:col>
      <xdr:colOff>165100</xdr:colOff>
      <xdr:row>78</xdr:row>
      <xdr:rowOff>164846</xdr:rowOff>
    </xdr:to>
    <xdr:sp macro="" textlink="">
      <xdr:nvSpPr>
        <xdr:cNvPr id="406" name="フローチャート: 判断 405">
          <a:extLst>
            <a:ext uri="{FF2B5EF4-FFF2-40B4-BE49-F238E27FC236}">
              <a16:creationId xmlns:a16="http://schemas.microsoft.com/office/drawing/2014/main" id="{00000000-0008-0000-0600-000096010000}"/>
            </a:ext>
          </a:extLst>
        </xdr:cNvPr>
        <xdr:cNvSpPr/>
      </xdr:nvSpPr>
      <xdr:spPr>
        <a:xfrm>
          <a:off x="9588500" y="134363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77</xdr:row>
      <xdr:rowOff>9923</xdr:rowOff>
    </xdr:from>
    <xdr:ext cx="534377"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372111" y="132115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56,113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125247</xdr:rowOff>
    </xdr:from>
    <xdr:to>
      <xdr:col>45</xdr:col>
      <xdr:colOff>177800</xdr:colOff>
      <xdr:row>78</xdr:row>
      <xdr:rowOff>138402</xdr:rowOff>
    </xdr:to>
    <xdr:cxnSp macro="">
      <xdr:nvCxnSpPr>
        <xdr:cNvPr id="408" name="直線コネクタ 407">
          <a:extLst>
            <a:ext uri="{FF2B5EF4-FFF2-40B4-BE49-F238E27FC236}">
              <a16:creationId xmlns:a16="http://schemas.microsoft.com/office/drawing/2014/main" id="{00000000-0008-0000-0600-000098010000}"/>
            </a:ext>
          </a:extLst>
        </xdr:cNvPr>
        <xdr:cNvCxnSpPr/>
      </xdr:nvCxnSpPr>
      <xdr:spPr>
        <a:xfrm flipV="1">
          <a:off x="7861300" y="13498347"/>
          <a:ext cx="889000" cy="13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69791</xdr:rowOff>
    </xdr:from>
    <xdr:to>
      <xdr:col>46</xdr:col>
      <xdr:colOff>38100</xdr:colOff>
      <xdr:row>78</xdr:row>
      <xdr:rowOff>171391</xdr:rowOff>
    </xdr:to>
    <xdr:sp macro="" textlink="">
      <xdr:nvSpPr>
        <xdr:cNvPr id="409" name="フローチャート: 判断 408">
          <a:extLst>
            <a:ext uri="{FF2B5EF4-FFF2-40B4-BE49-F238E27FC236}">
              <a16:creationId xmlns:a16="http://schemas.microsoft.com/office/drawing/2014/main" id="{00000000-0008-0000-0600-000099010000}"/>
            </a:ext>
          </a:extLst>
        </xdr:cNvPr>
        <xdr:cNvSpPr/>
      </xdr:nvSpPr>
      <xdr:spPr>
        <a:xfrm>
          <a:off x="8699500" y="1344289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77</xdr:row>
      <xdr:rowOff>16468</xdr:rowOff>
    </xdr:from>
    <xdr:ext cx="534377"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8483111" y="132181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41,795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123439</xdr:rowOff>
    </xdr:from>
    <xdr:to>
      <xdr:col>41</xdr:col>
      <xdr:colOff>50800</xdr:colOff>
      <xdr:row>78</xdr:row>
      <xdr:rowOff>138402</xdr:rowOff>
    </xdr:to>
    <xdr:cxnSp macro="">
      <xdr:nvCxnSpPr>
        <xdr:cNvPr id="411" name="直線コネクタ 410">
          <a:extLst>
            <a:ext uri="{FF2B5EF4-FFF2-40B4-BE49-F238E27FC236}">
              <a16:creationId xmlns:a16="http://schemas.microsoft.com/office/drawing/2014/main" id="{00000000-0008-0000-0600-00009B010000}"/>
            </a:ext>
          </a:extLst>
        </xdr:cNvPr>
        <xdr:cNvCxnSpPr/>
      </xdr:nvCxnSpPr>
      <xdr:spPr>
        <a:xfrm>
          <a:off x="6972300" y="13496539"/>
          <a:ext cx="889000" cy="149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71045</xdr:rowOff>
    </xdr:from>
    <xdr:to>
      <xdr:col>41</xdr:col>
      <xdr:colOff>101600</xdr:colOff>
      <xdr:row>79</xdr:row>
      <xdr:rowOff>1195</xdr:rowOff>
    </xdr:to>
    <xdr:sp macro="" textlink="">
      <xdr:nvSpPr>
        <xdr:cNvPr id="412" name="フローチャート: 判断 411">
          <a:extLst>
            <a:ext uri="{FF2B5EF4-FFF2-40B4-BE49-F238E27FC236}">
              <a16:creationId xmlns:a16="http://schemas.microsoft.com/office/drawing/2014/main" id="{00000000-0008-0000-0600-00009C010000}"/>
            </a:ext>
          </a:extLst>
        </xdr:cNvPr>
        <xdr:cNvSpPr/>
      </xdr:nvSpPr>
      <xdr:spPr>
        <a:xfrm>
          <a:off x="7810500" y="13444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77</xdr:row>
      <xdr:rowOff>17722</xdr:rowOff>
    </xdr:from>
    <xdr:ext cx="534377" cy="259045"/>
    <xdr:sp macro="" textlink="">
      <xdr:nvSpPr>
        <xdr:cNvPr id="413" name="テキスト ボックス 412">
          <a:extLst>
            <a:ext uri="{FF2B5EF4-FFF2-40B4-BE49-F238E27FC236}">
              <a16:creationId xmlns:a16="http://schemas.microsoft.com/office/drawing/2014/main" id="{00000000-0008-0000-0600-00009D010000}"/>
            </a:ext>
          </a:extLst>
        </xdr:cNvPr>
        <xdr:cNvSpPr txBox="1"/>
      </xdr:nvSpPr>
      <xdr:spPr>
        <a:xfrm>
          <a:off x="7594111" y="132193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39,053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65677</xdr:rowOff>
    </xdr:from>
    <xdr:to>
      <xdr:col>36</xdr:col>
      <xdr:colOff>165100</xdr:colOff>
      <xdr:row>78</xdr:row>
      <xdr:rowOff>167277</xdr:rowOff>
    </xdr:to>
    <xdr:sp macro="" textlink="">
      <xdr:nvSpPr>
        <xdr:cNvPr id="414" name="フローチャート: 判断 413">
          <a:extLst>
            <a:ext uri="{FF2B5EF4-FFF2-40B4-BE49-F238E27FC236}">
              <a16:creationId xmlns:a16="http://schemas.microsoft.com/office/drawing/2014/main" id="{00000000-0008-0000-0600-00009E010000}"/>
            </a:ext>
          </a:extLst>
        </xdr:cNvPr>
        <xdr:cNvSpPr/>
      </xdr:nvSpPr>
      <xdr:spPr>
        <a:xfrm>
          <a:off x="6921500" y="13438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77</xdr:row>
      <xdr:rowOff>12354</xdr:rowOff>
    </xdr:from>
    <xdr:ext cx="534377" cy="259045"/>
    <xdr:sp macro="" textlink="">
      <xdr:nvSpPr>
        <xdr:cNvPr id="415" name="テキスト ボックス 414">
          <a:extLst>
            <a:ext uri="{FF2B5EF4-FFF2-40B4-BE49-F238E27FC236}">
              <a16:creationId xmlns:a16="http://schemas.microsoft.com/office/drawing/2014/main" id="{00000000-0008-0000-0600-00009F010000}"/>
            </a:ext>
          </a:extLst>
        </xdr:cNvPr>
        <xdr:cNvSpPr txBox="1"/>
      </xdr:nvSpPr>
      <xdr:spPr>
        <a:xfrm>
          <a:off x="6705111" y="132140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600-0000A1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600-0000A3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76045</xdr:rowOff>
    </xdr:from>
    <xdr:to>
      <xdr:col>55</xdr:col>
      <xdr:colOff>50800</xdr:colOff>
      <xdr:row>79</xdr:row>
      <xdr:rowOff>6195</xdr:rowOff>
    </xdr:to>
    <xdr:sp macro="" textlink="">
      <xdr:nvSpPr>
        <xdr:cNvPr id="421" name="楕円 420">
          <a:extLst>
            <a:ext uri="{FF2B5EF4-FFF2-40B4-BE49-F238E27FC236}">
              <a16:creationId xmlns:a16="http://schemas.microsoft.com/office/drawing/2014/main" id="{00000000-0008-0000-0600-0000A5010000}"/>
            </a:ext>
          </a:extLst>
        </xdr:cNvPr>
        <xdr:cNvSpPr/>
      </xdr:nvSpPr>
      <xdr:spPr>
        <a:xfrm>
          <a:off x="10426700" y="134491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38895</xdr:rowOff>
    </xdr:from>
    <xdr:ext cx="534377" cy="259045"/>
    <xdr:sp macro="" textlink="">
      <xdr:nvSpPr>
        <xdr:cNvPr id="422" name="普通建設事業費 （ うち新規整備　）該当値テキスト">
          <a:extLst>
            <a:ext uri="{FF2B5EF4-FFF2-40B4-BE49-F238E27FC236}">
              <a16:creationId xmlns:a16="http://schemas.microsoft.com/office/drawing/2014/main" id="{00000000-0008-0000-0600-0000A6010000}"/>
            </a:ext>
          </a:extLst>
        </xdr:cNvPr>
        <xdr:cNvSpPr txBox="1"/>
      </xdr:nvSpPr>
      <xdr:spPr>
        <a:xfrm>
          <a:off x="10528300" y="134119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70450</xdr:rowOff>
    </xdr:from>
    <xdr:to>
      <xdr:col>50</xdr:col>
      <xdr:colOff>165100</xdr:colOff>
      <xdr:row>79</xdr:row>
      <xdr:rowOff>600</xdr:rowOff>
    </xdr:to>
    <xdr:sp macro="" textlink="">
      <xdr:nvSpPr>
        <xdr:cNvPr id="423" name="楕円 422">
          <a:extLst>
            <a:ext uri="{FF2B5EF4-FFF2-40B4-BE49-F238E27FC236}">
              <a16:creationId xmlns:a16="http://schemas.microsoft.com/office/drawing/2014/main" id="{00000000-0008-0000-0600-0000A7010000}"/>
            </a:ext>
          </a:extLst>
        </xdr:cNvPr>
        <xdr:cNvSpPr/>
      </xdr:nvSpPr>
      <xdr:spPr>
        <a:xfrm>
          <a:off x="9588500" y="134435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163177</xdr:rowOff>
    </xdr:from>
    <xdr:ext cx="534377" cy="259045"/>
    <xdr:sp macro="" textlink="">
      <xdr:nvSpPr>
        <xdr:cNvPr id="424" name="テキスト ボックス 423">
          <a:extLst>
            <a:ext uri="{FF2B5EF4-FFF2-40B4-BE49-F238E27FC236}">
              <a16:creationId xmlns:a16="http://schemas.microsoft.com/office/drawing/2014/main" id="{00000000-0008-0000-0600-0000A8010000}"/>
            </a:ext>
          </a:extLst>
        </xdr:cNvPr>
        <xdr:cNvSpPr txBox="1"/>
      </xdr:nvSpPr>
      <xdr:spPr>
        <a:xfrm>
          <a:off x="9372111" y="135362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74447</xdr:rowOff>
    </xdr:from>
    <xdr:to>
      <xdr:col>46</xdr:col>
      <xdr:colOff>38100</xdr:colOff>
      <xdr:row>79</xdr:row>
      <xdr:rowOff>4597</xdr:rowOff>
    </xdr:to>
    <xdr:sp macro="" textlink="">
      <xdr:nvSpPr>
        <xdr:cNvPr id="425" name="楕円 424">
          <a:extLst>
            <a:ext uri="{FF2B5EF4-FFF2-40B4-BE49-F238E27FC236}">
              <a16:creationId xmlns:a16="http://schemas.microsoft.com/office/drawing/2014/main" id="{00000000-0008-0000-0600-0000A9010000}"/>
            </a:ext>
          </a:extLst>
        </xdr:cNvPr>
        <xdr:cNvSpPr/>
      </xdr:nvSpPr>
      <xdr:spPr>
        <a:xfrm>
          <a:off x="8699500" y="134475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167174</xdr:rowOff>
    </xdr:from>
    <xdr:ext cx="534377" cy="259045"/>
    <xdr:sp macro="" textlink="">
      <xdr:nvSpPr>
        <xdr:cNvPr id="426" name="テキスト ボックス 425">
          <a:extLst>
            <a:ext uri="{FF2B5EF4-FFF2-40B4-BE49-F238E27FC236}">
              <a16:creationId xmlns:a16="http://schemas.microsoft.com/office/drawing/2014/main" id="{00000000-0008-0000-0600-0000AA010000}"/>
            </a:ext>
          </a:extLst>
        </xdr:cNvPr>
        <xdr:cNvSpPr txBox="1"/>
      </xdr:nvSpPr>
      <xdr:spPr>
        <a:xfrm>
          <a:off x="8483111" y="135402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87602</xdr:rowOff>
    </xdr:from>
    <xdr:to>
      <xdr:col>41</xdr:col>
      <xdr:colOff>101600</xdr:colOff>
      <xdr:row>79</xdr:row>
      <xdr:rowOff>17752</xdr:rowOff>
    </xdr:to>
    <xdr:sp macro="" textlink="">
      <xdr:nvSpPr>
        <xdr:cNvPr id="427" name="楕円 426">
          <a:extLst>
            <a:ext uri="{FF2B5EF4-FFF2-40B4-BE49-F238E27FC236}">
              <a16:creationId xmlns:a16="http://schemas.microsoft.com/office/drawing/2014/main" id="{00000000-0008-0000-0600-0000AB010000}"/>
            </a:ext>
          </a:extLst>
        </xdr:cNvPr>
        <xdr:cNvSpPr/>
      </xdr:nvSpPr>
      <xdr:spPr>
        <a:xfrm>
          <a:off x="7810500" y="13460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79</xdr:row>
      <xdr:rowOff>8879</xdr:rowOff>
    </xdr:from>
    <xdr:ext cx="469744" cy="259045"/>
    <xdr:sp macro="" textlink="">
      <xdr:nvSpPr>
        <xdr:cNvPr id="428" name="テキスト ボックス 427">
          <a:extLst>
            <a:ext uri="{FF2B5EF4-FFF2-40B4-BE49-F238E27FC236}">
              <a16:creationId xmlns:a16="http://schemas.microsoft.com/office/drawing/2014/main" id="{00000000-0008-0000-0600-0000AC010000}"/>
            </a:ext>
          </a:extLst>
        </xdr:cNvPr>
        <xdr:cNvSpPr txBox="1"/>
      </xdr:nvSpPr>
      <xdr:spPr>
        <a:xfrm>
          <a:off x="7626428" y="13553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72639</xdr:rowOff>
    </xdr:from>
    <xdr:to>
      <xdr:col>36</xdr:col>
      <xdr:colOff>165100</xdr:colOff>
      <xdr:row>79</xdr:row>
      <xdr:rowOff>2789</xdr:rowOff>
    </xdr:to>
    <xdr:sp macro="" textlink="">
      <xdr:nvSpPr>
        <xdr:cNvPr id="429" name="楕円 428">
          <a:extLst>
            <a:ext uri="{FF2B5EF4-FFF2-40B4-BE49-F238E27FC236}">
              <a16:creationId xmlns:a16="http://schemas.microsoft.com/office/drawing/2014/main" id="{00000000-0008-0000-0600-0000AD010000}"/>
            </a:ext>
          </a:extLst>
        </xdr:cNvPr>
        <xdr:cNvSpPr/>
      </xdr:nvSpPr>
      <xdr:spPr>
        <a:xfrm>
          <a:off x="6921500" y="134457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165366</xdr:rowOff>
    </xdr:from>
    <xdr:ext cx="534377" cy="259045"/>
    <xdr:sp macro="" textlink="">
      <xdr:nvSpPr>
        <xdr:cNvPr id="430" name="テキスト ボックス 429">
          <a:extLst>
            <a:ext uri="{FF2B5EF4-FFF2-40B4-BE49-F238E27FC236}">
              <a16:creationId xmlns:a16="http://schemas.microsoft.com/office/drawing/2014/main" id="{00000000-0008-0000-0600-0000AE010000}"/>
            </a:ext>
          </a:extLst>
        </xdr:cNvPr>
        <xdr:cNvSpPr txBox="1"/>
      </xdr:nvSpPr>
      <xdr:spPr>
        <a:xfrm>
          <a:off x="6705111" y="135384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1" name="正方形/長方形 430">
          <a:extLst>
            <a:ext uri="{FF2B5EF4-FFF2-40B4-BE49-F238E27FC236}">
              <a16:creationId xmlns:a16="http://schemas.microsoft.com/office/drawing/2014/main" id="{00000000-0008-0000-0600-0000AF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2" name="正方形/長方形 431">
          <a:extLst>
            <a:ext uri="{FF2B5EF4-FFF2-40B4-BE49-F238E27FC236}">
              <a16:creationId xmlns:a16="http://schemas.microsoft.com/office/drawing/2014/main" id="{00000000-0008-0000-0600-0000B0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3" name="正方形/長方形 432">
          <a:extLst>
            <a:ext uri="{FF2B5EF4-FFF2-40B4-BE49-F238E27FC236}">
              <a16:creationId xmlns:a16="http://schemas.microsoft.com/office/drawing/2014/main" id="{00000000-0008-0000-0600-0000B1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600-0000B2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600-0000B3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6" name="正方形/長方形 435">
          <a:extLst>
            <a:ext uri="{FF2B5EF4-FFF2-40B4-BE49-F238E27FC236}">
              <a16:creationId xmlns:a16="http://schemas.microsoft.com/office/drawing/2014/main" id="{00000000-0008-0000-0600-0000B4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7" name="正方形/長方形 436">
          <a:extLst>
            <a:ext uri="{FF2B5EF4-FFF2-40B4-BE49-F238E27FC236}">
              <a16:creationId xmlns:a16="http://schemas.microsoft.com/office/drawing/2014/main" id="{00000000-0008-0000-0600-0000B5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29,223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8" name="正方形/長方形 437">
          <a:extLst>
            <a:ext uri="{FF2B5EF4-FFF2-40B4-BE49-F238E27FC236}">
              <a16:creationId xmlns:a16="http://schemas.microsoft.com/office/drawing/2014/main" id="{00000000-0008-0000-0600-0000B6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9" name="テキスト ボックス 438">
          <a:extLst>
            <a:ext uri="{FF2B5EF4-FFF2-40B4-BE49-F238E27FC236}">
              <a16:creationId xmlns:a16="http://schemas.microsoft.com/office/drawing/2014/main" id="{00000000-0008-0000-0600-0000B7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40" name="直線コネクタ 439">
          <a:extLst>
            <a:ext uri="{FF2B5EF4-FFF2-40B4-BE49-F238E27FC236}">
              <a16:creationId xmlns:a16="http://schemas.microsoft.com/office/drawing/2014/main" id="{00000000-0008-0000-0600-0000B8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98879</xdr:rowOff>
    </xdr:from>
    <xdr:to>
      <xdr:col>59</xdr:col>
      <xdr:colOff>50800</xdr:colOff>
      <xdr:row>99</xdr:row>
      <xdr:rowOff>98879</xdr:rowOff>
    </xdr:to>
    <xdr:cxnSp macro="">
      <xdr:nvCxnSpPr>
        <xdr:cNvPr id="441" name="直線コネクタ 440">
          <a:extLst>
            <a:ext uri="{FF2B5EF4-FFF2-40B4-BE49-F238E27FC236}">
              <a16:creationId xmlns:a16="http://schemas.microsoft.com/office/drawing/2014/main" id="{00000000-0008-0000-0600-0000B9010000}"/>
            </a:ext>
          </a:extLst>
        </xdr:cNvPr>
        <xdr:cNvCxnSpPr/>
      </xdr:nvCxnSpPr>
      <xdr:spPr>
        <a:xfrm>
          <a:off x="6604000" y="17072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128106</xdr:rowOff>
    </xdr:from>
    <xdr:ext cx="248786" cy="259045"/>
    <xdr:sp macro="" textlink="">
      <xdr:nvSpPr>
        <xdr:cNvPr id="442" name="テキスト ボックス 441">
          <a:extLst>
            <a:ext uri="{FF2B5EF4-FFF2-40B4-BE49-F238E27FC236}">
              <a16:creationId xmlns:a16="http://schemas.microsoft.com/office/drawing/2014/main" id="{00000000-0008-0000-0600-0000BA010000}"/>
            </a:ext>
          </a:extLst>
        </xdr:cNvPr>
        <xdr:cNvSpPr txBox="1"/>
      </xdr:nvSpPr>
      <xdr:spPr>
        <a:xfrm>
          <a:off x="6355214" y="16930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115207</xdr:rowOff>
    </xdr:from>
    <xdr:to>
      <xdr:col>59</xdr:col>
      <xdr:colOff>50800</xdr:colOff>
      <xdr:row>97</xdr:row>
      <xdr:rowOff>115207</xdr:rowOff>
    </xdr:to>
    <xdr:cxnSp macro="">
      <xdr:nvCxnSpPr>
        <xdr:cNvPr id="443" name="直線コネクタ 442">
          <a:extLst>
            <a:ext uri="{FF2B5EF4-FFF2-40B4-BE49-F238E27FC236}">
              <a16:creationId xmlns:a16="http://schemas.microsoft.com/office/drawing/2014/main" id="{00000000-0008-0000-0600-0000BB010000}"/>
            </a:ext>
          </a:extLst>
        </xdr:cNvPr>
        <xdr:cNvCxnSpPr/>
      </xdr:nvCxnSpPr>
      <xdr:spPr>
        <a:xfrm>
          <a:off x="6604000" y="16745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144434</xdr:rowOff>
    </xdr:from>
    <xdr:ext cx="595419" cy="259045"/>
    <xdr:sp macro="" textlink="">
      <xdr:nvSpPr>
        <xdr:cNvPr id="444" name="テキスト ボックス 443">
          <a:extLst>
            <a:ext uri="{FF2B5EF4-FFF2-40B4-BE49-F238E27FC236}">
              <a16:creationId xmlns:a16="http://schemas.microsoft.com/office/drawing/2014/main" id="{00000000-0008-0000-0600-0000BC010000}"/>
            </a:ext>
          </a:extLst>
        </xdr:cNvPr>
        <xdr:cNvSpPr txBox="1"/>
      </xdr:nvSpPr>
      <xdr:spPr>
        <a:xfrm>
          <a:off x="6008581" y="16603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95</xdr:row>
      <xdr:rowOff>131536</xdr:rowOff>
    </xdr:from>
    <xdr:to>
      <xdr:col>59</xdr:col>
      <xdr:colOff>50800</xdr:colOff>
      <xdr:row>95</xdr:row>
      <xdr:rowOff>131536</xdr:rowOff>
    </xdr:to>
    <xdr:cxnSp macro="">
      <xdr:nvCxnSpPr>
        <xdr:cNvPr id="445" name="直線コネクタ 444">
          <a:extLst>
            <a:ext uri="{FF2B5EF4-FFF2-40B4-BE49-F238E27FC236}">
              <a16:creationId xmlns:a16="http://schemas.microsoft.com/office/drawing/2014/main" id="{00000000-0008-0000-0600-0000BD010000}"/>
            </a:ext>
          </a:extLst>
        </xdr:cNvPr>
        <xdr:cNvCxnSpPr/>
      </xdr:nvCxnSpPr>
      <xdr:spPr>
        <a:xfrm>
          <a:off x="6604000" y="16419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94</xdr:row>
      <xdr:rowOff>160763</xdr:rowOff>
    </xdr:from>
    <xdr:ext cx="595419" cy="259045"/>
    <xdr:sp macro="" textlink="">
      <xdr:nvSpPr>
        <xdr:cNvPr id="446" name="テキスト ボックス 445">
          <a:extLst>
            <a:ext uri="{FF2B5EF4-FFF2-40B4-BE49-F238E27FC236}">
              <a16:creationId xmlns:a16="http://schemas.microsoft.com/office/drawing/2014/main" id="{00000000-0008-0000-0600-0000BE010000}"/>
            </a:ext>
          </a:extLst>
        </xdr:cNvPr>
        <xdr:cNvSpPr txBox="1"/>
      </xdr:nvSpPr>
      <xdr:spPr>
        <a:xfrm>
          <a:off x="6008581" y="16277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147864</xdr:rowOff>
    </xdr:from>
    <xdr:to>
      <xdr:col>59</xdr:col>
      <xdr:colOff>50800</xdr:colOff>
      <xdr:row>93</xdr:row>
      <xdr:rowOff>147864</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a:off x="6604000" y="16092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93</xdr:row>
      <xdr:rowOff>5641</xdr:rowOff>
    </xdr:from>
    <xdr:ext cx="595419" cy="259045"/>
    <xdr:sp macro="" textlink="">
      <xdr:nvSpPr>
        <xdr:cNvPr id="448" name="テキスト ボックス 447">
          <a:extLst>
            <a:ext uri="{FF2B5EF4-FFF2-40B4-BE49-F238E27FC236}">
              <a16:creationId xmlns:a16="http://schemas.microsoft.com/office/drawing/2014/main" id="{00000000-0008-0000-0600-0000C0010000}"/>
            </a:ext>
          </a:extLst>
        </xdr:cNvPr>
        <xdr:cNvSpPr txBox="1"/>
      </xdr:nvSpPr>
      <xdr:spPr>
        <a:xfrm>
          <a:off x="6008581" y="15950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164193</xdr:rowOff>
    </xdr:from>
    <xdr:to>
      <xdr:col>59</xdr:col>
      <xdr:colOff>50800</xdr:colOff>
      <xdr:row>91</xdr:row>
      <xdr:rowOff>164193</xdr:rowOff>
    </xdr:to>
    <xdr:cxnSp macro="">
      <xdr:nvCxnSpPr>
        <xdr:cNvPr id="449" name="直線コネクタ 448">
          <a:extLst>
            <a:ext uri="{FF2B5EF4-FFF2-40B4-BE49-F238E27FC236}">
              <a16:creationId xmlns:a16="http://schemas.microsoft.com/office/drawing/2014/main" id="{00000000-0008-0000-0600-0000C1010000}"/>
            </a:ext>
          </a:extLst>
        </xdr:cNvPr>
        <xdr:cNvCxnSpPr/>
      </xdr:nvCxnSpPr>
      <xdr:spPr>
        <a:xfrm>
          <a:off x="6604000" y="15766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91</xdr:row>
      <xdr:rowOff>21970</xdr:rowOff>
    </xdr:from>
    <xdr:ext cx="595419" cy="259045"/>
    <xdr:sp macro="" textlink="">
      <xdr:nvSpPr>
        <xdr:cNvPr id="450" name="テキスト ボックス 449">
          <a:extLst>
            <a:ext uri="{FF2B5EF4-FFF2-40B4-BE49-F238E27FC236}">
              <a16:creationId xmlns:a16="http://schemas.microsoft.com/office/drawing/2014/main" id="{00000000-0008-0000-0600-0000C2010000}"/>
            </a:ext>
          </a:extLst>
        </xdr:cNvPr>
        <xdr:cNvSpPr txBox="1"/>
      </xdr:nvSpPr>
      <xdr:spPr>
        <a:xfrm>
          <a:off x="6008581" y="15623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9071</xdr:rowOff>
    </xdr:from>
    <xdr:to>
      <xdr:col>59</xdr:col>
      <xdr:colOff>50800</xdr:colOff>
      <xdr:row>90</xdr:row>
      <xdr:rowOff>9071</xdr:rowOff>
    </xdr:to>
    <xdr:cxnSp macro="">
      <xdr:nvCxnSpPr>
        <xdr:cNvPr id="451" name="直線コネクタ 450">
          <a:extLst>
            <a:ext uri="{FF2B5EF4-FFF2-40B4-BE49-F238E27FC236}">
              <a16:creationId xmlns:a16="http://schemas.microsoft.com/office/drawing/2014/main" id="{00000000-0008-0000-0600-0000C3010000}"/>
            </a:ext>
          </a:extLst>
        </xdr:cNvPr>
        <xdr:cNvCxnSpPr/>
      </xdr:nvCxnSpPr>
      <xdr:spPr>
        <a:xfrm>
          <a:off x="6604000" y="15439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38298</xdr:rowOff>
    </xdr:from>
    <xdr:ext cx="595419"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6008581" y="15297348"/>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54" name="テキスト ボックス 453">
          <a:extLst>
            <a:ext uri="{FF2B5EF4-FFF2-40B4-BE49-F238E27FC236}">
              <a16:creationId xmlns:a16="http://schemas.microsoft.com/office/drawing/2014/main" id="{00000000-0008-0000-0600-0000C6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5" name="普通建設事業費 （ うち更新整備　）グラフ枠">
          <a:extLst>
            <a:ext uri="{FF2B5EF4-FFF2-40B4-BE49-F238E27FC236}">
              <a16:creationId xmlns:a16="http://schemas.microsoft.com/office/drawing/2014/main" id="{00000000-0008-0000-0600-0000C7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89</xdr:row>
      <xdr:rowOff>165908</xdr:rowOff>
    </xdr:from>
    <xdr:to>
      <xdr:col>54</xdr:col>
      <xdr:colOff>189865</xdr:colOff>
      <xdr:row>99</xdr:row>
      <xdr:rowOff>79773</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flipV="1">
          <a:off x="10475595" y="15424958"/>
          <a:ext cx="1270" cy="16283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83600</xdr:rowOff>
    </xdr:from>
    <xdr:ext cx="469744" cy="259045"/>
    <xdr:sp macro="" textlink="">
      <xdr:nvSpPr>
        <xdr:cNvPr id="457" name="普通建設事業費 （ うち更新整備　）最小値テキスト">
          <a:extLst>
            <a:ext uri="{FF2B5EF4-FFF2-40B4-BE49-F238E27FC236}">
              <a16:creationId xmlns:a16="http://schemas.microsoft.com/office/drawing/2014/main" id="{00000000-0008-0000-0600-0000C9010000}"/>
            </a:ext>
          </a:extLst>
        </xdr:cNvPr>
        <xdr:cNvSpPr txBox="1"/>
      </xdr:nvSpPr>
      <xdr:spPr>
        <a:xfrm>
          <a:off x="10528300" y="170571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79773</xdr:rowOff>
    </xdr:from>
    <xdr:to>
      <xdr:col>55</xdr:col>
      <xdr:colOff>88900</xdr:colOff>
      <xdr:row>99</xdr:row>
      <xdr:rowOff>79773</xdr:rowOff>
    </xdr:to>
    <xdr:cxnSp macro="">
      <xdr:nvCxnSpPr>
        <xdr:cNvPr id="458" name="直線コネクタ 457">
          <a:extLst>
            <a:ext uri="{FF2B5EF4-FFF2-40B4-BE49-F238E27FC236}">
              <a16:creationId xmlns:a16="http://schemas.microsoft.com/office/drawing/2014/main" id="{00000000-0008-0000-0600-0000CA010000}"/>
            </a:ext>
          </a:extLst>
        </xdr:cNvPr>
        <xdr:cNvCxnSpPr/>
      </xdr:nvCxnSpPr>
      <xdr:spPr>
        <a:xfrm>
          <a:off x="10388600" y="170533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88</xdr:row>
      <xdr:rowOff>112585</xdr:rowOff>
    </xdr:from>
    <xdr:ext cx="599010" cy="259045"/>
    <xdr:sp macro="" textlink="">
      <xdr:nvSpPr>
        <xdr:cNvPr id="459" name="普通建設事業費 （ うち更新整備　）最大値テキスト">
          <a:extLst>
            <a:ext uri="{FF2B5EF4-FFF2-40B4-BE49-F238E27FC236}">
              <a16:creationId xmlns:a16="http://schemas.microsoft.com/office/drawing/2014/main" id="{00000000-0008-0000-0600-0000CB010000}"/>
            </a:ext>
          </a:extLst>
        </xdr:cNvPr>
        <xdr:cNvSpPr txBox="1"/>
      </xdr:nvSpPr>
      <xdr:spPr>
        <a:xfrm>
          <a:off x="10528300" y="152001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504,475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89</xdr:row>
      <xdr:rowOff>165908</xdr:rowOff>
    </xdr:from>
    <xdr:to>
      <xdr:col>55</xdr:col>
      <xdr:colOff>88900</xdr:colOff>
      <xdr:row>89</xdr:row>
      <xdr:rowOff>165908</xdr:rowOff>
    </xdr:to>
    <xdr:cxnSp macro="">
      <xdr:nvCxnSpPr>
        <xdr:cNvPr id="460" name="直線コネクタ 459">
          <a:extLst>
            <a:ext uri="{FF2B5EF4-FFF2-40B4-BE49-F238E27FC236}">
              <a16:creationId xmlns:a16="http://schemas.microsoft.com/office/drawing/2014/main" id="{00000000-0008-0000-0600-0000CC010000}"/>
            </a:ext>
          </a:extLst>
        </xdr:cNvPr>
        <xdr:cNvCxnSpPr/>
      </xdr:nvCxnSpPr>
      <xdr:spPr>
        <a:xfrm>
          <a:off x="10388600" y="154249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163393</xdr:rowOff>
    </xdr:from>
    <xdr:to>
      <xdr:col>55</xdr:col>
      <xdr:colOff>0</xdr:colOff>
      <xdr:row>99</xdr:row>
      <xdr:rowOff>15838</xdr:rowOff>
    </xdr:to>
    <xdr:cxnSp macro="">
      <xdr:nvCxnSpPr>
        <xdr:cNvPr id="461" name="直線コネクタ 460">
          <a:extLst>
            <a:ext uri="{FF2B5EF4-FFF2-40B4-BE49-F238E27FC236}">
              <a16:creationId xmlns:a16="http://schemas.microsoft.com/office/drawing/2014/main" id="{00000000-0008-0000-0600-0000CD010000}"/>
            </a:ext>
          </a:extLst>
        </xdr:cNvPr>
        <xdr:cNvCxnSpPr/>
      </xdr:nvCxnSpPr>
      <xdr:spPr>
        <a:xfrm>
          <a:off x="9639300" y="16965493"/>
          <a:ext cx="838200" cy="238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122334</xdr:rowOff>
    </xdr:from>
    <xdr:ext cx="534377" cy="259045"/>
    <xdr:sp macro="" textlink="">
      <xdr:nvSpPr>
        <xdr:cNvPr id="462" name="普通建設事業費 （ うち更新整備　）平均値テキスト">
          <a:extLst>
            <a:ext uri="{FF2B5EF4-FFF2-40B4-BE49-F238E27FC236}">
              <a16:creationId xmlns:a16="http://schemas.microsoft.com/office/drawing/2014/main" id="{00000000-0008-0000-0600-0000CE010000}"/>
            </a:ext>
          </a:extLst>
        </xdr:cNvPr>
        <xdr:cNvSpPr txBox="1"/>
      </xdr:nvSpPr>
      <xdr:spPr>
        <a:xfrm>
          <a:off x="10528300" y="16581534"/>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97</xdr:row>
      <xdr:rowOff>99457</xdr:rowOff>
    </xdr:from>
    <xdr:to>
      <xdr:col>55</xdr:col>
      <xdr:colOff>50800</xdr:colOff>
      <xdr:row>98</xdr:row>
      <xdr:rowOff>29607</xdr:rowOff>
    </xdr:to>
    <xdr:sp macro="" textlink="">
      <xdr:nvSpPr>
        <xdr:cNvPr id="463" name="フローチャート: 判断 462">
          <a:extLst>
            <a:ext uri="{FF2B5EF4-FFF2-40B4-BE49-F238E27FC236}">
              <a16:creationId xmlns:a16="http://schemas.microsoft.com/office/drawing/2014/main" id="{00000000-0008-0000-0600-0000CF010000}"/>
            </a:ext>
          </a:extLst>
        </xdr:cNvPr>
        <xdr:cNvSpPr/>
      </xdr:nvSpPr>
      <xdr:spPr>
        <a:xfrm>
          <a:off x="10426700" y="16730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108493</xdr:rowOff>
    </xdr:from>
    <xdr:to>
      <xdr:col>50</xdr:col>
      <xdr:colOff>114300</xdr:colOff>
      <xdr:row>98</xdr:row>
      <xdr:rowOff>163393</xdr:rowOff>
    </xdr:to>
    <xdr:cxnSp macro="">
      <xdr:nvCxnSpPr>
        <xdr:cNvPr id="464" name="直線コネクタ 463">
          <a:extLst>
            <a:ext uri="{FF2B5EF4-FFF2-40B4-BE49-F238E27FC236}">
              <a16:creationId xmlns:a16="http://schemas.microsoft.com/office/drawing/2014/main" id="{00000000-0008-0000-0600-0000D0010000}"/>
            </a:ext>
          </a:extLst>
        </xdr:cNvPr>
        <xdr:cNvCxnSpPr/>
      </xdr:nvCxnSpPr>
      <xdr:spPr>
        <a:xfrm>
          <a:off x="8750300" y="16910593"/>
          <a:ext cx="889000" cy="549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97</xdr:row>
      <xdr:rowOff>132860</xdr:rowOff>
    </xdr:from>
    <xdr:to>
      <xdr:col>50</xdr:col>
      <xdr:colOff>165100</xdr:colOff>
      <xdr:row>98</xdr:row>
      <xdr:rowOff>63010</xdr:rowOff>
    </xdr:to>
    <xdr:sp macro="" textlink="">
      <xdr:nvSpPr>
        <xdr:cNvPr id="465" name="フローチャート: 判断 464">
          <a:extLst>
            <a:ext uri="{FF2B5EF4-FFF2-40B4-BE49-F238E27FC236}">
              <a16:creationId xmlns:a16="http://schemas.microsoft.com/office/drawing/2014/main" id="{00000000-0008-0000-0600-0000D1010000}"/>
            </a:ext>
          </a:extLst>
        </xdr:cNvPr>
        <xdr:cNvSpPr/>
      </xdr:nvSpPr>
      <xdr:spPr>
        <a:xfrm>
          <a:off x="9588500" y="1676351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79537</xdr:rowOff>
    </xdr:from>
    <xdr:ext cx="534377" cy="259045"/>
    <xdr:sp macro="" textlink="">
      <xdr:nvSpPr>
        <xdr:cNvPr id="466" name="テキスト ボックス 465">
          <a:extLst>
            <a:ext uri="{FF2B5EF4-FFF2-40B4-BE49-F238E27FC236}">
              <a16:creationId xmlns:a16="http://schemas.microsoft.com/office/drawing/2014/main" id="{00000000-0008-0000-0600-0000D2010000}"/>
            </a:ext>
          </a:extLst>
        </xdr:cNvPr>
        <xdr:cNvSpPr txBox="1"/>
      </xdr:nvSpPr>
      <xdr:spPr>
        <a:xfrm>
          <a:off x="9372111" y="165387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79,039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108493</xdr:rowOff>
    </xdr:from>
    <xdr:to>
      <xdr:col>45</xdr:col>
      <xdr:colOff>177800</xdr:colOff>
      <xdr:row>98</xdr:row>
      <xdr:rowOff>159610</xdr:rowOff>
    </xdr:to>
    <xdr:cxnSp macro="">
      <xdr:nvCxnSpPr>
        <xdr:cNvPr id="467" name="直線コネクタ 466">
          <a:extLst>
            <a:ext uri="{FF2B5EF4-FFF2-40B4-BE49-F238E27FC236}">
              <a16:creationId xmlns:a16="http://schemas.microsoft.com/office/drawing/2014/main" id="{00000000-0008-0000-0600-0000D3010000}"/>
            </a:ext>
          </a:extLst>
        </xdr:cNvPr>
        <xdr:cNvCxnSpPr/>
      </xdr:nvCxnSpPr>
      <xdr:spPr>
        <a:xfrm flipV="1">
          <a:off x="7861300" y="16910593"/>
          <a:ext cx="889000" cy="511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97</xdr:row>
      <xdr:rowOff>133255</xdr:rowOff>
    </xdr:from>
    <xdr:to>
      <xdr:col>46</xdr:col>
      <xdr:colOff>38100</xdr:colOff>
      <xdr:row>98</xdr:row>
      <xdr:rowOff>63405</xdr:rowOff>
    </xdr:to>
    <xdr:sp macro="" textlink="">
      <xdr:nvSpPr>
        <xdr:cNvPr id="468" name="フローチャート: 判断 467">
          <a:extLst>
            <a:ext uri="{FF2B5EF4-FFF2-40B4-BE49-F238E27FC236}">
              <a16:creationId xmlns:a16="http://schemas.microsoft.com/office/drawing/2014/main" id="{00000000-0008-0000-0600-0000D4010000}"/>
            </a:ext>
          </a:extLst>
        </xdr:cNvPr>
        <xdr:cNvSpPr/>
      </xdr:nvSpPr>
      <xdr:spPr>
        <a:xfrm>
          <a:off x="8699500" y="167639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79932</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8483111" y="165391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159610</xdr:rowOff>
    </xdr:from>
    <xdr:to>
      <xdr:col>41</xdr:col>
      <xdr:colOff>50800</xdr:colOff>
      <xdr:row>99</xdr:row>
      <xdr:rowOff>2270</xdr:rowOff>
    </xdr:to>
    <xdr:cxnSp macro="">
      <xdr:nvCxnSpPr>
        <xdr:cNvPr id="470" name="直線コネクタ 469">
          <a:extLst>
            <a:ext uri="{FF2B5EF4-FFF2-40B4-BE49-F238E27FC236}">
              <a16:creationId xmlns:a16="http://schemas.microsoft.com/office/drawing/2014/main" id="{00000000-0008-0000-0600-0000D6010000}"/>
            </a:ext>
          </a:extLst>
        </xdr:cNvPr>
        <xdr:cNvCxnSpPr/>
      </xdr:nvCxnSpPr>
      <xdr:spPr>
        <a:xfrm flipV="1">
          <a:off x="6972300" y="16961710"/>
          <a:ext cx="889000" cy="141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97</xdr:row>
      <xdr:rowOff>153574</xdr:rowOff>
    </xdr:from>
    <xdr:to>
      <xdr:col>41</xdr:col>
      <xdr:colOff>101600</xdr:colOff>
      <xdr:row>98</xdr:row>
      <xdr:rowOff>83724</xdr:rowOff>
    </xdr:to>
    <xdr:sp macro="" textlink="">
      <xdr:nvSpPr>
        <xdr:cNvPr id="471" name="フローチャート: 判断 470">
          <a:extLst>
            <a:ext uri="{FF2B5EF4-FFF2-40B4-BE49-F238E27FC236}">
              <a16:creationId xmlns:a16="http://schemas.microsoft.com/office/drawing/2014/main" id="{00000000-0008-0000-0600-0000D7010000}"/>
            </a:ext>
          </a:extLst>
        </xdr:cNvPr>
        <xdr:cNvSpPr/>
      </xdr:nvSpPr>
      <xdr:spPr>
        <a:xfrm>
          <a:off x="7810500" y="167842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100251</xdr:rowOff>
    </xdr:from>
    <xdr:ext cx="534377" cy="259045"/>
    <xdr:sp macro="" textlink="">
      <xdr:nvSpPr>
        <xdr:cNvPr id="472" name="テキスト ボックス 471">
          <a:extLst>
            <a:ext uri="{FF2B5EF4-FFF2-40B4-BE49-F238E27FC236}">
              <a16:creationId xmlns:a16="http://schemas.microsoft.com/office/drawing/2014/main" id="{00000000-0008-0000-0600-0000D8010000}"/>
            </a:ext>
          </a:extLst>
        </xdr:cNvPr>
        <xdr:cNvSpPr txBox="1"/>
      </xdr:nvSpPr>
      <xdr:spPr>
        <a:xfrm>
          <a:off x="7594111" y="165594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72,696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97</xdr:row>
      <xdr:rowOff>135489</xdr:rowOff>
    </xdr:from>
    <xdr:to>
      <xdr:col>36</xdr:col>
      <xdr:colOff>165100</xdr:colOff>
      <xdr:row>98</xdr:row>
      <xdr:rowOff>65639</xdr:rowOff>
    </xdr:to>
    <xdr:sp macro="" textlink="">
      <xdr:nvSpPr>
        <xdr:cNvPr id="473" name="フローチャート: 判断 472">
          <a:extLst>
            <a:ext uri="{FF2B5EF4-FFF2-40B4-BE49-F238E27FC236}">
              <a16:creationId xmlns:a16="http://schemas.microsoft.com/office/drawing/2014/main" id="{00000000-0008-0000-0600-0000D9010000}"/>
            </a:ext>
          </a:extLst>
        </xdr:cNvPr>
        <xdr:cNvSpPr/>
      </xdr:nvSpPr>
      <xdr:spPr>
        <a:xfrm>
          <a:off x="6921500" y="16766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82166</xdr:rowOff>
    </xdr:from>
    <xdr:ext cx="534377" cy="259045"/>
    <xdr:sp macro="" textlink="">
      <xdr:nvSpPr>
        <xdr:cNvPr id="474" name="テキスト ボックス 473">
          <a:extLst>
            <a:ext uri="{FF2B5EF4-FFF2-40B4-BE49-F238E27FC236}">
              <a16:creationId xmlns:a16="http://schemas.microsoft.com/office/drawing/2014/main" id="{00000000-0008-0000-0600-0000DA010000}"/>
            </a:ext>
          </a:extLst>
        </xdr:cNvPr>
        <xdr:cNvSpPr txBox="1"/>
      </xdr:nvSpPr>
      <xdr:spPr>
        <a:xfrm>
          <a:off x="6705111" y="16541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78,234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600-0000DC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7" name="テキスト ボックス 476">
          <a:extLst>
            <a:ext uri="{FF2B5EF4-FFF2-40B4-BE49-F238E27FC236}">
              <a16:creationId xmlns:a16="http://schemas.microsoft.com/office/drawing/2014/main" id="{00000000-0008-0000-0600-0000DD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8" name="テキスト ボックス 477">
          <a:extLst>
            <a:ext uri="{FF2B5EF4-FFF2-40B4-BE49-F238E27FC236}">
              <a16:creationId xmlns:a16="http://schemas.microsoft.com/office/drawing/2014/main" id="{00000000-0008-0000-0600-0000DE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9" name="テキスト ボックス 478">
          <a:extLst>
            <a:ext uri="{FF2B5EF4-FFF2-40B4-BE49-F238E27FC236}">
              <a16:creationId xmlns:a16="http://schemas.microsoft.com/office/drawing/2014/main" id="{00000000-0008-0000-0600-0000DF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136488</xdr:rowOff>
    </xdr:from>
    <xdr:to>
      <xdr:col>55</xdr:col>
      <xdr:colOff>50800</xdr:colOff>
      <xdr:row>99</xdr:row>
      <xdr:rowOff>66638</xdr:rowOff>
    </xdr:to>
    <xdr:sp macro="" textlink="">
      <xdr:nvSpPr>
        <xdr:cNvPr id="480" name="楕円 479">
          <a:extLst>
            <a:ext uri="{FF2B5EF4-FFF2-40B4-BE49-F238E27FC236}">
              <a16:creationId xmlns:a16="http://schemas.microsoft.com/office/drawing/2014/main" id="{00000000-0008-0000-0600-0000E0010000}"/>
            </a:ext>
          </a:extLst>
        </xdr:cNvPr>
        <xdr:cNvSpPr/>
      </xdr:nvSpPr>
      <xdr:spPr>
        <a:xfrm>
          <a:off x="10426700" y="169385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51415</xdr:rowOff>
    </xdr:from>
    <xdr:ext cx="534377" cy="259045"/>
    <xdr:sp macro="" textlink="">
      <xdr:nvSpPr>
        <xdr:cNvPr id="481" name="普通建設事業費 （ うち更新整備　）該当値テキスト">
          <a:extLst>
            <a:ext uri="{FF2B5EF4-FFF2-40B4-BE49-F238E27FC236}">
              <a16:creationId xmlns:a16="http://schemas.microsoft.com/office/drawing/2014/main" id="{00000000-0008-0000-0600-0000E1010000}"/>
            </a:ext>
          </a:extLst>
        </xdr:cNvPr>
        <xdr:cNvSpPr txBox="1"/>
      </xdr:nvSpPr>
      <xdr:spPr>
        <a:xfrm>
          <a:off x="10528300" y="16853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25,428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112593</xdr:rowOff>
    </xdr:from>
    <xdr:to>
      <xdr:col>50</xdr:col>
      <xdr:colOff>165100</xdr:colOff>
      <xdr:row>99</xdr:row>
      <xdr:rowOff>42743</xdr:rowOff>
    </xdr:to>
    <xdr:sp macro="" textlink="">
      <xdr:nvSpPr>
        <xdr:cNvPr id="482" name="楕円 481">
          <a:extLst>
            <a:ext uri="{FF2B5EF4-FFF2-40B4-BE49-F238E27FC236}">
              <a16:creationId xmlns:a16="http://schemas.microsoft.com/office/drawing/2014/main" id="{00000000-0008-0000-0600-0000E2010000}"/>
            </a:ext>
          </a:extLst>
        </xdr:cNvPr>
        <xdr:cNvSpPr/>
      </xdr:nvSpPr>
      <xdr:spPr>
        <a:xfrm>
          <a:off x="9588500" y="16914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33870</xdr:rowOff>
    </xdr:from>
    <xdr:ext cx="534377" cy="259045"/>
    <xdr:sp macro="" textlink="">
      <xdr:nvSpPr>
        <xdr:cNvPr id="483" name="テキスト ボックス 482">
          <a:extLst>
            <a:ext uri="{FF2B5EF4-FFF2-40B4-BE49-F238E27FC236}">
              <a16:creationId xmlns:a16="http://schemas.microsoft.com/office/drawing/2014/main" id="{00000000-0008-0000-0600-0000E3010000}"/>
            </a:ext>
          </a:extLst>
        </xdr:cNvPr>
        <xdr:cNvSpPr txBox="1"/>
      </xdr:nvSpPr>
      <xdr:spPr>
        <a:xfrm>
          <a:off x="9372111" y="17007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32,745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57693</xdr:rowOff>
    </xdr:from>
    <xdr:to>
      <xdr:col>46</xdr:col>
      <xdr:colOff>38100</xdr:colOff>
      <xdr:row>98</xdr:row>
      <xdr:rowOff>159293</xdr:rowOff>
    </xdr:to>
    <xdr:sp macro="" textlink="">
      <xdr:nvSpPr>
        <xdr:cNvPr id="484" name="楕円 483">
          <a:extLst>
            <a:ext uri="{FF2B5EF4-FFF2-40B4-BE49-F238E27FC236}">
              <a16:creationId xmlns:a16="http://schemas.microsoft.com/office/drawing/2014/main" id="{00000000-0008-0000-0600-0000E4010000}"/>
            </a:ext>
          </a:extLst>
        </xdr:cNvPr>
        <xdr:cNvSpPr/>
      </xdr:nvSpPr>
      <xdr:spPr>
        <a:xfrm>
          <a:off x="8699500" y="1685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98</xdr:row>
      <xdr:rowOff>150420</xdr:rowOff>
    </xdr:from>
    <xdr:ext cx="534377" cy="259045"/>
    <xdr:sp macro="" textlink="">
      <xdr:nvSpPr>
        <xdr:cNvPr id="485" name="テキスト ボックス 484">
          <a:extLst>
            <a:ext uri="{FF2B5EF4-FFF2-40B4-BE49-F238E27FC236}">
              <a16:creationId xmlns:a16="http://schemas.microsoft.com/office/drawing/2014/main" id="{00000000-0008-0000-0600-0000E5010000}"/>
            </a:ext>
          </a:extLst>
        </xdr:cNvPr>
        <xdr:cNvSpPr txBox="1"/>
      </xdr:nvSpPr>
      <xdr:spPr>
        <a:xfrm>
          <a:off x="8483111" y="169525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49,556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108810</xdr:rowOff>
    </xdr:from>
    <xdr:to>
      <xdr:col>41</xdr:col>
      <xdr:colOff>101600</xdr:colOff>
      <xdr:row>99</xdr:row>
      <xdr:rowOff>38960</xdr:rowOff>
    </xdr:to>
    <xdr:sp macro="" textlink="">
      <xdr:nvSpPr>
        <xdr:cNvPr id="486" name="楕円 485">
          <a:extLst>
            <a:ext uri="{FF2B5EF4-FFF2-40B4-BE49-F238E27FC236}">
              <a16:creationId xmlns:a16="http://schemas.microsoft.com/office/drawing/2014/main" id="{00000000-0008-0000-0600-0000E6010000}"/>
            </a:ext>
          </a:extLst>
        </xdr:cNvPr>
        <xdr:cNvSpPr/>
      </xdr:nvSpPr>
      <xdr:spPr>
        <a:xfrm>
          <a:off x="7810500" y="169109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30087</xdr:rowOff>
    </xdr:from>
    <xdr:ext cx="534377"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7594111" y="1700363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33,903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122920</xdr:rowOff>
    </xdr:from>
    <xdr:to>
      <xdr:col>36</xdr:col>
      <xdr:colOff>165100</xdr:colOff>
      <xdr:row>99</xdr:row>
      <xdr:rowOff>53070</xdr:rowOff>
    </xdr:to>
    <xdr:sp macro="" textlink="">
      <xdr:nvSpPr>
        <xdr:cNvPr id="488" name="楕円 487">
          <a:extLst>
            <a:ext uri="{FF2B5EF4-FFF2-40B4-BE49-F238E27FC236}">
              <a16:creationId xmlns:a16="http://schemas.microsoft.com/office/drawing/2014/main" id="{00000000-0008-0000-0600-0000E8010000}"/>
            </a:ext>
          </a:extLst>
        </xdr:cNvPr>
        <xdr:cNvSpPr/>
      </xdr:nvSpPr>
      <xdr:spPr>
        <a:xfrm>
          <a:off x="6921500" y="16925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44197</xdr:rowOff>
    </xdr:from>
    <xdr:ext cx="534377"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6705111" y="17017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29,583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90" name="正方形/長方形 489">
          <a:extLst>
            <a:ext uri="{FF2B5EF4-FFF2-40B4-BE49-F238E27FC236}">
              <a16:creationId xmlns:a16="http://schemas.microsoft.com/office/drawing/2014/main" id="{00000000-0008-0000-0600-0000EA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91" name="正方形/長方形 490">
          <a:extLst>
            <a:ext uri="{FF2B5EF4-FFF2-40B4-BE49-F238E27FC236}">
              <a16:creationId xmlns:a16="http://schemas.microsoft.com/office/drawing/2014/main" id="{00000000-0008-0000-0600-0000EB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92" name="正方形/長方形 491">
          <a:extLst>
            <a:ext uri="{FF2B5EF4-FFF2-40B4-BE49-F238E27FC236}">
              <a16:creationId xmlns:a16="http://schemas.microsoft.com/office/drawing/2014/main" id="{00000000-0008-0000-0600-0000EC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3" name="正方形/長方形 492">
          <a:extLst>
            <a:ext uri="{FF2B5EF4-FFF2-40B4-BE49-F238E27FC236}">
              <a16:creationId xmlns:a16="http://schemas.microsoft.com/office/drawing/2014/main" id="{00000000-0008-0000-0600-0000ED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4" name="正方形/長方形 493">
          <a:extLst>
            <a:ext uri="{FF2B5EF4-FFF2-40B4-BE49-F238E27FC236}">
              <a16:creationId xmlns:a16="http://schemas.microsoft.com/office/drawing/2014/main" id="{00000000-0008-0000-0600-0000EE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5" name="正方形/長方形 494">
          <a:extLst>
            <a:ext uri="{FF2B5EF4-FFF2-40B4-BE49-F238E27FC236}">
              <a16:creationId xmlns:a16="http://schemas.microsoft.com/office/drawing/2014/main" id="{00000000-0008-0000-0600-0000EF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6" name="正方形/長方形 495">
          <a:extLst>
            <a:ext uri="{FF2B5EF4-FFF2-40B4-BE49-F238E27FC236}">
              <a16:creationId xmlns:a16="http://schemas.microsoft.com/office/drawing/2014/main" id="{00000000-0008-0000-0600-0000F0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7" name="正方形/長方形 496">
          <a:extLst>
            <a:ext uri="{FF2B5EF4-FFF2-40B4-BE49-F238E27FC236}">
              <a16:creationId xmlns:a16="http://schemas.microsoft.com/office/drawing/2014/main" id="{00000000-0008-0000-0600-0000F1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8" name="テキスト ボックス 497">
          <a:extLst>
            <a:ext uri="{FF2B5EF4-FFF2-40B4-BE49-F238E27FC236}">
              <a16:creationId xmlns:a16="http://schemas.microsoft.com/office/drawing/2014/main" id="{00000000-0008-0000-0600-0000F2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98878</xdr:rowOff>
    </xdr:from>
    <xdr:to>
      <xdr:col>89</xdr:col>
      <xdr:colOff>177800</xdr:colOff>
      <xdr:row>39</xdr:row>
      <xdr:rowOff>98878</xdr:rowOff>
    </xdr:to>
    <xdr:cxnSp macro="">
      <xdr:nvCxnSpPr>
        <xdr:cNvPr id="500" name="直線コネクタ 499">
          <a:extLst>
            <a:ext uri="{FF2B5EF4-FFF2-40B4-BE49-F238E27FC236}">
              <a16:creationId xmlns:a16="http://schemas.microsoft.com/office/drawing/2014/main" id="{00000000-0008-0000-0600-0000F4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128105</xdr:rowOff>
    </xdr:from>
    <xdr:ext cx="248786" cy="259045"/>
    <xdr:sp macro="" textlink="">
      <xdr:nvSpPr>
        <xdr:cNvPr id="501" name="テキスト ボックス 500">
          <a:extLst>
            <a:ext uri="{FF2B5EF4-FFF2-40B4-BE49-F238E27FC236}">
              <a16:creationId xmlns:a16="http://schemas.microsoft.com/office/drawing/2014/main" id="{00000000-0008-0000-0600-0000F5010000}"/>
            </a:ext>
          </a:extLst>
        </xdr:cNvPr>
        <xdr:cNvSpPr txBox="1"/>
      </xdr:nvSpPr>
      <xdr:spPr>
        <a:xfrm>
          <a:off x="12197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502" name="直線コネクタ 501">
          <a:extLst>
            <a:ext uri="{FF2B5EF4-FFF2-40B4-BE49-F238E27FC236}">
              <a16:creationId xmlns:a16="http://schemas.microsoft.com/office/drawing/2014/main" id="{00000000-0008-0000-0600-0000F6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503" name="テキスト ボックス 502">
          <a:extLst>
            <a:ext uri="{FF2B5EF4-FFF2-40B4-BE49-F238E27FC236}">
              <a16:creationId xmlns:a16="http://schemas.microsoft.com/office/drawing/2014/main" id="{00000000-0008-0000-0600-0000F7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5" name="テキスト ボックス 504">
          <a:extLst>
            <a:ext uri="{FF2B5EF4-FFF2-40B4-BE49-F238E27FC236}">
              <a16:creationId xmlns:a16="http://schemas.microsoft.com/office/drawing/2014/main" id="{00000000-0008-0000-0600-0000F9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6" name="直線コネクタ 505">
          <a:extLst>
            <a:ext uri="{FF2B5EF4-FFF2-40B4-BE49-F238E27FC236}">
              <a16:creationId xmlns:a16="http://schemas.microsoft.com/office/drawing/2014/main" id="{00000000-0008-0000-0600-0000FA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7" name="テキスト ボックス 506">
          <a:extLst>
            <a:ext uri="{FF2B5EF4-FFF2-40B4-BE49-F238E27FC236}">
              <a16:creationId xmlns:a16="http://schemas.microsoft.com/office/drawing/2014/main" id="{00000000-0008-0000-0600-0000FB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8" name="直線コネクタ 507">
          <a:extLst>
            <a:ext uri="{FF2B5EF4-FFF2-40B4-BE49-F238E27FC236}">
              <a16:creationId xmlns:a16="http://schemas.microsoft.com/office/drawing/2014/main" id="{00000000-0008-0000-0600-0000FC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11" name="テキスト ボックス 510">
          <a:extLst>
            <a:ext uri="{FF2B5EF4-FFF2-40B4-BE49-F238E27FC236}">
              <a16:creationId xmlns:a16="http://schemas.microsoft.com/office/drawing/2014/main" id="{00000000-0008-0000-0600-0000FF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12" name="直線コネクタ 511">
          <a:extLst>
            <a:ext uri="{FF2B5EF4-FFF2-40B4-BE49-F238E27FC236}">
              <a16:creationId xmlns:a16="http://schemas.microsoft.com/office/drawing/2014/main" id="{00000000-0008-0000-0600-00000002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13" name="テキスト ボックス 512">
          <a:extLst>
            <a:ext uri="{FF2B5EF4-FFF2-40B4-BE49-F238E27FC236}">
              <a16:creationId xmlns:a16="http://schemas.microsoft.com/office/drawing/2014/main" id="{00000000-0008-0000-0600-00000102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14" name="災害復旧事業費グラフ枠">
          <a:extLst>
            <a:ext uri="{FF2B5EF4-FFF2-40B4-BE49-F238E27FC236}">
              <a16:creationId xmlns:a16="http://schemas.microsoft.com/office/drawing/2014/main" id="{00000000-0008-0000-0600-00000202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30</xdr:row>
      <xdr:rowOff>15004</xdr:rowOff>
    </xdr:from>
    <xdr:to>
      <xdr:col>85</xdr:col>
      <xdr:colOff>126364</xdr:colOff>
      <xdr:row>39</xdr:row>
      <xdr:rowOff>98878</xdr:rowOff>
    </xdr:to>
    <xdr:cxnSp macro="">
      <xdr:nvCxnSpPr>
        <xdr:cNvPr id="515" name="直線コネクタ 514">
          <a:extLst>
            <a:ext uri="{FF2B5EF4-FFF2-40B4-BE49-F238E27FC236}">
              <a16:creationId xmlns:a16="http://schemas.microsoft.com/office/drawing/2014/main" id="{00000000-0008-0000-0600-000003020000}"/>
            </a:ext>
          </a:extLst>
        </xdr:cNvPr>
        <xdr:cNvCxnSpPr/>
      </xdr:nvCxnSpPr>
      <xdr:spPr>
        <a:xfrm flipV="1">
          <a:off x="16317595" y="5158504"/>
          <a:ext cx="1269" cy="162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102705</xdr:rowOff>
    </xdr:from>
    <xdr:ext cx="249299" cy="259045"/>
    <xdr:sp macro="" textlink="">
      <xdr:nvSpPr>
        <xdr:cNvPr id="516" name="災害復旧事業費最小値テキスト">
          <a:extLst>
            <a:ext uri="{FF2B5EF4-FFF2-40B4-BE49-F238E27FC236}">
              <a16:creationId xmlns:a16="http://schemas.microsoft.com/office/drawing/2014/main" id="{00000000-0008-0000-0600-000004020000}"/>
            </a:ext>
          </a:extLst>
        </xdr:cNvPr>
        <xdr:cNvSpPr txBox="1"/>
      </xdr:nvSpPr>
      <xdr:spPr>
        <a:xfrm>
          <a:off x="16370300" y="67892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98878</xdr:rowOff>
    </xdr:from>
    <xdr:to>
      <xdr:col>86</xdr:col>
      <xdr:colOff>25400</xdr:colOff>
      <xdr:row>39</xdr:row>
      <xdr:rowOff>98878</xdr:rowOff>
    </xdr:to>
    <xdr:cxnSp macro="">
      <xdr:nvCxnSpPr>
        <xdr:cNvPr id="517" name="直線コネクタ 516">
          <a:extLst>
            <a:ext uri="{FF2B5EF4-FFF2-40B4-BE49-F238E27FC236}">
              <a16:creationId xmlns:a16="http://schemas.microsoft.com/office/drawing/2014/main" id="{00000000-0008-0000-0600-000005020000}"/>
            </a:ext>
          </a:extLst>
        </xdr:cNvPr>
        <xdr:cNvCxnSpPr/>
      </xdr:nvCxnSpPr>
      <xdr:spPr>
        <a:xfrm>
          <a:off x="16230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28</xdr:row>
      <xdr:rowOff>133131</xdr:rowOff>
    </xdr:from>
    <xdr:ext cx="599010" cy="259045"/>
    <xdr:sp macro="" textlink="">
      <xdr:nvSpPr>
        <xdr:cNvPr id="518" name="災害復旧事業費最大値テキスト">
          <a:extLst>
            <a:ext uri="{FF2B5EF4-FFF2-40B4-BE49-F238E27FC236}">
              <a16:creationId xmlns:a16="http://schemas.microsoft.com/office/drawing/2014/main" id="{00000000-0008-0000-0600-000006020000}"/>
            </a:ext>
          </a:extLst>
        </xdr:cNvPr>
        <xdr:cNvSpPr txBox="1"/>
      </xdr:nvSpPr>
      <xdr:spPr>
        <a:xfrm>
          <a:off x="16370300" y="493373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149,455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30</xdr:row>
      <xdr:rowOff>15004</xdr:rowOff>
    </xdr:from>
    <xdr:to>
      <xdr:col>86</xdr:col>
      <xdr:colOff>25400</xdr:colOff>
      <xdr:row>30</xdr:row>
      <xdr:rowOff>15004</xdr:rowOff>
    </xdr:to>
    <xdr:cxnSp macro="">
      <xdr:nvCxnSpPr>
        <xdr:cNvPr id="519" name="直線コネクタ 518">
          <a:extLst>
            <a:ext uri="{FF2B5EF4-FFF2-40B4-BE49-F238E27FC236}">
              <a16:creationId xmlns:a16="http://schemas.microsoft.com/office/drawing/2014/main" id="{00000000-0008-0000-0600-000007020000}"/>
            </a:ext>
          </a:extLst>
        </xdr:cNvPr>
        <xdr:cNvCxnSpPr/>
      </xdr:nvCxnSpPr>
      <xdr:spPr>
        <a:xfrm>
          <a:off x="16230600" y="51585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98878</xdr:rowOff>
    </xdr:from>
    <xdr:to>
      <xdr:col>85</xdr:col>
      <xdr:colOff>127000</xdr:colOff>
      <xdr:row>39</xdr:row>
      <xdr:rowOff>98878</xdr:rowOff>
    </xdr:to>
    <xdr:cxnSp macro="">
      <xdr:nvCxnSpPr>
        <xdr:cNvPr id="520" name="直線コネクタ 519">
          <a:extLst>
            <a:ext uri="{FF2B5EF4-FFF2-40B4-BE49-F238E27FC236}">
              <a16:creationId xmlns:a16="http://schemas.microsoft.com/office/drawing/2014/main" id="{00000000-0008-0000-0600-000008020000}"/>
            </a:ext>
          </a:extLst>
        </xdr:cNvPr>
        <xdr:cNvCxnSpPr/>
      </xdr:nvCxnSpPr>
      <xdr:spPr>
        <a:xfrm>
          <a:off x="15481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115631</xdr:rowOff>
    </xdr:from>
    <xdr:ext cx="534377" cy="259045"/>
    <xdr:sp macro="" textlink="">
      <xdr:nvSpPr>
        <xdr:cNvPr id="521" name="災害復旧事業費平均値テキスト">
          <a:extLst>
            <a:ext uri="{FF2B5EF4-FFF2-40B4-BE49-F238E27FC236}">
              <a16:creationId xmlns:a16="http://schemas.microsoft.com/office/drawing/2014/main" id="{00000000-0008-0000-0600-000009020000}"/>
            </a:ext>
          </a:extLst>
        </xdr:cNvPr>
        <xdr:cNvSpPr txBox="1"/>
      </xdr:nvSpPr>
      <xdr:spPr>
        <a:xfrm>
          <a:off x="16370300" y="6459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92753</xdr:rowOff>
    </xdr:from>
    <xdr:to>
      <xdr:col>85</xdr:col>
      <xdr:colOff>177800</xdr:colOff>
      <xdr:row>39</xdr:row>
      <xdr:rowOff>22903</xdr:rowOff>
    </xdr:to>
    <xdr:sp macro="" textlink="">
      <xdr:nvSpPr>
        <xdr:cNvPr id="522" name="フローチャート: 判断 521">
          <a:extLst>
            <a:ext uri="{FF2B5EF4-FFF2-40B4-BE49-F238E27FC236}">
              <a16:creationId xmlns:a16="http://schemas.microsoft.com/office/drawing/2014/main" id="{00000000-0008-0000-0600-00000A020000}"/>
            </a:ext>
          </a:extLst>
        </xdr:cNvPr>
        <xdr:cNvSpPr/>
      </xdr:nvSpPr>
      <xdr:spPr>
        <a:xfrm>
          <a:off x="16268700" y="6607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98878</xdr:rowOff>
    </xdr:from>
    <xdr:to>
      <xdr:col>81</xdr:col>
      <xdr:colOff>50800</xdr:colOff>
      <xdr:row>39</xdr:row>
      <xdr:rowOff>98878</xdr:rowOff>
    </xdr:to>
    <xdr:cxnSp macro="">
      <xdr:nvCxnSpPr>
        <xdr:cNvPr id="523" name="直線コネクタ 522">
          <a:extLst>
            <a:ext uri="{FF2B5EF4-FFF2-40B4-BE49-F238E27FC236}">
              <a16:creationId xmlns:a16="http://schemas.microsoft.com/office/drawing/2014/main" id="{00000000-0008-0000-0600-00000B020000}"/>
            </a:ext>
          </a:extLst>
        </xdr:cNvPr>
        <xdr:cNvCxnSpPr/>
      </xdr:nvCxnSpPr>
      <xdr:spPr>
        <a:xfrm>
          <a:off x="14592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128807</xdr:rowOff>
    </xdr:from>
    <xdr:to>
      <xdr:col>81</xdr:col>
      <xdr:colOff>101600</xdr:colOff>
      <xdr:row>39</xdr:row>
      <xdr:rowOff>58957</xdr:rowOff>
    </xdr:to>
    <xdr:sp macro="" textlink="">
      <xdr:nvSpPr>
        <xdr:cNvPr id="524" name="フローチャート: 判断 523">
          <a:extLst>
            <a:ext uri="{FF2B5EF4-FFF2-40B4-BE49-F238E27FC236}">
              <a16:creationId xmlns:a16="http://schemas.microsoft.com/office/drawing/2014/main" id="{00000000-0008-0000-0600-00000C020000}"/>
            </a:ext>
          </a:extLst>
        </xdr:cNvPr>
        <xdr:cNvSpPr/>
      </xdr:nvSpPr>
      <xdr:spPr>
        <a:xfrm>
          <a:off x="15430500" y="66439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37</xdr:row>
      <xdr:rowOff>75484</xdr:rowOff>
    </xdr:from>
    <xdr:ext cx="469744" cy="259045"/>
    <xdr:sp macro="" textlink="">
      <xdr:nvSpPr>
        <xdr:cNvPr id="525" name="テキスト ボックス 524">
          <a:extLst>
            <a:ext uri="{FF2B5EF4-FFF2-40B4-BE49-F238E27FC236}">
              <a16:creationId xmlns:a16="http://schemas.microsoft.com/office/drawing/2014/main" id="{00000000-0008-0000-0600-00000D020000}"/>
            </a:ext>
          </a:extLst>
        </xdr:cNvPr>
        <xdr:cNvSpPr txBox="1"/>
      </xdr:nvSpPr>
      <xdr:spPr>
        <a:xfrm>
          <a:off x="15246428" y="641913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98878</xdr:rowOff>
    </xdr:from>
    <xdr:to>
      <xdr:col>76</xdr:col>
      <xdr:colOff>114300</xdr:colOff>
      <xdr:row>39</xdr:row>
      <xdr:rowOff>98878</xdr:rowOff>
    </xdr:to>
    <xdr:cxnSp macro="">
      <xdr:nvCxnSpPr>
        <xdr:cNvPr id="526" name="直線コネクタ 525">
          <a:extLst>
            <a:ext uri="{FF2B5EF4-FFF2-40B4-BE49-F238E27FC236}">
              <a16:creationId xmlns:a16="http://schemas.microsoft.com/office/drawing/2014/main" id="{00000000-0008-0000-0600-00000E020000}"/>
            </a:ext>
          </a:extLst>
        </xdr:cNvPr>
        <xdr:cNvCxnSpPr/>
      </xdr:nvCxnSpPr>
      <xdr:spPr>
        <a:xfrm>
          <a:off x="13703300" y="6785428"/>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109724</xdr:rowOff>
    </xdr:from>
    <xdr:to>
      <xdr:col>76</xdr:col>
      <xdr:colOff>165100</xdr:colOff>
      <xdr:row>39</xdr:row>
      <xdr:rowOff>39874</xdr:rowOff>
    </xdr:to>
    <xdr:sp macro="" textlink="">
      <xdr:nvSpPr>
        <xdr:cNvPr id="527" name="フローチャート: 判断 526">
          <a:extLst>
            <a:ext uri="{FF2B5EF4-FFF2-40B4-BE49-F238E27FC236}">
              <a16:creationId xmlns:a16="http://schemas.microsoft.com/office/drawing/2014/main" id="{00000000-0008-0000-0600-00000F020000}"/>
            </a:ext>
          </a:extLst>
        </xdr:cNvPr>
        <xdr:cNvSpPr/>
      </xdr:nvSpPr>
      <xdr:spPr>
        <a:xfrm>
          <a:off x="14541500" y="66248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56401</xdr:rowOff>
    </xdr:from>
    <xdr:ext cx="534377"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325111" y="64000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89964</xdr:rowOff>
    </xdr:from>
    <xdr:to>
      <xdr:col>71</xdr:col>
      <xdr:colOff>177800</xdr:colOff>
      <xdr:row>39</xdr:row>
      <xdr:rowOff>98878</xdr:rowOff>
    </xdr:to>
    <xdr:cxnSp macro="">
      <xdr:nvCxnSpPr>
        <xdr:cNvPr id="529" name="直線コネクタ 528">
          <a:extLst>
            <a:ext uri="{FF2B5EF4-FFF2-40B4-BE49-F238E27FC236}">
              <a16:creationId xmlns:a16="http://schemas.microsoft.com/office/drawing/2014/main" id="{00000000-0008-0000-0600-000011020000}"/>
            </a:ext>
          </a:extLst>
        </xdr:cNvPr>
        <xdr:cNvCxnSpPr/>
      </xdr:nvCxnSpPr>
      <xdr:spPr>
        <a:xfrm>
          <a:off x="12814300" y="6776514"/>
          <a:ext cx="889000" cy="89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76262</xdr:rowOff>
    </xdr:from>
    <xdr:to>
      <xdr:col>72</xdr:col>
      <xdr:colOff>38100</xdr:colOff>
      <xdr:row>39</xdr:row>
      <xdr:rowOff>6412</xdr:rowOff>
    </xdr:to>
    <xdr:sp macro="" textlink="">
      <xdr:nvSpPr>
        <xdr:cNvPr id="530" name="フローチャート: 判断 529">
          <a:extLst>
            <a:ext uri="{FF2B5EF4-FFF2-40B4-BE49-F238E27FC236}">
              <a16:creationId xmlns:a16="http://schemas.microsoft.com/office/drawing/2014/main" id="{00000000-0008-0000-0600-000012020000}"/>
            </a:ext>
          </a:extLst>
        </xdr:cNvPr>
        <xdr:cNvSpPr/>
      </xdr:nvSpPr>
      <xdr:spPr>
        <a:xfrm>
          <a:off x="13652500" y="6591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22939</xdr:rowOff>
    </xdr:from>
    <xdr:ext cx="534377" cy="259045"/>
    <xdr:sp macro="" textlink="">
      <xdr:nvSpPr>
        <xdr:cNvPr id="531" name="テキスト ボックス 530">
          <a:extLst>
            <a:ext uri="{FF2B5EF4-FFF2-40B4-BE49-F238E27FC236}">
              <a16:creationId xmlns:a16="http://schemas.microsoft.com/office/drawing/2014/main" id="{00000000-0008-0000-0600-000013020000}"/>
            </a:ext>
          </a:extLst>
        </xdr:cNvPr>
        <xdr:cNvSpPr txBox="1"/>
      </xdr:nvSpPr>
      <xdr:spPr>
        <a:xfrm>
          <a:off x="13436111" y="6366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81704</xdr:rowOff>
    </xdr:from>
    <xdr:to>
      <xdr:col>67</xdr:col>
      <xdr:colOff>101600</xdr:colOff>
      <xdr:row>39</xdr:row>
      <xdr:rowOff>11854</xdr:rowOff>
    </xdr:to>
    <xdr:sp macro="" textlink="">
      <xdr:nvSpPr>
        <xdr:cNvPr id="532" name="フローチャート: 判断 531">
          <a:extLst>
            <a:ext uri="{FF2B5EF4-FFF2-40B4-BE49-F238E27FC236}">
              <a16:creationId xmlns:a16="http://schemas.microsoft.com/office/drawing/2014/main" id="{00000000-0008-0000-0600-000014020000}"/>
            </a:ext>
          </a:extLst>
        </xdr:cNvPr>
        <xdr:cNvSpPr/>
      </xdr:nvSpPr>
      <xdr:spPr>
        <a:xfrm>
          <a:off x="12763500" y="65968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28382</xdr:rowOff>
    </xdr:from>
    <xdr:ext cx="534377" cy="259045"/>
    <xdr:sp macro="" textlink="">
      <xdr:nvSpPr>
        <xdr:cNvPr id="533" name="テキスト ボックス 532">
          <a:extLst>
            <a:ext uri="{FF2B5EF4-FFF2-40B4-BE49-F238E27FC236}">
              <a16:creationId xmlns:a16="http://schemas.microsoft.com/office/drawing/2014/main" id="{00000000-0008-0000-0600-000015020000}"/>
            </a:ext>
          </a:extLst>
        </xdr:cNvPr>
        <xdr:cNvSpPr txBox="1"/>
      </xdr:nvSpPr>
      <xdr:spPr>
        <a:xfrm>
          <a:off x="12547111" y="6372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34" name="テキスト ボックス 533">
          <a:extLst>
            <a:ext uri="{FF2B5EF4-FFF2-40B4-BE49-F238E27FC236}">
              <a16:creationId xmlns:a16="http://schemas.microsoft.com/office/drawing/2014/main" id="{00000000-0008-0000-0600-00001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5" name="テキスト ボックス 534">
          <a:extLst>
            <a:ext uri="{FF2B5EF4-FFF2-40B4-BE49-F238E27FC236}">
              <a16:creationId xmlns:a16="http://schemas.microsoft.com/office/drawing/2014/main" id="{00000000-0008-0000-0600-00001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6" name="テキスト ボックス 535">
          <a:extLst>
            <a:ext uri="{FF2B5EF4-FFF2-40B4-BE49-F238E27FC236}">
              <a16:creationId xmlns:a16="http://schemas.microsoft.com/office/drawing/2014/main" id="{00000000-0008-0000-0600-00001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7" name="テキスト ボックス 536">
          <a:extLst>
            <a:ext uri="{FF2B5EF4-FFF2-40B4-BE49-F238E27FC236}">
              <a16:creationId xmlns:a16="http://schemas.microsoft.com/office/drawing/2014/main" id="{00000000-0008-0000-0600-00001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8" name="テキスト ボックス 537">
          <a:extLst>
            <a:ext uri="{FF2B5EF4-FFF2-40B4-BE49-F238E27FC236}">
              <a16:creationId xmlns:a16="http://schemas.microsoft.com/office/drawing/2014/main" id="{00000000-0008-0000-0600-00001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39</xdr:row>
      <xdr:rowOff>48078</xdr:rowOff>
    </xdr:from>
    <xdr:to>
      <xdr:col>85</xdr:col>
      <xdr:colOff>177800</xdr:colOff>
      <xdr:row>39</xdr:row>
      <xdr:rowOff>149678</xdr:rowOff>
    </xdr:to>
    <xdr:sp macro="" textlink="">
      <xdr:nvSpPr>
        <xdr:cNvPr id="539" name="楕円 538">
          <a:extLst>
            <a:ext uri="{FF2B5EF4-FFF2-40B4-BE49-F238E27FC236}">
              <a16:creationId xmlns:a16="http://schemas.microsoft.com/office/drawing/2014/main" id="{00000000-0008-0000-0600-00001B020000}"/>
            </a:ext>
          </a:extLst>
        </xdr:cNvPr>
        <xdr:cNvSpPr/>
      </xdr:nvSpPr>
      <xdr:spPr>
        <a:xfrm>
          <a:off x="16268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134455</xdr:rowOff>
    </xdr:from>
    <xdr:ext cx="249299" cy="259045"/>
    <xdr:sp macro="" textlink="">
      <xdr:nvSpPr>
        <xdr:cNvPr id="540" name="災害復旧事業費該当値テキスト">
          <a:extLst>
            <a:ext uri="{FF2B5EF4-FFF2-40B4-BE49-F238E27FC236}">
              <a16:creationId xmlns:a16="http://schemas.microsoft.com/office/drawing/2014/main" id="{00000000-0008-0000-0600-00001C020000}"/>
            </a:ext>
          </a:extLst>
        </xdr:cNvPr>
        <xdr:cNvSpPr txBox="1"/>
      </xdr:nvSpPr>
      <xdr:spPr>
        <a:xfrm>
          <a:off x="16370300" y="66495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39</xdr:row>
      <xdr:rowOff>48078</xdr:rowOff>
    </xdr:from>
    <xdr:to>
      <xdr:col>81</xdr:col>
      <xdr:colOff>101600</xdr:colOff>
      <xdr:row>39</xdr:row>
      <xdr:rowOff>149678</xdr:rowOff>
    </xdr:to>
    <xdr:sp macro="" textlink="">
      <xdr:nvSpPr>
        <xdr:cNvPr id="541" name="楕円 540">
          <a:extLst>
            <a:ext uri="{FF2B5EF4-FFF2-40B4-BE49-F238E27FC236}">
              <a16:creationId xmlns:a16="http://schemas.microsoft.com/office/drawing/2014/main" id="{00000000-0008-0000-0600-00001D020000}"/>
            </a:ext>
          </a:extLst>
        </xdr:cNvPr>
        <xdr:cNvSpPr/>
      </xdr:nvSpPr>
      <xdr:spPr>
        <a:xfrm>
          <a:off x="15430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140805</xdr:rowOff>
    </xdr:from>
    <xdr:ext cx="249299" cy="259045"/>
    <xdr:sp macro="" textlink="">
      <xdr:nvSpPr>
        <xdr:cNvPr id="542" name="テキスト ボックス 541">
          <a:extLst>
            <a:ext uri="{FF2B5EF4-FFF2-40B4-BE49-F238E27FC236}">
              <a16:creationId xmlns:a16="http://schemas.microsoft.com/office/drawing/2014/main" id="{00000000-0008-0000-0600-00001E020000}"/>
            </a:ext>
          </a:extLst>
        </xdr:cNvPr>
        <xdr:cNvSpPr txBox="1"/>
      </xdr:nvSpPr>
      <xdr:spPr>
        <a:xfrm>
          <a:off x="15356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39</xdr:row>
      <xdr:rowOff>48078</xdr:rowOff>
    </xdr:from>
    <xdr:to>
      <xdr:col>76</xdr:col>
      <xdr:colOff>165100</xdr:colOff>
      <xdr:row>39</xdr:row>
      <xdr:rowOff>149678</xdr:rowOff>
    </xdr:to>
    <xdr:sp macro="" textlink="">
      <xdr:nvSpPr>
        <xdr:cNvPr id="543" name="楕円 542">
          <a:extLst>
            <a:ext uri="{FF2B5EF4-FFF2-40B4-BE49-F238E27FC236}">
              <a16:creationId xmlns:a16="http://schemas.microsoft.com/office/drawing/2014/main" id="{00000000-0008-0000-0600-00001F020000}"/>
            </a:ext>
          </a:extLst>
        </xdr:cNvPr>
        <xdr:cNvSpPr/>
      </xdr:nvSpPr>
      <xdr:spPr>
        <a:xfrm>
          <a:off x="14541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140805</xdr:rowOff>
    </xdr:from>
    <xdr:ext cx="249299"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4467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39</xdr:row>
      <xdr:rowOff>48078</xdr:rowOff>
    </xdr:from>
    <xdr:to>
      <xdr:col>72</xdr:col>
      <xdr:colOff>38100</xdr:colOff>
      <xdr:row>39</xdr:row>
      <xdr:rowOff>149678</xdr:rowOff>
    </xdr:to>
    <xdr:sp macro="" textlink="">
      <xdr:nvSpPr>
        <xdr:cNvPr id="545" name="楕円 544">
          <a:extLst>
            <a:ext uri="{FF2B5EF4-FFF2-40B4-BE49-F238E27FC236}">
              <a16:creationId xmlns:a16="http://schemas.microsoft.com/office/drawing/2014/main" id="{00000000-0008-0000-0600-000021020000}"/>
            </a:ext>
          </a:extLst>
        </xdr:cNvPr>
        <xdr:cNvSpPr/>
      </xdr:nvSpPr>
      <xdr:spPr>
        <a:xfrm>
          <a:off x="1365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140805</xdr:rowOff>
    </xdr:from>
    <xdr:ext cx="249299"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357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39</xdr:row>
      <xdr:rowOff>39164</xdr:rowOff>
    </xdr:from>
    <xdr:to>
      <xdr:col>67</xdr:col>
      <xdr:colOff>101600</xdr:colOff>
      <xdr:row>39</xdr:row>
      <xdr:rowOff>140764</xdr:rowOff>
    </xdr:to>
    <xdr:sp macro="" textlink="">
      <xdr:nvSpPr>
        <xdr:cNvPr id="547" name="楕円 546">
          <a:extLst>
            <a:ext uri="{FF2B5EF4-FFF2-40B4-BE49-F238E27FC236}">
              <a16:creationId xmlns:a16="http://schemas.microsoft.com/office/drawing/2014/main" id="{00000000-0008-0000-0600-000023020000}"/>
            </a:ext>
          </a:extLst>
        </xdr:cNvPr>
        <xdr:cNvSpPr/>
      </xdr:nvSpPr>
      <xdr:spPr>
        <a:xfrm>
          <a:off x="12763500" y="6725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39</xdr:row>
      <xdr:rowOff>131891</xdr:rowOff>
    </xdr:from>
    <xdr:ext cx="378565" cy="259045"/>
    <xdr:sp macro="" textlink="">
      <xdr:nvSpPr>
        <xdr:cNvPr id="548" name="テキスト ボックス 547">
          <a:extLst>
            <a:ext uri="{FF2B5EF4-FFF2-40B4-BE49-F238E27FC236}">
              <a16:creationId xmlns:a16="http://schemas.microsoft.com/office/drawing/2014/main" id="{00000000-0008-0000-0600-000024020000}"/>
            </a:ext>
          </a:extLst>
        </xdr:cNvPr>
        <xdr:cNvSpPr txBox="1"/>
      </xdr:nvSpPr>
      <xdr:spPr>
        <a:xfrm>
          <a:off x="12625017" y="6818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9" name="正方形/長方形 548">
          <a:extLst>
            <a:ext uri="{FF2B5EF4-FFF2-40B4-BE49-F238E27FC236}">
              <a16:creationId xmlns:a16="http://schemas.microsoft.com/office/drawing/2014/main" id="{00000000-0008-0000-0600-00002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50" name="正方形/長方形 549">
          <a:extLst>
            <a:ext uri="{FF2B5EF4-FFF2-40B4-BE49-F238E27FC236}">
              <a16:creationId xmlns:a16="http://schemas.microsoft.com/office/drawing/2014/main" id="{00000000-0008-0000-0600-00002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51" name="正方形/長方形 550">
          <a:extLst>
            <a:ext uri="{FF2B5EF4-FFF2-40B4-BE49-F238E27FC236}">
              <a16:creationId xmlns:a16="http://schemas.microsoft.com/office/drawing/2014/main" id="{00000000-0008-0000-0600-00002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52" name="正方形/長方形 551">
          <a:extLst>
            <a:ext uri="{FF2B5EF4-FFF2-40B4-BE49-F238E27FC236}">
              <a16:creationId xmlns:a16="http://schemas.microsoft.com/office/drawing/2014/main" id="{00000000-0008-0000-0600-00002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53" name="正方形/長方形 552">
          <a:extLst>
            <a:ext uri="{FF2B5EF4-FFF2-40B4-BE49-F238E27FC236}">
              <a16:creationId xmlns:a16="http://schemas.microsoft.com/office/drawing/2014/main" id="{00000000-0008-0000-0600-00002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54" name="正方形/長方形 553">
          <a:extLst>
            <a:ext uri="{FF2B5EF4-FFF2-40B4-BE49-F238E27FC236}">
              <a16:creationId xmlns:a16="http://schemas.microsoft.com/office/drawing/2014/main" id="{00000000-0008-0000-0600-00002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5" name="正方形/長方形 554">
          <a:extLst>
            <a:ext uri="{FF2B5EF4-FFF2-40B4-BE49-F238E27FC236}">
              <a16:creationId xmlns:a16="http://schemas.microsoft.com/office/drawing/2014/main" id="{00000000-0008-0000-0600-00002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6" name="正方形/長方形 555">
          <a:extLst>
            <a:ext uri="{FF2B5EF4-FFF2-40B4-BE49-F238E27FC236}">
              <a16:creationId xmlns:a16="http://schemas.microsoft.com/office/drawing/2014/main" id="{00000000-0008-0000-0600-00002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7" name="テキスト ボックス 556">
          <a:extLst>
            <a:ext uri="{FF2B5EF4-FFF2-40B4-BE49-F238E27FC236}">
              <a16:creationId xmlns:a16="http://schemas.microsoft.com/office/drawing/2014/main" id="{00000000-0008-0000-0600-00002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8" name="直線コネクタ 557">
          <a:extLst>
            <a:ext uri="{FF2B5EF4-FFF2-40B4-BE49-F238E27FC236}">
              <a16:creationId xmlns:a16="http://schemas.microsoft.com/office/drawing/2014/main" id="{00000000-0008-0000-0600-00002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60" name="テキスト ボックス 559">
          <a:extLst>
            <a:ext uri="{FF2B5EF4-FFF2-40B4-BE49-F238E27FC236}">
              <a16:creationId xmlns:a16="http://schemas.microsoft.com/office/drawing/2014/main" id="{00000000-0008-0000-0600-00003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1" name="直線コネクタ 560">
          <a:extLst>
            <a:ext uri="{FF2B5EF4-FFF2-40B4-BE49-F238E27FC236}">
              <a16:creationId xmlns:a16="http://schemas.microsoft.com/office/drawing/2014/main" id="{00000000-0008-0000-0600-00003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62" name="テキスト ボックス 561">
          <a:extLst>
            <a:ext uri="{FF2B5EF4-FFF2-40B4-BE49-F238E27FC236}">
              <a16:creationId xmlns:a16="http://schemas.microsoft.com/office/drawing/2014/main" id="{00000000-0008-0000-0600-00003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3" name="失業対策事業費グラフ枠">
          <a:extLst>
            <a:ext uri="{FF2B5EF4-FFF2-40B4-BE49-F238E27FC236}">
              <a16:creationId xmlns:a16="http://schemas.microsoft.com/office/drawing/2014/main" id="{00000000-0008-0000-0600-00003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64" name="直線コネクタ 563">
          <a:extLst>
            <a:ext uri="{FF2B5EF4-FFF2-40B4-BE49-F238E27FC236}">
              <a16:creationId xmlns:a16="http://schemas.microsoft.com/office/drawing/2014/main" id="{00000000-0008-0000-0600-00003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65" name="失業対策事業費最小値テキスト">
          <a:extLst>
            <a:ext uri="{FF2B5EF4-FFF2-40B4-BE49-F238E27FC236}">
              <a16:creationId xmlns:a16="http://schemas.microsoft.com/office/drawing/2014/main" id="{00000000-0008-0000-0600-00003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6" name="直線コネクタ 565">
          <a:extLst>
            <a:ext uri="{FF2B5EF4-FFF2-40B4-BE49-F238E27FC236}">
              <a16:creationId xmlns:a16="http://schemas.microsoft.com/office/drawing/2014/main" id="{00000000-0008-0000-0600-00003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67" name="失業対策事業費最大値テキスト">
          <a:extLst>
            <a:ext uri="{FF2B5EF4-FFF2-40B4-BE49-F238E27FC236}">
              <a16:creationId xmlns:a16="http://schemas.microsoft.com/office/drawing/2014/main" id="{00000000-0008-0000-0600-00003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68" name="直線コネクタ 567">
          <a:extLst>
            <a:ext uri="{FF2B5EF4-FFF2-40B4-BE49-F238E27FC236}">
              <a16:creationId xmlns:a16="http://schemas.microsoft.com/office/drawing/2014/main" id="{00000000-0008-0000-0600-00003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69" name="直線コネクタ 568">
          <a:extLst>
            <a:ext uri="{FF2B5EF4-FFF2-40B4-BE49-F238E27FC236}">
              <a16:creationId xmlns:a16="http://schemas.microsoft.com/office/drawing/2014/main" id="{00000000-0008-0000-0600-00003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70" name="失業対策事業費平均値テキスト">
          <a:extLst>
            <a:ext uri="{FF2B5EF4-FFF2-40B4-BE49-F238E27FC236}">
              <a16:creationId xmlns:a16="http://schemas.microsoft.com/office/drawing/2014/main" id="{00000000-0008-0000-0600-00003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1" name="フローチャート: 判断 570">
          <a:extLst>
            <a:ext uri="{FF2B5EF4-FFF2-40B4-BE49-F238E27FC236}">
              <a16:creationId xmlns:a16="http://schemas.microsoft.com/office/drawing/2014/main" id="{00000000-0008-0000-0600-00003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72" name="直線コネクタ 571">
          <a:extLst>
            <a:ext uri="{FF2B5EF4-FFF2-40B4-BE49-F238E27FC236}">
              <a16:creationId xmlns:a16="http://schemas.microsoft.com/office/drawing/2014/main" id="{00000000-0008-0000-0600-00003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73" name="フローチャート: 判断 572">
          <a:extLst>
            <a:ext uri="{FF2B5EF4-FFF2-40B4-BE49-F238E27FC236}">
              <a16:creationId xmlns:a16="http://schemas.microsoft.com/office/drawing/2014/main" id="{00000000-0008-0000-0600-00003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74" name="テキスト ボックス 573">
          <a:extLst>
            <a:ext uri="{FF2B5EF4-FFF2-40B4-BE49-F238E27FC236}">
              <a16:creationId xmlns:a16="http://schemas.microsoft.com/office/drawing/2014/main" id="{00000000-0008-0000-0600-00003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75" name="直線コネクタ 574">
          <a:extLst>
            <a:ext uri="{FF2B5EF4-FFF2-40B4-BE49-F238E27FC236}">
              <a16:creationId xmlns:a16="http://schemas.microsoft.com/office/drawing/2014/main" id="{00000000-0008-0000-0600-00003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76" name="フローチャート: 判断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78" name="直線コネクタ 577">
          <a:extLst>
            <a:ext uri="{FF2B5EF4-FFF2-40B4-BE49-F238E27FC236}">
              <a16:creationId xmlns:a16="http://schemas.microsoft.com/office/drawing/2014/main" id="{00000000-0008-0000-0600-00004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79" name="フローチャート: 判断 578">
          <a:extLst>
            <a:ext uri="{FF2B5EF4-FFF2-40B4-BE49-F238E27FC236}">
              <a16:creationId xmlns:a16="http://schemas.microsoft.com/office/drawing/2014/main" id="{00000000-0008-0000-0600-00004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80" name="テキスト ボックス 579">
          <a:extLst>
            <a:ext uri="{FF2B5EF4-FFF2-40B4-BE49-F238E27FC236}">
              <a16:creationId xmlns:a16="http://schemas.microsoft.com/office/drawing/2014/main" id="{00000000-0008-0000-0600-00004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1" name="フローチャート: 判断 580">
          <a:extLst>
            <a:ext uri="{FF2B5EF4-FFF2-40B4-BE49-F238E27FC236}">
              <a16:creationId xmlns:a16="http://schemas.microsoft.com/office/drawing/2014/main" id="{00000000-0008-0000-0600-00004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82" name="テキスト ボックス 581">
          <a:extLst>
            <a:ext uri="{FF2B5EF4-FFF2-40B4-BE49-F238E27FC236}">
              <a16:creationId xmlns:a16="http://schemas.microsoft.com/office/drawing/2014/main" id="{00000000-0008-0000-0600-00004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3" name="テキスト ボックス 582">
          <a:extLst>
            <a:ext uri="{FF2B5EF4-FFF2-40B4-BE49-F238E27FC236}">
              <a16:creationId xmlns:a16="http://schemas.microsoft.com/office/drawing/2014/main" id="{00000000-0008-0000-0600-00004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600-00004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600-00004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600-00004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600-00004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88" name="楕円 587">
          <a:extLst>
            <a:ext uri="{FF2B5EF4-FFF2-40B4-BE49-F238E27FC236}">
              <a16:creationId xmlns:a16="http://schemas.microsoft.com/office/drawing/2014/main" id="{00000000-0008-0000-0600-00004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89" name="失業対策事業費該当値テキスト">
          <a:extLst>
            <a:ext uri="{FF2B5EF4-FFF2-40B4-BE49-F238E27FC236}">
              <a16:creationId xmlns:a16="http://schemas.microsoft.com/office/drawing/2014/main" id="{00000000-0008-0000-0600-00004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90" name="楕円 589">
          <a:extLst>
            <a:ext uri="{FF2B5EF4-FFF2-40B4-BE49-F238E27FC236}">
              <a16:creationId xmlns:a16="http://schemas.microsoft.com/office/drawing/2014/main" id="{00000000-0008-0000-0600-00004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91" name="テキスト ボックス 590">
          <a:extLst>
            <a:ext uri="{FF2B5EF4-FFF2-40B4-BE49-F238E27FC236}">
              <a16:creationId xmlns:a16="http://schemas.microsoft.com/office/drawing/2014/main" id="{00000000-0008-0000-0600-00004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92" name="楕円 591">
          <a:extLst>
            <a:ext uri="{FF2B5EF4-FFF2-40B4-BE49-F238E27FC236}">
              <a16:creationId xmlns:a16="http://schemas.microsoft.com/office/drawing/2014/main" id="{00000000-0008-0000-0600-00005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94" name="楕円 593">
          <a:extLst>
            <a:ext uri="{FF2B5EF4-FFF2-40B4-BE49-F238E27FC236}">
              <a16:creationId xmlns:a16="http://schemas.microsoft.com/office/drawing/2014/main" id="{00000000-0008-0000-0600-00005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96" name="楕円 595">
          <a:extLst>
            <a:ext uri="{FF2B5EF4-FFF2-40B4-BE49-F238E27FC236}">
              <a16:creationId xmlns:a16="http://schemas.microsoft.com/office/drawing/2014/main" id="{00000000-0008-0000-0600-00005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8" name="正方形/長方形 597">
          <a:extLst>
            <a:ext uri="{FF2B5EF4-FFF2-40B4-BE49-F238E27FC236}">
              <a16:creationId xmlns:a16="http://schemas.microsoft.com/office/drawing/2014/main" id="{00000000-0008-0000-0600-00005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99" name="正方形/長方形 598">
          <a:extLst>
            <a:ext uri="{FF2B5EF4-FFF2-40B4-BE49-F238E27FC236}">
              <a16:creationId xmlns:a16="http://schemas.microsoft.com/office/drawing/2014/main" id="{00000000-0008-0000-0600-00005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0" name="正方形/長方形 599">
          <a:extLst>
            <a:ext uri="{FF2B5EF4-FFF2-40B4-BE49-F238E27FC236}">
              <a16:creationId xmlns:a16="http://schemas.microsoft.com/office/drawing/2014/main" id="{00000000-0008-0000-0600-00005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1" name="正方形/長方形 600">
          <a:extLst>
            <a:ext uri="{FF2B5EF4-FFF2-40B4-BE49-F238E27FC236}">
              <a16:creationId xmlns:a16="http://schemas.microsoft.com/office/drawing/2014/main" id="{00000000-0008-0000-0600-00005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2" name="正方形/長方形 601">
          <a:extLst>
            <a:ext uri="{FF2B5EF4-FFF2-40B4-BE49-F238E27FC236}">
              <a16:creationId xmlns:a16="http://schemas.microsoft.com/office/drawing/2014/main" id="{00000000-0008-0000-0600-00005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3" name="正方形/長方形 602">
          <a:extLst>
            <a:ext uri="{FF2B5EF4-FFF2-40B4-BE49-F238E27FC236}">
              <a16:creationId xmlns:a16="http://schemas.microsoft.com/office/drawing/2014/main" id="{00000000-0008-0000-0600-00005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4" name="正方形/長方形 603">
          <a:extLst>
            <a:ext uri="{FF2B5EF4-FFF2-40B4-BE49-F238E27FC236}">
              <a16:creationId xmlns:a16="http://schemas.microsoft.com/office/drawing/2014/main" id="{00000000-0008-0000-0600-00005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5" name="正方形/長方形 604">
          <a:extLst>
            <a:ext uri="{FF2B5EF4-FFF2-40B4-BE49-F238E27FC236}">
              <a16:creationId xmlns:a16="http://schemas.microsoft.com/office/drawing/2014/main" id="{00000000-0008-0000-0600-00005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6" name="テキスト ボックス 605">
          <a:extLst>
            <a:ext uri="{FF2B5EF4-FFF2-40B4-BE49-F238E27FC236}">
              <a16:creationId xmlns:a16="http://schemas.microsoft.com/office/drawing/2014/main" id="{00000000-0008-0000-0600-00005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8" name="直線コネクタ 607">
          <a:extLst>
            <a:ext uri="{FF2B5EF4-FFF2-40B4-BE49-F238E27FC236}">
              <a16:creationId xmlns:a16="http://schemas.microsoft.com/office/drawing/2014/main" id="{00000000-0008-0000-0600-00006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09" name="テキスト ボックス 608">
          <a:extLst>
            <a:ext uri="{FF2B5EF4-FFF2-40B4-BE49-F238E27FC236}">
              <a16:creationId xmlns:a16="http://schemas.microsoft.com/office/drawing/2014/main" id="{00000000-0008-0000-0600-00006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1" name="テキスト ボックス 610">
          <a:extLst>
            <a:ext uri="{FF2B5EF4-FFF2-40B4-BE49-F238E27FC236}">
              <a16:creationId xmlns:a16="http://schemas.microsoft.com/office/drawing/2014/main" id="{00000000-0008-0000-0600-00006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2" name="直線コネクタ 611">
          <a:extLst>
            <a:ext uri="{FF2B5EF4-FFF2-40B4-BE49-F238E27FC236}">
              <a16:creationId xmlns:a16="http://schemas.microsoft.com/office/drawing/2014/main" id="{00000000-0008-0000-0600-00006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3" name="テキスト ボックス 612">
          <a:extLst>
            <a:ext uri="{FF2B5EF4-FFF2-40B4-BE49-F238E27FC236}">
              <a16:creationId xmlns:a16="http://schemas.microsoft.com/office/drawing/2014/main" id="{00000000-0008-0000-0600-00006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4" name="直線コネクタ 613">
          <a:extLst>
            <a:ext uri="{FF2B5EF4-FFF2-40B4-BE49-F238E27FC236}">
              <a16:creationId xmlns:a16="http://schemas.microsoft.com/office/drawing/2014/main" id="{00000000-0008-0000-0600-00006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7" name="テキスト ボックス 616">
          <a:extLst>
            <a:ext uri="{FF2B5EF4-FFF2-40B4-BE49-F238E27FC236}">
              <a16:creationId xmlns:a16="http://schemas.microsoft.com/office/drawing/2014/main" id="{00000000-0008-0000-0600-00006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8" name="直線コネクタ 617">
          <a:extLst>
            <a:ext uri="{FF2B5EF4-FFF2-40B4-BE49-F238E27FC236}">
              <a16:creationId xmlns:a16="http://schemas.microsoft.com/office/drawing/2014/main" id="{00000000-0008-0000-0600-00006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19" name="テキスト ボックス 618">
          <a:extLst>
            <a:ext uri="{FF2B5EF4-FFF2-40B4-BE49-F238E27FC236}">
              <a16:creationId xmlns:a16="http://schemas.microsoft.com/office/drawing/2014/main" id="{00000000-0008-0000-0600-00006B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0" name="公債費グラフ枠">
          <a:extLst>
            <a:ext uri="{FF2B5EF4-FFF2-40B4-BE49-F238E27FC236}">
              <a16:creationId xmlns:a16="http://schemas.microsoft.com/office/drawing/2014/main" id="{00000000-0008-0000-0600-00006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91725</xdr:rowOff>
    </xdr:from>
    <xdr:to>
      <xdr:col>85</xdr:col>
      <xdr:colOff>126364</xdr:colOff>
      <xdr:row>79</xdr:row>
      <xdr:rowOff>23933</xdr:rowOff>
    </xdr:to>
    <xdr:cxnSp macro="">
      <xdr:nvCxnSpPr>
        <xdr:cNvPr id="621" name="直線コネクタ 620">
          <a:extLst>
            <a:ext uri="{FF2B5EF4-FFF2-40B4-BE49-F238E27FC236}">
              <a16:creationId xmlns:a16="http://schemas.microsoft.com/office/drawing/2014/main" id="{00000000-0008-0000-0600-00006D020000}"/>
            </a:ext>
          </a:extLst>
        </xdr:cNvPr>
        <xdr:cNvCxnSpPr/>
      </xdr:nvCxnSpPr>
      <xdr:spPr>
        <a:xfrm flipV="1">
          <a:off x="16317595" y="12093225"/>
          <a:ext cx="1269" cy="1475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27760</xdr:rowOff>
    </xdr:from>
    <xdr:ext cx="469744" cy="259045"/>
    <xdr:sp macro="" textlink="">
      <xdr:nvSpPr>
        <xdr:cNvPr id="622" name="公債費最小値テキスト">
          <a:extLst>
            <a:ext uri="{FF2B5EF4-FFF2-40B4-BE49-F238E27FC236}">
              <a16:creationId xmlns:a16="http://schemas.microsoft.com/office/drawing/2014/main" id="{00000000-0008-0000-0600-00006E020000}"/>
            </a:ext>
          </a:extLst>
        </xdr:cNvPr>
        <xdr:cNvSpPr txBox="1"/>
      </xdr:nvSpPr>
      <xdr:spPr>
        <a:xfrm>
          <a:off x="16370300" y="13572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23933</xdr:rowOff>
    </xdr:from>
    <xdr:to>
      <xdr:col>86</xdr:col>
      <xdr:colOff>25400</xdr:colOff>
      <xdr:row>79</xdr:row>
      <xdr:rowOff>23933</xdr:rowOff>
    </xdr:to>
    <xdr:cxnSp macro="">
      <xdr:nvCxnSpPr>
        <xdr:cNvPr id="623" name="直線コネクタ 622">
          <a:extLst>
            <a:ext uri="{FF2B5EF4-FFF2-40B4-BE49-F238E27FC236}">
              <a16:creationId xmlns:a16="http://schemas.microsoft.com/office/drawing/2014/main" id="{00000000-0008-0000-0600-00006F020000}"/>
            </a:ext>
          </a:extLst>
        </xdr:cNvPr>
        <xdr:cNvCxnSpPr/>
      </xdr:nvCxnSpPr>
      <xdr:spPr>
        <a:xfrm>
          <a:off x="16230600" y="13568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69</xdr:row>
      <xdr:rowOff>38402</xdr:rowOff>
    </xdr:from>
    <xdr:ext cx="599010" cy="259045"/>
    <xdr:sp macro="" textlink="">
      <xdr:nvSpPr>
        <xdr:cNvPr id="624" name="公債費最大値テキスト">
          <a:extLst>
            <a:ext uri="{FF2B5EF4-FFF2-40B4-BE49-F238E27FC236}">
              <a16:creationId xmlns:a16="http://schemas.microsoft.com/office/drawing/2014/main" id="{00000000-0008-0000-0600-000070020000}"/>
            </a:ext>
          </a:extLst>
        </xdr:cNvPr>
        <xdr:cNvSpPr txBox="1"/>
      </xdr:nvSpPr>
      <xdr:spPr>
        <a:xfrm>
          <a:off x="16370300" y="11868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392,592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91725</xdr:rowOff>
    </xdr:from>
    <xdr:to>
      <xdr:col>86</xdr:col>
      <xdr:colOff>25400</xdr:colOff>
      <xdr:row>70</xdr:row>
      <xdr:rowOff>91725</xdr:rowOff>
    </xdr:to>
    <xdr:cxnSp macro="">
      <xdr:nvCxnSpPr>
        <xdr:cNvPr id="625" name="直線コネクタ 624">
          <a:extLst>
            <a:ext uri="{FF2B5EF4-FFF2-40B4-BE49-F238E27FC236}">
              <a16:creationId xmlns:a16="http://schemas.microsoft.com/office/drawing/2014/main" id="{00000000-0008-0000-0600-000071020000}"/>
            </a:ext>
          </a:extLst>
        </xdr:cNvPr>
        <xdr:cNvCxnSpPr/>
      </xdr:nvCxnSpPr>
      <xdr:spPr>
        <a:xfrm>
          <a:off x="16230600" y="12093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16042</xdr:rowOff>
    </xdr:from>
    <xdr:to>
      <xdr:col>85</xdr:col>
      <xdr:colOff>127000</xdr:colOff>
      <xdr:row>79</xdr:row>
      <xdr:rowOff>23933</xdr:rowOff>
    </xdr:to>
    <xdr:cxnSp macro="">
      <xdr:nvCxnSpPr>
        <xdr:cNvPr id="626" name="直線コネクタ 625">
          <a:extLst>
            <a:ext uri="{FF2B5EF4-FFF2-40B4-BE49-F238E27FC236}">
              <a16:creationId xmlns:a16="http://schemas.microsoft.com/office/drawing/2014/main" id="{00000000-0008-0000-0600-000072020000}"/>
            </a:ext>
          </a:extLst>
        </xdr:cNvPr>
        <xdr:cNvCxnSpPr/>
      </xdr:nvCxnSpPr>
      <xdr:spPr>
        <a:xfrm>
          <a:off x="15481300" y="13560592"/>
          <a:ext cx="838200" cy="7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19335</xdr:rowOff>
    </xdr:from>
    <xdr:ext cx="534377" cy="259045"/>
    <xdr:sp macro="" textlink="">
      <xdr:nvSpPr>
        <xdr:cNvPr id="627" name="公債費平均値テキスト">
          <a:extLst>
            <a:ext uri="{FF2B5EF4-FFF2-40B4-BE49-F238E27FC236}">
              <a16:creationId xmlns:a16="http://schemas.microsoft.com/office/drawing/2014/main" id="{00000000-0008-0000-0600-000073020000}"/>
            </a:ext>
          </a:extLst>
        </xdr:cNvPr>
        <xdr:cNvSpPr txBox="1"/>
      </xdr:nvSpPr>
      <xdr:spPr>
        <a:xfrm>
          <a:off x="16370300" y="130495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167908</xdr:rowOff>
    </xdr:from>
    <xdr:to>
      <xdr:col>85</xdr:col>
      <xdr:colOff>177800</xdr:colOff>
      <xdr:row>77</xdr:row>
      <xdr:rowOff>98058</xdr:rowOff>
    </xdr:to>
    <xdr:sp macro="" textlink="">
      <xdr:nvSpPr>
        <xdr:cNvPr id="628" name="フローチャート: 判断 627">
          <a:extLst>
            <a:ext uri="{FF2B5EF4-FFF2-40B4-BE49-F238E27FC236}">
              <a16:creationId xmlns:a16="http://schemas.microsoft.com/office/drawing/2014/main" id="{00000000-0008-0000-0600-000074020000}"/>
            </a:ext>
          </a:extLst>
        </xdr:cNvPr>
        <xdr:cNvSpPr/>
      </xdr:nvSpPr>
      <xdr:spPr>
        <a:xfrm>
          <a:off x="16268700" y="13198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13582</xdr:rowOff>
    </xdr:from>
    <xdr:to>
      <xdr:col>81</xdr:col>
      <xdr:colOff>50800</xdr:colOff>
      <xdr:row>79</xdr:row>
      <xdr:rowOff>16042</xdr:rowOff>
    </xdr:to>
    <xdr:cxnSp macro="">
      <xdr:nvCxnSpPr>
        <xdr:cNvPr id="629" name="直線コネクタ 628">
          <a:extLst>
            <a:ext uri="{FF2B5EF4-FFF2-40B4-BE49-F238E27FC236}">
              <a16:creationId xmlns:a16="http://schemas.microsoft.com/office/drawing/2014/main" id="{00000000-0008-0000-0600-000075020000}"/>
            </a:ext>
          </a:extLst>
        </xdr:cNvPr>
        <xdr:cNvCxnSpPr/>
      </xdr:nvCxnSpPr>
      <xdr:spPr>
        <a:xfrm>
          <a:off x="14592300" y="13558132"/>
          <a:ext cx="889000" cy="2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4432</xdr:rowOff>
    </xdr:from>
    <xdr:to>
      <xdr:col>81</xdr:col>
      <xdr:colOff>101600</xdr:colOff>
      <xdr:row>77</xdr:row>
      <xdr:rowOff>106032</xdr:rowOff>
    </xdr:to>
    <xdr:sp macro="" textlink="">
      <xdr:nvSpPr>
        <xdr:cNvPr id="630" name="フローチャート: 判断 629">
          <a:extLst>
            <a:ext uri="{FF2B5EF4-FFF2-40B4-BE49-F238E27FC236}">
              <a16:creationId xmlns:a16="http://schemas.microsoft.com/office/drawing/2014/main" id="{00000000-0008-0000-0600-000076020000}"/>
            </a:ext>
          </a:extLst>
        </xdr:cNvPr>
        <xdr:cNvSpPr/>
      </xdr:nvSpPr>
      <xdr:spPr>
        <a:xfrm>
          <a:off x="15430500" y="13206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75</xdr:row>
      <xdr:rowOff>122559</xdr:rowOff>
    </xdr:from>
    <xdr:ext cx="534377" cy="259045"/>
    <xdr:sp macro="" textlink="">
      <xdr:nvSpPr>
        <xdr:cNvPr id="631" name="テキスト ボックス 630">
          <a:extLst>
            <a:ext uri="{FF2B5EF4-FFF2-40B4-BE49-F238E27FC236}">
              <a16:creationId xmlns:a16="http://schemas.microsoft.com/office/drawing/2014/main" id="{00000000-0008-0000-0600-000077020000}"/>
            </a:ext>
          </a:extLst>
        </xdr:cNvPr>
        <xdr:cNvSpPr txBox="1"/>
      </xdr:nvSpPr>
      <xdr:spPr>
        <a:xfrm>
          <a:off x="15214111" y="12981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13582</xdr:rowOff>
    </xdr:from>
    <xdr:to>
      <xdr:col>76</xdr:col>
      <xdr:colOff>114300</xdr:colOff>
      <xdr:row>79</xdr:row>
      <xdr:rowOff>14119</xdr:rowOff>
    </xdr:to>
    <xdr:cxnSp macro="">
      <xdr:nvCxnSpPr>
        <xdr:cNvPr id="632" name="直線コネクタ 631">
          <a:extLst>
            <a:ext uri="{FF2B5EF4-FFF2-40B4-BE49-F238E27FC236}">
              <a16:creationId xmlns:a16="http://schemas.microsoft.com/office/drawing/2014/main" id="{00000000-0008-0000-0600-000078020000}"/>
            </a:ext>
          </a:extLst>
        </xdr:cNvPr>
        <xdr:cNvCxnSpPr/>
      </xdr:nvCxnSpPr>
      <xdr:spPr>
        <a:xfrm flipV="1">
          <a:off x="13703300" y="13558132"/>
          <a:ext cx="889000" cy="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16777</xdr:rowOff>
    </xdr:from>
    <xdr:to>
      <xdr:col>76</xdr:col>
      <xdr:colOff>165100</xdr:colOff>
      <xdr:row>77</xdr:row>
      <xdr:rowOff>118377</xdr:rowOff>
    </xdr:to>
    <xdr:sp macro="" textlink="">
      <xdr:nvSpPr>
        <xdr:cNvPr id="633" name="フローチャート: 判断 632">
          <a:extLst>
            <a:ext uri="{FF2B5EF4-FFF2-40B4-BE49-F238E27FC236}">
              <a16:creationId xmlns:a16="http://schemas.microsoft.com/office/drawing/2014/main" id="{00000000-0008-0000-0600-000079020000}"/>
            </a:ext>
          </a:extLst>
        </xdr:cNvPr>
        <xdr:cNvSpPr/>
      </xdr:nvSpPr>
      <xdr:spPr>
        <a:xfrm>
          <a:off x="14541500" y="13218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75</xdr:row>
      <xdr:rowOff>134904</xdr:rowOff>
    </xdr:from>
    <xdr:ext cx="534377"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325111" y="12993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10483</xdr:rowOff>
    </xdr:from>
    <xdr:to>
      <xdr:col>71</xdr:col>
      <xdr:colOff>177800</xdr:colOff>
      <xdr:row>79</xdr:row>
      <xdr:rowOff>14119</xdr:rowOff>
    </xdr:to>
    <xdr:cxnSp macro="">
      <xdr:nvCxnSpPr>
        <xdr:cNvPr id="635" name="直線コネクタ 634">
          <a:extLst>
            <a:ext uri="{FF2B5EF4-FFF2-40B4-BE49-F238E27FC236}">
              <a16:creationId xmlns:a16="http://schemas.microsoft.com/office/drawing/2014/main" id="{00000000-0008-0000-0600-00007B020000}"/>
            </a:ext>
          </a:extLst>
        </xdr:cNvPr>
        <xdr:cNvCxnSpPr/>
      </xdr:nvCxnSpPr>
      <xdr:spPr>
        <a:xfrm>
          <a:off x="12814300" y="13555033"/>
          <a:ext cx="889000" cy="3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59985</xdr:rowOff>
    </xdr:from>
    <xdr:to>
      <xdr:col>72</xdr:col>
      <xdr:colOff>38100</xdr:colOff>
      <xdr:row>77</xdr:row>
      <xdr:rowOff>161585</xdr:rowOff>
    </xdr:to>
    <xdr:sp macro="" textlink="">
      <xdr:nvSpPr>
        <xdr:cNvPr id="636" name="フローチャート: 判断 635">
          <a:extLst>
            <a:ext uri="{FF2B5EF4-FFF2-40B4-BE49-F238E27FC236}">
              <a16:creationId xmlns:a16="http://schemas.microsoft.com/office/drawing/2014/main" id="{00000000-0008-0000-0600-00007C020000}"/>
            </a:ext>
          </a:extLst>
        </xdr:cNvPr>
        <xdr:cNvSpPr/>
      </xdr:nvSpPr>
      <xdr:spPr>
        <a:xfrm>
          <a:off x="13652500" y="13261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76</xdr:row>
      <xdr:rowOff>6662</xdr:rowOff>
    </xdr:from>
    <xdr:ext cx="534377" cy="259045"/>
    <xdr:sp macro="" textlink="">
      <xdr:nvSpPr>
        <xdr:cNvPr id="637" name="テキスト ボックス 636">
          <a:extLst>
            <a:ext uri="{FF2B5EF4-FFF2-40B4-BE49-F238E27FC236}">
              <a16:creationId xmlns:a16="http://schemas.microsoft.com/office/drawing/2014/main" id="{00000000-0008-0000-0600-00007D020000}"/>
            </a:ext>
          </a:extLst>
        </xdr:cNvPr>
        <xdr:cNvSpPr txBox="1"/>
      </xdr:nvSpPr>
      <xdr:spPr>
        <a:xfrm>
          <a:off x="13436111" y="13036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63697</xdr:rowOff>
    </xdr:from>
    <xdr:to>
      <xdr:col>67</xdr:col>
      <xdr:colOff>101600</xdr:colOff>
      <xdr:row>77</xdr:row>
      <xdr:rowOff>165297</xdr:rowOff>
    </xdr:to>
    <xdr:sp macro="" textlink="">
      <xdr:nvSpPr>
        <xdr:cNvPr id="638" name="フローチャート: 判断 637">
          <a:extLst>
            <a:ext uri="{FF2B5EF4-FFF2-40B4-BE49-F238E27FC236}">
              <a16:creationId xmlns:a16="http://schemas.microsoft.com/office/drawing/2014/main" id="{00000000-0008-0000-0600-00007E020000}"/>
            </a:ext>
          </a:extLst>
        </xdr:cNvPr>
        <xdr:cNvSpPr/>
      </xdr:nvSpPr>
      <xdr:spPr>
        <a:xfrm>
          <a:off x="12763500" y="13265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76</xdr:row>
      <xdr:rowOff>10374</xdr:rowOff>
    </xdr:from>
    <xdr:ext cx="534377" cy="259045"/>
    <xdr:sp macro="" textlink="">
      <xdr:nvSpPr>
        <xdr:cNvPr id="639" name="テキスト ボックス 638">
          <a:extLst>
            <a:ext uri="{FF2B5EF4-FFF2-40B4-BE49-F238E27FC236}">
              <a16:creationId xmlns:a16="http://schemas.microsoft.com/office/drawing/2014/main" id="{00000000-0008-0000-0600-00007F020000}"/>
            </a:ext>
          </a:extLst>
        </xdr:cNvPr>
        <xdr:cNvSpPr txBox="1"/>
      </xdr:nvSpPr>
      <xdr:spPr>
        <a:xfrm>
          <a:off x="12547111" y="13040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0" name="テキスト ボックス 639">
          <a:extLst>
            <a:ext uri="{FF2B5EF4-FFF2-40B4-BE49-F238E27FC236}">
              <a16:creationId xmlns:a16="http://schemas.microsoft.com/office/drawing/2014/main" id="{00000000-0008-0000-0600-00008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600-00008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600-00008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600-00008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600-00008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144583</xdr:rowOff>
    </xdr:from>
    <xdr:to>
      <xdr:col>85</xdr:col>
      <xdr:colOff>177800</xdr:colOff>
      <xdr:row>79</xdr:row>
      <xdr:rowOff>74733</xdr:rowOff>
    </xdr:to>
    <xdr:sp macro="" textlink="">
      <xdr:nvSpPr>
        <xdr:cNvPr id="645" name="楕円 644">
          <a:extLst>
            <a:ext uri="{FF2B5EF4-FFF2-40B4-BE49-F238E27FC236}">
              <a16:creationId xmlns:a16="http://schemas.microsoft.com/office/drawing/2014/main" id="{00000000-0008-0000-0600-000085020000}"/>
            </a:ext>
          </a:extLst>
        </xdr:cNvPr>
        <xdr:cNvSpPr/>
      </xdr:nvSpPr>
      <xdr:spPr>
        <a:xfrm>
          <a:off x="16268700" y="13517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59510</xdr:rowOff>
    </xdr:from>
    <xdr:ext cx="469744" cy="259045"/>
    <xdr:sp macro="" textlink="">
      <xdr:nvSpPr>
        <xdr:cNvPr id="646" name="公債費該当値テキスト">
          <a:extLst>
            <a:ext uri="{FF2B5EF4-FFF2-40B4-BE49-F238E27FC236}">
              <a16:creationId xmlns:a16="http://schemas.microsoft.com/office/drawing/2014/main" id="{00000000-0008-0000-0600-000086020000}"/>
            </a:ext>
          </a:extLst>
        </xdr:cNvPr>
        <xdr:cNvSpPr txBox="1"/>
      </xdr:nvSpPr>
      <xdr:spPr>
        <a:xfrm>
          <a:off x="16370300" y="13432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136692</xdr:rowOff>
    </xdr:from>
    <xdr:to>
      <xdr:col>81</xdr:col>
      <xdr:colOff>101600</xdr:colOff>
      <xdr:row>79</xdr:row>
      <xdr:rowOff>66842</xdr:rowOff>
    </xdr:to>
    <xdr:sp macro="" textlink="">
      <xdr:nvSpPr>
        <xdr:cNvPr id="647" name="楕円 646">
          <a:extLst>
            <a:ext uri="{FF2B5EF4-FFF2-40B4-BE49-F238E27FC236}">
              <a16:creationId xmlns:a16="http://schemas.microsoft.com/office/drawing/2014/main" id="{00000000-0008-0000-0600-000087020000}"/>
            </a:ext>
          </a:extLst>
        </xdr:cNvPr>
        <xdr:cNvSpPr/>
      </xdr:nvSpPr>
      <xdr:spPr>
        <a:xfrm>
          <a:off x="15430500" y="13509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79</xdr:row>
      <xdr:rowOff>57969</xdr:rowOff>
    </xdr:from>
    <xdr:ext cx="469744" cy="259045"/>
    <xdr:sp macro="" textlink="">
      <xdr:nvSpPr>
        <xdr:cNvPr id="648" name="テキスト ボックス 647">
          <a:extLst>
            <a:ext uri="{FF2B5EF4-FFF2-40B4-BE49-F238E27FC236}">
              <a16:creationId xmlns:a16="http://schemas.microsoft.com/office/drawing/2014/main" id="{00000000-0008-0000-0600-000088020000}"/>
            </a:ext>
          </a:extLst>
        </xdr:cNvPr>
        <xdr:cNvSpPr txBox="1"/>
      </xdr:nvSpPr>
      <xdr:spPr>
        <a:xfrm>
          <a:off x="15246428" y="13602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134232</xdr:rowOff>
    </xdr:from>
    <xdr:to>
      <xdr:col>76</xdr:col>
      <xdr:colOff>165100</xdr:colOff>
      <xdr:row>79</xdr:row>
      <xdr:rowOff>64382</xdr:rowOff>
    </xdr:to>
    <xdr:sp macro="" textlink="">
      <xdr:nvSpPr>
        <xdr:cNvPr id="649" name="楕円 648">
          <a:extLst>
            <a:ext uri="{FF2B5EF4-FFF2-40B4-BE49-F238E27FC236}">
              <a16:creationId xmlns:a16="http://schemas.microsoft.com/office/drawing/2014/main" id="{00000000-0008-0000-0600-000089020000}"/>
            </a:ext>
          </a:extLst>
        </xdr:cNvPr>
        <xdr:cNvSpPr/>
      </xdr:nvSpPr>
      <xdr:spPr>
        <a:xfrm>
          <a:off x="14541500" y="13507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79</xdr:row>
      <xdr:rowOff>55509</xdr:rowOff>
    </xdr:from>
    <xdr:ext cx="469744"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4357428" y="13600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134769</xdr:rowOff>
    </xdr:from>
    <xdr:to>
      <xdr:col>72</xdr:col>
      <xdr:colOff>38100</xdr:colOff>
      <xdr:row>79</xdr:row>
      <xdr:rowOff>64919</xdr:rowOff>
    </xdr:to>
    <xdr:sp macro="" textlink="">
      <xdr:nvSpPr>
        <xdr:cNvPr id="651" name="楕円 650">
          <a:extLst>
            <a:ext uri="{FF2B5EF4-FFF2-40B4-BE49-F238E27FC236}">
              <a16:creationId xmlns:a16="http://schemas.microsoft.com/office/drawing/2014/main" id="{00000000-0008-0000-0600-00008B020000}"/>
            </a:ext>
          </a:extLst>
        </xdr:cNvPr>
        <xdr:cNvSpPr/>
      </xdr:nvSpPr>
      <xdr:spPr>
        <a:xfrm>
          <a:off x="13652500" y="13507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79</xdr:row>
      <xdr:rowOff>56046</xdr:rowOff>
    </xdr:from>
    <xdr:ext cx="469744"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3468428" y="13600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131133</xdr:rowOff>
    </xdr:from>
    <xdr:to>
      <xdr:col>67</xdr:col>
      <xdr:colOff>101600</xdr:colOff>
      <xdr:row>79</xdr:row>
      <xdr:rowOff>61283</xdr:rowOff>
    </xdr:to>
    <xdr:sp macro="" textlink="">
      <xdr:nvSpPr>
        <xdr:cNvPr id="653" name="楕円 652">
          <a:extLst>
            <a:ext uri="{FF2B5EF4-FFF2-40B4-BE49-F238E27FC236}">
              <a16:creationId xmlns:a16="http://schemas.microsoft.com/office/drawing/2014/main" id="{00000000-0008-0000-0600-00008D020000}"/>
            </a:ext>
          </a:extLst>
        </xdr:cNvPr>
        <xdr:cNvSpPr/>
      </xdr:nvSpPr>
      <xdr:spPr>
        <a:xfrm>
          <a:off x="12763500" y="13504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79</xdr:row>
      <xdr:rowOff>52410</xdr:rowOff>
    </xdr:from>
    <xdr:ext cx="469744"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2579428" y="13596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5" name="正方形/長方形 654">
          <a:extLst>
            <a:ext uri="{FF2B5EF4-FFF2-40B4-BE49-F238E27FC236}">
              <a16:creationId xmlns:a16="http://schemas.microsoft.com/office/drawing/2014/main" id="{00000000-0008-0000-0600-00008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6" name="正方形/長方形 655">
          <a:extLst>
            <a:ext uri="{FF2B5EF4-FFF2-40B4-BE49-F238E27FC236}">
              <a16:creationId xmlns:a16="http://schemas.microsoft.com/office/drawing/2014/main" id="{00000000-0008-0000-0600-00009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7" name="正方形/長方形 656">
          <a:extLst>
            <a:ext uri="{FF2B5EF4-FFF2-40B4-BE49-F238E27FC236}">
              <a16:creationId xmlns:a16="http://schemas.microsoft.com/office/drawing/2014/main" id="{00000000-0008-0000-0600-00009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8" name="正方形/長方形 657">
          <a:extLst>
            <a:ext uri="{FF2B5EF4-FFF2-40B4-BE49-F238E27FC236}">
              <a16:creationId xmlns:a16="http://schemas.microsoft.com/office/drawing/2014/main" id="{00000000-0008-0000-0600-00009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59" name="正方形/長方形 658">
          <a:extLst>
            <a:ext uri="{FF2B5EF4-FFF2-40B4-BE49-F238E27FC236}">
              <a16:creationId xmlns:a16="http://schemas.microsoft.com/office/drawing/2014/main" id="{00000000-0008-0000-0600-00009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0" name="正方形/長方形 659">
          <a:extLst>
            <a:ext uri="{FF2B5EF4-FFF2-40B4-BE49-F238E27FC236}">
              <a16:creationId xmlns:a16="http://schemas.microsoft.com/office/drawing/2014/main" id="{00000000-0008-0000-0600-00009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1" name="正方形/長方形 660">
          <a:extLst>
            <a:ext uri="{FF2B5EF4-FFF2-40B4-BE49-F238E27FC236}">
              <a16:creationId xmlns:a16="http://schemas.microsoft.com/office/drawing/2014/main" id="{00000000-0008-0000-0600-00009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2" name="正方形/長方形 661">
          <a:extLst>
            <a:ext uri="{FF2B5EF4-FFF2-40B4-BE49-F238E27FC236}">
              <a16:creationId xmlns:a16="http://schemas.microsoft.com/office/drawing/2014/main" id="{00000000-0008-0000-0600-00009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3" name="テキスト ボックス 662">
          <a:extLst>
            <a:ext uri="{FF2B5EF4-FFF2-40B4-BE49-F238E27FC236}">
              <a16:creationId xmlns:a16="http://schemas.microsoft.com/office/drawing/2014/main" id="{00000000-0008-0000-0600-00009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98</xdr:row>
      <xdr:rowOff>139700</xdr:rowOff>
    </xdr:from>
    <xdr:to>
      <xdr:col>89</xdr:col>
      <xdr:colOff>177800</xdr:colOff>
      <xdr:row>98</xdr:row>
      <xdr:rowOff>139700</xdr:rowOff>
    </xdr:to>
    <xdr:cxnSp macro="">
      <xdr:nvCxnSpPr>
        <xdr:cNvPr id="665" name="直線コネクタ 664">
          <a:extLst>
            <a:ext uri="{FF2B5EF4-FFF2-40B4-BE49-F238E27FC236}">
              <a16:creationId xmlns:a16="http://schemas.microsoft.com/office/drawing/2014/main" id="{00000000-0008-0000-0600-000099020000}"/>
            </a:ext>
          </a:extLst>
        </xdr:cNvPr>
        <xdr:cNvCxnSpPr/>
      </xdr:nvCxnSpPr>
      <xdr:spPr>
        <a:xfrm>
          <a:off x="12446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97</xdr:row>
      <xdr:rowOff>168927</xdr:rowOff>
    </xdr:from>
    <xdr:ext cx="248786" cy="259045"/>
    <xdr:sp macro="" textlink="">
      <xdr:nvSpPr>
        <xdr:cNvPr id="666" name="テキスト ボックス 665">
          <a:extLst>
            <a:ext uri="{FF2B5EF4-FFF2-40B4-BE49-F238E27FC236}">
              <a16:creationId xmlns:a16="http://schemas.microsoft.com/office/drawing/2014/main" id="{00000000-0008-0000-0600-00009A020000}"/>
            </a:ext>
          </a:extLst>
        </xdr:cNvPr>
        <xdr:cNvSpPr txBox="1"/>
      </xdr:nvSpPr>
      <xdr:spPr>
        <a:xfrm>
          <a:off x="12197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96</xdr:row>
      <xdr:rowOff>25400</xdr:rowOff>
    </xdr:from>
    <xdr:to>
      <xdr:col>89</xdr:col>
      <xdr:colOff>177800</xdr:colOff>
      <xdr:row>96</xdr:row>
      <xdr:rowOff>25400</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2446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95</xdr:row>
      <xdr:rowOff>54627</xdr:rowOff>
    </xdr:from>
    <xdr:ext cx="595419" cy="259045"/>
    <xdr:sp macro="" textlink="">
      <xdr:nvSpPr>
        <xdr:cNvPr id="668" name="テキスト ボックス 667">
          <a:extLst>
            <a:ext uri="{FF2B5EF4-FFF2-40B4-BE49-F238E27FC236}">
              <a16:creationId xmlns:a16="http://schemas.microsoft.com/office/drawing/2014/main" id="{00000000-0008-0000-0600-00009C020000}"/>
            </a:ext>
          </a:extLst>
        </xdr:cNvPr>
        <xdr:cNvSpPr txBox="1"/>
      </xdr:nvSpPr>
      <xdr:spPr>
        <a:xfrm>
          <a:off x="11850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93</xdr:row>
      <xdr:rowOff>82550</xdr:rowOff>
    </xdr:from>
    <xdr:to>
      <xdr:col>89</xdr:col>
      <xdr:colOff>177800</xdr:colOff>
      <xdr:row>93</xdr:row>
      <xdr:rowOff>82550</xdr:rowOff>
    </xdr:to>
    <xdr:cxnSp macro="">
      <xdr:nvCxnSpPr>
        <xdr:cNvPr id="669" name="直線コネクタ 668">
          <a:extLst>
            <a:ext uri="{FF2B5EF4-FFF2-40B4-BE49-F238E27FC236}">
              <a16:creationId xmlns:a16="http://schemas.microsoft.com/office/drawing/2014/main" id="{00000000-0008-0000-0600-00009D020000}"/>
            </a:ext>
          </a:extLst>
        </xdr:cNvPr>
        <xdr:cNvCxnSpPr/>
      </xdr:nvCxnSpPr>
      <xdr:spPr>
        <a:xfrm>
          <a:off x="12446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92</xdr:row>
      <xdr:rowOff>111777</xdr:rowOff>
    </xdr:from>
    <xdr:ext cx="595419" cy="259045"/>
    <xdr:sp macro="" textlink="">
      <xdr:nvSpPr>
        <xdr:cNvPr id="670" name="テキスト ボックス 669">
          <a:extLst>
            <a:ext uri="{FF2B5EF4-FFF2-40B4-BE49-F238E27FC236}">
              <a16:creationId xmlns:a16="http://schemas.microsoft.com/office/drawing/2014/main" id="{00000000-0008-0000-0600-00009E020000}"/>
            </a:ext>
          </a:extLst>
        </xdr:cNvPr>
        <xdr:cNvSpPr txBox="1"/>
      </xdr:nvSpPr>
      <xdr:spPr>
        <a:xfrm>
          <a:off x="11850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139700</xdr:rowOff>
    </xdr:from>
    <xdr:to>
      <xdr:col>89</xdr:col>
      <xdr:colOff>177800</xdr:colOff>
      <xdr:row>90</xdr:row>
      <xdr:rowOff>139700</xdr:rowOff>
    </xdr:to>
    <xdr:cxnSp macro="">
      <xdr:nvCxnSpPr>
        <xdr:cNvPr id="671" name="直線コネクタ 670">
          <a:extLst>
            <a:ext uri="{FF2B5EF4-FFF2-40B4-BE49-F238E27FC236}">
              <a16:creationId xmlns:a16="http://schemas.microsoft.com/office/drawing/2014/main" id="{00000000-0008-0000-0600-00009F020000}"/>
            </a:ext>
          </a:extLst>
        </xdr:cNvPr>
        <xdr:cNvCxnSpPr/>
      </xdr:nvCxnSpPr>
      <xdr:spPr>
        <a:xfrm>
          <a:off x="12446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168927</xdr:rowOff>
    </xdr:from>
    <xdr:ext cx="595419"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1850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74" name="テキスト ボックス 673">
          <a:extLst>
            <a:ext uri="{FF2B5EF4-FFF2-40B4-BE49-F238E27FC236}">
              <a16:creationId xmlns:a16="http://schemas.microsoft.com/office/drawing/2014/main" id="{00000000-0008-0000-0600-0000A2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5" name="積立金グラフ枠">
          <a:extLst>
            <a:ext uri="{FF2B5EF4-FFF2-40B4-BE49-F238E27FC236}">
              <a16:creationId xmlns:a16="http://schemas.microsoft.com/office/drawing/2014/main" id="{00000000-0008-0000-0600-0000A3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91</xdr:row>
      <xdr:rowOff>56226</xdr:rowOff>
    </xdr:from>
    <xdr:to>
      <xdr:col>85</xdr:col>
      <xdr:colOff>126364</xdr:colOff>
      <xdr:row>98</xdr:row>
      <xdr:rowOff>133028</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6317595" y="15658176"/>
          <a:ext cx="1269" cy="12769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136855</xdr:rowOff>
    </xdr:from>
    <xdr:ext cx="469744" cy="259045"/>
    <xdr:sp macro="" textlink="">
      <xdr:nvSpPr>
        <xdr:cNvPr id="677" name="積立金最小値テキスト">
          <a:extLst>
            <a:ext uri="{FF2B5EF4-FFF2-40B4-BE49-F238E27FC236}">
              <a16:creationId xmlns:a16="http://schemas.microsoft.com/office/drawing/2014/main" id="{00000000-0008-0000-0600-0000A5020000}"/>
            </a:ext>
          </a:extLst>
        </xdr:cNvPr>
        <xdr:cNvSpPr txBox="1"/>
      </xdr:nvSpPr>
      <xdr:spPr>
        <a:xfrm>
          <a:off x="16370300" y="169389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98</xdr:row>
      <xdr:rowOff>133028</xdr:rowOff>
    </xdr:from>
    <xdr:to>
      <xdr:col>86</xdr:col>
      <xdr:colOff>25400</xdr:colOff>
      <xdr:row>98</xdr:row>
      <xdr:rowOff>133028</xdr:rowOff>
    </xdr:to>
    <xdr:cxnSp macro="">
      <xdr:nvCxnSpPr>
        <xdr:cNvPr id="678" name="直線コネクタ 677">
          <a:extLst>
            <a:ext uri="{FF2B5EF4-FFF2-40B4-BE49-F238E27FC236}">
              <a16:creationId xmlns:a16="http://schemas.microsoft.com/office/drawing/2014/main" id="{00000000-0008-0000-0600-0000A6020000}"/>
            </a:ext>
          </a:extLst>
        </xdr:cNvPr>
        <xdr:cNvCxnSpPr/>
      </xdr:nvCxnSpPr>
      <xdr:spPr>
        <a:xfrm>
          <a:off x="16230600" y="169351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90</xdr:row>
      <xdr:rowOff>2903</xdr:rowOff>
    </xdr:from>
    <xdr:ext cx="599010" cy="259045"/>
    <xdr:sp macro="" textlink="">
      <xdr:nvSpPr>
        <xdr:cNvPr id="679" name="積立金最大値テキスト">
          <a:extLst>
            <a:ext uri="{FF2B5EF4-FFF2-40B4-BE49-F238E27FC236}">
              <a16:creationId xmlns:a16="http://schemas.microsoft.com/office/drawing/2014/main" id="{00000000-0008-0000-0600-0000A7020000}"/>
            </a:ext>
          </a:extLst>
        </xdr:cNvPr>
        <xdr:cNvSpPr txBox="1"/>
      </xdr:nvSpPr>
      <xdr:spPr>
        <a:xfrm>
          <a:off x="16370300" y="154334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561,515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91</xdr:row>
      <xdr:rowOff>56226</xdr:rowOff>
    </xdr:from>
    <xdr:to>
      <xdr:col>86</xdr:col>
      <xdr:colOff>25400</xdr:colOff>
      <xdr:row>91</xdr:row>
      <xdr:rowOff>56226</xdr:rowOff>
    </xdr:to>
    <xdr:cxnSp macro="">
      <xdr:nvCxnSpPr>
        <xdr:cNvPr id="680" name="直線コネクタ 679">
          <a:extLst>
            <a:ext uri="{FF2B5EF4-FFF2-40B4-BE49-F238E27FC236}">
              <a16:creationId xmlns:a16="http://schemas.microsoft.com/office/drawing/2014/main" id="{00000000-0008-0000-0600-0000A8020000}"/>
            </a:ext>
          </a:extLst>
        </xdr:cNvPr>
        <xdr:cNvCxnSpPr/>
      </xdr:nvCxnSpPr>
      <xdr:spPr>
        <a:xfrm>
          <a:off x="16230600" y="15658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142283</xdr:rowOff>
    </xdr:from>
    <xdr:to>
      <xdr:col>85</xdr:col>
      <xdr:colOff>127000</xdr:colOff>
      <xdr:row>98</xdr:row>
      <xdr:rowOff>38602</xdr:rowOff>
    </xdr:to>
    <xdr:cxnSp macro="">
      <xdr:nvCxnSpPr>
        <xdr:cNvPr id="681" name="直線コネクタ 680">
          <a:extLst>
            <a:ext uri="{FF2B5EF4-FFF2-40B4-BE49-F238E27FC236}">
              <a16:creationId xmlns:a16="http://schemas.microsoft.com/office/drawing/2014/main" id="{00000000-0008-0000-0600-0000A9020000}"/>
            </a:ext>
          </a:extLst>
        </xdr:cNvPr>
        <xdr:cNvCxnSpPr/>
      </xdr:nvCxnSpPr>
      <xdr:spPr>
        <a:xfrm flipV="1">
          <a:off x="15481300" y="16772933"/>
          <a:ext cx="838200" cy="677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112648</xdr:rowOff>
    </xdr:from>
    <xdr:ext cx="534377" cy="259045"/>
    <xdr:sp macro="" textlink="">
      <xdr:nvSpPr>
        <xdr:cNvPr id="682" name="積立金平均値テキスト">
          <a:extLst>
            <a:ext uri="{FF2B5EF4-FFF2-40B4-BE49-F238E27FC236}">
              <a16:creationId xmlns:a16="http://schemas.microsoft.com/office/drawing/2014/main" id="{00000000-0008-0000-0600-0000AA020000}"/>
            </a:ext>
          </a:extLst>
        </xdr:cNvPr>
        <xdr:cNvSpPr txBox="1"/>
      </xdr:nvSpPr>
      <xdr:spPr>
        <a:xfrm>
          <a:off x="16370300" y="165718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74,619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89771</xdr:rowOff>
    </xdr:from>
    <xdr:to>
      <xdr:col>85</xdr:col>
      <xdr:colOff>177800</xdr:colOff>
      <xdr:row>98</xdr:row>
      <xdr:rowOff>19921</xdr:rowOff>
    </xdr:to>
    <xdr:sp macro="" textlink="">
      <xdr:nvSpPr>
        <xdr:cNvPr id="683" name="フローチャート: 判断 682">
          <a:extLst>
            <a:ext uri="{FF2B5EF4-FFF2-40B4-BE49-F238E27FC236}">
              <a16:creationId xmlns:a16="http://schemas.microsoft.com/office/drawing/2014/main" id="{00000000-0008-0000-0600-0000AB020000}"/>
            </a:ext>
          </a:extLst>
        </xdr:cNvPr>
        <xdr:cNvSpPr/>
      </xdr:nvSpPr>
      <xdr:spPr>
        <a:xfrm>
          <a:off x="16268700" y="16720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150292</xdr:rowOff>
    </xdr:from>
    <xdr:to>
      <xdr:col>81</xdr:col>
      <xdr:colOff>50800</xdr:colOff>
      <xdr:row>98</xdr:row>
      <xdr:rowOff>38602</xdr:rowOff>
    </xdr:to>
    <xdr:cxnSp macro="">
      <xdr:nvCxnSpPr>
        <xdr:cNvPr id="684" name="直線コネクタ 683">
          <a:extLst>
            <a:ext uri="{FF2B5EF4-FFF2-40B4-BE49-F238E27FC236}">
              <a16:creationId xmlns:a16="http://schemas.microsoft.com/office/drawing/2014/main" id="{00000000-0008-0000-0600-0000AC020000}"/>
            </a:ext>
          </a:extLst>
        </xdr:cNvPr>
        <xdr:cNvCxnSpPr/>
      </xdr:nvCxnSpPr>
      <xdr:spPr>
        <a:xfrm>
          <a:off x="14592300" y="16780942"/>
          <a:ext cx="889000" cy="597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90638</xdr:rowOff>
    </xdr:from>
    <xdr:to>
      <xdr:col>81</xdr:col>
      <xdr:colOff>101600</xdr:colOff>
      <xdr:row>98</xdr:row>
      <xdr:rowOff>20788</xdr:rowOff>
    </xdr:to>
    <xdr:sp macro="" textlink="">
      <xdr:nvSpPr>
        <xdr:cNvPr id="685" name="フローチャート: 判断 684">
          <a:extLst>
            <a:ext uri="{FF2B5EF4-FFF2-40B4-BE49-F238E27FC236}">
              <a16:creationId xmlns:a16="http://schemas.microsoft.com/office/drawing/2014/main" id="{00000000-0008-0000-0600-0000AD020000}"/>
            </a:ext>
          </a:extLst>
        </xdr:cNvPr>
        <xdr:cNvSpPr/>
      </xdr:nvSpPr>
      <xdr:spPr>
        <a:xfrm>
          <a:off x="15430500" y="167212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96</xdr:row>
      <xdr:rowOff>37315</xdr:rowOff>
    </xdr:from>
    <xdr:ext cx="534377" cy="259045"/>
    <xdr:sp macro="" textlink="">
      <xdr:nvSpPr>
        <xdr:cNvPr id="686" name="テキスト ボックス 685">
          <a:extLst>
            <a:ext uri="{FF2B5EF4-FFF2-40B4-BE49-F238E27FC236}">
              <a16:creationId xmlns:a16="http://schemas.microsoft.com/office/drawing/2014/main" id="{00000000-0008-0000-0600-0000AE020000}"/>
            </a:ext>
          </a:extLst>
        </xdr:cNvPr>
        <xdr:cNvSpPr txBox="1"/>
      </xdr:nvSpPr>
      <xdr:spPr>
        <a:xfrm>
          <a:off x="15214111" y="164965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150292</xdr:rowOff>
    </xdr:from>
    <xdr:to>
      <xdr:col>76</xdr:col>
      <xdr:colOff>114300</xdr:colOff>
      <xdr:row>98</xdr:row>
      <xdr:rowOff>43073</xdr:rowOff>
    </xdr:to>
    <xdr:cxnSp macro="">
      <xdr:nvCxnSpPr>
        <xdr:cNvPr id="687" name="直線コネクタ 686">
          <a:extLst>
            <a:ext uri="{FF2B5EF4-FFF2-40B4-BE49-F238E27FC236}">
              <a16:creationId xmlns:a16="http://schemas.microsoft.com/office/drawing/2014/main" id="{00000000-0008-0000-0600-0000AF020000}"/>
            </a:ext>
          </a:extLst>
        </xdr:cNvPr>
        <xdr:cNvCxnSpPr/>
      </xdr:nvCxnSpPr>
      <xdr:spPr>
        <a:xfrm flipV="1">
          <a:off x="13703300" y="16780942"/>
          <a:ext cx="889000" cy="64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77646</xdr:rowOff>
    </xdr:from>
    <xdr:to>
      <xdr:col>76</xdr:col>
      <xdr:colOff>165100</xdr:colOff>
      <xdr:row>98</xdr:row>
      <xdr:rowOff>7796</xdr:rowOff>
    </xdr:to>
    <xdr:sp macro="" textlink="">
      <xdr:nvSpPr>
        <xdr:cNvPr id="688" name="フローチャート: 判断 687">
          <a:extLst>
            <a:ext uri="{FF2B5EF4-FFF2-40B4-BE49-F238E27FC236}">
              <a16:creationId xmlns:a16="http://schemas.microsoft.com/office/drawing/2014/main" id="{00000000-0008-0000-0600-0000B0020000}"/>
            </a:ext>
          </a:extLst>
        </xdr:cNvPr>
        <xdr:cNvSpPr/>
      </xdr:nvSpPr>
      <xdr:spPr>
        <a:xfrm>
          <a:off x="14541500" y="167082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96</xdr:row>
      <xdr:rowOff>24323</xdr:rowOff>
    </xdr:from>
    <xdr:ext cx="534377"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4325111" y="16483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79,923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97</xdr:row>
      <xdr:rowOff>100343</xdr:rowOff>
    </xdr:from>
    <xdr:to>
      <xdr:col>71</xdr:col>
      <xdr:colOff>177800</xdr:colOff>
      <xdr:row>98</xdr:row>
      <xdr:rowOff>43073</xdr:rowOff>
    </xdr:to>
    <xdr:cxnSp macro="">
      <xdr:nvCxnSpPr>
        <xdr:cNvPr id="690" name="直線コネクタ 689">
          <a:extLst>
            <a:ext uri="{FF2B5EF4-FFF2-40B4-BE49-F238E27FC236}">
              <a16:creationId xmlns:a16="http://schemas.microsoft.com/office/drawing/2014/main" id="{00000000-0008-0000-0600-0000B2020000}"/>
            </a:ext>
          </a:extLst>
        </xdr:cNvPr>
        <xdr:cNvCxnSpPr/>
      </xdr:nvCxnSpPr>
      <xdr:spPr>
        <a:xfrm>
          <a:off x="12814300" y="16730993"/>
          <a:ext cx="889000" cy="114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142277</xdr:rowOff>
    </xdr:from>
    <xdr:to>
      <xdr:col>72</xdr:col>
      <xdr:colOff>38100</xdr:colOff>
      <xdr:row>98</xdr:row>
      <xdr:rowOff>72427</xdr:rowOff>
    </xdr:to>
    <xdr:sp macro="" textlink="">
      <xdr:nvSpPr>
        <xdr:cNvPr id="691" name="フローチャート: 判断 690">
          <a:extLst>
            <a:ext uri="{FF2B5EF4-FFF2-40B4-BE49-F238E27FC236}">
              <a16:creationId xmlns:a16="http://schemas.microsoft.com/office/drawing/2014/main" id="{00000000-0008-0000-0600-0000B3020000}"/>
            </a:ext>
          </a:extLst>
        </xdr:cNvPr>
        <xdr:cNvSpPr/>
      </xdr:nvSpPr>
      <xdr:spPr>
        <a:xfrm>
          <a:off x="13652500" y="167729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88954</xdr:rowOff>
    </xdr:from>
    <xdr:ext cx="534377" cy="259045"/>
    <xdr:sp macro="" textlink="">
      <xdr:nvSpPr>
        <xdr:cNvPr id="692" name="テキスト ボックス 691">
          <a:extLst>
            <a:ext uri="{FF2B5EF4-FFF2-40B4-BE49-F238E27FC236}">
              <a16:creationId xmlns:a16="http://schemas.microsoft.com/office/drawing/2014/main" id="{00000000-0008-0000-0600-0000B4020000}"/>
            </a:ext>
          </a:extLst>
        </xdr:cNvPr>
        <xdr:cNvSpPr txBox="1"/>
      </xdr:nvSpPr>
      <xdr:spPr>
        <a:xfrm>
          <a:off x="13436111" y="165481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51,651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147996</xdr:rowOff>
    </xdr:from>
    <xdr:to>
      <xdr:col>67</xdr:col>
      <xdr:colOff>101600</xdr:colOff>
      <xdr:row>98</xdr:row>
      <xdr:rowOff>78146</xdr:rowOff>
    </xdr:to>
    <xdr:sp macro="" textlink="">
      <xdr:nvSpPr>
        <xdr:cNvPr id="693" name="フローチャート: 判断 692">
          <a:extLst>
            <a:ext uri="{FF2B5EF4-FFF2-40B4-BE49-F238E27FC236}">
              <a16:creationId xmlns:a16="http://schemas.microsoft.com/office/drawing/2014/main" id="{00000000-0008-0000-0600-0000B5020000}"/>
            </a:ext>
          </a:extLst>
        </xdr:cNvPr>
        <xdr:cNvSpPr/>
      </xdr:nvSpPr>
      <xdr:spPr>
        <a:xfrm>
          <a:off x="12763500" y="16778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69273</xdr:rowOff>
    </xdr:from>
    <xdr:ext cx="534377" cy="259045"/>
    <xdr:sp macro="" textlink="">
      <xdr:nvSpPr>
        <xdr:cNvPr id="694" name="テキスト ボックス 693">
          <a:extLst>
            <a:ext uri="{FF2B5EF4-FFF2-40B4-BE49-F238E27FC236}">
              <a16:creationId xmlns:a16="http://schemas.microsoft.com/office/drawing/2014/main" id="{00000000-0008-0000-0600-0000B6020000}"/>
            </a:ext>
          </a:extLst>
        </xdr:cNvPr>
        <xdr:cNvSpPr txBox="1"/>
      </xdr:nvSpPr>
      <xdr:spPr>
        <a:xfrm>
          <a:off x="12547111" y="168713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49,149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6" name="テキスト ボックス 695">
          <a:extLst>
            <a:ext uri="{FF2B5EF4-FFF2-40B4-BE49-F238E27FC236}">
              <a16:creationId xmlns:a16="http://schemas.microsoft.com/office/drawing/2014/main" id="{00000000-0008-0000-0600-0000B8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97" name="テキスト ボックス 696">
          <a:extLst>
            <a:ext uri="{FF2B5EF4-FFF2-40B4-BE49-F238E27FC236}">
              <a16:creationId xmlns:a16="http://schemas.microsoft.com/office/drawing/2014/main" id="{00000000-0008-0000-0600-0000B9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600-0000BA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600-0000BB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91483</xdr:rowOff>
    </xdr:from>
    <xdr:to>
      <xdr:col>85</xdr:col>
      <xdr:colOff>177800</xdr:colOff>
      <xdr:row>98</xdr:row>
      <xdr:rowOff>21633</xdr:rowOff>
    </xdr:to>
    <xdr:sp macro="" textlink="">
      <xdr:nvSpPr>
        <xdr:cNvPr id="700" name="楕円 699">
          <a:extLst>
            <a:ext uri="{FF2B5EF4-FFF2-40B4-BE49-F238E27FC236}">
              <a16:creationId xmlns:a16="http://schemas.microsoft.com/office/drawing/2014/main" id="{00000000-0008-0000-0600-0000BC020000}"/>
            </a:ext>
          </a:extLst>
        </xdr:cNvPr>
        <xdr:cNvSpPr/>
      </xdr:nvSpPr>
      <xdr:spPr>
        <a:xfrm>
          <a:off x="16268700" y="167221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69910</xdr:rowOff>
    </xdr:from>
    <xdr:ext cx="534377" cy="259045"/>
    <xdr:sp macro="" textlink="">
      <xdr:nvSpPr>
        <xdr:cNvPr id="701" name="積立金該当値テキスト">
          <a:extLst>
            <a:ext uri="{FF2B5EF4-FFF2-40B4-BE49-F238E27FC236}">
              <a16:creationId xmlns:a16="http://schemas.microsoft.com/office/drawing/2014/main" id="{00000000-0008-0000-0600-0000BD020000}"/>
            </a:ext>
          </a:extLst>
        </xdr:cNvPr>
        <xdr:cNvSpPr txBox="1"/>
      </xdr:nvSpPr>
      <xdr:spPr>
        <a:xfrm>
          <a:off x="16370300" y="16700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73,870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159252</xdr:rowOff>
    </xdr:from>
    <xdr:to>
      <xdr:col>81</xdr:col>
      <xdr:colOff>101600</xdr:colOff>
      <xdr:row>98</xdr:row>
      <xdr:rowOff>89402</xdr:rowOff>
    </xdr:to>
    <xdr:sp macro="" textlink="">
      <xdr:nvSpPr>
        <xdr:cNvPr id="702" name="楕円 701">
          <a:extLst>
            <a:ext uri="{FF2B5EF4-FFF2-40B4-BE49-F238E27FC236}">
              <a16:creationId xmlns:a16="http://schemas.microsoft.com/office/drawing/2014/main" id="{00000000-0008-0000-0600-0000BE020000}"/>
            </a:ext>
          </a:extLst>
        </xdr:cNvPr>
        <xdr:cNvSpPr/>
      </xdr:nvSpPr>
      <xdr:spPr>
        <a:xfrm>
          <a:off x="15430500" y="167899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98</xdr:row>
      <xdr:rowOff>80529</xdr:rowOff>
    </xdr:from>
    <xdr:ext cx="534377" cy="259045"/>
    <xdr:sp macro="" textlink="">
      <xdr:nvSpPr>
        <xdr:cNvPr id="703" name="テキスト ボックス 702">
          <a:extLst>
            <a:ext uri="{FF2B5EF4-FFF2-40B4-BE49-F238E27FC236}">
              <a16:creationId xmlns:a16="http://schemas.microsoft.com/office/drawing/2014/main" id="{00000000-0008-0000-0600-0000BF020000}"/>
            </a:ext>
          </a:extLst>
        </xdr:cNvPr>
        <xdr:cNvSpPr txBox="1"/>
      </xdr:nvSpPr>
      <xdr:spPr>
        <a:xfrm>
          <a:off x="15214111" y="1688262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44,225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99492</xdr:rowOff>
    </xdr:from>
    <xdr:to>
      <xdr:col>76</xdr:col>
      <xdr:colOff>165100</xdr:colOff>
      <xdr:row>98</xdr:row>
      <xdr:rowOff>29642</xdr:rowOff>
    </xdr:to>
    <xdr:sp macro="" textlink="">
      <xdr:nvSpPr>
        <xdr:cNvPr id="704" name="楕円 703">
          <a:extLst>
            <a:ext uri="{FF2B5EF4-FFF2-40B4-BE49-F238E27FC236}">
              <a16:creationId xmlns:a16="http://schemas.microsoft.com/office/drawing/2014/main" id="{00000000-0008-0000-0600-0000C0020000}"/>
            </a:ext>
          </a:extLst>
        </xdr:cNvPr>
        <xdr:cNvSpPr/>
      </xdr:nvSpPr>
      <xdr:spPr>
        <a:xfrm>
          <a:off x="14541500" y="167301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98</xdr:row>
      <xdr:rowOff>20769</xdr:rowOff>
    </xdr:from>
    <xdr:ext cx="534377" cy="259045"/>
    <xdr:sp macro="" textlink="">
      <xdr:nvSpPr>
        <xdr:cNvPr id="705" name="テキスト ボックス 704">
          <a:extLst>
            <a:ext uri="{FF2B5EF4-FFF2-40B4-BE49-F238E27FC236}">
              <a16:creationId xmlns:a16="http://schemas.microsoft.com/office/drawing/2014/main" id="{00000000-0008-0000-0600-0000C1020000}"/>
            </a:ext>
          </a:extLst>
        </xdr:cNvPr>
        <xdr:cNvSpPr txBox="1"/>
      </xdr:nvSpPr>
      <xdr:spPr>
        <a:xfrm>
          <a:off x="14325111" y="168228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70,367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163723</xdr:rowOff>
    </xdr:from>
    <xdr:to>
      <xdr:col>72</xdr:col>
      <xdr:colOff>38100</xdr:colOff>
      <xdr:row>98</xdr:row>
      <xdr:rowOff>93873</xdr:rowOff>
    </xdr:to>
    <xdr:sp macro="" textlink="">
      <xdr:nvSpPr>
        <xdr:cNvPr id="706" name="楕円 705">
          <a:extLst>
            <a:ext uri="{FF2B5EF4-FFF2-40B4-BE49-F238E27FC236}">
              <a16:creationId xmlns:a16="http://schemas.microsoft.com/office/drawing/2014/main" id="{00000000-0008-0000-0600-0000C2020000}"/>
            </a:ext>
          </a:extLst>
        </xdr:cNvPr>
        <xdr:cNvSpPr/>
      </xdr:nvSpPr>
      <xdr:spPr>
        <a:xfrm>
          <a:off x="13652500" y="167943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85000</xdr:rowOff>
    </xdr:from>
    <xdr:ext cx="534377"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3436111" y="168871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42,269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49543</xdr:rowOff>
    </xdr:from>
    <xdr:to>
      <xdr:col>67</xdr:col>
      <xdr:colOff>101600</xdr:colOff>
      <xdr:row>97</xdr:row>
      <xdr:rowOff>151143</xdr:rowOff>
    </xdr:to>
    <xdr:sp macro="" textlink="">
      <xdr:nvSpPr>
        <xdr:cNvPr id="708" name="楕円 707">
          <a:extLst>
            <a:ext uri="{FF2B5EF4-FFF2-40B4-BE49-F238E27FC236}">
              <a16:creationId xmlns:a16="http://schemas.microsoft.com/office/drawing/2014/main" id="{00000000-0008-0000-0600-0000C4020000}"/>
            </a:ext>
          </a:extLst>
        </xdr:cNvPr>
        <xdr:cNvSpPr/>
      </xdr:nvSpPr>
      <xdr:spPr>
        <a:xfrm>
          <a:off x="12763500" y="166801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95</xdr:row>
      <xdr:rowOff>167670</xdr:rowOff>
    </xdr:from>
    <xdr:ext cx="534377"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2547111" y="16455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92,217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0" name="正方形/長方形 709">
          <a:extLst>
            <a:ext uri="{FF2B5EF4-FFF2-40B4-BE49-F238E27FC236}">
              <a16:creationId xmlns:a16="http://schemas.microsoft.com/office/drawing/2014/main" id="{00000000-0008-0000-0600-0000C6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1" name="正方形/長方形 710">
          <a:extLst>
            <a:ext uri="{FF2B5EF4-FFF2-40B4-BE49-F238E27FC236}">
              <a16:creationId xmlns:a16="http://schemas.microsoft.com/office/drawing/2014/main" id="{00000000-0008-0000-0600-0000C7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2" name="正方形/長方形 711">
          <a:extLst>
            <a:ext uri="{FF2B5EF4-FFF2-40B4-BE49-F238E27FC236}">
              <a16:creationId xmlns:a16="http://schemas.microsoft.com/office/drawing/2014/main" id="{00000000-0008-0000-0600-0000C8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3" name="正方形/長方形 712">
          <a:extLst>
            <a:ext uri="{FF2B5EF4-FFF2-40B4-BE49-F238E27FC236}">
              <a16:creationId xmlns:a16="http://schemas.microsoft.com/office/drawing/2014/main" id="{00000000-0008-0000-0600-0000C9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4" name="正方形/長方形 713">
          <a:extLst>
            <a:ext uri="{FF2B5EF4-FFF2-40B4-BE49-F238E27FC236}">
              <a16:creationId xmlns:a16="http://schemas.microsoft.com/office/drawing/2014/main" id="{00000000-0008-0000-0600-0000CA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5" name="正方形/長方形 714">
          <a:extLst>
            <a:ext uri="{FF2B5EF4-FFF2-40B4-BE49-F238E27FC236}">
              <a16:creationId xmlns:a16="http://schemas.microsoft.com/office/drawing/2014/main" id="{00000000-0008-0000-0600-0000CB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6" name="正方形/長方形 715">
          <a:extLst>
            <a:ext uri="{FF2B5EF4-FFF2-40B4-BE49-F238E27FC236}">
              <a16:creationId xmlns:a16="http://schemas.microsoft.com/office/drawing/2014/main" id="{00000000-0008-0000-0600-0000CC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17" name="正方形/長方形 716">
          <a:extLst>
            <a:ext uri="{FF2B5EF4-FFF2-40B4-BE49-F238E27FC236}">
              <a16:creationId xmlns:a16="http://schemas.microsoft.com/office/drawing/2014/main" id="{00000000-0008-0000-0600-0000CD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18" name="テキスト ボックス 717">
          <a:extLst>
            <a:ext uri="{FF2B5EF4-FFF2-40B4-BE49-F238E27FC236}">
              <a16:creationId xmlns:a16="http://schemas.microsoft.com/office/drawing/2014/main" id="{00000000-0008-0000-0600-0000CE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19" name="直線コネクタ 718">
          <a:extLst>
            <a:ext uri="{FF2B5EF4-FFF2-40B4-BE49-F238E27FC236}">
              <a16:creationId xmlns:a16="http://schemas.microsoft.com/office/drawing/2014/main" id="{00000000-0008-0000-0600-0000CF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0" name="直線コネクタ 719">
          <a:extLst>
            <a:ext uri="{FF2B5EF4-FFF2-40B4-BE49-F238E27FC236}">
              <a16:creationId xmlns:a16="http://schemas.microsoft.com/office/drawing/2014/main" id="{00000000-0008-0000-0600-0000D0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1" name="テキスト ボックス 720">
          <a:extLst>
            <a:ext uri="{FF2B5EF4-FFF2-40B4-BE49-F238E27FC236}">
              <a16:creationId xmlns:a16="http://schemas.microsoft.com/office/drawing/2014/main" id="{00000000-0008-0000-0600-0000D1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2" name="直線コネクタ 721">
          <a:extLst>
            <a:ext uri="{FF2B5EF4-FFF2-40B4-BE49-F238E27FC236}">
              <a16:creationId xmlns:a16="http://schemas.microsoft.com/office/drawing/2014/main" id="{00000000-0008-0000-0600-0000D2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23" name="テキスト ボックス 722">
          <a:extLst>
            <a:ext uri="{FF2B5EF4-FFF2-40B4-BE49-F238E27FC236}">
              <a16:creationId xmlns:a16="http://schemas.microsoft.com/office/drawing/2014/main" id="{00000000-0008-0000-0600-0000D3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4" name="直線コネクタ 723">
          <a:extLst>
            <a:ext uri="{FF2B5EF4-FFF2-40B4-BE49-F238E27FC236}">
              <a16:creationId xmlns:a16="http://schemas.microsoft.com/office/drawing/2014/main" id="{00000000-0008-0000-0600-0000D4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25" name="テキスト ボックス 724">
          <a:extLst>
            <a:ext uri="{FF2B5EF4-FFF2-40B4-BE49-F238E27FC236}">
              <a16:creationId xmlns:a16="http://schemas.microsoft.com/office/drawing/2014/main" id="{00000000-0008-0000-0600-0000D5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27" name="テキスト ボックス 726">
          <a:extLst>
            <a:ext uri="{FF2B5EF4-FFF2-40B4-BE49-F238E27FC236}">
              <a16:creationId xmlns:a16="http://schemas.microsoft.com/office/drawing/2014/main" id="{00000000-0008-0000-0600-0000D7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28" name="直線コネクタ 727">
          <a:extLst>
            <a:ext uri="{FF2B5EF4-FFF2-40B4-BE49-F238E27FC236}">
              <a16:creationId xmlns:a16="http://schemas.microsoft.com/office/drawing/2014/main" id="{00000000-0008-0000-0600-0000D8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29" name="テキスト ボックス 728">
          <a:extLst>
            <a:ext uri="{FF2B5EF4-FFF2-40B4-BE49-F238E27FC236}">
              <a16:creationId xmlns:a16="http://schemas.microsoft.com/office/drawing/2014/main" id="{00000000-0008-0000-0600-0000D9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0" name="投資及び出資金グラフ枠">
          <a:extLst>
            <a:ext uri="{FF2B5EF4-FFF2-40B4-BE49-F238E27FC236}">
              <a16:creationId xmlns:a16="http://schemas.microsoft.com/office/drawing/2014/main" id="{00000000-0008-0000-0600-0000DA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31</xdr:row>
      <xdr:rowOff>122509</xdr:rowOff>
    </xdr:from>
    <xdr:to>
      <xdr:col>116</xdr:col>
      <xdr:colOff>62864</xdr:colOff>
      <xdr:row>38</xdr:row>
      <xdr:rowOff>139700</xdr:rowOff>
    </xdr:to>
    <xdr:cxnSp macro="">
      <xdr:nvCxnSpPr>
        <xdr:cNvPr id="731" name="直線コネクタ 730">
          <a:extLst>
            <a:ext uri="{FF2B5EF4-FFF2-40B4-BE49-F238E27FC236}">
              <a16:creationId xmlns:a16="http://schemas.microsoft.com/office/drawing/2014/main" id="{00000000-0008-0000-0600-0000DB020000}"/>
            </a:ext>
          </a:extLst>
        </xdr:cNvPr>
        <xdr:cNvCxnSpPr/>
      </xdr:nvCxnSpPr>
      <xdr:spPr>
        <a:xfrm flipV="1">
          <a:off x="22159595" y="5437459"/>
          <a:ext cx="1269" cy="121734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143527</xdr:rowOff>
    </xdr:from>
    <xdr:ext cx="249299" cy="259045"/>
    <xdr:sp macro="" textlink="">
      <xdr:nvSpPr>
        <xdr:cNvPr id="732" name="投資及び出資金最小値テキスト">
          <a:extLst>
            <a:ext uri="{FF2B5EF4-FFF2-40B4-BE49-F238E27FC236}">
              <a16:creationId xmlns:a16="http://schemas.microsoft.com/office/drawing/2014/main" id="{00000000-0008-0000-0600-0000DC020000}"/>
            </a:ext>
          </a:extLst>
        </xdr:cNvPr>
        <xdr:cNvSpPr txBox="1"/>
      </xdr:nvSpPr>
      <xdr:spPr>
        <a:xfrm>
          <a:off x="22212300" y="6658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3" name="直線コネクタ 732">
          <a:extLst>
            <a:ext uri="{FF2B5EF4-FFF2-40B4-BE49-F238E27FC236}">
              <a16:creationId xmlns:a16="http://schemas.microsoft.com/office/drawing/2014/main" id="{00000000-0008-0000-0600-0000DD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69186</xdr:rowOff>
    </xdr:from>
    <xdr:ext cx="534377" cy="259045"/>
    <xdr:sp macro="" textlink="">
      <xdr:nvSpPr>
        <xdr:cNvPr id="734" name="投資及び出資金最大値テキスト">
          <a:extLst>
            <a:ext uri="{FF2B5EF4-FFF2-40B4-BE49-F238E27FC236}">
              <a16:creationId xmlns:a16="http://schemas.microsoft.com/office/drawing/2014/main" id="{00000000-0008-0000-0600-0000DE020000}"/>
            </a:ext>
          </a:extLst>
        </xdr:cNvPr>
        <xdr:cNvSpPr txBox="1"/>
      </xdr:nvSpPr>
      <xdr:spPr>
        <a:xfrm>
          <a:off x="22212300" y="52126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53,252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31</xdr:row>
      <xdr:rowOff>122509</xdr:rowOff>
    </xdr:from>
    <xdr:to>
      <xdr:col>116</xdr:col>
      <xdr:colOff>152400</xdr:colOff>
      <xdr:row>31</xdr:row>
      <xdr:rowOff>122509</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22072600" y="54374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6" name="直線コネクタ 735">
          <a:extLst>
            <a:ext uri="{FF2B5EF4-FFF2-40B4-BE49-F238E27FC236}">
              <a16:creationId xmlns:a16="http://schemas.microsoft.com/office/drawing/2014/main" id="{00000000-0008-0000-0600-0000E0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35127</xdr:rowOff>
    </xdr:from>
    <xdr:ext cx="469744" cy="259045"/>
    <xdr:sp macro="" textlink="">
      <xdr:nvSpPr>
        <xdr:cNvPr id="737" name="投資及び出資金平均値テキスト">
          <a:extLst>
            <a:ext uri="{FF2B5EF4-FFF2-40B4-BE49-F238E27FC236}">
              <a16:creationId xmlns:a16="http://schemas.microsoft.com/office/drawing/2014/main" id="{00000000-0008-0000-0600-0000E1020000}"/>
            </a:ext>
          </a:extLst>
        </xdr:cNvPr>
        <xdr:cNvSpPr txBox="1"/>
      </xdr:nvSpPr>
      <xdr:spPr>
        <a:xfrm>
          <a:off x="22212300" y="637877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3,353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12250</xdr:rowOff>
    </xdr:from>
    <xdr:to>
      <xdr:col>116</xdr:col>
      <xdr:colOff>114300</xdr:colOff>
      <xdr:row>38</xdr:row>
      <xdr:rowOff>113850</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22110700" y="6527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39" name="直線コネクタ 738">
          <a:extLst>
            <a:ext uri="{FF2B5EF4-FFF2-40B4-BE49-F238E27FC236}">
              <a16:creationId xmlns:a16="http://schemas.microsoft.com/office/drawing/2014/main" id="{00000000-0008-0000-0600-0000E3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30242</xdr:rowOff>
    </xdr:from>
    <xdr:to>
      <xdr:col>112</xdr:col>
      <xdr:colOff>38100</xdr:colOff>
      <xdr:row>38</xdr:row>
      <xdr:rowOff>131842</xdr:rowOff>
    </xdr:to>
    <xdr:sp macro="" textlink="">
      <xdr:nvSpPr>
        <xdr:cNvPr id="740" name="フローチャート: 判断 739">
          <a:extLst>
            <a:ext uri="{FF2B5EF4-FFF2-40B4-BE49-F238E27FC236}">
              <a16:creationId xmlns:a16="http://schemas.microsoft.com/office/drawing/2014/main" id="{00000000-0008-0000-0600-0000E4020000}"/>
            </a:ext>
          </a:extLst>
        </xdr:cNvPr>
        <xdr:cNvSpPr/>
      </xdr:nvSpPr>
      <xdr:spPr>
        <a:xfrm>
          <a:off x="21272500" y="65453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36</xdr:row>
      <xdr:rowOff>148368</xdr:rowOff>
    </xdr:from>
    <xdr:ext cx="469744"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088428" y="632056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2" name="直線コネクタ 741">
          <a:extLst>
            <a:ext uri="{FF2B5EF4-FFF2-40B4-BE49-F238E27FC236}">
              <a16:creationId xmlns:a16="http://schemas.microsoft.com/office/drawing/2014/main" id="{00000000-0008-0000-0600-0000E6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38745</xdr:rowOff>
    </xdr:from>
    <xdr:to>
      <xdr:col>107</xdr:col>
      <xdr:colOff>101600</xdr:colOff>
      <xdr:row>38</xdr:row>
      <xdr:rowOff>140345</xdr:rowOff>
    </xdr:to>
    <xdr:sp macro="" textlink="">
      <xdr:nvSpPr>
        <xdr:cNvPr id="743" name="フローチャート: 判断 742">
          <a:extLst>
            <a:ext uri="{FF2B5EF4-FFF2-40B4-BE49-F238E27FC236}">
              <a16:creationId xmlns:a16="http://schemas.microsoft.com/office/drawing/2014/main" id="{00000000-0008-0000-0600-0000E7020000}"/>
            </a:ext>
          </a:extLst>
        </xdr:cNvPr>
        <xdr:cNvSpPr/>
      </xdr:nvSpPr>
      <xdr:spPr>
        <a:xfrm>
          <a:off x="20383500" y="65538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156872</xdr:rowOff>
    </xdr:from>
    <xdr:ext cx="469744"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20199428" y="63290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5" name="直線コネクタ 744">
          <a:extLst>
            <a:ext uri="{FF2B5EF4-FFF2-40B4-BE49-F238E27FC236}">
              <a16:creationId xmlns:a16="http://schemas.microsoft.com/office/drawing/2014/main" id="{00000000-0008-0000-0600-0000E9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40825</xdr:rowOff>
    </xdr:from>
    <xdr:to>
      <xdr:col>102</xdr:col>
      <xdr:colOff>165100</xdr:colOff>
      <xdr:row>38</xdr:row>
      <xdr:rowOff>142425</xdr:rowOff>
    </xdr:to>
    <xdr:sp macro="" textlink="">
      <xdr:nvSpPr>
        <xdr:cNvPr id="746" name="フローチャート: 判断 745">
          <a:extLst>
            <a:ext uri="{FF2B5EF4-FFF2-40B4-BE49-F238E27FC236}">
              <a16:creationId xmlns:a16="http://schemas.microsoft.com/office/drawing/2014/main" id="{00000000-0008-0000-0600-0000EA020000}"/>
            </a:ext>
          </a:extLst>
        </xdr:cNvPr>
        <xdr:cNvSpPr/>
      </xdr:nvSpPr>
      <xdr:spPr>
        <a:xfrm>
          <a:off x="19494500" y="65559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158952</xdr:rowOff>
    </xdr:from>
    <xdr:ext cx="469744" cy="259045"/>
    <xdr:sp macro="" textlink="">
      <xdr:nvSpPr>
        <xdr:cNvPr id="747" name="テキスト ボックス 746">
          <a:extLst>
            <a:ext uri="{FF2B5EF4-FFF2-40B4-BE49-F238E27FC236}">
              <a16:creationId xmlns:a16="http://schemas.microsoft.com/office/drawing/2014/main" id="{00000000-0008-0000-0600-0000EB020000}"/>
            </a:ext>
          </a:extLst>
        </xdr:cNvPr>
        <xdr:cNvSpPr txBox="1"/>
      </xdr:nvSpPr>
      <xdr:spPr>
        <a:xfrm>
          <a:off x="19310428" y="63311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55593</xdr:rowOff>
    </xdr:from>
    <xdr:to>
      <xdr:col>98</xdr:col>
      <xdr:colOff>38100</xdr:colOff>
      <xdr:row>38</xdr:row>
      <xdr:rowOff>157193</xdr:rowOff>
    </xdr:to>
    <xdr:sp macro="" textlink="">
      <xdr:nvSpPr>
        <xdr:cNvPr id="748" name="フローチャート: 判断 747">
          <a:extLst>
            <a:ext uri="{FF2B5EF4-FFF2-40B4-BE49-F238E27FC236}">
              <a16:creationId xmlns:a16="http://schemas.microsoft.com/office/drawing/2014/main" id="{00000000-0008-0000-0600-0000EC020000}"/>
            </a:ext>
          </a:extLst>
        </xdr:cNvPr>
        <xdr:cNvSpPr/>
      </xdr:nvSpPr>
      <xdr:spPr>
        <a:xfrm>
          <a:off x="18605500" y="65706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37</xdr:row>
      <xdr:rowOff>2270</xdr:rowOff>
    </xdr:from>
    <xdr:ext cx="469744" cy="259045"/>
    <xdr:sp macro="" textlink="">
      <xdr:nvSpPr>
        <xdr:cNvPr id="749" name="テキスト ボックス 748">
          <a:extLst>
            <a:ext uri="{FF2B5EF4-FFF2-40B4-BE49-F238E27FC236}">
              <a16:creationId xmlns:a16="http://schemas.microsoft.com/office/drawing/2014/main" id="{00000000-0008-0000-0600-0000ED020000}"/>
            </a:ext>
          </a:extLst>
        </xdr:cNvPr>
        <xdr:cNvSpPr txBox="1"/>
      </xdr:nvSpPr>
      <xdr:spPr>
        <a:xfrm>
          <a:off x="18421428" y="63459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1" name="テキスト ボックス 750">
          <a:extLst>
            <a:ext uri="{FF2B5EF4-FFF2-40B4-BE49-F238E27FC236}">
              <a16:creationId xmlns:a16="http://schemas.microsoft.com/office/drawing/2014/main" id="{00000000-0008-0000-0600-0000EF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600-0000F1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5" name="楕円 754">
          <a:extLst>
            <a:ext uri="{FF2B5EF4-FFF2-40B4-BE49-F238E27FC236}">
              <a16:creationId xmlns:a16="http://schemas.microsoft.com/office/drawing/2014/main" id="{00000000-0008-0000-0600-0000F3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3827</xdr:rowOff>
    </xdr:from>
    <xdr:ext cx="249299" cy="259045"/>
    <xdr:sp macro="" textlink="">
      <xdr:nvSpPr>
        <xdr:cNvPr id="756" name="投資及び出資金該当値テキスト">
          <a:extLst>
            <a:ext uri="{FF2B5EF4-FFF2-40B4-BE49-F238E27FC236}">
              <a16:creationId xmlns:a16="http://schemas.microsoft.com/office/drawing/2014/main" id="{00000000-0008-0000-0600-0000F4020000}"/>
            </a:ext>
          </a:extLst>
        </xdr:cNvPr>
        <xdr:cNvSpPr txBox="1"/>
      </xdr:nvSpPr>
      <xdr:spPr>
        <a:xfrm>
          <a:off x="22212300" y="6518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57" name="楕円 756">
          <a:extLst>
            <a:ext uri="{FF2B5EF4-FFF2-40B4-BE49-F238E27FC236}">
              <a16:creationId xmlns:a16="http://schemas.microsoft.com/office/drawing/2014/main" id="{00000000-0008-0000-0600-0000F5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58" name="テキスト ボックス 757">
          <a:extLst>
            <a:ext uri="{FF2B5EF4-FFF2-40B4-BE49-F238E27FC236}">
              <a16:creationId xmlns:a16="http://schemas.microsoft.com/office/drawing/2014/main" id="{00000000-0008-0000-0600-0000F6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59" name="楕円 758">
          <a:extLst>
            <a:ext uri="{FF2B5EF4-FFF2-40B4-BE49-F238E27FC236}">
              <a16:creationId xmlns:a16="http://schemas.microsoft.com/office/drawing/2014/main" id="{00000000-0008-0000-0600-0000F7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0" name="テキスト ボックス 759">
          <a:extLst>
            <a:ext uri="{FF2B5EF4-FFF2-40B4-BE49-F238E27FC236}">
              <a16:creationId xmlns:a16="http://schemas.microsoft.com/office/drawing/2014/main" id="{00000000-0008-0000-0600-0000F8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1" name="楕円 760">
          <a:extLst>
            <a:ext uri="{FF2B5EF4-FFF2-40B4-BE49-F238E27FC236}">
              <a16:creationId xmlns:a16="http://schemas.microsoft.com/office/drawing/2014/main" id="{00000000-0008-0000-0600-0000F9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2" name="テキスト ボックス 761">
          <a:extLst>
            <a:ext uri="{FF2B5EF4-FFF2-40B4-BE49-F238E27FC236}">
              <a16:creationId xmlns:a16="http://schemas.microsoft.com/office/drawing/2014/main" id="{00000000-0008-0000-0600-0000FA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3" name="楕円 762">
          <a:extLst>
            <a:ext uri="{FF2B5EF4-FFF2-40B4-BE49-F238E27FC236}">
              <a16:creationId xmlns:a16="http://schemas.microsoft.com/office/drawing/2014/main" id="{00000000-0008-0000-0600-0000FB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4" name="テキスト ボックス 763">
          <a:extLst>
            <a:ext uri="{FF2B5EF4-FFF2-40B4-BE49-F238E27FC236}">
              <a16:creationId xmlns:a16="http://schemas.microsoft.com/office/drawing/2014/main" id="{00000000-0008-0000-0600-0000FC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5" name="正方形/長方形 764">
          <a:extLst>
            <a:ext uri="{FF2B5EF4-FFF2-40B4-BE49-F238E27FC236}">
              <a16:creationId xmlns:a16="http://schemas.microsoft.com/office/drawing/2014/main" id="{00000000-0008-0000-0600-0000FD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6" name="正方形/長方形 765">
          <a:extLst>
            <a:ext uri="{FF2B5EF4-FFF2-40B4-BE49-F238E27FC236}">
              <a16:creationId xmlns:a16="http://schemas.microsoft.com/office/drawing/2014/main" id="{00000000-0008-0000-0600-0000FE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67" name="正方形/長方形 766">
          <a:extLst>
            <a:ext uri="{FF2B5EF4-FFF2-40B4-BE49-F238E27FC236}">
              <a16:creationId xmlns:a16="http://schemas.microsoft.com/office/drawing/2014/main" id="{00000000-0008-0000-0600-0000FF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68" name="正方形/長方形 767">
          <a:extLst>
            <a:ext uri="{FF2B5EF4-FFF2-40B4-BE49-F238E27FC236}">
              <a16:creationId xmlns:a16="http://schemas.microsoft.com/office/drawing/2014/main" id="{00000000-0008-0000-0600-000000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69" name="正方形/長方形 768">
          <a:extLst>
            <a:ext uri="{FF2B5EF4-FFF2-40B4-BE49-F238E27FC236}">
              <a16:creationId xmlns:a16="http://schemas.microsoft.com/office/drawing/2014/main" id="{00000000-0008-0000-0600-000001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0" name="正方形/長方形 769">
          <a:extLst>
            <a:ext uri="{FF2B5EF4-FFF2-40B4-BE49-F238E27FC236}">
              <a16:creationId xmlns:a16="http://schemas.microsoft.com/office/drawing/2014/main" id="{00000000-0008-0000-0600-000002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1" name="正方形/長方形 770">
          <a:extLst>
            <a:ext uri="{FF2B5EF4-FFF2-40B4-BE49-F238E27FC236}">
              <a16:creationId xmlns:a16="http://schemas.microsoft.com/office/drawing/2014/main" id="{00000000-0008-0000-0600-000003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2" name="正方形/長方形 771">
          <a:extLst>
            <a:ext uri="{FF2B5EF4-FFF2-40B4-BE49-F238E27FC236}">
              <a16:creationId xmlns:a16="http://schemas.microsoft.com/office/drawing/2014/main" id="{00000000-0008-0000-0600-000004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3" name="テキスト ボックス 772">
          <a:extLst>
            <a:ext uri="{FF2B5EF4-FFF2-40B4-BE49-F238E27FC236}">
              <a16:creationId xmlns:a16="http://schemas.microsoft.com/office/drawing/2014/main" id="{00000000-0008-0000-0600-000005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4" name="直線コネクタ 773">
          <a:extLst>
            <a:ext uri="{FF2B5EF4-FFF2-40B4-BE49-F238E27FC236}">
              <a16:creationId xmlns:a16="http://schemas.microsoft.com/office/drawing/2014/main" id="{00000000-0008-0000-0600-000006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75" name="直線コネクタ 774">
          <a:extLst>
            <a:ext uri="{FF2B5EF4-FFF2-40B4-BE49-F238E27FC236}">
              <a16:creationId xmlns:a16="http://schemas.microsoft.com/office/drawing/2014/main" id="{00000000-0008-0000-0600-00000703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76" name="テキスト ボックス 775">
          <a:extLst>
            <a:ext uri="{FF2B5EF4-FFF2-40B4-BE49-F238E27FC236}">
              <a16:creationId xmlns:a16="http://schemas.microsoft.com/office/drawing/2014/main" id="{00000000-0008-0000-0600-00000803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77" name="直線コネクタ 776">
          <a:extLst>
            <a:ext uri="{FF2B5EF4-FFF2-40B4-BE49-F238E27FC236}">
              <a16:creationId xmlns:a16="http://schemas.microsoft.com/office/drawing/2014/main" id="{00000000-0008-0000-0600-00000903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78" name="テキスト ボックス 777">
          <a:extLst>
            <a:ext uri="{FF2B5EF4-FFF2-40B4-BE49-F238E27FC236}">
              <a16:creationId xmlns:a16="http://schemas.microsoft.com/office/drawing/2014/main" id="{00000000-0008-0000-0600-00000A030000}"/>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79" name="直線コネクタ 778">
          <a:extLst>
            <a:ext uri="{FF2B5EF4-FFF2-40B4-BE49-F238E27FC236}">
              <a16:creationId xmlns:a16="http://schemas.microsoft.com/office/drawing/2014/main" id="{00000000-0008-0000-0600-00000B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80" name="テキスト ボックス 779">
          <a:extLst>
            <a:ext uri="{FF2B5EF4-FFF2-40B4-BE49-F238E27FC236}">
              <a16:creationId xmlns:a16="http://schemas.microsoft.com/office/drawing/2014/main" id="{00000000-0008-0000-0600-00000C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82" name="テキスト ボックス 781">
          <a:extLst>
            <a:ext uri="{FF2B5EF4-FFF2-40B4-BE49-F238E27FC236}">
              <a16:creationId xmlns:a16="http://schemas.microsoft.com/office/drawing/2014/main" id="{00000000-0008-0000-0600-00000E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3" name="直線コネクタ 782">
          <a:extLst>
            <a:ext uri="{FF2B5EF4-FFF2-40B4-BE49-F238E27FC236}">
              <a16:creationId xmlns:a16="http://schemas.microsoft.com/office/drawing/2014/main" id="{00000000-0008-0000-0600-00000F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84" name="テキスト ボックス 783">
          <a:extLst>
            <a:ext uri="{FF2B5EF4-FFF2-40B4-BE49-F238E27FC236}">
              <a16:creationId xmlns:a16="http://schemas.microsoft.com/office/drawing/2014/main" id="{00000000-0008-0000-0600-000010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5" name="貸付金グラフ枠">
          <a:extLst>
            <a:ext uri="{FF2B5EF4-FFF2-40B4-BE49-F238E27FC236}">
              <a16:creationId xmlns:a16="http://schemas.microsoft.com/office/drawing/2014/main" id="{00000000-0008-0000-0600-000011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50</xdr:row>
      <xdr:rowOff>151080</xdr:rowOff>
    </xdr:from>
    <xdr:to>
      <xdr:col>116</xdr:col>
      <xdr:colOff>62864</xdr:colOff>
      <xdr:row>58</xdr:row>
      <xdr:rowOff>139700</xdr:rowOff>
    </xdr:to>
    <xdr:cxnSp macro="">
      <xdr:nvCxnSpPr>
        <xdr:cNvPr id="786" name="直線コネクタ 785">
          <a:extLst>
            <a:ext uri="{FF2B5EF4-FFF2-40B4-BE49-F238E27FC236}">
              <a16:creationId xmlns:a16="http://schemas.microsoft.com/office/drawing/2014/main" id="{00000000-0008-0000-0600-000012030000}"/>
            </a:ext>
          </a:extLst>
        </xdr:cNvPr>
        <xdr:cNvCxnSpPr/>
      </xdr:nvCxnSpPr>
      <xdr:spPr>
        <a:xfrm flipV="1">
          <a:off x="22159595" y="8723580"/>
          <a:ext cx="1269" cy="13602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154962</xdr:rowOff>
    </xdr:from>
    <xdr:ext cx="249299" cy="259045"/>
    <xdr:sp macro="" textlink="">
      <xdr:nvSpPr>
        <xdr:cNvPr id="787" name="貸付金最小値テキスト">
          <a:extLst>
            <a:ext uri="{FF2B5EF4-FFF2-40B4-BE49-F238E27FC236}">
              <a16:creationId xmlns:a16="http://schemas.microsoft.com/office/drawing/2014/main" id="{00000000-0008-0000-0600-000013030000}"/>
            </a:ext>
          </a:extLst>
        </xdr:cNvPr>
        <xdr:cNvSpPr txBox="1"/>
      </xdr:nvSpPr>
      <xdr:spPr>
        <a:xfrm>
          <a:off x="22212300" y="100990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88" name="直線コネクタ 787">
          <a:extLst>
            <a:ext uri="{FF2B5EF4-FFF2-40B4-BE49-F238E27FC236}">
              <a16:creationId xmlns:a16="http://schemas.microsoft.com/office/drawing/2014/main" id="{00000000-0008-0000-0600-000014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49</xdr:row>
      <xdr:rowOff>97757</xdr:rowOff>
    </xdr:from>
    <xdr:ext cx="599010" cy="259045"/>
    <xdr:sp macro="" textlink="">
      <xdr:nvSpPr>
        <xdr:cNvPr id="789" name="貸付金最大値テキスト">
          <a:extLst>
            <a:ext uri="{FF2B5EF4-FFF2-40B4-BE49-F238E27FC236}">
              <a16:creationId xmlns:a16="http://schemas.microsoft.com/office/drawing/2014/main" id="{00000000-0008-0000-0600-000015030000}"/>
            </a:ext>
          </a:extLst>
        </xdr:cNvPr>
        <xdr:cNvSpPr txBox="1"/>
      </xdr:nvSpPr>
      <xdr:spPr>
        <a:xfrm>
          <a:off x="22212300" y="84988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297,511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50</xdr:row>
      <xdr:rowOff>151080</xdr:rowOff>
    </xdr:from>
    <xdr:to>
      <xdr:col>116</xdr:col>
      <xdr:colOff>152400</xdr:colOff>
      <xdr:row>50</xdr:row>
      <xdr:rowOff>151080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22072600" y="87235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91" name="直線コネクタ 790">
          <a:extLst>
            <a:ext uri="{FF2B5EF4-FFF2-40B4-BE49-F238E27FC236}">
              <a16:creationId xmlns:a16="http://schemas.microsoft.com/office/drawing/2014/main" id="{00000000-0008-0000-0600-000017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72412</xdr:rowOff>
    </xdr:from>
    <xdr:ext cx="469744" cy="259045"/>
    <xdr:sp macro="" textlink="">
      <xdr:nvSpPr>
        <xdr:cNvPr id="792" name="貸付金平均値テキスト">
          <a:extLst>
            <a:ext uri="{FF2B5EF4-FFF2-40B4-BE49-F238E27FC236}">
              <a16:creationId xmlns:a16="http://schemas.microsoft.com/office/drawing/2014/main" id="{00000000-0008-0000-0600-000018030000}"/>
            </a:ext>
          </a:extLst>
        </xdr:cNvPr>
        <xdr:cNvSpPr txBox="1"/>
      </xdr:nvSpPr>
      <xdr:spPr>
        <a:xfrm>
          <a:off x="22212300" y="984506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8,610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49535</xdr:rowOff>
    </xdr:from>
    <xdr:to>
      <xdr:col>116</xdr:col>
      <xdr:colOff>114300</xdr:colOff>
      <xdr:row>58</xdr:row>
      <xdr:rowOff>151135</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22110700" y="9993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94" name="直線コネクタ 793">
          <a:extLst>
            <a:ext uri="{FF2B5EF4-FFF2-40B4-BE49-F238E27FC236}">
              <a16:creationId xmlns:a16="http://schemas.microsoft.com/office/drawing/2014/main" id="{00000000-0008-0000-0600-00001A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36546</xdr:rowOff>
    </xdr:from>
    <xdr:to>
      <xdr:col>112</xdr:col>
      <xdr:colOff>38100</xdr:colOff>
      <xdr:row>58</xdr:row>
      <xdr:rowOff>138146</xdr:rowOff>
    </xdr:to>
    <xdr:sp macro="" textlink="">
      <xdr:nvSpPr>
        <xdr:cNvPr id="795" name="フローチャート: 判断 794">
          <a:extLst>
            <a:ext uri="{FF2B5EF4-FFF2-40B4-BE49-F238E27FC236}">
              <a16:creationId xmlns:a16="http://schemas.microsoft.com/office/drawing/2014/main" id="{00000000-0008-0000-0600-00001B030000}"/>
            </a:ext>
          </a:extLst>
        </xdr:cNvPr>
        <xdr:cNvSpPr/>
      </xdr:nvSpPr>
      <xdr:spPr>
        <a:xfrm>
          <a:off x="21272500" y="99806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56</xdr:row>
      <xdr:rowOff>154673</xdr:rowOff>
    </xdr:from>
    <xdr:ext cx="534377"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056111" y="975587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11,451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97" name="直線コネクタ 796">
          <a:extLst>
            <a:ext uri="{FF2B5EF4-FFF2-40B4-BE49-F238E27FC236}">
              <a16:creationId xmlns:a16="http://schemas.microsoft.com/office/drawing/2014/main" id="{00000000-0008-0000-0600-00001D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67288</xdr:rowOff>
    </xdr:from>
    <xdr:to>
      <xdr:col>107</xdr:col>
      <xdr:colOff>101600</xdr:colOff>
      <xdr:row>58</xdr:row>
      <xdr:rowOff>168888</xdr:rowOff>
    </xdr:to>
    <xdr:sp macro="" textlink="">
      <xdr:nvSpPr>
        <xdr:cNvPr id="798" name="フローチャート: 判断 797">
          <a:extLst>
            <a:ext uri="{FF2B5EF4-FFF2-40B4-BE49-F238E27FC236}">
              <a16:creationId xmlns:a16="http://schemas.microsoft.com/office/drawing/2014/main" id="{00000000-0008-0000-0600-00001E030000}"/>
            </a:ext>
          </a:extLst>
        </xdr:cNvPr>
        <xdr:cNvSpPr/>
      </xdr:nvSpPr>
      <xdr:spPr>
        <a:xfrm>
          <a:off x="20383500" y="100113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13965</xdr:rowOff>
    </xdr:from>
    <xdr:ext cx="469744"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20199428" y="978661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800" name="直線コネクタ 799">
          <a:extLst>
            <a:ext uri="{FF2B5EF4-FFF2-40B4-BE49-F238E27FC236}">
              <a16:creationId xmlns:a16="http://schemas.microsoft.com/office/drawing/2014/main" id="{00000000-0008-0000-0600-000020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72834</xdr:rowOff>
    </xdr:from>
    <xdr:to>
      <xdr:col>102</xdr:col>
      <xdr:colOff>165100</xdr:colOff>
      <xdr:row>59</xdr:row>
      <xdr:rowOff>2984</xdr:rowOff>
    </xdr:to>
    <xdr:sp macro="" textlink="">
      <xdr:nvSpPr>
        <xdr:cNvPr id="801" name="フローチャート: 判断 800">
          <a:extLst>
            <a:ext uri="{FF2B5EF4-FFF2-40B4-BE49-F238E27FC236}">
              <a16:creationId xmlns:a16="http://schemas.microsoft.com/office/drawing/2014/main" id="{00000000-0008-0000-0600-000021030000}"/>
            </a:ext>
          </a:extLst>
        </xdr:cNvPr>
        <xdr:cNvSpPr/>
      </xdr:nvSpPr>
      <xdr:spPr>
        <a:xfrm>
          <a:off x="19494500" y="100169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19511</xdr:rowOff>
    </xdr:from>
    <xdr:ext cx="469744" cy="259045"/>
    <xdr:sp macro="" textlink="">
      <xdr:nvSpPr>
        <xdr:cNvPr id="802" name="テキスト ボックス 801">
          <a:extLst>
            <a:ext uri="{FF2B5EF4-FFF2-40B4-BE49-F238E27FC236}">
              <a16:creationId xmlns:a16="http://schemas.microsoft.com/office/drawing/2014/main" id="{00000000-0008-0000-0600-000022030000}"/>
            </a:ext>
          </a:extLst>
        </xdr:cNvPr>
        <xdr:cNvSpPr txBox="1"/>
      </xdr:nvSpPr>
      <xdr:spPr>
        <a:xfrm>
          <a:off x="19310428" y="97921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73844</xdr:rowOff>
    </xdr:from>
    <xdr:to>
      <xdr:col>98</xdr:col>
      <xdr:colOff>38100</xdr:colOff>
      <xdr:row>59</xdr:row>
      <xdr:rowOff>3994</xdr:rowOff>
    </xdr:to>
    <xdr:sp macro="" textlink="">
      <xdr:nvSpPr>
        <xdr:cNvPr id="803" name="フローチャート: 判断 802">
          <a:extLst>
            <a:ext uri="{FF2B5EF4-FFF2-40B4-BE49-F238E27FC236}">
              <a16:creationId xmlns:a16="http://schemas.microsoft.com/office/drawing/2014/main" id="{00000000-0008-0000-0600-000023030000}"/>
            </a:ext>
          </a:extLst>
        </xdr:cNvPr>
        <xdr:cNvSpPr/>
      </xdr:nvSpPr>
      <xdr:spPr>
        <a:xfrm>
          <a:off x="18605500" y="10017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20521</xdr:rowOff>
    </xdr:from>
    <xdr:ext cx="469744" cy="259045"/>
    <xdr:sp macro="" textlink="">
      <xdr:nvSpPr>
        <xdr:cNvPr id="804" name="テキスト ボックス 803">
          <a:extLst>
            <a:ext uri="{FF2B5EF4-FFF2-40B4-BE49-F238E27FC236}">
              <a16:creationId xmlns:a16="http://schemas.microsoft.com/office/drawing/2014/main" id="{00000000-0008-0000-0600-000024030000}"/>
            </a:ext>
          </a:extLst>
        </xdr:cNvPr>
        <xdr:cNvSpPr txBox="1"/>
      </xdr:nvSpPr>
      <xdr:spPr>
        <a:xfrm>
          <a:off x="18421428" y="97931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600-000026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600-000028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10" name="楕円 809">
          <a:extLst>
            <a:ext uri="{FF2B5EF4-FFF2-40B4-BE49-F238E27FC236}">
              <a16:creationId xmlns:a16="http://schemas.microsoft.com/office/drawing/2014/main" id="{00000000-0008-0000-0600-00002A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27962</xdr:rowOff>
    </xdr:from>
    <xdr:ext cx="249299" cy="259045"/>
    <xdr:sp macro="" textlink="">
      <xdr:nvSpPr>
        <xdr:cNvPr id="811" name="貸付金該当値テキスト">
          <a:extLst>
            <a:ext uri="{FF2B5EF4-FFF2-40B4-BE49-F238E27FC236}">
              <a16:creationId xmlns:a16="http://schemas.microsoft.com/office/drawing/2014/main" id="{00000000-0008-0000-0600-00002B030000}"/>
            </a:ext>
          </a:extLst>
        </xdr:cNvPr>
        <xdr:cNvSpPr txBox="1"/>
      </xdr:nvSpPr>
      <xdr:spPr>
        <a:xfrm>
          <a:off x="22212300" y="997206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12" name="楕円 811">
          <a:extLst>
            <a:ext uri="{FF2B5EF4-FFF2-40B4-BE49-F238E27FC236}">
              <a16:creationId xmlns:a16="http://schemas.microsoft.com/office/drawing/2014/main" id="{00000000-0008-0000-0600-00002C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13" name="テキスト ボックス 812">
          <a:extLst>
            <a:ext uri="{FF2B5EF4-FFF2-40B4-BE49-F238E27FC236}">
              <a16:creationId xmlns:a16="http://schemas.microsoft.com/office/drawing/2014/main" id="{00000000-0008-0000-0600-00002D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14" name="楕円 813">
          <a:extLst>
            <a:ext uri="{FF2B5EF4-FFF2-40B4-BE49-F238E27FC236}">
              <a16:creationId xmlns:a16="http://schemas.microsoft.com/office/drawing/2014/main" id="{00000000-0008-0000-0600-00002E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15" name="テキスト ボックス 814">
          <a:extLst>
            <a:ext uri="{FF2B5EF4-FFF2-40B4-BE49-F238E27FC236}">
              <a16:creationId xmlns:a16="http://schemas.microsoft.com/office/drawing/2014/main" id="{00000000-0008-0000-0600-00002F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16" name="楕円 815">
          <a:extLst>
            <a:ext uri="{FF2B5EF4-FFF2-40B4-BE49-F238E27FC236}">
              <a16:creationId xmlns:a16="http://schemas.microsoft.com/office/drawing/2014/main" id="{00000000-0008-0000-0600-000030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17" name="テキスト ボックス 816">
          <a:extLst>
            <a:ext uri="{FF2B5EF4-FFF2-40B4-BE49-F238E27FC236}">
              <a16:creationId xmlns:a16="http://schemas.microsoft.com/office/drawing/2014/main" id="{00000000-0008-0000-0600-000031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18" name="楕円 817">
          <a:extLst>
            <a:ext uri="{FF2B5EF4-FFF2-40B4-BE49-F238E27FC236}">
              <a16:creationId xmlns:a16="http://schemas.microsoft.com/office/drawing/2014/main" id="{00000000-0008-0000-0600-000032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19" name="テキスト ボックス 818">
          <a:extLst>
            <a:ext uri="{FF2B5EF4-FFF2-40B4-BE49-F238E27FC236}">
              <a16:creationId xmlns:a16="http://schemas.microsoft.com/office/drawing/2014/main" id="{00000000-0008-0000-0600-000033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20" name="正方形/長方形 819">
          <a:extLst>
            <a:ext uri="{FF2B5EF4-FFF2-40B4-BE49-F238E27FC236}">
              <a16:creationId xmlns:a16="http://schemas.microsoft.com/office/drawing/2014/main" id="{00000000-0008-0000-0600-000034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21" name="正方形/長方形 820">
          <a:extLst>
            <a:ext uri="{FF2B5EF4-FFF2-40B4-BE49-F238E27FC236}">
              <a16:creationId xmlns:a16="http://schemas.microsoft.com/office/drawing/2014/main" id="{00000000-0008-0000-0600-000035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22" name="正方形/長方形 821">
          <a:extLst>
            <a:ext uri="{FF2B5EF4-FFF2-40B4-BE49-F238E27FC236}">
              <a16:creationId xmlns:a16="http://schemas.microsoft.com/office/drawing/2014/main" id="{00000000-0008-0000-0600-000036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23" name="正方形/長方形 822">
          <a:extLst>
            <a:ext uri="{FF2B5EF4-FFF2-40B4-BE49-F238E27FC236}">
              <a16:creationId xmlns:a16="http://schemas.microsoft.com/office/drawing/2014/main" id="{00000000-0008-0000-0600-000037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24" name="正方形/長方形 823">
          <a:extLst>
            <a:ext uri="{FF2B5EF4-FFF2-40B4-BE49-F238E27FC236}">
              <a16:creationId xmlns:a16="http://schemas.microsoft.com/office/drawing/2014/main" id="{00000000-0008-0000-0600-000038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25" name="正方形/長方形 824">
          <a:extLst>
            <a:ext uri="{FF2B5EF4-FFF2-40B4-BE49-F238E27FC236}">
              <a16:creationId xmlns:a16="http://schemas.microsoft.com/office/drawing/2014/main" id="{00000000-0008-0000-0600-000039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26" name="正方形/長方形 825">
          <a:extLst>
            <a:ext uri="{FF2B5EF4-FFF2-40B4-BE49-F238E27FC236}">
              <a16:creationId xmlns:a16="http://schemas.microsoft.com/office/drawing/2014/main" id="{00000000-0008-0000-0600-00003A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27" name="正方形/長方形 826">
          <a:extLst>
            <a:ext uri="{FF2B5EF4-FFF2-40B4-BE49-F238E27FC236}">
              <a16:creationId xmlns:a16="http://schemas.microsoft.com/office/drawing/2014/main" id="{00000000-0008-0000-0600-00003B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28" name="テキスト ボックス 827">
          <a:extLst>
            <a:ext uri="{FF2B5EF4-FFF2-40B4-BE49-F238E27FC236}">
              <a16:creationId xmlns:a16="http://schemas.microsoft.com/office/drawing/2014/main" id="{00000000-0008-0000-0600-00003C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29" name="直線コネクタ 828">
          <a:extLst>
            <a:ext uri="{FF2B5EF4-FFF2-40B4-BE49-F238E27FC236}">
              <a16:creationId xmlns:a16="http://schemas.microsoft.com/office/drawing/2014/main" id="{00000000-0008-0000-0600-00003D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80</xdr:row>
      <xdr:rowOff>111777</xdr:rowOff>
    </xdr:from>
    <xdr:ext cx="248786" cy="259045"/>
    <xdr:sp macro="" textlink="">
      <xdr:nvSpPr>
        <xdr:cNvPr id="830" name="テキスト ボックス 829">
          <a:extLst>
            <a:ext uri="{FF2B5EF4-FFF2-40B4-BE49-F238E27FC236}">
              <a16:creationId xmlns:a16="http://schemas.microsoft.com/office/drawing/2014/main" id="{00000000-0008-0000-0600-00003E030000}"/>
            </a:ext>
          </a:extLst>
        </xdr:cNvPr>
        <xdr:cNvSpPr txBox="1"/>
      </xdr:nvSpPr>
      <xdr:spPr>
        <a:xfrm>
          <a:off x="18039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44450</xdr:rowOff>
    </xdr:from>
    <xdr:to>
      <xdr:col>120</xdr:col>
      <xdr:colOff>114300</xdr:colOff>
      <xdr:row>79</xdr:row>
      <xdr:rowOff>44450</xdr:rowOff>
    </xdr:to>
    <xdr:cxnSp macro="">
      <xdr:nvCxnSpPr>
        <xdr:cNvPr id="831" name="直線コネクタ 830">
          <a:extLst>
            <a:ext uri="{FF2B5EF4-FFF2-40B4-BE49-F238E27FC236}">
              <a16:creationId xmlns:a16="http://schemas.microsoft.com/office/drawing/2014/main" id="{00000000-0008-0000-0600-00003F030000}"/>
            </a:ext>
          </a:extLst>
        </xdr:cNvPr>
        <xdr:cNvCxnSpPr/>
      </xdr:nvCxnSpPr>
      <xdr:spPr>
        <a:xfrm>
          <a:off x="18288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78</xdr:row>
      <xdr:rowOff>73677</xdr:rowOff>
    </xdr:from>
    <xdr:ext cx="531299" cy="259045"/>
    <xdr:sp macro="" textlink="">
      <xdr:nvSpPr>
        <xdr:cNvPr id="832" name="テキスト ボックス 831">
          <a:extLst>
            <a:ext uri="{FF2B5EF4-FFF2-40B4-BE49-F238E27FC236}">
              <a16:creationId xmlns:a16="http://schemas.microsoft.com/office/drawing/2014/main" id="{00000000-0008-0000-0600-000040030000}"/>
            </a:ext>
          </a:extLst>
        </xdr:cNvPr>
        <xdr:cNvSpPr txBox="1"/>
      </xdr:nvSpPr>
      <xdr:spPr>
        <a:xfrm>
          <a:off x="17756701" y="1344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6350</xdr:rowOff>
    </xdr:from>
    <xdr:to>
      <xdr:col>120</xdr:col>
      <xdr:colOff>114300</xdr:colOff>
      <xdr:row>77</xdr:row>
      <xdr:rowOff>6350</xdr:rowOff>
    </xdr:to>
    <xdr:cxnSp macro="">
      <xdr:nvCxnSpPr>
        <xdr:cNvPr id="833" name="直線コネクタ 832">
          <a:extLst>
            <a:ext uri="{FF2B5EF4-FFF2-40B4-BE49-F238E27FC236}">
              <a16:creationId xmlns:a16="http://schemas.microsoft.com/office/drawing/2014/main" id="{00000000-0008-0000-0600-000041030000}"/>
            </a:ext>
          </a:extLst>
        </xdr:cNvPr>
        <xdr:cNvCxnSpPr/>
      </xdr:nvCxnSpPr>
      <xdr:spPr>
        <a:xfrm>
          <a:off x="18288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76</xdr:row>
      <xdr:rowOff>35577</xdr:rowOff>
    </xdr:from>
    <xdr:ext cx="531299" cy="259045"/>
    <xdr:sp macro="" textlink="">
      <xdr:nvSpPr>
        <xdr:cNvPr id="834" name="テキスト ボックス 833">
          <a:extLst>
            <a:ext uri="{FF2B5EF4-FFF2-40B4-BE49-F238E27FC236}">
              <a16:creationId xmlns:a16="http://schemas.microsoft.com/office/drawing/2014/main" id="{00000000-0008-0000-0600-000042030000}"/>
            </a:ext>
          </a:extLst>
        </xdr:cNvPr>
        <xdr:cNvSpPr txBox="1"/>
      </xdr:nvSpPr>
      <xdr:spPr>
        <a:xfrm>
          <a:off x="17756701" y="1306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74</xdr:row>
      <xdr:rowOff>139700</xdr:rowOff>
    </xdr:from>
    <xdr:to>
      <xdr:col>120</xdr:col>
      <xdr:colOff>114300</xdr:colOff>
      <xdr:row>74</xdr:row>
      <xdr:rowOff>139700</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a:off x="18288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73</xdr:row>
      <xdr:rowOff>168927</xdr:rowOff>
    </xdr:from>
    <xdr:ext cx="531299" cy="259045"/>
    <xdr:sp macro="" textlink="">
      <xdr:nvSpPr>
        <xdr:cNvPr id="836" name="テキスト ボックス 835">
          <a:extLst>
            <a:ext uri="{FF2B5EF4-FFF2-40B4-BE49-F238E27FC236}">
              <a16:creationId xmlns:a16="http://schemas.microsoft.com/office/drawing/2014/main" id="{00000000-0008-0000-0600-000044030000}"/>
            </a:ext>
          </a:extLst>
        </xdr:cNvPr>
        <xdr:cNvSpPr txBox="1"/>
      </xdr:nvSpPr>
      <xdr:spPr>
        <a:xfrm>
          <a:off x="17756701" y="1268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72</xdr:row>
      <xdr:rowOff>101600</xdr:rowOff>
    </xdr:from>
    <xdr:to>
      <xdr:col>120</xdr:col>
      <xdr:colOff>114300</xdr:colOff>
      <xdr:row>72</xdr:row>
      <xdr:rowOff>101600</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18288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130827</xdr:rowOff>
    </xdr:from>
    <xdr:ext cx="595419" cy="259045"/>
    <xdr:sp macro="" textlink="">
      <xdr:nvSpPr>
        <xdr:cNvPr id="838" name="テキスト ボックス 837">
          <a:extLst>
            <a:ext uri="{FF2B5EF4-FFF2-40B4-BE49-F238E27FC236}">
              <a16:creationId xmlns:a16="http://schemas.microsoft.com/office/drawing/2014/main" id="{00000000-0008-0000-0600-000046030000}"/>
            </a:ext>
          </a:extLst>
        </xdr:cNvPr>
        <xdr:cNvSpPr txBox="1"/>
      </xdr:nvSpPr>
      <xdr:spPr>
        <a:xfrm>
          <a:off x="17692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63500</xdr:rowOff>
    </xdr:from>
    <xdr:to>
      <xdr:col>120</xdr:col>
      <xdr:colOff>114300</xdr:colOff>
      <xdr:row>70</xdr:row>
      <xdr:rowOff>63500</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18288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92727</xdr:rowOff>
    </xdr:from>
    <xdr:ext cx="595419" cy="259045"/>
    <xdr:sp macro="" textlink="">
      <xdr:nvSpPr>
        <xdr:cNvPr id="840" name="テキスト ボックス 839">
          <a:extLst>
            <a:ext uri="{FF2B5EF4-FFF2-40B4-BE49-F238E27FC236}">
              <a16:creationId xmlns:a16="http://schemas.microsoft.com/office/drawing/2014/main" id="{00000000-0008-0000-0600-000048030000}"/>
            </a:ext>
          </a:extLst>
        </xdr:cNvPr>
        <xdr:cNvSpPr txBox="1"/>
      </xdr:nvSpPr>
      <xdr:spPr>
        <a:xfrm>
          <a:off x="17692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41" name="直線コネクタ 840">
          <a:extLst>
            <a:ext uri="{FF2B5EF4-FFF2-40B4-BE49-F238E27FC236}">
              <a16:creationId xmlns:a16="http://schemas.microsoft.com/office/drawing/2014/main" id="{00000000-0008-0000-0600-000049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42" name="テキスト ボックス 841">
          <a:extLst>
            <a:ext uri="{FF2B5EF4-FFF2-40B4-BE49-F238E27FC236}">
              <a16:creationId xmlns:a16="http://schemas.microsoft.com/office/drawing/2014/main" id="{00000000-0008-0000-0600-00004A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43" name="繰出金グラフ枠">
          <a:extLst>
            <a:ext uri="{FF2B5EF4-FFF2-40B4-BE49-F238E27FC236}">
              <a16:creationId xmlns:a16="http://schemas.microsoft.com/office/drawing/2014/main" id="{00000000-0008-0000-0600-00004B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93599</xdr:rowOff>
    </xdr:from>
    <xdr:to>
      <xdr:col>116</xdr:col>
      <xdr:colOff>62864</xdr:colOff>
      <xdr:row>79</xdr:row>
      <xdr:rowOff>96165</xdr:rowOff>
    </xdr:to>
    <xdr:cxnSp macro="">
      <xdr:nvCxnSpPr>
        <xdr:cNvPr id="844" name="直線コネクタ 843">
          <a:extLst>
            <a:ext uri="{FF2B5EF4-FFF2-40B4-BE49-F238E27FC236}">
              <a16:creationId xmlns:a16="http://schemas.microsoft.com/office/drawing/2014/main" id="{00000000-0008-0000-0600-00004C030000}"/>
            </a:ext>
          </a:extLst>
        </xdr:cNvPr>
        <xdr:cNvCxnSpPr/>
      </xdr:nvCxnSpPr>
      <xdr:spPr>
        <a:xfrm flipV="1">
          <a:off x="22159595" y="12095099"/>
          <a:ext cx="1269" cy="15456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99992</xdr:rowOff>
    </xdr:from>
    <xdr:ext cx="534377" cy="259045"/>
    <xdr:sp macro="" textlink="">
      <xdr:nvSpPr>
        <xdr:cNvPr id="845" name="繰出金最小値テキスト">
          <a:extLst>
            <a:ext uri="{FF2B5EF4-FFF2-40B4-BE49-F238E27FC236}">
              <a16:creationId xmlns:a16="http://schemas.microsoft.com/office/drawing/2014/main" id="{00000000-0008-0000-0600-00004D030000}"/>
            </a:ext>
          </a:extLst>
        </xdr:cNvPr>
        <xdr:cNvSpPr txBox="1"/>
      </xdr:nvSpPr>
      <xdr:spPr>
        <a:xfrm>
          <a:off x="22212300" y="13644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25,928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79</xdr:row>
      <xdr:rowOff>96165</xdr:rowOff>
    </xdr:from>
    <xdr:to>
      <xdr:col>116</xdr:col>
      <xdr:colOff>152400</xdr:colOff>
      <xdr:row>79</xdr:row>
      <xdr:rowOff>96165</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22072600" y="1364071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40276</xdr:rowOff>
    </xdr:from>
    <xdr:ext cx="599010" cy="259045"/>
    <xdr:sp macro="" textlink="">
      <xdr:nvSpPr>
        <xdr:cNvPr id="847" name="繰出金最大値テキスト">
          <a:extLst>
            <a:ext uri="{FF2B5EF4-FFF2-40B4-BE49-F238E27FC236}">
              <a16:creationId xmlns:a16="http://schemas.microsoft.com/office/drawing/2014/main" id="{00000000-0008-0000-0600-00004F030000}"/>
            </a:ext>
          </a:extLst>
        </xdr:cNvPr>
        <xdr:cNvSpPr txBox="1"/>
      </xdr:nvSpPr>
      <xdr:spPr>
        <a:xfrm>
          <a:off x="22212300" y="118703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147,630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93599</xdr:rowOff>
    </xdr:from>
    <xdr:to>
      <xdr:col>116</xdr:col>
      <xdr:colOff>152400</xdr:colOff>
      <xdr:row>70</xdr:row>
      <xdr:rowOff>93599</xdr:rowOff>
    </xdr:to>
    <xdr:cxnSp macro="">
      <xdr:nvCxnSpPr>
        <xdr:cNvPr id="848" name="直線コネクタ 847">
          <a:extLst>
            <a:ext uri="{FF2B5EF4-FFF2-40B4-BE49-F238E27FC236}">
              <a16:creationId xmlns:a16="http://schemas.microsoft.com/office/drawing/2014/main" id="{00000000-0008-0000-0600-000050030000}"/>
            </a:ext>
          </a:extLst>
        </xdr:cNvPr>
        <xdr:cNvCxnSpPr/>
      </xdr:nvCxnSpPr>
      <xdr:spPr>
        <a:xfrm>
          <a:off x="22072600" y="120950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74</xdr:row>
      <xdr:rowOff>8941</xdr:rowOff>
    </xdr:from>
    <xdr:to>
      <xdr:col>116</xdr:col>
      <xdr:colOff>63500</xdr:colOff>
      <xdr:row>74</xdr:row>
      <xdr:rowOff>83121</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21323300" y="12696241"/>
          <a:ext cx="838200" cy="74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99039</xdr:rowOff>
    </xdr:from>
    <xdr:ext cx="534377" cy="259045"/>
    <xdr:sp macro="" textlink="">
      <xdr:nvSpPr>
        <xdr:cNvPr id="850" name="繰出金平均値テキスト">
          <a:extLst>
            <a:ext uri="{FF2B5EF4-FFF2-40B4-BE49-F238E27FC236}">
              <a16:creationId xmlns:a16="http://schemas.microsoft.com/office/drawing/2014/main" id="{00000000-0008-0000-0600-000052030000}"/>
            </a:ext>
          </a:extLst>
        </xdr:cNvPr>
        <xdr:cNvSpPr txBox="1"/>
      </xdr:nvSpPr>
      <xdr:spPr>
        <a:xfrm>
          <a:off x="22212300" y="12957789"/>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74,003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75</xdr:row>
      <xdr:rowOff>120612</xdr:rowOff>
    </xdr:from>
    <xdr:to>
      <xdr:col>116</xdr:col>
      <xdr:colOff>114300</xdr:colOff>
      <xdr:row>76</xdr:row>
      <xdr:rowOff>50763</xdr:rowOff>
    </xdr:to>
    <xdr:sp macro="" textlink="">
      <xdr:nvSpPr>
        <xdr:cNvPr id="851" name="フローチャート: 判断 850">
          <a:extLst>
            <a:ext uri="{FF2B5EF4-FFF2-40B4-BE49-F238E27FC236}">
              <a16:creationId xmlns:a16="http://schemas.microsoft.com/office/drawing/2014/main" id="{00000000-0008-0000-0600-000053030000}"/>
            </a:ext>
          </a:extLst>
        </xdr:cNvPr>
        <xdr:cNvSpPr/>
      </xdr:nvSpPr>
      <xdr:spPr>
        <a:xfrm>
          <a:off x="22110700" y="12979362"/>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74</xdr:row>
      <xdr:rowOff>75832</xdr:rowOff>
    </xdr:from>
    <xdr:to>
      <xdr:col>111</xdr:col>
      <xdr:colOff>177800</xdr:colOff>
      <xdr:row>74</xdr:row>
      <xdr:rowOff>83121</xdr:rowOff>
    </xdr:to>
    <xdr:cxnSp macro="">
      <xdr:nvCxnSpPr>
        <xdr:cNvPr id="852" name="直線コネクタ 851">
          <a:extLst>
            <a:ext uri="{FF2B5EF4-FFF2-40B4-BE49-F238E27FC236}">
              <a16:creationId xmlns:a16="http://schemas.microsoft.com/office/drawing/2014/main" id="{00000000-0008-0000-0600-000054030000}"/>
            </a:ext>
          </a:extLst>
        </xdr:cNvPr>
        <xdr:cNvCxnSpPr/>
      </xdr:nvCxnSpPr>
      <xdr:spPr>
        <a:xfrm>
          <a:off x="20434300" y="12763132"/>
          <a:ext cx="889000" cy="72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75</xdr:row>
      <xdr:rowOff>121362</xdr:rowOff>
    </xdr:from>
    <xdr:to>
      <xdr:col>112</xdr:col>
      <xdr:colOff>38100</xdr:colOff>
      <xdr:row>76</xdr:row>
      <xdr:rowOff>51512</xdr:rowOff>
    </xdr:to>
    <xdr:sp macro="" textlink="">
      <xdr:nvSpPr>
        <xdr:cNvPr id="853" name="フローチャート: 判断 852">
          <a:extLst>
            <a:ext uri="{FF2B5EF4-FFF2-40B4-BE49-F238E27FC236}">
              <a16:creationId xmlns:a16="http://schemas.microsoft.com/office/drawing/2014/main" id="{00000000-0008-0000-0600-000055030000}"/>
            </a:ext>
          </a:extLst>
        </xdr:cNvPr>
        <xdr:cNvSpPr/>
      </xdr:nvSpPr>
      <xdr:spPr>
        <a:xfrm>
          <a:off x="21272500" y="1298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76</xdr:row>
      <xdr:rowOff>42639</xdr:rowOff>
    </xdr:from>
    <xdr:ext cx="534377"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056111" y="13072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73,944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73</xdr:row>
      <xdr:rowOff>163233</xdr:rowOff>
    </xdr:from>
    <xdr:to>
      <xdr:col>107</xdr:col>
      <xdr:colOff>50800</xdr:colOff>
      <xdr:row>74</xdr:row>
      <xdr:rowOff>75832</xdr:rowOff>
    </xdr:to>
    <xdr:cxnSp macro="">
      <xdr:nvCxnSpPr>
        <xdr:cNvPr id="855" name="直線コネクタ 854">
          <a:extLst>
            <a:ext uri="{FF2B5EF4-FFF2-40B4-BE49-F238E27FC236}">
              <a16:creationId xmlns:a16="http://schemas.microsoft.com/office/drawing/2014/main" id="{00000000-0008-0000-0600-000057030000}"/>
            </a:ext>
          </a:extLst>
        </xdr:cNvPr>
        <xdr:cNvCxnSpPr/>
      </xdr:nvCxnSpPr>
      <xdr:spPr>
        <a:xfrm>
          <a:off x="19545300" y="12679083"/>
          <a:ext cx="889000" cy="840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75</xdr:row>
      <xdr:rowOff>140957</xdr:rowOff>
    </xdr:from>
    <xdr:to>
      <xdr:col>107</xdr:col>
      <xdr:colOff>101600</xdr:colOff>
      <xdr:row>76</xdr:row>
      <xdr:rowOff>71107</xdr:rowOff>
    </xdr:to>
    <xdr:sp macro="" textlink="">
      <xdr:nvSpPr>
        <xdr:cNvPr id="856" name="フローチャート: 判断 855">
          <a:extLst>
            <a:ext uri="{FF2B5EF4-FFF2-40B4-BE49-F238E27FC236}">
              <a16:creationId xmlns:a16="http://schemas.microsoft.com/office/drawing/2014/main" id="{00000000-0008-0000-0600-000058030000}"/>
            </a:ext>
          </a:extLst>
        </xdr:cNvPr>
        <xdr:cNvSpPr/>
      </xdr:nvSpPr>
      <xdr:spPr>
        <a:xfrm>
          <a:off x="20383500" y="129997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76</xdr:row>
      <xdr:rowOff>62234</xdr:rowOff>
    </xdr:from>
    <xdr:ext cx="534377"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20167111" y="130924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72,401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73</xdr:row>
      <xdr:rowOff>163233</xdr:rowOff>
    </xdr:from>
    <xdr:to>
      <xdr:col>102</xdr:col>
      <xdr:colOff>114300</xdr:colOff>
      <xdr:row>74</xdr:row>
      <xdr:rowOff>292</xdr:rowOff>
    </xdr:to>
    <xdr:cxnSp macro="">
      <xdr:nvCxnSpPr>
        <xdr:cNvPr id="858" name="直線コネクタ 857">
          <a:extLst>
            <a:ext uri="{FF2B5EF4-FFF2-40B4-BE49-F238E27FC236}">
              <a16:creationId xmlns:a16="http://schemas.microsoft.com/office/drawing/2014/main" id="{00000000-0008-0000-0600-00005A030000}"/>
            </a:ext>
          </a:extLst>
        </xdr:cNvPr>
        <xdr:cNvCxnSpPr/>
      </xdr:nvCxnSpPr>
      <xdr:spPr>
        <a:xfrm flipV="1">
          <a:off x="18656300" y="12679083"/>
          <a:ext cx="889000" cy="8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75</xdr:row>
      <xdr:rowOff>102692</xdr:rowOff>
    </xdr:from>
    <xdr:to>
      <xdr:col>102</xdr:col>
      <xdr:colOff>165100</xdr:colOff>
      <xdr:row>76</xdr:row>
      <xdr:rowOff>32841</xdr:rowOff>
    </xdr:to>
    <xdr:sp macro="" textlink="">
      <xdr:nvSpPr>
        <xdr:cNvPr id="859" name="フローチャート: 判断 858">
          <a:extLst>
            <a:ext uri="{FF2B5EF4-FFF2-40B4-BE49-F238E27FC236}">
              <a16:creationId xmlns:a16="http://schemas.microsoft.com/office/drawing/2014/main" id="{00000000-0008-0000-0600-00005B030000}"/>
            </a:ext>
          </a:extLst>
        </xdr:cNvPr>
        <xdr:cNvSpPr/>
      </xdr:nvSpPr>
      <xdr:spPr>
        <a:xfrm>
          <a:off x="19494500" y="12961442"/>
          <a:ext cx="101600" cy="101599"/>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76</xdr:row>
      <xdr:rowOff>23970</xdr:rowOff>
    </xdr:from>
    <xdr:ext cx="534377" cy="259045"/>
    <xdr:sp macro="" textlink="">
      <xdr:nvSpPr>
        <xdr:cNvPr id="860" name="テキスト ボックス 859">
          <a:extLst>
            <a:ext uri="{FF2B5EF4-FFF2-40B4-BE49-F238E27FC236}">
              <a16:creationId xmlns:a16="http://schemas.microsoft.com/office/drawing/2014/main" id="{00000000-0008-0000-0600-00005C030000}"/>
            </a:ext>
          </a:extLst>
        </xdr:cNvPr>
        <xdr:cNvSpPr txBox="1"/>
      </xdr:nvSpPr>
      <xdr:spPr>
        <a:xfrm>
          <a:off x="19278111" y="1305417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75</xdr:row>
      <xdr:rowOff>85776</xdr:rowOff>
    </xdr:from>
    <xdr:to>
      <xdr:col>98</xdr:col>
      <xdr:colOff>38100</xdr:colOff>
      <xdr:row>76</xdr:row>
      <xdr:rowOff>15926</xdr:rowOff>
    </xdr:to>
    <xdr:sp macro="" textlink="">
      <xdr:nvSpPr>
        <xdr:cNvPr id="861" name="フローチャート: 判断 860">
          <a:extLst>
            <a:ext uri="{FF2B5EF4-FFF2-40B4-BE49-F238E27FC236}">
              <a16:creationId xmlns:a16="http://schemas.microsoft.com/office/drawing/2014/main" id="{00000000-0008-0000-0600-00005D030000}"/>
            </a:ext>
          </a:extLst>
        </xdr:cNvPr>
        <xdr:cNvSpPr/>
      </xdr:nvSpPr>
      <xdr:spPr>
        <a:xfrm>
          <a:off x="18605500" y="12944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76</xdr:row>
      <xdr:rowOff>7053</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18389111" y="13037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63" name="テキスト ボックス 862">
          <a:extLst>
            <a:ext uri="{FF2B5EF4-FFF2-40B4-BE49-F238E27FC236}">
              <a16:creationId xmlns:a16="http://schemas.microsoft.com/office/drawing/2014/main" id="{00000000-0008-0000-0600-00005F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65" name="テキスト ボックス 864">
          <a:extLst>
            <a:ext uri="{FF2B5EF4-FFF2-40B4-BE49-F238E27FC236}">
              <a16:creationId xmlns:a16="http://schemas.microsoft.com/office/drawing/2014/main" id="{00000000-0008-0000-0600-000061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67" name="テキスト ボックス 866">
          <a:extLst>
            <a:ext uri="{FF2B5EF4-FFF2-40B4-BE49-F238E27FC236}">
              <a16:creationId xmlns:a16="http://schemas.microsoft.com/office/drawing/2014/main" id="{00000000-0008-0000-0600-000063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73</xdr:row>
      <xdr:rowOff>129591</xdr:rowOff>
    </xdr:from>
    <xdr:to>
      <xdr:col>116</xdr:col>
      <xdr:colOff>114300</xdr:colOff>
      <xdr:row>74</xdr:row>
      <xdr:rowOff>59741</xdr:rowOff>
    </xdr:to>
    <xdr:sp macro="" textlink="">
      <xdr:nvSpPr>
        <xdr:cNvPr id="868" name="楕円 867">
          <a:extLst>
            <a:ext uri="{FF2B5EF4-FFF2-40B4-BE49-F238E27FC236}">
              <a16:creationId xmlns:a16="http://schemas.microsoft.com/office/drawing/2014/main" id="{00000000-0008-0000-0600-000064030000}"/>
            </a:ext>
          </a:extLst>
        </xdr:cNvPr>
        <xdr:cNvSpPr/>
      </xdr:nvSpPr>
      <xdr:spPr>
        <a:xfrm>
          <a:off x="22110700" y="126454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72</xdr:row>
      <xdr:rowOff>152468</xdr:rowOff>
    </xdr:from>
    <xdr:ext cx="599010" cy="259045"/>
    <xdr:sp macro="" textlink="">
      <xdr:nvSpPr>
        <xdr:cNvPr id="869" name="繰出金該当値テキスト">
          <a:extLst>
            <a:ext uri="{FF2B5EF4-FFF2-40B4-BE49-F238E27FC236}">
              <a16:creationId xmlns:a16="http://schemas.microsoft.com/office/drawing/2014/main" id="{00000000-0008-0000-0600-000065030000}"/>
            </a:ext>
          </a:extLst>
        </xdr:cNvPr>
        <xdr:cNvSpPr txBox="1"/>
      </xdr:nvSpPr>
      <xdr:spPr>
        <a:xfrm>
          <a:off x="22212300" y="124968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100,296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74</xdr:row>
      <xdr:rowOff>32321</xdr:rowOff>
    </xdr:from>
    <xdr:to>
      <xdr:col>112</xdr:col>
      <xdr:colOff>38100</xdr:colOff>
      <xdr:row>74</xdr:row>
      <xdr:rowOff>133921</xdr:rowOff>
    </xdr:to>
    <xdr:sp macro="" textlink="">
      <xdr:nvSpPr>
        <xdr:cNvPr id="870" name="楕円 869">
          <a:extLst>
            <a:ext uri="{FF2B5EF4-FFF2-40B4-BE49-F238E27FC236}">
              <a16:creationId xmlns:a16="http://schemas.microsoft.com/office/drawing/2014/main" id="{00000000-0008-0000-0600-000066030000}"/>
            </a:ext>
          </a:extLst>
        </xdr:cNvPr>
        <xdr:cNvSpPr/>
      </xdr:nvSpPr>
      <xdr:spPr>
        <a:xfrm>
          <a:off x="21272500" y="127196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72</xdr:row>
      <xdr:rowOff>150448</xdr:rowOff>
    </xdr:from>
    <xdr:ext cx="534377" cy="259045"/>
    <xdr:sp macro="" textlink="">
      <xdr:nvSpPr>
        <xdr:cNvPr id="871" name="テキスト ボックス 870">
          <a:extLst>
            <a:ext uri="{FF2B5EF4-FFF2-40B4-BE49-F238E27FC236}">
              <a16:creationId xmlns:a16="http://schemas.microsoft.com/office/drawing/2014/main" id="{00000000-0008-0000-0600-000067030000}"/>
            </a:ext>
          </a:extLst>
        </xdr:cNvPr>
        <xdr:cNvSpPr txBox="1"/>
      </xdr:nvSpPr>
      <xdr:spPr>
        <a:xfrm>
          <a:off x="21056111" y="124948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74</xdr:row>
      <xdr:rowOff>25032</xdr:rowOff>
    </xdr:from>
    <xdr:to>
      <xdr:col>107</xdr:col>
      <xdr:colOff>101600</xdr:colOff>
      <xdr:row>74</xdr:row>
      <xdr:rowOff>126632</xdr:rowOff>
    </xdr:to>
    <xdr:sp macro="" textlink="">
      <xdr:nvSpPr>
        <xdr:cNvPr id="872" name="楕円 871">
          <a:extLst>
            <a:ext uri="{FF2B5EF4-FFF2-40B4-BE49-F238E27FC236}">
              <a16:creationId xmlns:a16="http://schemas.microsoft.com/office/drawing/2014/main" id="{00000000-0008-0000-0600-000068030000}"/>
            </a:ext>
          </a:extLst>
        </xdr:cNvPr>
        <xdr:cNvSpPr/>
      </xdr:nvSpPr>
      <xdr:spPr>
        <a:xfrm>
          <a:off x="20383500" y="12712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72</xdr:row>
      <xdr:rowOff>143159</xdr:rowOff>
    </xdr:from>
    <xdr:ext cx="534377" cy="259045"/>
    <xdr:sp macro="" textlink="">
      <xdr:nvSpPr>
        <xdr:cNvPr id="873" name="テキスト ボックス 872">
          <a:extLst>
            <a:ext uri="{FF2B5EF4-FFF2-40B4-BE49-F238E27FC236}">
              <a16:creationId xmlns:a16="http://schemas.microsoft.com/office/drawing/2014/main" id="{00000000-0008-0000-0600-000069030000}"/>
            </a:ext>
          </a:extLst>
        </xdr:cNvPr>
        <xdr:cNvSpPr txBox="1"/>
      </xdr:nvSpPr>
      <xdr:spPr>
        <a:xfrm>
          <a:off x="20167111" y="124875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95,029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73</xdr:row>
      <xdr:rowOff>112433</xdr:rowOff>
    </xdr:from>
    <xdr:to>
      <xdr:col>102</xdr:col>
      <xdr:colOff>165100</xdr:colOff>
      <xdr:row>74</xdr:row>
      <xdr:rowOff>42583</xdr:rowOff>
    </xdr:to>
    <xdr:sp macro="" textlink="">
      <xdr:nvSpPr>
        <xdr:cNvPr id="874" name="楕円 873">
          <a:extLst>
            <a:ext uri="{FF2B5EF4-FFF2-40B4-BE49-F238E27FC236}">
              <a16:creationId xmlns:a16="http://schemas.microsoft.com/office/drawing/2014/main" id="{00000000-0008-0000-0600-00006A030000}"/>
            </a:ext>
          </a:extLst>
        </xdr:cNvPr>
        <xdr:cNvSpPr/>
      </xdr:nvSpPr>
      <xdr:spPr>
        <a:xfrm>
          <a:off x="19494500" y="12628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72</xdr:row>
      <xdr:rowOff>59110</xdr:rowOff>
    </xdr:from>
    <xdr:ext cx="599010" cy="259045"/>
    <xdr:sp macro="" textlink="">
      <xdr:nvSpPr>
        <xdr:cNvPr id="875" name="テキスト ボックス 874">
          <a:extLst>
            <a:ext uri="{FF2B5EF4-FFF2-40B4-BE49-F238E27FC236}">
              <a16:creationId xmlns:a16="http://schemas.microsoft.com/office/drawing/2014/main" id="{00000000-0008-0000-0600-00006B030000}"/>
            </a:ext>
          </a:extLst>
        </xdr:cNvPr>
        <xdr:cNvSpPr txBox="1"/>
      </xdr:nvSpPr>
      <xdr:spPr>
        <a:xfrm>
          <a:off x="19245795" y="1240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101,647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73</xdr:row>
      <xdr:rowOff>120942</xdr:rowOff>
    </xdr:from>
    <xdr:to>
      <xdr:col>98</xdr:col>
      <xdr:colOff>38100</xdr:colOff>
      <xdr:row>74</xdr:row>
      <xdr:rowOff>51092</xdr:rowOff>
    </xdr:to>
    <xdr:sp macro="" textlink="">
      <xdr:nvSpPr>
        <xdr:cNvPr id="876" name="楕円 875">
          <a:extLst>
            <a:ext uri="{FF2B5EF4-FFF2-40B4-BE49-F238E27FC236}">
              <a16:creationId xmlns:a16="http://schemas.microsoft.com/office/drawing/2014/main" id="{00000000-0008-0000-0600-00006C030000}"/>
            </a:ext>
          </a:extLst>
        </xdr:cNvPr>
        <xdr:cNvSpPr/>
      </xdr:nvSpPr>
      <xdr:spPr>
        <a:xfrm>
          <a:off x="18605500" y="12636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72</xdr:row>
      <xdr:rowOff>67619</xdr:rowOff>
    </xdr:from>
    <xdr:ext cx="599010" cy="259045"/>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356795" y="1241201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78" name="正方形/長方形 877">
          <a:extLst>
            <a:ext uri="{FF2B5EF4-FFF2-40B4-BE49-F238E27FC236}">
              <a16:creationId xmlns:a16="http://schemas.microsoft.com/office/drawing/2014/main" id="{00000000-0008-0000-0600-00006E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9" name="正方形/長方形 878">
          <a:extLst>
            <a:ext uri="{FF2B5EF4-FFF2-40B4-BE49-F238E27FC236}">
              <a16:creationId xmlns:a16="http://schemas.microsoft.com/office/drawing/2014/main" id="{00000000-0008-0000-0600-00006F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80" name="正方形/長方形 879">
          <a:extLst>
            <a:ext uri="{FF2B5EF4-FFF2-40B4-BE49-F238E27FC236}">
              <a16:creationId xmlns:a16="http://schemas.microsoft.com/office/drawing/2014/main" id="{00000000-0008-0000-0600-000070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81" name="正方形/長方形 880">
          <a:extLst>
            <a:ext uri="{FF2B5EF4-FFF2-40B4-BE49-F238E27FC236}">
              <a16:creationId xmlns:a16="http://schemas.microsoft.com/office/drawing/2014/main" id="{00000000-0008-0000-0600-000071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82" name="正方形/長方形 881">
          <a:extLst>
            <a:ext uri="{FF2B5EF4-FFF2-40B4-BE49-F238E27FC236}">
              <a16:creationId xmlns:a16="http://schemas.microsoft.com/office/drawing/2014/main" id="{00000000-0008-0000-0600-000072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83" name="正方形/長方形 882">
          <a:extLst>
            <a:ext uri="{FF2B5EF4-FFF2-40B4-BE49-F238E27FC236}">
              <a16:creationId xmlns:a16="http://schemas.microsoft.com/office/drawing/2014/main" id="{00000000-0008-0000-0600-000073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84" name="正方形/長方形 883">
          <a:extLst>
            <a:ext uri="{FF2B5EF4-FFF2-40B4-BE49-F238E27FC236}">
              <a16:creationId xmlns:a16="http://schemas.microsoft.com/office/drawing/2014/main" id="{00000000-0008-0000-0600-000074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85" name="正方形/長方形 884">
          <a:extLst>
            <a:ext uri="{FF2B5EF4-FFF2-40B4-BE49-F238E27FC236}">
              <a16:creationId xmlns:a16="http://schemas.microsoft.com/office/drawing/2014/main" id="{00000000-0008-0000-0600-000075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86" name="テキスト ボックス 885">
          <a:extLst>
            <a:ext uri="{FF2B5EF4-FFF2-40B4-BE49-F238E27FC236}">
              <a16:creationId xmlns:a16="http://schemas.microsoft.com/office/drawing/2014/main" id="{00000000-0008-0000-0600-000076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87" name="直線コネクタ 886">
          <a:extLst>
            <a:ext uri="{FF2B5EF4-FFF2-40B4-BE49-F238E27FC236}">
              <a16:creationId xmlns:a16="http://schemas.microsoft.com/office/drawing/2014/main" id="{00000000-0008-0000-0600-000077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9" name="テキスト ボックス 888">
          <a:extLst>
            <a:ext uri="{FF2B5EF4-FFF2-40B4-BE49-F238E27FC236}">
              <a16:creationId xmlns:a16="http://schemas.microsoft.com/office/drawing/2014/main" id="{00000000-0008-0000-0600-000079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90" name="直線コネクタ 889">
          <a:extLst>
            <a:ext uri="{FF2B5EF4-FFF2-40B4-BE49-F238E27FC236}">
              <a16:creationId xmlns:a16="http://schemas.microsoft.com/office/drawing/2014/main" id="{00000000-0008-0000-0600-00007A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91" name="テキスト ボックス 890">
          <a:extLst>
            <a:ext uri="{FF2B5EF4-FFF2-40B4-BE49-F238E27FC236}">
              <a16:creationId xmlns:a16="http://schemas.microsoft.com/office/drawing/2014/main" id="{00000000-0008-0000-0600-00007B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92" name="前年度繰上充用金グラフ枠">
          <a:extLst>
            <a:ext uri="{FF2B5EF4-FFF2-40B4-BE49-F238E27FC236}">
              <a16:creationId xmlns:a16="http://schemas.microsoft.com/office/drawing/2014/main" id="{00000000-0008-0000-0600-00007C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93" name="直線コネクタ 892">
          <a:extLst>
            <a:ext uri="{FF2B5EF4-FFF2-40B4-BE49-F238E27FC236}">
              <a16:creationId xmlns:a16="http://schemas.microsoft.com/office/drawing/2014/main" id="{00000000-0008-0000-0600-00007D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94" name="前年度繰上充用金最小値テキスト">
          <a:extLst>
            <a:ext uri="{FF2B5EF4-FFF2-40B4-BE49-F238E27FC236}">
              <a16:creationId xmlns:a16="http://schemas.microsoft.com/office/drawing/2014/main" id="{00000000-0008-0000-0600-00007E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96" name="前年度繰上充用金最大値テキスト">
          <a:extLst>
            <a:ext uri="{FF2B5EF4-FFF2-40B4-BE49-F238E27FC236}">
              <a16:creationId xmlns:a16="http://schemas.microsoft.com/office/drawing/2014/main" id="{00000000-0008-0000-0600-000080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97" name="直線コネクタ 896">
          <a:extLst>
            <a:ext uri="{FF2B5EF4-FFF2-40B4-BE49-F238E27FC236}">
              <a16:creationId xmlns:a16="http://schemas.microsoft.com/office/drawing/2014/main" id="{00000000-0008-0000-0600-000081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9" name="前年度繰上充用金平均値テキスト">
          <a:extLst>
            <a:ext uri="{FF2B5EF4-FFF2-40B4-BE49-F238E27FC236}">
              <a16:creationId xmlns:a16="http://schemas.microsoft.com/office/drawing/2014/main" id="{00000000-0008-0000-0600-000083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0" name="フローチャート: 判断 899">
          <a:extLst>
            <a:ext uri="{FF2B5EF4-FFF2-40B4-BE49-F238E27FC236}">
              <a16:creationId xmlns:a16="http://schemas.microsoft.com/office/drawing/2014/main" id="{00000000-0008-0000-0600-000084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901" name="直線コネクタ 900">
          <a:extLst>
            <a:ext uri="{FF2B5EF4-FFF2-40B4-BE49-F238E27FC236}">
              <a16:creationId xmlns:a16="http://schemas.microsoft.com/office/drawing/2014/main" id="{00000000-0008-0000-0600-000085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902" name="フローチャート: 判断 901">
          <a:extLst>
            <a:ext uri="{FF2B5EF4-FFF2-40B4-BE49-F238E27FC236}">
              <a16:creationId xmlns:a16="http://schemas.microsoft.com/office/drawing/2014/main" id="{00000000-0008-0000-0600-000086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904" name="直線コネクタ 903">
          <a:extLst>
            <a:ext uri="{FF2B5EF4-FFF2-40B4-BE49-F238E27FC236}">
              <a16:creationId xmlns:a16="http://schemas.microsoft.com/office/drawing/2014/main" id="{00000000-0008-0000-0600-000088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905" name="フローチャート: 判断 904">
          <a:extLst>
            <a:ext uri="{FF2B5EF4-FFF2-40B4-BE49-F238E27FC236}">
              <a16:creationId xmlns:a16="http://schemas.microsoft.com/office/drawing/2014/main" id="{00000000-0008-0000-0600-000089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907" name="直線コネクタ 906">
          <a:extLst>
            <a:ext uri="{FF2B5EF4-FFF2-40B4-BE49-F238E27FC236}">
              <a16:creationId xmlns:a16="http://schemas.microsoft.com/office/drawing/2014/main" id="{00000000-0008-0000-0600-00008B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908" name="フローチャート: 判断 907">
          <a:extLst>
            <a:ext uri="{FF2B5EF4-FFF2-40B4-BE49-F238E27FC236}">
              <a16:creationId xmlns:a16="http://schemas.microsoft.com/office/drawing/2014/main" id="{00000000-0008-0000-0600-00008C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9" name="テキスト ボックス 908">
          <a:extLst>
            <a:ext uri="{FF2B5EF4-FFF2-40B4-BE49-F238E27FC236}">
              <a16:creationId xmlns:a16="http://schemas.microsoft.com/office/drawing/2014/main" id="{00000000-0008-0000-0600-00008D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0" name="フローチャート: 判断 909">
          <a:extLst>
            <a:ext uri="{FF2B5EF4-FFF2-40B4-BE49-F238E27FC236}">
              <a16:creationId xmlns:a16="http://schemas.microsoft.com/office/drawing/2014/main" id="{00000000-0008-0000-0600-00008E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12" name="テキスト ボックス 911">
          <a:extLst>
            <a:ext uri="{FF2B5EF4-FFF2-40B4-BE49-F238E27FC236}">
              <a16:creationId xmlns:a16="http://schemas.microsoft.com/office/drawing/2014/main" id="{00000000-0008-0000-0600-000090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14" name="テキスト ボックス 913">
          <a:extLst>
            <a:ext uri="{FF2B5EF4-FFF2-40B4-BE49-F238E27FC236}">
              <a16:creationId xmlns:a16="http://schemas.microsoft.com/office/drawing/2014/main" id="{00000000-0008-0000-0600-000092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16" name="テキスト ボックス 915">
          <a:extLst>
            <a:ext uri="{FF2B5EF4-FFF2-40B4-BE49-F238E27FC236}">
              <a16:creationId xmlns:a16="http://schemas.microsoft.com/office/drawing/2014/main" id="{00000000-0008-0000-0600-000094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17" name="楕円 916">
          <a:extLst>
            <a:ext uri="{FF2B5EF4-FFF2-40B4-BE49-F238E27FC236}">
              <a16:creationId xmlns:a16="http://schemas.microsoft.com/office/drawing/2014/main" id="{00000000-0008-0000-0600-000095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18" name="前年度繰上充用金該当値テキスト">
          <a:extLst>
            <a:ext uri="{FF2B5EF4-FFF2-40B4-BE49-F238E27FC236}">
              <a16:creationId xmlns:a16="http://schemas.microsoft.com/office/drawing/2014/main" id="{00000000-0008-0000-0600-000096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9" name="楕円 918">
          <a:extLst>
            <a:ext uri="{FF2B5EF4-FFF2-40B4-BE49-F238E27FC236}">
              <a16:creationId xmlns:a16="http://schemas.microsoft.com/office/drawing/2014/main" id="{00000000-0008-0000-0600-000097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21" name="楕円 920">
          <a:extLst>
            <a:ext uri="{FF2B5EF4-FFF2-40B4-BE49-F238E27FC236}">
              <a16:creationId xmlns:a16="http://schemas.microsoft.com/office/drawing/2014/main" id="{00000000-0008-0000-0600-000099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22" name="テキスト ボックス 921">
          <a:extLst>
            <a:ext uri="{FF2B5EF4-FFF2-40B4-BE49-F238E27FC236}">
              <a16:creationId xmlns:a16="http://schemas.microsoft.com/office/drawing/2014/main" id="{00000000-0008-0000-0600-00009A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23" name="楕円 922">
          <a:extLst>
            <a:ext uri="{FF2B5EF4-FFF2-40B4-BE49-F238E27FC236}">
              <a16:creationId xmlns:a16="http://schemas.microsoft.com/office/drawing/2014/main" id="{00000000-0008-0000-0600-00009B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24" name="テキスト ボックス 923">
          <a:extLst>
            <a:ext uri="{FF2B5EF4-FFF2-40B4-BE49-F238E27FC236}">
              <a16:creationId xmlns:a16="http://schemas.microsoft.com/office/drawing/2014/main" id="{00000000-0008-0000-0600-00009C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25" name="楕円 924">
          <a:extLst>
            <a:ext uri="{FF2B5EF4-FFF2-40B4-BE49-F238E27FC236}">
              <a16:creationId xmlns:a16="http://schemas.microsoft.com/office/drawing/2014/main" id="{00000000-0008-0000-0600-00009D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26" name="テキスト ボックス 925">
          <a:extLst>
            <a:ext uri="{FF2B5EF4-FFF2-40B4-BE49-F238E27FC236}">
              <a16:creationId xmlns:a16="http://schemas.microsoft.com/office/drawing/2014/main" id="{00000000-0008-0000-0600-00009E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27" name="正方形/長方形 926">
          <a:extLst>
            <a:ext uri="{FF2B5EF4-FFF2-40B4-BE49-F238E27FC236}">
              <a16:creationId xmlns:a16="http://schemas.microsoft.com/office/drawing/2014/main" id="{00000000-0008-0000-0600-00009F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28" name="正方形/長方形 927">
          <a:extLst>
            <a:ext uri="{FF2B5EF4-FFF2-40B4-BE49-F238E27FC236}">
              <a16:creationId xmlns:a16="http://schemas.microsoft.com/office/drawing/2014/main" id="{00000000-0008-0000-0600-0000A0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9" name="テキスト ボックス 928">
          <a:extLst>
            <a:ext uri="{FF2B5EF4-FFF2-40B4-BE49-F238E27FC236}">
              <a16:creationId xmlns:a16="http://schemas.microsoft.com/office/drawing/2014/main" id="{00000000-0008-0000-0600-0000A1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人件費については、類似団体内平均値を上回っているが、これは、年齢構成のばらつきにより</a:t>
          </a:r>
          <a:r>
            <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50</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代の職員が多いことが要因である。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物件費については、新型コロナワクチン接種コールセンター運営委託料等により減少した。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扶助費については、  住民税非課税世帯等に対する臨時特別給付事業、障害者福祉に係る給付費等により増加したが、類似団体平均値を下回っている。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66FF"/>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普通建設事業費（うち新規整備）については、吉見ノ里駅前周辺整備工事等の終了により減少した。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66FF"/>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積立金は、固定資産税やたばこ税の増収等により増加し、類似団体内平均値と同水準となっている。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繰出金は、全ての特別会計への繰出金が増えているが、中でも下水道事業特別会計は施設の維持管理費用に係る繰出金が多額となるため、類似団体内平均値を上回っている。</a:t>
          </a:r>
          <a:endParaRPr kumimoji="1" lang="ja-JP" altLang="en-US" sz="1300">
            <a:latin typeface="ＭＳ Ｐゴシック" panose="020B0600070205080204" pitchFamily="50" charset="-128"/>
            <a:ea typeface="ＭＳ Ｐゴシック" panose="020B0600070205080204" pitchFamily="50" charset="-128"/>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大阪府田尻町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8,493
8,300
5.62
6,094,400
5,621,824
472,030
4,107,601
129,371</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3.2
-</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Ⅱ</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40</xdr:row>
      <xdr:rowOff>111777</xdr:rowOff>
    </xdr:from>
    <xdr:ext cx="467179" cy="259045"/>
    <xdr:sp macro="" textlink="">
      <xdr:nvSpPr>
        <xdr:cNvPr id="42" name="テキスト ボックス 41">
          <a:extLst>
            <a:ext uri="{FF2B5EF4-FFF2-40B4-BE49-F238E27FC236}">
              <a16:creationId xmlns:a16="http://schemas.microsoft.com/office/drawing/2014/main" id="{00000000-0008-0000-0700-00002A000000}"/>
            </a:ext>
          </a:extLst>
        </xdr:cNvPr>
        <xdr:cNvSpPr txBox="1"/>
      </xdr:nvSpPr>
      <xdr:spPr>
        <a:xfrm>
          <a:off x="294821" y="6969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39</xdr:row>
      <xdr:rowOff>98878</xdr:rowOff>
    </xdr:from>
    <xdr:to>
      <xdr:col>28</xdr:col>
      <xdr:colOff>114300</xdr:colOff>
      <xdr:row>39</xdr:row>
      <xdr:rowOff>98878</xdr:rowOff>
    </xdr:to>
    <xdr:cxnSp macro="">
      <xdr:nvCxnSpPr>
        <xdr:cNvPr id="43" name="直線コネクタ 42">
          <a:extLst>
            <a:ext uri="{FF2B5EF4-FFF2-40B4-BE49-F238E27FC236}">
              <a16:creationId xmlns:a16="http://schemas.microsoft.com/office/drawing/2014/main" id="{00000000-0008-0000-0700-00002B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38</xdr:row>
      <xdr:rowOff>128105</xdr:rowOff>
    </xdr:from>
    <xdr:ext cx="467179" cy="259045"/>
    <xdr:sp macro="" textlink="">
      <xdr:nvSpPr>
        <xdr:cNvPr id="44" name="テキスト ボックス 43">
          <a:extLst>
            <a:ext uri="{FF2B5EF4-FFF2-40B4-BE49-F238E27FC236}">
              <a16:creationId xmlns:a16="http://schemas.microsoft.com/office/drawing/2014/main" id="{00000000-0008-0000-0700-00002C000000}"/>
            </a:ext>
          </a:extLst>
        </xdr:cNvPr>
        <xdr:cNvSpPr txBox="1"/>
      </xdr:nvSpPr>
      <xdr:spPr>
        <a:xfrm>
          <a:off x="294821" y="6643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5" name="直線コネクタ 44">
          <a:extLst>
            <a:ext uri="{FF2B5EF4-FFF2-40B4-BE49-F238E27FC236}">
              <a16:creationId xmlns:a16="http://schemas.microsoft.com/office/drawing/2014/main" id="{00000000-0008-0000-0700-00002D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36</xdr:row>
      <xdr:rowOff>144434</xdr:rowOff>
    </xdr:from>
    <xdr:ext cx="467179" cy="259045"/>
    <xdr:sp macro="" textlink="">
      <xdr:nvSpPr>
        <xdr:cNvPr id="46" name="テキスト ボックス 45">
          <a:extLst>
            <a:ext uri="{FF2B5EF4-FFF2-40B4-BE49-F238E27FC236}">
              <a16:creationId xmlns:a16="http://schemas.microsoft.com/office/drawing/2014/main" id="{00000000-0008-0000-0700-00002E000000}"/>
            </a:ext>
          </a:extLst>
        </xdr:cNvPr>
        <xdr:cNvSpPr txBox="1"/>
      </xdr:nvSpPr>
      <xdr:spPr>
        <a:xfrm>
          <a:off x="294821" y="6316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7" name="直線コネクタ 46">
          <a:extLst>
            <a:ext uri="{FF2B5EF4-FFF2-40B4-BE49-F238E27FC236}">
              <a16:creationId xmlns:a16="http://schemas.microsoft.com/office/drawing/2014/main" id="{00000000-0008-0000-0700-00002F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34</xdr:row>
      <xdr:rowOff>160763</xdr:rowOff>
    </xdr:from>
    <xdr:ext cx="531299" cy="259045"/>
    <xdr:sp macro="" textlink="">
      <xdr:nvSpPr>
        <xdr:cNvPr id="48" name="テキスト ボックス 47">
          <a:extLst>
            <a:ext uri="{FF2B5EF4-FFF2-40B4-BE49-F238E27FC236}">
              <a16:creationId xmlns:a16="http://schemas.microsoft.com/office/drawing/2014/main" id="{00000000-0008-0000-0700-000030000000}"/>
            </a:ext>
          </a:extLst>
        </xdr:cNvPr>
        <xdr:cNvSpPr txBox="1"/>
      </xdr:nvSpPr>
      <xdr:spPr>
        <a:xfrm>
          <a:off x="230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9" name="直線コネクタ 48">
          <a:extLst>
            <a:ext uri="{FF2B5EF4-FFF2-40B4-BE49-F238E27FC236}">
              <a16:creationId xmlns:a16="http://schemas.microsoft.com/office/drawing/2014/main" id="{00000000-0008-0000-0700-000031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5641</xdr:rowOff>
    </xdr:from>
    <xdr:ext cx="531299" cy="259045"/>
    <xdr:sp macro="" textlink="">
      <xdr:nvSpPr>
        <xdr:cNvPr id="50" name="テキスト ボックス 49">
          <a:extLst>
            <a:ext uri="{FF2B5EF4-FFF2-40B4-BE49-F238E27FC236}">
              <a16:creationId xmlns:a16="http://schemas.microsoft.com/office/drawing/2014/main" id="{00000000-0008-0000-0700-000032000000}"/>
            </a:ext>
          </a:extLst>
        </xdr:cNvPr>
        <xdr:cNvSpPr txBox="1"/>
      </xdr:nvSpPr>
      <xdr:spPr>
        <a:xfrm>
          <a:off x="230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1" name="直線コネクタ 50">
          <a:extLst>
            <a:ext uri="{FF2B5EF4-FFF2-40B4-BE49-F238E27FC236}">
              <a16:creationId xmlns:a16="http://schemas.microsoft.com/office/drawing/2014/main" id="{00000000-0008-0000-0700-000033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21970</xdr:rowOff>
    </xdr:from>
    <xdr:ext cx="531299" cy="259045"/>
    <xdr:sp macro="" textlink="">
      <xdr:nvSpPr>
        <xdr:cNvPr id="52" name="テキスト ボックス 51">
          <a:extLst>
            <a:ext uri="{FF2B5EF4-FFF2-40B4-BE49-F238E27FC236}">
              <a16:creationId xmlns:a16="http://schemas.microsoft.com/office/drawing/2014/main" id="{00000000-0008-0000-0700-000034000000}"/>
            </a:ext>
          </a:extLst>
        </xdr:cNvPr>
        <xdr:cNvSpPr txBox="1"/>
      </xdr:nvSpPr>
      <xdr:spPr>
        <a:xfrm>
          <a:off x="230701" y="5336920"/>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3" name="直線コネクタ 52">
          <a:extLst>
            <a:ext uri="{FF2B5EF4-FFF2-40B4-BE49-F238E27FC236}">
              <a16:creationId xmlns:a16="http://schemas.microsoft.com/office/drawing/2014/main" id="{00000000-0008-0000-0700-000035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29</xdr:row>
      <xdr:rowOff>38299</xdr:rowOff>
    </xdr:from>
    <xdr:ext cx="531299" cy="259045"/>
    <xdr:sp macro="" textlink="">
      <xdr:nvSpPr>
        <xdr:cNvPr id="54" name="テキスト ボックス 53">
          <a:extLst>
            <a:ext uri="{FF2B5EF4-FFF2-40B4-BE49-F238E27FC236}">
              <a16:creationId xmlns:a16="http://schemas.microsoft.com/office/drawing/2014/main" id="{00000000-0008-0000-0700-000036000000}"/>
            </a:ext>
          </a:extLst>
        </xdr:cNvPr>
        <xdr:cNvSpPr txBox="1"/>
      </xdr:nvSpPr>
      <xdr:spPr>
        <a:xfrm>
          <a:off x="230701" y="5010349"/>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27</xdr:row>
      <xdr:rowOff>54627</xdr:rowOff>
    </xdr:from>
    <xdr:ext cx="531299" cy="259045"/>
    <xdr:sp macro="" textlink="">
      <xdr:nvSpPr>
        <xdr:cNvPr id="56" name="テキスト ボックス 55">
          <a:extLst>
            <a:ext uri="{FF2B5EF4-FFF2-40B4-BE49-F238E27FC236}">
              <a16:creationId xmlns:a16="http://schemas.microsoft.com/office/drawing/2014/main" id="{00000000-0008-0000-0700-000038000000}"/>
            </a:ext>
          </a:extLst>
        </xdr:cNvPr>
        <xdr:cNvSpPr txBox="1"/>
      </xdr:nvSpPr>
      <xdr:spPr>
        <a:xfrm>
          <a:off x="230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7" name="議会費グラフ枠">
          <a:extLst>
            <a:ext uri="{FF2B5EF4-FFF2-40B4-BE49-F238E27FC236}">
              <a16:creationId xmlns:a16="http://schemas.microsoft.com/office/drawing/2014/main" id="{00000000-0008-0000-0700-000039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70957</xdr:rowOff>
    </xdr:from>
    <xdr:to>
      <xdr:col>24</xdr:col>
      <xdr:colOff>62865</xdr:colOff>
      <xdr:row>39</xdr:row>
      <xdr:rowOff>105900</xdr:rowOff>
    </xdr:to>
    <xdr:cxnSp macro="">
      <xdr:nvCxnSpPr>
        <xdr:cNvPr id="58" name="直線コネクタ 57">
          <a:extLst>
            <a:ext uri="{FF2B5EF4-FFF2-40B4-BE49-F238E27FC236}">
              <a16:creationId xmlns:a16="http://schemas.microsoft.com/office/drawing/2014/main" id="{00000000-0008-0000-0700-00003A000000}"/>
            </a:ext>
          </a:extLst>
        </xdr:cNvPr>
        <xdr:cNvCxnSpPr/>
      </xdr:nvCxnSpPr>
      <xdr:spPr>
        <a:xfrm flipV="1">
          <a:off x="4633595" y="5214457"/>
          <a:ext cx="1270" cy="15779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39</xdr:row>
      <xdr:rowOff>109727</xdr:rowOff>
    </xdr:from>
    <xdr:ext cx="469744" cy="259045"/>
    <xdr:sp macro="" textlink="">
      <xdr:nvSpPr>
        <xdr:cNvPr id="59" name="議会費最小値テキスト">
          <a:extLst>
            <a:ext uri="{FF2B5EF4-FFF2-40B4-BE49-F238E27FC236}">
              <a16:creationId xmlns:a16="http://schemas.microsoft.com/office/drawing/2014/main" id="{00000000-0008-0000-0700-00003B000000}"/>
            </a:ext>
          </a:extLst>
        </xdr:cNvPr>
        <xdr:cNvSpPr txBox="1"/>
      </xdr:nvSpPr>
      <xdr:spPr>
        <a:xfrm>
          <a:off x="4686300" y="67962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5,957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39</xdr:row>
      <xdr:rowOff>105900</xdr:rowOff>
    </xdr:from>
    <xdr:to>
      <xdr:col>24</xdr:col>
      <xdr:colOff>152400</xdr:colOff>
      <xdr:row>39</xdr:row>
      <xdr:rowOff>105900</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4546600" y="6792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17634</xdr:rowOff>
    </xdr:from>
    <xdr:ext cx="534377" cy="259045"/>
    <xdr:sp macro="" textlink="">
      <xdr:nvSpPr>
        <xdr:cNvPr id="61" name="議会費最大値テキスト">
          <a:extLst>
            <a:ext uri="{FF2B5EF4-FFF2-40B4-BE49-F238E27FC236}">
              <a16:creationId xmlns:a16="http://schemas.microsoft.com/office/drawing/2014/main" id="{00000000-0008-0000-0700-00003D000000}"/>
            </a:ext>
          </a:extLst>
        </xdr:cNvPr>
        <xdr:cNvSpPr txBox="1"/>
      </xdr:nvSpPr>
      <xdr:spPr>
        <a:xfrm>
          <a:off x="4686300" y="49896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15,621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70957</xdr:rowOff>
    </xdr:from>
    <xdr:to>
      <xdr:col>24</xdr:col>
      <xdr:colOff>152400</xdr:colOff>
      <xdr:row>30</xdr:row>
      <xdr:rowOff>70957</xdr:rowOff>
    </xdr:to>
    <xdr:cxnSp macro="">
      <xdr:nvCxnSpPr>
        <xdr:cNvPr id="62" name="直線コネクタ 61">
          <a:extLst>
            <a:ext uri="{FF2B5EF4-FFF2-40B4-BE49-F238E27FC236}">
              <a16:creationId xmlns:a16="http://schemas.microsoft.com/office/drawing/2014/main" id="{00000000-0008-0000-0700-00003E000000}"/>
            </a:ext>
          </a:extLst>
        </xdr:cNvPr>
        <xdr:cNvCxnSpPr/>
      </xdr:nvCxnSpPr>
      <xdr:spPr>
        <a:xfrm>
          <a:off x="4546600" y="521445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36</xdr:row>
      <xdr:rowOff>18869</xdr:rowOff>
    </xdr:from>
    <xdr:to>
      <xdr:col>24</xdr:col>
      <xdr:colOff>63500</xdr:colOff>
      <xdr:row>36</xdr:row>
      <xdr:rowOff>81080</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3797300" y="6191069"/>
          <a:ext cx="838200" cy="6221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133621</xdr:rowOff>
    </xdr:from>
    <xdr:ext cx="469744" cy="259045"/>
    <xdr:sp macro="" textlink="">
      <xdr:nvSpPr>
        <xdr:cNvPr id="64" name="議会費平均値テキスト">
          <a:extLst>
            <a:ext uri="{FF2B5EF4-FFF2-40B4-BE49-F238E27FC236}">
              <a16:creationId xmlns:a16="http://schemas.microsoft.com/office/drawing/2014/main" id="{00000000-0008-0000-0700-000040000000}"/>
            </a:ext>
          </a:extLst>
        </xdr:cNvPr>
        <xdr:cNvSpPr txBox="1"/>
      </xdr:nvSpPr>
      <xdr:spPr>
        <a:xfrm>
          <a:off x="4686300" y="6134371"/>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9,544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155194</xdr:rowOff>
    </xdr:from>
    <xdr:to>
      <xdr:col>24</xdr:col>
      <xdr:colOff>114300</xdr:colOff>
      <xdr:row>36</xdr:row>
      <xdr:rowOff>85344</xdr:rowOff>
    </xdr:to>
    <xdr:sp macro="" textlink="">
      <xdr:nvSpPr>
        <xdr:cNvPr id="65" name="フローチャート: 判断 64">
          <a:extLst>
            <a:ext uri="{FF2B5EF4-FFF2-40B4-BE49-F238E27FC236}">
              <a16:creationId xmlns:a16="http://schemas.microsoft.com/office/drawing/2014/main" id="{00000000-0008-0000-0700-000041000000}"/>
            </a:ext>
          </a:extLst>
        </xdr:cNvPr>
        <xdr:cNvSpPr/>
      </xdr:nvSpPr>
      <xdr:spPr>
        <a:xfrm>
          <a:off x="4584700" y="61559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34</xdr:row>
      <xdr:rowOff>144272</xdr:rowOff>
    </xdr:from>
    <xdr:to>
      <xdr:col>19</xdr:col>
      <xdr:colOff>177800</xdr:colOff>
      <xdr:row>36</xdr:row>
      <xdr:rowOff>81080</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a:off x="2908300" y="5973572"/>
          <a:ext cx="889000" cy="27970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17381</xdr:rowOff>
    </xdr:from>
    <xdr:to>
      <xdr:col>20</xdr:col>
      <xdr:colOff>38100</xdr:colOff>
      <xdr:row>36</xdr:row>
      <xdr:rowOff>118981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3746500" y="6189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34</xdr:row>
      <xdr:rowOff>135508</xdr:rowOff>
    </xdr:from>
    <xdr:ext cx="469744"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3562428" y="596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34</xdr:row>
      <xdr:rowOff>144272</xdr:rowOff>
    </xdr:from>
    <xdr:to>
      <xdr:col>15</xdr:col>
      <xdr:colOff>50800</xdr:colOff>
      <xdr:row>36</xdr:row>
      <xdr:rowOff>68181</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flipV="1">
          <a:off x="2019300" y="5973572"/>
          <a:ext cx="889000" cy="266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11829</xdr:rowOff>
    </xdr:from>
    <xdr:to>
      <xdr:col>15</xdr:col>
      <xdr:colOff>101600</xdr:colOff>
      <xdr:row>36</xdr:row>
      <xdr:rowOff>113429</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2857500" y="61840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14</xdr:col>
      <xdr:colOff>6428</xdr:colOff>
      <xdr:row>36</xdr:row>
      <xdr:rowOff>104556</xdr:rowOff>
    </xdr:from>
    <xdr:ext cx="469744"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2673428" y="62767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36</xdr:row>
      <xdr:rowOff>54302</xdr:rowOff>
    </xdr:from>
    <xdr:to>
      <xdr:col>10</xdr:col>
      <xdr:colOff>114300</xdr:colOff>
      <xdr:row>36</xdr:row>
      <xdr:rowOff>68181</xdr:rowOff>
    </xdr:to>
    <xdr:cxnSp macro="">
      <xdr:nvCxnSpPr>
        <xdr:cNvPr id="72" name="直線コネクタ 71">
          <a:extLst>
            <a:ext uri="{FF2B5EF4-FFF2-40B4-BE49-F238E27FC236}">
              <a16:creationId xmlns:a16="http://schemas.microsoft.com/office/drawing/2014/main" id="{00000000-0008-0000-0700-000048000000}"/>
            </a:ext>
          </a:extLst>
        </xdr:cNvPr>
        <xdr:cNvCxnSpPr/>
      </xdr:nvCxnSpPr>
      <xdr:spPr>
        <a:xfrm>
          <a:off x="1130300" y="6226502"/>
          <a:ext cx="889000" cy="1387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21953</xdr:rowOff>
    </xdr:from>
    <xdr:to>
      <xdr:col>10</xdr:col>
      <xdr:colOff>165100</xdr:colOff>
      <xdr:row>36</xdr:row>
      <xdr:rowOff>123553</xdr:rowOff>
    </xdr:to>
    <xdr:sp macro="" textlink="">
      <xdr:nvSpPr>
        <xdr:cNvPr id="73" name="フローチャート: 判断 72">
          <a:extLst>
            <a:ext uri="{FF2B5EF4-FFF2-40B4-BE49-F238E27FC236}">
              <a16:creationId xmlns:a16="http://schemas.microsoft.com/office/drawing/2014/main" id="{00000000-0008-0000-0700-000049000000}"/>
            </a:ext>
          </a:extLst>
        </xdr:cNvPr>
        <xdr:cNvSpPr/>
      </xdr:nvSpPr>
      <xdr:spPr>
        <a:xfrm>
          <a:off x="1968500" y="61941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36</xdr:row>
      <xdr:rowOff>114680</xdr:rowOff>
    </xdr:from>
    <xdr:ext cx="469744"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1784428" y="628688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35</xdr:row>
      <xdr:rowOff>140825</xdr:rowOff>
    </xdr:from>
    <xdr:to>
      <xdr:col>6</xdr:col>
      <xdr:colOff>38100</xdr:colOff>
      <xdr:row>36</xdr:row>
      <xdr:rowOff>70975</xdr:rowOff>
    </xdr:to>
    <xdr:sp macro="" textlink="">
      <xdr:nvSpPr>
        <xdr:cNvPr id="75" name="フローチャート: 判断 74">
          <a:extLst>
            <a:ext uri="{FF2B5EF4-FFF2-40B4-BE49-F238E27FC236}">
              <a16:creationId xmlns:a16="http://schemas.microsoft.com/office/drawing/2014/main" id="{00000000-0008-0000-0700-00004B000000}"/>
            </a:ext>
          </a:extLst>
        </xdr:cNvPr>
        <xdr:cNvSpPr/>
      </xdr:nvSpPr>
      <xdr:spPr>
        <a:xfrm>
          <a:off x="1079500" y="6141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34</xdr:row>
      <xdr:rowOff>87502</xdr:rowOff>
    </xdr:from>
    <xdr:ext cx="469744"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895428" y="59168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700-00004F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700-000050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1" name="テキスト ボックス 80">
          <a:extLst>
            <a:ext uri="{FF2B5EF4-FFF2-40B4-BE49-F238E27FC236}">
              <a16:creationId xmlns:a16="http://schemas.microsoft.com/office/drawing/2014/main" id="{00000000-0008-0000-0700-000051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139519</xdr:rowOff>
    </xdr:from>
    <xdr:to>
      <xdr:col>24</xdr:col>
      <xdr:colOff>114300</xdr:colOff>
      <xdr:row>36</xdr:row>
      <xdr:rowOff>69669</xdr:rowOff>
    </xdr:to>
    <xdr:sp macro="" textlink="">
      <xdr:nvSpPr>
        <xdr:cNvPr id="82" name="楕円 81">
          <a:extLst>
            <a:ext uri="{FF2B5EF4-FFF2-40B4-BE49-F238E27FC236}">
              <a16:creationId xmlns:a16="http://schemas.microsoft.com/office/drawing/2014/main" id="{00000000-0008-0000-0700-000052000000}"/>
            </a:ext>
          </a:extLst>
        </xdr:cNvPr>
        <xdr:cNvSpPr/>
      </xdr:nvSpPr>
      <xdr:spPr>
        <a:xfrm>
          <a:off x="4584700" y="6140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34</xdr:row>
      <xdr:rowOff>162396</xdr:rowOff>
    </xdr:from>
    <xdr:ext cx="469744" cy="259045"/>
    <xdr:sp macro="" textlink="">
      <xdr:nvSpPr>
        <xdr:cNvPr id="83" name="議会費該当値テキスト">
          <a:extLst>
            <a:ext uri="{FF2B5EF4-FFF2-40B4-BE49-F238E27FC236}">
              <a16:creationId xmlns:a16="http://schemas.microsoft.com/office/drawing/2014/main" id="{00000000-0008-0000-0700-000053000000}"/>
            </a:ext>
          </a:extLst>
        </xdr:cNvPr>
        <xdr:cNvSpPr txBox="1"/>
      </xdr:nvSpPr>
      <xdr:spPr>
        <a:xfrm>
          <a:off x="4686300" y="59916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36</xdr:row>
      <xdr:rowOff>30280</xdr:rowOff>
    </xdr:from>
    <xdr:to>
      <xdr:col>20</xdr:col>
      <xdr:colOff>38100</xdr:colOff>
      <xdr:row>36</xdr:row>
      <xdr:rowOff>131880</xdr:rowOff>
    </xdr:to>
    <xdr:sp macro="" textlink="">
      <xdr:nvSpPr>
        <xdr:cNvPr id="84" name="楕円 83">
          <a:extLst>
            <a:ext uri="{FF2B5EF4-FFF2-40B4-BE49-F238E27FC236}">
              <a16:creationId xmlns:a16="http://schemas.microsoft.com/office/drawing/2014/main" id="{00000000-0008-0000-0700-000054000000}"/>
            </a:ext>
          </a:extLst>
        </xdr:cNvPr>
        <xdr:cNvSpPr/>
      </xdr:nvSpPr>
      <xdr:spPr>
        <a:xfrm>
          <a:off x="3746500" y="620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36</xdr:row>
      <xdr:rowOff>123007</xdr:rowOff>
    </xdr:from>
    <xdr:ext cx="469744" cy="259045"/>
    <xdr:sp macro="" textlink="">
      <xdr:nvSpPr>
        <xdr:cNvPr id="85" name="テキスト ボックス 84">
          <a:extLst>
            <a:ext uri="{FF2B5EF4-FFF2-40B4-BE49-F238E27FC236}">
              <a16:creationId xmlns:a16="http://schemas.microsoft.com/office/drawing/2014/main" id="{00000000-0008-0000-0700-000055000000}"/>
            </a:ext>
          </a:extLst>
        </xdr:cNvPr>
        <xdr:cNvSpPr txBox="1"/>
      </xdr:nvSpPr>
      <xdr:spPr>
        <a:xfrm>
          <a:off x="3562428" y="62952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34</xdr:row>
      <xdr:rowOff>93472</xdr:rowOff>
    </xdr:from>
    <xdr:to>
      <xdr:col>15</xdr:col>
      <xdr:colOff>101600</xdr:colOff>
      <xdr:row>35</xdr:row>
      <xdr:rowOff>23622</xdr:rowOff>
    </xdr:to>
    <xdr:sp macro="" textlink="">
      <xdr:nvSpPr>
        <xdr:cNvPr id="86" name="楕円 85">
          <a:extLst>
            <a:ext uri="{FF2B5EF4-FFF2-40B4-BE49-F238E27FC236}">
              <a16:creationId xmlns:a16="http://schemas.microsoft.com/office/drawing/2014/main" id="{00000000-0008-0000-0700-000056000000}"/>
            </a:ext>
          </a:extLst>
        </xdr:cNvPr>
        <xdr:cNvSpPr/>
      </xdr:nvSpPr>
      <xdr:spPr>
        <a:xfrm>
          <a:off x="2857500" y="59227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33</xdr:row>
      <xdr:rowOff>40149</xdr:rowOff>
    </xdr:from>
    <xdr:ext cx="534377" cy="259045"/>
    <xdr:sp macro="" textlink="">
      <xdr:nvSpPr>
        <xdr:cNvPr id="87" name="テキスト ボックス 86">
          <a:extLst>
            <a:ext uri="{FF2B5EF4-FFF2-40B4-BE49-F238E27FC236}">
              <a16:creationId xmlns:a16="http://schemas.microsoft.com/office/drawing/2014/main" id="{00000000-0008-0000-0700-000057000000}"/>
            </a:ext>
          </a:extLst>
        </xdr:cNvPr>
        <xdr:cNvSpPr txBox="1"/>
      </xdr:nvSpPr>
      <xdr:spPr>
        <a:xfrm>
          <a:off x="2641111" y="56979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10,972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36</xdr:row>
      <xdr:rowOff>17381</xdr:rowOff>
    </xdr:from>
    <xdr:to>
      <xdr:col>10</xdr:col>
      <xdr:colOff>165100</xdr:colOff>
      <xdr:row>36</xdr:row>
      <xdr:rowOff>118981</xdr:rowOff>
    </xdr:to>
    <xdr:sp macro="" textlink="">
      <xdr:nvSpPr>
        <xdr:cNvPr id="88" name="楕円 87">
          <a:extLst>
            <a:ext uri="{FF2B5EF4-FFF2-40B4-BE49-F238E27FC236}">
              <a16:creationId xmlns:a16="http://schemas.microsoft.com/office/drawing/2014/main" id="{00000000-0008-0000-0700-000058000000}"/>
            </a:ext>
          </a:extLst>
        </xdr:cNvPr>
        <xdr:cNvSpPr/>
      </xdr:nvSpPr>
      <xdr:spPr>
        <a:xfrm>
          <a:off x="1968500" y="61895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34</xdr:row>
      <xdr:rowOff>135508</xdr:rowOff>
    </xdr:from>
    <xdr:ext cx="469744" cy="259045"/>
    <xdr:sp macro="" textlink="">
      <xdr:nvSpPr>
        <xdr:cNvPr id="89" name="テキスト ボックス 88">
          <a:extLst>
            <a:ext uri="{FF2B5EF4-FFF2-40B4-BE49-F238E27FC236}">
              <a16:creationId xmlns:a16="http://schemas.microsoft.com/office/drawing/2014/main" id="{00000000-0008-0000-0700-000059000000}"/>
            </a:ext>
          </a:extLst>
        </xdr:cNvPr>
        <xdr:cNvSpPr txBox="1"/>
      </xdr:nvSpPr>
      <xdr:spPr>
        <a:xfrm>
          <a:off x="1784428" y="59648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36</xdr:row>
      <xdr:rowOff>3502</xdr:rowOff>
    </xdr:from>
    <xdr:to>
      <xdr:col>6</xdr:col>
      <xdr:colOff>38100</xdr:colOff>
      <xdr:row>36</xdr:row>
      <xdr:rowOff>105102</xdr:rowOff>
    </xdr:to>
    <xdr:sp macro="" textlink="">
      <xdr:nvSpPr>
        <xdr:cNvPr id="90" name="楕円 89">
          <a:extLst>
            <a:ext uri="{FF2B5EF4-FFF2-40B4-BE49-F238E27FC236}">
              <a16:creationId xmlns:a16="http://schemas.microsoft.com/office/drawing/2014/main" id="{00000000-0008-0000-0700-00005A000000}"/>
            </a:ext>
          </a:extLst>
        </xdr:cNvPr>
        <xdr:cNvSpPr/>
      </xdr:nvSpPr>
      <xdr:spPr>
        <a:xfrm>
          <a:off x="1079500" y="61757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133428</xdr:colOff>
      <xdr:row>36</xdr:row>
      <xdr:rowOff>96229</xdr:rowOff>
    </xdr:from>
    <xdr:ext cx="469744" cy="259045"/>
    <xdr:sp macro="" textlink="">
      <xdr:nvSpPr>
        <xdr:cNvPr id="91" name="テキスト ボックス 90">
          <a:extLst>
            <a:ext uri="{FF2B5EF4-FFF2-40B4-BE49-F238E27FC236}">
              <a16:creationId xmlns:a16="http://schemas.microsoft.com/office/drawing/2014/main" id="{00000000-0008-0000-0700-00005B000000}"/>
            </a:ext>
          </a:extLst>
        </xdr:cNvPr>
        <xdr:cNvSpPr txBox="1"/>
      </xdr:nvSpPr>
      <xdr:spPr>
        <a:xfrm>
          <a:off x="895428" y="626842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7" name="正方形/長方形 96">
          <a:extLst>
            <a:ext uri="{FF2B5EF4-FFF2-40B4-BE49-F238E27FC236}">
              <a16:creationId xmlns:a16="http://schemas.microsoft.com/office/drawing/2014/main" id="{00000000-0008-0000-0700-000061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8" name="正方形/長方形 97">
          <a:extLst>
            <a:ext uri="{FF2B5EF4-FFF2-40B4-BE49-F238E27FC236}">
              <a16:creationId xmlns:a16="http://schemas.microsoft.com/office/drawing/2014/main" id="{00000000-0008-0000-0700-000062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46,316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9" name="正方形/長方形 98">
          <a:extLst>
            <a:ext uri="{FF2B5EF4-FFF2-40B4-BE49-F238E27FC236}">
              <a16:creationId xmlns:a16="http://schemas.microsoft.com/office/drawing/2014/main" id="{00000000-0008-0000-0700-000063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59</xdr:row>
      <xdr:rowOff>98878</xdr:rowOff>
    </xdr:from>
    <xdr:to>
      <xdr:col>28</xdr:col>
      <xdr:colOff>114300</xdr:colOff>
      <xdr:row>59</xdr:row>
      <xdr:rowOff>98878</xdr:rowOff>
    </xdr:to>
    <xdr:cxnSp macro="">
      <xdr:nvCxnSpPr>
        <xdr:cNvPr id="102" name="直線コネクタ 101">
          <a:extLst>
            <a:ext uri="{FF2B5EF4-FFF2-40B4-BE49-F238E27FC236}">
              <a16:creationId xmlns:a16="http://schemas.microsoft.com/office/drawing/2014/main" id="{00000000-0008-0000-0700-000066000000}"/>
            </a:ext>
          </a:extLst>
        </xdr:cNvPr>
        <xdr:cNvCxnSpPr/>
      </xdr:nvCxnSpPr>
      <xdr:spPr>
        <a:xfrm>
          <a:off x="762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58</xdr:row>
      <xdr:rowOff>128105</xdr:rowOff>
    </xdr:from>
    <xdr:ext cx="248786" cy="259045"/>
    <xdr:sp macro="" textlink="">
      <xdr:nvSpPr>
        <xdr:cNvPr id="103" name="テキスト ボックス 102">
          <a:extLst>
            <a:ext uri="{FF2B5EF4-FFF2-40B4-BE49-F238E27FC236}">
              <a16:creationId xmlns:a16="http://schemas.microsoft.com/office/drawing/2014/main" id="{00000000-0008-0000-0700-000067000000}"/>
            </a:ext>
          </a:extLst>
        </xdr:cNvPr>
        <xdr:cNvSpPr txBox="1"/>
      </xdr:nvSpPr>
      <xdr:spPr>
        <a:xfrm>
          <a:off x="513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115207</xdr:rowOff>
    </xdr:from>
    <xdr:to>
      <xdr:col>28</xdr:col>
      <xdr:colOff>114300</xdr:colOff>
      <xdr:row>57</xdr:row>
      <xdr:rowOff>115207</xdr:rowOff>
    </xdr:to>
    <xdr:cxnSp macro="">
      <xdr:nvCxnSpPr>
        <xdr:cNvPr id="104" name="直線コネクタ 103">
          <a:extLst>
            <a:ext uri="{FF2B5EF4-FFF2-40B4-BE49-F238E27FC236}">
              <a16:creationId xmlns:a16="http://schemas.microsoft.com/office/drawing/2014/main" id="{00000000-0008-0000-0700-000068000000}"/>
            </a:ext>
          </a:extLst>
        </xdr:cNvPr>
        <xdr:cNvCxnSpPr/>
      </xdr:nvCxnSpPr>
      <xdr:spPr>
        <a:xfrm>
          <a:off x="762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56</xdr:row>
      <xdr:rowOff>144434</xdr:rowOff>
    </xdr:from>
    <xdr:ext cx="595419" cy="259045"/>
    <xdr:sp macro="" textlink="">
      <xdr:nvSpPr>
        <xdr:cNvPr id="105" name="テキスト ボックス 104">
          <a:extLst>
            <a:ext uri="{FF2B5EF4-FFF2-40B4-BE49-F238E27FC236}">
              <a16:creationId xmlns:a16="http://schemas.microsoft.com/office/drawing/2014/main" id="{00000000-0008-0000-0700-000069000000}"/>
            </a:ext>
          </a:extLst>
        </xdr:cNvPr>
        <xdr:cNvSpPr txBox="1"/>
      </xdr:nvSpPr>
      <xdr:spPr>
        <a:xfrm>
          <a:off x="166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131535</xdr:rowOff>
    </xdr:from>
    <xdr:to>
      <xdr:col>28</xdr:col>
      <xdr:colOff>114300</xdr:colOff>
      <xdr:row>55</xdr:row>
      <xdr:rowOff>131535</xdr:rowOff>
    </xdr:to>
    <xdr:cxnSp macro="">
      <xdr:nvCxnSpPr>
        <xdr:cNvPr id="106" name="直線コネクタ 105">
          <a:extLst>
            <a:ext uri="{FF2B5EF4-FFF2-40B4-BE49-F238E27FC236}">
              <a16:creationId xmlns:a16="http://schemas.microsoft.com/office/drawing/2014/main" id="{00000000-0008-0000-0700-00006A000000}"/>
            </a:ext>
          </a:extLst>
        </xdr:cNvPr>
        <xdr:cNvCxnSpPr/>
      </xdr:nvCxnSpPr>
      <xdr:spPr>
        <a:xfrm>
          <a:off x="762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54</xdr:row>
      <xdr:rowOff>160762</xdr:rowOff>
    </xdr:from>
    <xdr:ext cx="595419" cy="259045"/>
    <xdr:sp macro="" textlink="">
      <xdr:nvSpPr>
        <xdr:cNvPr id="107" name="テキスト ボックス 106">
          <a:extLst>
            <a:ext uri="{FF2B5EF4-FFF2-40B4-BE49-F238E27FC236}">
              <a16:creationId xmlns:a16="http://schemas.microsoft.com/office/drawing/2014/main" id="{00000000-0008-0000-0700-00006B000000}"/>
            </a:ext>
          </a:extLst>
        </xdr:cNvPr>
        <xdr:cNvSpPr txBox="1"/>
      </xdr:nvSpPr>
      <xdr:spPr>
        <a:xfrm>
          <a:off x="166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147865</xdr:rowOff>
    </xdr:from>
    <xdr:to>
      <xdr:col>28</xdr:col>
      <xdr:colOff>114300</xdr:colOff>
      <xdr:row>53</xdr:row>
      <xdr:rowOff>147865</xdr:rowOff>
    </xdr:to>
    <xdr:cxnSp macro="">
      <xdr:nvCxnSpPr>
        <xdr:cNvPr id="108" name="直線コネクタ 107">
          <a:extLst>
            <a:ext uri="{FF2B5EF4-FFF2-40B4-BE49-F238E27FC236}">
              <a16:creationId xmlns:a16="http://schemas.microsoft.com/office/drawing/2014/main" id="{00000000-0008-0000-0700-00006C000000}"/>
            </a:ext>
          </a:extLst>
        </xdr:cNvPr>
        <xdr:cNvCxnSpPr/>
      </xdr:nvCxnSpPr>
      <xdr:spPr>
        <a:xfrm>
          <a:off x="762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53</xdr:row>
      <xdr:rowOff>5642</xdr:rowOff>
    </xdr:from>
    <xdr:ext cx="595419" cy="259045"/>
    <xdr:sp macro="" textlink="">
      <xdr:nvSpPr>
        <xdr:cNvPr id="109" name="テキスト ボックス 108">
          <a:extLst>
            <a:ext uri="{FF2B5EF4-FFF2-40B4-BE49-F238E27FC236}">
              <a16:creationId xmlns:a16="http://schemas.microsoft.com/office/drawing/2014/main" id="{00000000-0008-0000-0700-00006D000000}"/>
            </a:ext>
          </a:extLst>
        </xdr:cNvPr>
        <xdr:cNvSpPr txBox="1"/>
      </xdr:nvSpPr>
      <xdr:spPr>
        <a:xfrm>
          <a:off x="166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164193</xdr:rowOff>
    </xdr:from>
    <xdr:to>
      <xdr:col>28</xdr:col>
      <xdr:colOff>114300</xdr:colOff>
      <xdr:row>51</xdr:row>
      <xdr:rowOff>164193</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a:off x="762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51</xdr:row>
      <xdr:rowOff>21970</xdr:rowOff>
    </xdr:from>
    <xdr:ext cx="685572" cy="259045"/>
    <xdr:sp macro="" textlink="">
      <xdr:nvSpPr>
        <xdr:cNvPr id="111" name="テキスト ボックス 110">
          <a:extLst>
            <a:ext uri="{FF2B5EF4-FFF2-40B4-BE49-F238E27FC236}">
              <a16:creationId xmlns:a16="http://schemas.microsoft.com/office/drawing/2014/main" id="{00000000-0008-0000-0700-00006F000000}"/>
            </a:ext>
          </a:extLst>
        </xdr:cNvPr>
        <xdr:cNvSpPr txBox="1"/>
      </xdr:nvSpPr>
      <xdr:spPr>
        <a:xfrm>
          <a:off x="76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9072</xdr:rowOff>
    </xdr:from>
    <xdr:to>
      <xdr:col>28</xdr:col>
      <xdr:colOff>114300</xdr:colOff>
      <xdr:row>50</xdr:row>
      <xdr:rowOff>9072</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762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38299</xdr:rowOff>
    </xdr:from>
    <xdr:ext cx="685572" cy="259045"/>
    <xdr:sp macro="" textlink="">
      <xdr:nvSpPr>
        <xdr:cNvPr id="113" name="テキスト ボックス 112">
          <a:extLst>
            <a:ext uri="{FF2B5EF4-FFF2-40B4-BE49-F238E27FC236}">
              <a16:creationId xmlns:a16="http://schemas.microsoft.com/office/drawing/2014/main" id="{00000000-0008-0000-0700-000071000000}"/>
            </a:ext>
          </a:extLst>
        </xdr:cNvPr>
        <xdr:cNvSpPr txBox="1"/>
      </xdr:nvSpPr>
      <xdr:spPr>
        <a:xfrm>
          <a:off x="76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15" name="テキスト ボックス 114">
          <a:extLst>
            <a:ext uri="{FF2B5EF4-FFF2-40B4-BE49-F238E27FC236}">
              <a16:creationId xmlns:a16="http://schemas.microsoft.com/office/drawing/2014/main" id="{00000000-0008-0000-0700-000073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16" name="総務費グラフ枠">
          <a:extLst>
            <a:ext uri="{FF2B5EF4-FFF2-40B4-BE49-F238E27FC236}">
              <a16:creationId xmlns:a16="http://schemas.microsoft.com/office/drawing/2014/main" id="{00000000-0008-0000-0700-000074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6283</xdr:rowOff>
    </xdr:from>
    <xdr:to>
      <xdr:col>24</xdr:col>
      <xdr:colOff>62865</xdr:colOff>
      <xdr:row>59</xdr:row>
      <xdr:rowOff>12561</xdr:rowOff>
    </xdr:to>
    <xdr:cxnSp macro="">
      <xdr:nvCxnSpPr>
        <xdr:cNvPr id="117" name="直線コネクタ 116">
          <a:extLst>
            <a:ext uri="{FF2B5EF4-FFF2-40B4-BE49-F238E27FC236}">
              <a16:creationId xmlns:a16="http://schemas.microsoft.com/office/drawing/2014/main" id="{00000000-0008-0000-0700-000075000000}"/>
            </a:ext>
          </a:extLst>
        </xdr:cNvPr>
        <xdr:cNvCxnSpPr/>
      </xdr:nvCxnSpPr>
      <xdr:spPr>
        <a:xfrm flipV="1">
          <a:off x="4633595" y="8578783"/>
          <a:ext cx="1270" cy="154932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59</xdr:row>
      <xdr:rowOff>16388</xdr:rowOff>
    </xdr:from>
    <xdr:ext cx="534377" cy="259045"/>
    <xdr:sp macro="" textlink="">
      <xdr:nvSpPr>
        <xdr:cNvPr id="118" name="総務費最小値テキスト">
          <a:extLst>
            <a:ext uri="{FF2B5EF4-FFF2-40B4-BE49-F238E27FC236}">
              <a16:creationId xmlns:a16="http://schemas.microsoft.com/office/drawing/2014/main" id="{00000000-0008-0000-0700-000076000000}"/>
            </a:ext>
          </a:extLst>
        </xdr:cNvPr>
        <xdr:cNvSpPr txBox="1"/>
      </xdr:nvSpPr>
      <xdr:spPr>
        <a:xfrm>
          <a:off x="4686300" y="101319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79,294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59</xdr:row>
      <xdr:rowOff>12561</xdr:rowOff>
    </xdr:from>
    <xdr:to>
      <xdr:col>24</xdr:col>
      <xdr:colOff>152400</xdr:colOff>
      <xdr:row>59</xdr:row>
      <xdr:rowOff>12561</xdr:rowOff>
    </xdr:to>
    <xdr:cxnSp macro="">
      <xdr:nvCxnSpPr>
        <xdr:cNvPr id="119" name="直線コネクタ 118">
          <a:extLst>
            <a:ext uri="{FF2B5EF4-FFF2-40B4-BE49-F238E27FC236}">
              <a16:creationId xmlns:a16="http://schemas.microsoft.com/office/drawing/2014/main" id="{00000000-0008-0000-0700-000077000000}"/>
            </a:ext>
          </a:extLst>
        </xdr:cNvPr>
        <xdr:cNvCxnSpPr/>
      </xdr:nvCxnSpPr>
      <xdr:spPr>
        <a:xfrm>
          <a:off x="4546600" y="101281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48</xdr:row>
      <xdr:rowOff>124410</xdr:rowOff>
    </xdr:from>
    <xdr:ext cx="690189" cy="259045"/>
    <xdr:sp macro="" textlink="">
      <xdr:nvSpPr>
        <xdr:cNvPr id="120" name="総務費最大値テキスト">
          <a:extLst>
            <a:ext uri="{FF2B5EF4-FFF2-40B4-BE49-F238E27FC236}">
              <a16:creationId xmlns:a16="http://schemas.microsoft.com/office/drawing/2014/main" id="{00000000-0008-0000-0700-000078000000}"/>
            </a:ext>
          </a:extLst>
        </xdr:cNvPr>
        <xdr:cNvSpPr txBox="1"/>
      </xdr:nvSpPr>
      <xdr:spPr>
        <a:xfrm>
          <a:off x="4686300" y="835401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1,502,561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6283</xdr:rowOff>
    </xdr:from>
    <xdr:to>
      <xdr:col>24</xdr:col>
      <xdr:colOff>152400</xdr:colOff>
      <xdr:row>50</xdr:row>
      <xdr:rowOff>6283</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4546600" y="85787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58</xdr:row>
      <xdr:rowOff>111976</xdr:rowOff>
    </xdr:from>
    <xdr:to>
      <xdr:col>24</xdr:col>
      <xdr:colOff>63500</xdr:colOff>
      <xdr:row>58</xdr:row>
      <xdr:rowOff>140043</xdr:rowOff>
    </xdr:to>
    <xdr:cxnSp macro="">
      <xdr:nvCxnSpPr>
        <xdr:cNvPr id="122" name="直線コネクタ 121">
          <a:extLst>
            <a:ext uri="{FF2B5EF4-FFF2-40B4-BE49-F238E27FC236}">
              <a16:creationId xmlns:a16="http://schemas.microsoft.com/office/drawing/2014/main" id="{00000000-0008-0000-0700-00007A000000}"/>
            </a:ext>
          </a:extLst>
        </xdr:cNvPr>
        <xdr:cNvCxnSpPr/>
      </xdr:nvCxnSpPr>
      <xdr:spPr>
        <a:xfrm flipV="1">
          <a:off x="3797300" y="10056076"/>
          <a:ext cx="838200" cy="2806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56</xdr:row>
      <xdr:rowOff>162356</xdr:rowOff>
    </xdr:from>
    <xdr:ext cx="599010" cy="259045"/>
    <xdr:sp macro="" textlink="">
      <xdr:nvSpPr>
        <xdr:cNvPr id="123" name="総務費平均値テキスト">
          <a:extLst>
            <a:ext uri="{FF2B5EF4-FFF2-40B4-BE49-F238E27FC236}">
              <a16:creationId xmlns:a16="http://schemas.microsoft.com/office/drawing/2014/main" id="{00000000-0008-0000-0700-00007B000000}"/>
            </a:ext>
          </a:extLst>
        </xdr:cNvPr>
        <xdr:cNvSpPr txBox="1"/>
      </xdr:nvSpPr>
      <xdr:spPr>
        <a:xfrm>
          <a:off x="4686300" y="976355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231,036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139479</xdr:rowOff>
    </xdr:from>
    <xdr:to>
      <xdr:col>24</xdr:col>
      <xdr:colOff>114300</xdr:colOff>
      <xdr:row>58</xdr:row>
      <xdr:rowOff>69629</xdr:rowOff>
    </xdr:to>
    <xdr:sp macro="" textlink="">
      <xdr:nvSpPr>
        <xdr:cNvPr id="124" name="フローチャート: 判断 123">
          <a:extLst>
            <a:ext uri="{FF2B5EF4-FFF2-40B4-BE49-F238E27FC236}">
              <a16:creationId xmlns:a16="http://schemas.microsoft.com/office/drawing/2014/main" id="{00000000-0008-0000-0700-00007C000000}"/>
            </a:ext>
          </a:extLst>
        </xdr:cNvPr>
        <xdr:cNvSpPr/>
      </xdr:nvSpPr>
      <xdr:spPr>
        <a:xfrm>
          <a:off x="4584700" y="991212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58</xdr:row>
      <xdr:rowOff>114384</xdr:rowOff>
    </xdr:from>
    <xdr:to>
      <xdr:col>19</xdr:col>
      <xdr:colOff>177800</xdr:colOff>
      <xdr:row>58</xdr:row>
      <xdr:rowOff>140043</xdr:rowOff>
    </xdr:to>
    <xdr:cxnSp macro="">
      <xdr:nvCxnSpPr>
        <xdr:cNvPr id="125" name="直線コネクタ 124">
          <a:extLst>
            <a:ext uri="{FF2B5EF4-FFF2-40B4-BE49-F238E27FC236}">
              <a16:creationId xmlns:a16="http://schemas.microsoft.com/office/drawing/2014/main" id="{00000000-0008-0000-0700-00007D000000}"/>
            </a:ext>
          </a:extLst>
        </xdr:cNvPr>
        <xdr:cNvCxnSpPr/>
      </xdr:nvCxnSpPr>
      <xdr:spPr>
        <a:xfrm>
          <a:off x="2908300" y="10058484"/>
          <a:ext cx="889000" cy="256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129963</xdr:rowOff>
    </xdr:from>
    <xdr:to>
      <xdr:col>20</xdr:col>
      <xdr:colOff>38100</xdr:colOff>
      <xdr:row>58</xdr:row>
      <xdr:rowOff>60113</xdr:rowOff>
    </xdr:to>
    <xdr:sp macro="" textlink="">
      <xdr:nvSpPr>
        <xdr:cNvPr id="126" name="フローチャート: 判断 125">
          <a:extLst>
            <a:ext uri="{FF2B5EF4-FFF2-40B4-BE49-F238E27FC236}">
              <a16:creationId xmlns:a16="http://schemas.microsoft.com/office/drawing/2014/main" id="{00000000-0008-0000-0700-00007E000000}"/>
            </a:ext>
          </a:extLst>
        </xdr:cNvPr>
        <xdr:cNvSpPr/>
      </xdr:nvSpPr>
      <xdr:spPr>
        <a:xfrm>
          <a:off x="3746500" y="99026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76640</xdr:rowOff>
    </xdr:from>
    <xdr:ext cx="599010" cy="259045"/>
    <xdr:sp macro="" textlink="">
      <xdr:nvSpPr>
        <xdr:cNvPr id="127" name="テキスト ボックス 126">
          <a:extLst>
            <a:ext uri="{FF2B5EF4-FFF2-40B4-BE49-F238E27FC236}">
              <a16:creationId xmlns:a16="http://schemas.microsoft.com/office/drawing/2014/main" id="{00000000-0008-0000-0700-00007F000000}"/>
            </a:ext>
          </a:extLst>
        </xdr:cNvPr>
        <xdr:cNvSpPr txBox="1"/>
      </xdr:nvSpPr>
      <xdr:spPr>
        <a:xfrm>
          <a:off x="3497795" y="96778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239,778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26574</xdr:rowOff>
    </xdr:from>
    <xdr:to>
      <xdr:col>15</xdr:col>
      <xdr:colOff>50800</xdr:colOff>
      <xdr:row>58</xdr:row>
      <xdr:rowOff>114384</xdr:rowOff>
    </xdr:to>
    <xdr:cxnSp macro="">
      <xdr:nvCxnSpPr>
        <xdr:cNvPr id="128" name="直線コネクタ 127">
          <a:extLst>
            <a:ext uri="{FF2B5EF4-FFF2-40B4-BE49-F238E27FC236}">
              <a16:creationId xmlns:a16="http://schemas.microsoft.com/office/drawing/2014/main" id="{00000000-0008-0000-0700-000080000000}"/>
            </a:ext>
          </a:extLst>
        </xdr:cNvPr>
        <xdr:cNvCxnSpPr/>
      </xdr:nvCxnSpPr>
      <xdr:spPr>
        <a:xfrm>
          <a:off x="2019300" y="9970674"/>
          <a:ext cx="889000" cy="87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148792</xdr:rowOff>
    </xdr:from>
    <xdr:to>
      <xdr:col>15</xdr:col>
      <xdr:colOff>101600</xdr:colOff>
      <xdr:row>58</xdr:row>
      <xdr:rowOff>78942</xdr:rowOff>
    </xdr:to>
    <xdr:sp macro="" textlink="">
      <xdr:nvSpPr>
        <xdr:cNvPr id="129" name="フローチャート: 判断 128">
          <a:extLst>
            <a:ext uri="{FF2B5EF4-FFF2-40B4-BE49-F238E27FC236}">
              <a16:creationId xmlns:a16="http://schemas.microsoft.com/office/drawing/2014/main" id="{00000000-0008-0000-0700-000081000000}"/>
            </a:ext>
          </a:extLst>
        </xdr:cNvPr>
        <xdr:cNvSpPr/>
      </xdr:nvSpPr>
      <xdr:spPr>
        <a:xfrm>
          <a:off x="2857500" y="9921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95469</xdr:rowOff>
    </xdr:from>
    <xdr:ext cx="59901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2608795" y="969666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222,481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26574</xdr:rowOff>
    </xdr:from>
    <xdr:to>
      <xdr:col>10</xdr:col>
      <xdr:colOff>114300</xdr:colOff>
      <xdr:row>58</xdr:row>
      <xdr:rowOff>84031</xdr:rowOff>
    </xdr:to>
    <xdr:cxnSp macro="">
      <xdr:nvCxnSpPr>
        <xdr:cNvPr id="131" name="直線コネクタ 130">
          <a:extLst>
            <a:ext uri="{FF2B5EF4-FFF2-40B4-BE49-F238E27FC236}">
              <a16:creationId xmlns:a16="http://schemas.microsoft.com/office/drawing/2014/main" id="{00000000-0008-0000-0700-000083000000}"/>
            </a:ext>
          </a:extLst>
        </xdr:cNvPr>
        <xdr:cNvCxnSpPr/>
      </xdr:nvCxnSpPr>
      <xdr:spPr>
        <a:xfrm flipV="1">
          <a:off x="1130300" y="9970674"/>
          <a:ext cx="889000" cy="574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78207</xdr:rowOff>
    </xdr:from>
    <xdr:to>
      <xdr:col>10</xdr:col>
      <xdr:colOff>165100</xdr:colOff>
      <xdr:row>58</xdr:row>
      <xdr:rowOff>8357</xdr:rowOff>
    </xdr:to>
    <xdr:sp macro="" textlink="">
      <xdr:nvSpPr>
        <xdr:cNvPr id="132" name="フローチャート: 判断 131">
          <a:extLst>
            <a:ext uri="{FF2B5EF4-FFF2-40B4-BE49-F238E27FC236}">
              <a16:creationId xmlns:a16="http://schemas.microsoft.com/office/drawing/2014/main" id="{00000000-0008-0000-0700-000084000000}"/>
            </a:ext>
          </a:extLst>
        </xdr:cNvPr>
        <xdr:cNvSpPr/>
      </xdr:nvSpPr>
      <xdr:spPr>
        <a:xfrm>
          <a:off x="1968500" y="9850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24884</xdr:rowOff>
    </xdr:from>
    <xdr:ext cx="59901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1719795" y="962608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287,323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37207</xdr:rowOff>
    </xdr:from>
    <xdr:to>
      <xdr:col>6</xdr:col>
      <xdr:colOff>38100</xdr:colOff>
      <xdr:row>58</xdr:row>
      <xdr:rowOff>138807</xdr:rowOff>
    </xdr:to>
    <xdr:sp macro="" textlink="">
      <xdr:nvSpPr>
        <xdr:cNvPr id="134" name="フローチャート: 判断 133">
          <a:extLst>
            <a:ext uri="{FF2B5EF4-FFF2-40B4-BE49-F238E27FC236}">
              <a16:creationId xmlns:a16="http://schemas.microsoft.com/office/drawing/2014/main" id="{00000000-0008-0000-0700-000086000000}"/>
            </a:ext>
          </a:extLst>
        </xdr:cNvPr>
        <xdr:cNvSpPr/>
      </xdr:nvSpPr>
      <xdr:spPr>
        <a:xfrm>
          <a:off x="1079500" y="9981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129934</xdr:rowOff>
    </xdr:from>
    <xdr:ext cx="599010" cy="259045"/>
    <xdr:sp macro="" textlink="">
      <xdr:nvSpPr>
        <xdr:cNvPr id="135" name="テキスト ボックス 134">
          <a:extLst>
            <a:ext uri="{FF2B5EF4-FFF2-40B4-BE49-F238E27FC236}">
              <a16:creationId xmlns:a16="http://schemas.microsoft.com/office/drawing/2014/main" id="{00000000-0008-0000-0700-000087000000}"/>
            </a:ext>
          </a:extLst>
        </xdr:cNvPr>
        <xdr:cNvSpPr txBox="1"/>
      </xdr:nvSpPr>
      <xdr:spPr>
        <a:xfrm>
          <a:off x="830795" y="100740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167,487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36" name="テキスト ボックス 135">
          <a:extLst>
            <a:ext uri="{FF2B5EF4-FFF2-40B4-BE49-F238E27FC236}">
              <a16:creationId xmlns:a16="http://schemas.microsoft.com/office/drawing/2014/main" id="{00000000-0008-0000-0700-000088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8" name="テキスト ボックス 137">
          <a:extLst>
            <a:ext uri="{FF2B5EF4-FFF2-40B4-BE49-F238E27FC236}">
              <a16:creationId xmlns:a16="http://schemas.microsoft.com/office/drawing/2014/main" id="{00000000-0008-0000-0700-00008A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40" name="テキスト ボックス 139">
          <a:extLst>
            <a:ext uri="{FF2B5EF4-FFF2-40B4-BE49-F238E27FC236}">
              <a16:creationId xmlns:a16="http://schemas.microsoft.com/office/drawing/2014/main" id="{00000000-0008-0000-0700-00008C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58</xdr:row>
      <xdr:rowOff>61176</xdr:rowOff>
    </xdr:from>
    <xdr:to>
      <xdr:col>24</xdr:col>
      <xdr:colOff>114300</xdr:colOff>
      <xdr:row>58</xdr:row>
      <xdr:rowOff>162776</xdr:rowOff>
    </xdr:to>
    <xdr:sp macro="" textlink="">
      <xdr:nvSpPr>
        <xdr:cNvPr id="141" name="楕円 140">
          <a:extLst>
            <a:ext uri="{FF2B5EF4-FFF2-40B4-BE49-F238E27FC236}">
              <a16:creationId xmlns:a16="http://schemas.microsoft.com/office/drawing/2014/main" id="{00000000-0008-0000-0700-00008D000000}"/>
            </a:ext>
          </a:extLst>
        </xdr:cNvPr>
        <xdr:cNvSpPr/>
      </xdr:nvSpPr>
      <xdr:spPr>
        <a:xfrm>
          <a:off x="4584700" y="100052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57</xdr:row>
      <xdr:rowOff>147553</xdr:rowOff>
    </xdr:from>
    <xdr:ext cx="599010" cy="259045"/>
    <xdr:sp macro="" textlink="">
      <xdr:nvSpPr>
        <xdr:cNvPr id="142" name="総務費該当値テキスト">
          <a:extLst>
            <a:ext uri="{FF2B5EF4-FFF2-40B4-BE49-F238E27FC236}">
              <a16:creationId xmlns:a16="http://schemas.microsoft.com/office/drawing/2014/main" id="{00000000-0008-0000-0700-00008E000000}"/>
            </a:ext>
          </a:extLst>
        </xdr:cNvPr>
        <xdr:cNvSpPr txBox="1"/>
      </xdr:nvSpPr>
      <xdr:spPr>
        <a:xfrm>
          <a:off x="4686300" y="992020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145,468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58</xdr:row>
      <xdr:rowOff>89243</xdr:rowOff>
    </xdr:from>
    <xdr:to>
      <xdr:col>20</xdr:col>
      <xdr:colOff>38100</xdr:colOff>
      <xdr:row>59</xdr:row>
      <xdr:rowOff>19393</xdr:rowOff>
    </xdr:to>
    <xdr:sp macro="" textlink="">
      <xdr:nvSpPr>
        <xdr:cNvPr id="143" name="楕円 142">
          <a:extLst>
            <a:ext uri="{FF2B5EF4-FFF2-40B4-BE49-F238E27FC236}">
              <a16:creationId xmlns:a16="http://schemas.microsoft.com/office/drawing/2014/main" id="{00000000-0008-0000-0700-00008F000000}"/>
            </a:ext>
          </a:extLst>
        </xdr:cNvPr>
        <xdr:cNvSpPr/>
      </xdr:nvSpPr>
      <xdr:spPr>
        <a:xfrm>
          <a:off x="3746500" y="100333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59</xdr:row>
      <xdr:rowOff>10520</xdr:rowOff>
    </xdr:from>
    <xdr:ext cx="599010" cy="259045"/>
    <xdr:sp macro="" textlink="">
      <xdr:nvSpPr>
        <xdr:cNvPr id="144" name="テキスト ボックス 143">
          <a:extLst>
            <a:ext uri="{FF2B5EF4-FFF2-40B4-BE49-F238E27FC236}">
              <a16:creationId xmlns:a16="http://schemas.microsoft.com/office/drawing/2014/main" id="{00000000-0008-0000-0700-000090000000}"/>
            </a:ext>
          </a:extLst>
        </xdr:cNvPr>
        <xdr:cNvSpPr txBox="1"/>
      </xdr:nvSpPr>
      <xdr:spPr>
        <a:xfrm>
          <a:off x="3497795" y="101260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119,685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63584</xdr:rowOff>
    </xdr:from>
    <xdr:to>
      <xdr:col>15</xdr:col>
      <xdr:colOff>101600</xdr:colOff>
      <xdr:row>58</xdr:row>
      <xdr:rowOff>165184</xdr:rowOff>
    </xdr:to>
    <xdr:sp macro="" textlink="">
      <xdr:nvSpPr>
        <xdr:cNvPr id="145" name="楕円 144">
          <a:extLst>
            <a:ext uri="{FF2B5EF4-FFF2-40B4-BE49-F238E27FC236}">
              <a16:creationId xmlns:a16="http://schemas.microsoft.com/office/drawing/2014/main" id="{00000000-0008-0000-0700-000091000000}"/>
            </a:ext>
          </a:extLst>
        </xdr:cNvPr>
        <xdr:cNvSpPr/>
      </xdr:nvSpPr>
      <xdr:spPr>
        <a:xfrm>
          <a:off x="2857500" y="100076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156311</xdr:rowOff>
    </xdr:from>
    <xdr:ext cx="599010" cy="259045"/>
    <xdr:sp macro="" textlink="">
      <xdr:nvSpPr>
        <xdr:cNvPr id="146" name="テキスト ボックス 145">
          <a:extLst>
            <a:ext uri="{FF2B5EF4-FFF2-40B4-BE49-F238E27FC236}">
              <a16:creationId xmlns:a16="http://schemas.microsoft.com/office/drawing/2014/main" id="{00000000-0008-0000-0700-000092000000}"/>
            </a:ext>
          </a:extLst>
        </xdr:cNvPr>
        <xdr:cNvSpPr txBox="1"/>
      </xdr:nvSpPr>
      <xdr:spPr>
        <a:xfrm>
          <a:off x="2608795" y="101004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143,256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147224</xdr:rowOff>
    </xdr:from>
    <xdr:to>
      <xdr:col>10</xdr:col>
      <xdr:colOff>165100</xdr:colOff>
      <xdr:row>58</xdr:row>
      <xdr:rowOff>77374</xdr:rowOff>
    </xdr:to>
    <xdr:sp macro="" textlink="">
      <xdr:nvSpPr>
        <xdr:cNvPr id="147" name="楕円 146">
          <a:extLst>
            <a:ext uri="{FF2B5EF4-FFF2-40B4-BE49-F238E27FC236}">
              <a16:creationId xmlns:a16="http://schemas.microsoft.com/office/drawing/2014/main" id="{00000000-0008-0000-0700-000093000000}"/>
            </a:ext>
          </a:extLst>
        </xdr:cNvPr>
        <xdr:cNvSpPr/>
      </xdr:nvSpPr>
      <xdr:spPr>
        <a:xfrm>
          <a:off x="1968500" y="99198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68501</xdr:rowOff>
    </xdr:from>
    <xdr:ext cx="599010" cy="259045"/>
    <xdr:sp macro="" textlink="">
      <xdr:nvSpPr>
        <xdr:cNvPr id="148" name="テキスト ボックス 147">
          <a:extLst>
            <a:ext uri="{FF2B5EF4-FFF2-40B4-BE49-F238E27FC236}">
              <a16:creationId xmlns:a16="http://schemas.microsoft.com/office/drawing/2014/main" id="{00000000-0008-0000-0700-000094000000}"/>
            </a:ext>
          </a:extLst>
        </xdr:cNvPr>
        <xdr:cNvSpPr txBox="1"/>
      </xdr:nvSpPr>
      <xdr:spPr>
        <a:xfrm>
          <a:off x="1719795" y="100126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223,921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33231</xdr:rowOff>
    </xdr:from>
    <xdr:to>
      <xdr:col>6</xdr:col>
      <xdr:colOff>38100</xdr:colOff>
      <xdr:row>58</xdr:row>
      <xdr:rowOff>134831</xdr:rowOff>
    </xdr:to>
    <xdr:sp macro="" textlink="">
      <xdr:nvSpPr>
        <xdr:cNvPr id="149" name="楕円 148">
          <a:extLst>
            <a:ext uri="{FF2B5EF4-FFF2-40B4-BE49-F238E27FC236}">
              <a16:creationId xmlns:a16="http://schemas.microsoft.com/office/drawing/2014/main" id="{00000000-0008-0000-0700-000095000000}"/>
            </a:ext>
          </a:extLst>
        </xdr:cNvPr>
        <xdr:cNvSpPr/>
      </xdr:nvSpPr>
      <xdr:spPr>
        <a:xfrm>
          <a:off x="1079500" y="9977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151358</xdr:rowOff>
    </xdr:from>
    <xdr:ext cx="599010" cy="259045"/>
    <xdr:sp macro="" textlink="">
      <xdr:nvSpPr>
        <xdr:cNvPr id="150" name="テキスト ボックス 149">
          <a:extLst>
            <a:ext uri="{FF2B5EF4-FFF2-40B4-BE49-F238E27FC236}">
              <a16:creationId xmlns:a16="http://schemas.microsoft.com/office/drawing/2014/main" id="{00000000-0008-0000-0700-000096000000}"/>
            </a:ext>
          </a:extLst>
        </xdr:cNvPr>
        <xdr:cNvSpPr txBox="1"/>
      </xdr:nvSpPr>
      <xdr:spPr>
        <a:xfrm>
          <a:off x="830795" y="97525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171,140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52" name="正方形/長方形 151">
          <a:extLst>
            <a:ext uri="{FF2B5EF4-FFF2-40B4-BE49-F238E27FC236}">
              <a16:creationId xmlns:a16="http://schemas.microsoft.com/office/drawing/2014/main" id="{00000000-0008-0000-0700-000098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53" name="正方形/長方形 152">
          <a:extLst>
            <a:ext uri="{FF2B5EF4-FFF2-40B4-BE49-F238E27FC236}">
              <a16:creationId xmlns:a16="http://schemas.microsoft.com/office/drawing/2014/main" id="{00000000-0008-0000-0700-000099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54" name="正方形/長方形 153">
          <a:extLst>
            <a:ext uri="{FF2B5EF4-FFF2-40B4-BE49-F238E27FC236}">
              <a16:creationId xmlns:a16="http://schemas.microsoft.com/office/drawing/2014/main" id="{00000000-0008-0000-0700-00009A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55" name="正方形/長方形 154">
          <a:extLst>
            <a:ext uri="{FF2B5EF4-FFF2-40B4-BE49-F238E27FC236}">
              <a16:creationId xmlns:a16="http://schemas.microsoft.com/office/drawing/2014/main" id="{00000000-0008-0000-0700-00009B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56" name="正方形/長方形 155">
          <a:extLst>
            <a:ext uri="{FF2B5EF4-FFF2-40B4-BE49-F238E27FC236}">
              <a16:creationId xmlns:a16="http://schemas.microsoft.com/office/drawing/2014/main" id="{00000000-0008-0000-0700-00009C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7" name="正方形/長方形 156">
          <a:extLst>
            <a:ext uri="{FF2B5EF4-FFF2-40B4-BE49-F238E27FC236}">
              <a16:creationId xmlns:a16="http://schemas.microsoft.com/office/drawing/2014/main" id="{00000000-0008-0000-0700-00009D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258,583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8" name="正方形/長方形 157">
          <a:extLst>
            <a:ext uri="{FF2B5EF4-FFF2-40B4-BE49-F238E27FC236}">
              <a16:creationId xmlns:a16="http://schemas.microsoft.com/office/drawing/2014/main" id="{00000000-0008-0000-0700-00009E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9" name="テキスト ボックス 158">
          <a:extLst>
            <a:ext uri="{FF2B5EF4-FFF2-40B4-BE49-F238E27FC236}">
              <a16:creationId xmlns:a16="http://schemas.microsoft.com/office/drawing/2014/main" id="{00000000-0008-0000-0700-00009F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60" name="直線コネクタ 159">
          <a:extLst>
            <a:ext uri="{FF2B5EF4-FFF2-40B4-BE49-F238E27FC236}">
              <a16:creationId xmlns:a16="http://schemas.microsoft.com/office/drawing/2014/main" id="{00000000-0008-0000-0700-0000A0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61" name="テキスト ボックス 160">
          <a:extLst>
            <a:ext uri="{FF2B5EF4-FFF2-40B4-BE49-F238E27FC236}">
              <a16:creationId xmlns:a16="http://schemas.microsoft.com/office/drawing/2014/main" id="{00000000-0008-0000-0700-0000A1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44450</xdr:rowOff>
    </xdr:from>
    <xdr:to>
      <xdr:col>28</xdr:col>
      <xdr:colOff>114300</xdr:colOff>
      <xdr:row>79</xdr:row>
      <xdr:rowOff>44450</xdr:rowOff>
    </xdr:to>
    <xdr:cxnSp macro="">
      <xdr:nvCxnSpPr>
        <xdr:cNvPr id="162" name="直線コネクタ 161">
          <a:extLst>
            <a:ext uri="{FF2B5EF4-FFF2-40B4-BE49-F238E27FC236}">
              <a16:creationId xmlns:a16="http://schemas.microsoft.com/office/drawing/2014/main" id="{00000000-0008-0000-0700-0000A2000000}"/>
            </a:ext>
          </a:extLst>
        </xdr:cNvPr>
        <xdr:cNvCxnSpPr/>
      </xdr:nvCxnSpPr>
      <xdr:spPr>
        <a:xfrm>
          <a:off x="762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73677</xdr:rowOff>
    </xdr:from>
    <xdr:ext cx="595419" cy="259045"/>
    <xdr:sp macro="" textlink="">
      <xdr:nvSpPr>
        <xdr:cNvPr id="163" name="テキスト ボックス 162">
          <a:extLst>
            <a:ext uri="{FF2B5EF4-FFF2-40B4-BE49-F238E27FC236}">
              <a16:creationId xmlns:a16="http://schemas.microsoft.com/office/drawing/2014/main" id="{00000000-0008-0000-0700-0000A3000000}"/>
            </a:ext>
          </a:extLst>
        </xdr:cNvPr>
        <xdr:cNvSpPr txBox="1"/>
      </xdr:nvSpPr>
      <xdr:spPr>
        <a:xfrm>
          <a:off x="166581" y="1344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6350</xdr:rowOff>
    </xdr:from>
    <xdr:to>
      <xdr:col>28</xdr:col>
      <xdr:colOff>114300</xdr:colOff>
      <xdr:row>77</xdr:row>
      <xdr:rowOff>6350</xdr:rowOff>
    </xdr:to>
    <xdr:cxnSp macro="">
      <xdr:nvCxnSpPr>
        <xdr:cNvPr id="164" name="直線コネクタ 163">
          <a:extLst>
            <a:ext uri="{FF2B5EF4-FFF2-40B4-BE49-F238E27FC236}">
              <a16:creationId xmlns:a16="http://schemas.microsoft.com/office/drawing/2014/main" id="{00000000-0008-0000-0700-0000A4000000}"/>
            </a:ext>
          </a:extLst>
        </xdr:cNvPr>
        <xdr:cNvCxnSpPr/>
      </xdr:nvCxnSpPr>
      <xdr:spPr>
        <a:xfrm>
          <a:off x="762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35577</xdr:rowOff>
    </xdr:from>
    <xdr:ext cx="595419" cy="259045"/>
    <xdr:sp macro="" textlink="">
      <xdr:nvSpPr>
        <xdr:cNvPr id="165" name="テキスト ボックス 164">
          <a:extLst>
            <a:ext uri="{FF2B5EF4-FFF2-40B4-BE49-F238E27FC236}">
              <a16:creationId xmlns:a16="http://schemas.microsoft.com/office/drawing/2014/main" id="{00000000-0008-0000-0700-0000A5000000}"/>
            </a:ext>
          </a:extLst>
        </xdr:cNvPr>
        <xdr:cNvSpPr txBox="1"/>
      </xdr:nvSpPr>
      <xdr:spPr>
        <a:xfrm>
          <a:off x="166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74</xdr:row>
      <xdr:rowOff>139700</xdr:rowOff>
    </xdr:from>
    <xdr:to>
      <xdr:col>28</xdr:col>
      <xdr:colOff>114300</xdr:colOff>
      <xdr:row>74</xdr:row>
      <xdr:rowOff>139700</xdr:rowOff>
    </xdr:to>
    <xdr:cxnSp macro="">
      <xdr:nvCxnSpPr>
        <xdr:cNvPr id="166" name="直線コネクタ 165">
          <a:extLst>
            <a:ext uri="{FF2B5EF4-FFF2-40B4-BE49-F238E27FC236}">
              <a16:creationId xmlns:a16="http://schemas.microsoft.com/office/drawing/2014/main" id="{00000000-0008-0000-0700-0000A6000000}"/>
            </a:ext>
          </a:extLst>
        </xdr:cNvPr>
        <xdr:cNvCxnSpPr/>
      </xdr:nvCxnSpPr>
      <xdr:spPr>
        <a:xfrm>
          <a:off x="762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168927</xdr:rowOff>
    </xdr:from>
    <xdr:ext cx="595419" cy="259045"/>
    <xdr:sp macro="" textlink="">
      <xdr:nvSpPr>
        <xdr:cNvPr id="167" name="テキスト ボックス 166">
          <a:extLst>
            <a:ext uri="{FF2B5EF4-FFF2-40B4-BE49-F238E27FC236}">
              <a16:creationId xmlns:a16="http://schemas.microsoft.com/office/drawing/2014/main" id="{00000000-0008-0000-0700-0000A7000000}"/>
            </a:ext>
          </a:extLst>
        </xdr:cNvPr>
        <xdr:cNvSpPr txBox="1"/>
      </xdr:nvSpPr>
      <xdr:spPr>
        <a:xfrm>
          <a:off x="166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72</xdr:row>
      <xdr:rowOff>101600</xdr:rowOff>
    </xdr:from>
    <xdr:to>
      <xdr:col>28</xdr:col>
      <xdr:colOff>114300</xdr:colOff>
      <xdr:row>72</xdr:row>
      <xdr:rowOff>101600</xdr:rowOff>
    </xdr:to>
    <xdr:cxnSp macro="">
      <xdr:nvCxnSpPr>
        <xdr:cNvPr id="168" name="直線コネクタ 167">
          <a:extLst>
            <a:ext uri="{FF2B5EF4-FFF2-40B4-BE49-F238E27FC236}">
              <a16:creationId xmlns:a16="http://schemas.microsoft.com/office/drawing/2014/main" id="{00000000-0008-0000-0700-0000A8000000}"/>
            </a:ext>
          </a:extLst>
        </xdr:cNvPr>
        <xdr:cNvCxnSpPr/>
      </xdr:nvCxnSpPr>
      <xdr:spPr>
        <a:xfrm>
          <a:off x="762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130827</xdr:rowOff>
    </xdr:from>
    <xdr:ext cx="595419" cy="259045"/>
    <xdr:sp macro="" textlink="">
      <xdr:nvSpPr>
        <xdr:cNvPr id="169" name="テキスト ボックス 168">
          <a:extLst>
            <a:ext uri="{FF2B5EF4-FFF2-40B4-BE49-F238E27FC236}">
              <a16:creationId xmlns:a16="http://schemas.microsoft.com/office/drawing/2014/main" id="{00000000-0008-0000-0700-0000A9000000}"/>
            </a:ext>
          </a:extLst>
        </xdr:cNvPr>
        <xdr:cNvSpPr txBox="1"/>
      </xdr:nvSpPr>
      <xdr:spPr>
        <a:xfrm>
          <a:off x="166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63500</xdr:rowOff>
    </xdr:from>
    <xdr:to>
      <xdr:col>28</xdr:col>
      <xdr:colOff>114300</xdr:colOff>
      <xdr:row>70</xdr:row>
      <xdr:rowOff>63500</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a:off x="762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92727</xdr:rowOff>
    </xdr:from>
    <xdr:ext cx="595419" cy="259045"/>
    <xdr:sp macro="" textlink="">
      <xdr:nvSpPr>
        <xdr:cNvPr id="171" name="テキスト ボックス 170">
          <a:extLst>
            <a:ext uri="{FF2B5EF4-FFF2-40B4-BE49-F238E27FC236}">
              <a16:creationId xmlns:a16="http://schemas.microsoft.com/office/drawing/2014/main" id="{00000000-0008-0000-0700-0000AB000000}"/>
            </a:ext>
          </a:extLst>
        </xdr:cNvPr>
        <xdr:cNvSpPr txBox="1"/>
      </xdr:nvSpPr>
      <xdr:spPr>
        <a:xfrm>
          <a:off x="166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73" name="テキスト ボックス 172">
          <a:extLst>
            <a:ext uri="{FF2B5EF4-FFF2-40B4-BE49-F238E27FC236}">
              <a16:creationId xmlns:a16="http://schemas.microsoft.com/office/drawing/2014/main" id="{00000000-0008-0000-0700-0000AD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74" name="民生費グラフ枠">
          <a:extLst>
            <a:ext uri="{FF2B5EF4-FFF2-40B4-BE49-F238E27FC236}">
              <a16:creationId xmlns:a16="http://schemas.microsoft.com/office/drawing/2014/main" id="{00000000-0008-0000-0700-0000AE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43879</xdr:rowOff>
    </xdr:from>
    <xdr:to>
      <xdr:col>24</xdr:col>
      <xdr:colOff>62865</xdr:colOff>
      <xdr:row>78</xdr:row>
      <xdr:rowOff>104153</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4633595" y="12216829"/>
          <a:ext cx="1270" cy="1260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107980</xdr:rowOff>
    </xdr:from>
    <xdr:ext cx="599010" cy="259045"/>
    <xdr:sp macro="" textlink="">
      <xdr:nvSpPr>
        <xdr:cNvPr id="176" name="民生費最小値テキスト">
          <a:extLst>
            <a:ext uri="{FF2B5EF4-FFF2-40B4-BE49-F238E27FC236}">
              <a16:creationId xmlns:a16="http://schemas.microsoft.com/office/drawing/2014/main" id="{00000000-0008-0000-0700-0000B0000000}"/>
            </a:ext>
          </a:extLst>
        </xdr:cNvPr>
        <xdr:cNvSpPr txBox="1"/>
      </xdr:nvSpPr>
      <xdr:spPr>
        <a:xfrm>
          <a:off x="4686300" y="134810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129,330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104153</xdr:rowOff>
    </xdr:from>
    <xdr:to>
      <xdr:col>24</xdr:col>
      <xdr:colOff>152400</xdr:colOff>
      <xdr:row>78</xdr:row>
      <xdr:rowOff>104153</xdr:rowOff>
    </xdr:to>
    <xdr:cxnSp macro="">
      <xdr:nvCxnSpPr>
        <xdr:cNvPr id="177" name="直線コネクタ 176">
          <a:extLst>
            <a:ext uri="{FF2B5EF4-FFF2-40B4-BE49-F238E27FC236}">
              <a16:creationId xmlns:a16="http://schemas.microsoft.com/office/drawing/2014/main" id="{00000000-0008-0000-0700-0000B1000000}"/>
            </a:ext>
          </a:extLst>
        </xdr:cNvPr>
        <xdr:cNvCxnSpPr/>
      </xdr:nvCxnSpPr>
      <xdr:spPr>
        <a:xfrm>
          <a:off x="4546600" y="1347725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69</xdr:row>
      <xdr:rowOff>162006</xdr:rowOff>
    </xdr:from>
    <xdr:ext cx="599010" cy="259045"/>
    <xdr:sp macro="" textlink="">
      <xdr:nvSpPr>
        <xdr:cNvPr id="178" name="民生費最大値テキスト">
          <a:extLst>
            <a:ext uri="{FF2B5EF4-FFF2-40B4-BE49-F238E27FC236}">
              <a16:creationId xmlns:a16="http://schemas.microsoft.com/office/drawing/2014/main" id="{00000000-0008-0000-0700-0000B2000000}"/>
            </a:ext>
          </a:extLst>
        </xdr:cNvPr>
        <xdr:cNvSpPr txBox="1"/>
      </xdr:nvSpPr>
      <xdr:spPr>
        <a:xfrm>
          <a:off x="4686300" y="1199205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460,150</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71</xdr:row>
      <xdr:rowOff>43879</xdr:rowOff>
    </xdr:from>
    <xdr:to>
      <xdr:col>24</xdr:col>
      <xdr:colOff>152400</xdr:colOff>
      <xdr:row>71</xdr:row>
      <xdr:rowOff>43879</xdr:rowOff>
    </xdr:to>
    <xdr:cxnSp macro="">
      <xdr:nvCxnSpPr>
        <xdr:cNvPr id="179" name="直線コネクタ 178">
          <a:extLst>
            <a:ext uri="{FF2B5EF4-FFF2-40B4-BE49-F238E27FC236}">
              <a16:creationId xmlns:a16="http://schemas.microsoft.com/office/drawing/2014/main" id="{00000000-0008-0000-0700-0000B3000000}"/>
            </a:ext>
          </a:extLst>
        </xdr:cNvPr>
        <xdr:cNvCxnSpPr/>
      </xdr:nvCxnSpPr>
      <xdr:spPr>
        <a:xfrm>
          <a:off x="4546600" y="122168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135018</xdr:rowOff>
    </xdr:from>
    <xdr:to>
      <xdr:col>24</xdr:col>
      <xdr:colOff>63500</xdr:colOff>
      <xdr:row>77</xdr:row>
      <xdr:rowOff>35759</xdr:rowOff>
    </xdr:to>
    <xdr:cxnSp macro="">
      <xdr:nvCxnSpPr>
        <xdr:cNvPr id="180" name="直線コネクタ 179">
          <a:extLst>
            <a:ext uri="{FF2B5EF4-FFF2-40B4-BE49-F238E27FC236}">
              <a16:creationId xmlns:a16="http://schemas.microsoft.com/office/drawing/2014/main" id="{00000000-0008-0000-0700-0000B4000000}"/>
            </a:ext>
          </a:extLst>
        </xdr:cNvPr>
        <xdr:cNvCxnSpPr/>
      </xdr:nvCxnSpPr>
      <xdr:spPr>
        <a:xfrm flipV="1">
          <a:off x="3797300" y="13165218"/>
          <a:ext cx="838200" cy="721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74426</xdr:rowOff>
    </xdr:from>
    <xdr:ext cx="599010" cy="259045"/>
    <xdr:sp macro="" textlink="">
      <xdr:nvSpPr>
        <xdr:cNvPr id="181" name="民生費平均値テキスト">
          <a:extLst>
            <a:ext uri="{FF2B5EF4-FFF2-40B4-BE49-F238E27FC236}">
              <a16:creationId xmlns:a16="http://schemas.microsoft.com/office/drawing/2014/main" id="{00000000-0008-0000-0700-0000B5000000}"/>
            </a:ext>
          </a:extLst>
        </xdr:cNvPr>
        <xdr:cNvSpPr txBox="1"/>
      </xdr:nvSpPr>
      <xdr:spPr>
        <a:xfrm>
          <a:off x="4686300" y="1310462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208,137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95999</xdr:rowOff>
    </xdr:from>
    <xdr:to>
      <xdr:col>24</xdr:col>
      <xdr:colOff>114300</xdr:colOff>
      <xdr:row>77</xdr:row>
      <xdr:rowOff>26149</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4584700" y="131261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159482</xdr:rowOff>
    </xdr:from>
    <xdr:to>
      <xdr:col>19</xdr:col>
      <xdr:colOff>177800</xdr:colOff>
      <xdr:row>77</xdr:row>
      <xdr:rowOff>35759</xdr:rowOff>
    </xdr:to>
    <xdr:cxnSp macro="">
      <xdr:nvCxnSpPr>
        <xdr:cNvPr id="183" name="直線コネクタ 182">
          <a:extLst>
            <a:ext uri="{FF2B5EF4-FFF2-40B4-BE49-F238E27FC236}">
              <a16:creationId xmlns:a16="http://schemas.microsoft.com/office/drawing/2014/main" id="{00000000-0008-0000-0700-0000B7000000}"/>
            </a:ext>
          </a:extLst>
        </xdr:cNvPr>
        <xdr:cNvCxnSpPr/>
      </xdr:nvCxnSpPr>
      <xdr:spPr>
        <a:xfrm>
          <a:off x="2908300" y="13189682"/>
          <a:ext cx="889000" cy="47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148107</xdr:rowOff>
    </xdr:from>
    <xdr:to>
      <xdr:col>20</xdr:col>
      <xdr:colOff>38100</xdr:colOff>
      <xdr:row>77</xdr:row>
      <xdr:rowOff>78257</xdr:rowOff>
    </xdr:to>
    <xdr:sp macro="" textlink="">
      <xdr:nvSpPr>
        <xdr:cNvPr id="184" name="フローチャート: 判断 183">
          <a:extLst>
            <a:ext uri="{FF2B5EF4-FFF2-40B4-BE49-F238E27FC236}">
              <a16:creationId xmlns:a16="http://schemas.microsoft.com/office/drawing/2014/main" id="{00000000-0008-0000-0700-0000B8000000}"/>
            </a:ext>
          </a:extLst>
        </xdr:cNvPr>
        <xdr:cNvSpPr/>
      </xdr:nvSpPr>
      <xdr:spPr>
        <a:xfrm>
          <a:off x="3746500" y="131783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75</xdr:row>
      <xdr:rowOff>94784</xdr:rowOff>
    </xdr:from>
    <xdr:ext cx="599010" cy="259045"/>
    <xdr:sp macro="" textlink="">
      <xdr:nvSpPr>
        <xdr:cNvPr id="185" name="テキスト ボックス 184">
          <a:extLst>
            <a:ext uri="{FF2B5EF4-FFF2-40B4-BE49-F238E27FC236}">
              <a16:creationId xmlns:a16="http://schemas.microsoft.com/office/drawing/2014/main" id="{00000000-0008-0000-0700-0000B9000000}"/>
            </a:ext>
          </a:extLst>
        </xdr:cNvPr>
        <xdr:cNvSpPr txBox="1"/>
      </xdr:nvSpPr>
      <xdr:spPr>
        <a:xfrm>
          <a:off x="3497795" y="129535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194,460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159482</xdr:rowOff>
    </xdr:from>
    <xdr:to>
      <xdr:col>15</xdr:col>
      <xdr:colOff>50800</xdr:colOff>
      <xdr:row>77</xdr:row>
      <xdr:rowOff>140351</xdr:rowOff>
    </xdr:to>
    <xdr:cxnSp macro="">
      <xdr:nvCxnSpPr>
        <xdr:cNvPr id="186" name="直線コネクタ 185">
          <a:extLst>
            <a:ext uri="{FF2B5EF4-FFF2-40B4-BE49-F238E27FC236}">
              <a16:creationId xmlns:a16="http://schemas.microsoft.com/office/drawing/2014/main" id="{00000000-0008-0000-0700-0000BA000000}"/>
            </a:ext>
          </a:extLst>
        </xdr:cNvPr>
        <xdr:cNvCxnSpPr/>
      </xdr:nvCxnSpPr>
      <xdr:spPr>
        <a:xfrm flipV="1">
          <a:off x="2019300" y="13189682"/>
          <a:ext cx="889000" cy="152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114934</xdr:rowOff>
    </xdr:from>
    <xdr:to>
      <xdr:col>15</xdr:col>
      <xdr:colOff>101600</xdr:colOff>
      <xdr:row>77</xdr:row>
      <xdr:rowOff>45084</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2857500" y="13145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77</xdr:row>
      <xdr:rowOff>36211</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2608795" y="1323786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203,167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77</xdr:row>
      <xdr:rowOff>127260</xdr:rowOff>
    </xdr:from>
    <xdr:to>
      <xdr:col>10</xdr:col>
      <xdr:colOff>114300</xdr:colOff>
      <xdr:row>77</xdr:row>
      <xdr:rowOff>140351</xdr:rowOff>
    </xdr:to>
    <xdr:cxnSp macro="">
      <xdr:nvCxnSpPr>
        <xdr:cNvPr id="189" name="直線コネクタ 188">
          <a:extLst>
            <a:ext uri="{FF2B5EF4-FFF2-40B4-BE49-F238E27FC236}">
              <a16:creationId xmlns:a16="http://schemas.microsoft.com/office/drawing/2014/main" id="{00000000-0008-0000-0700-0000BD000000}"/>
            </a:ext>
          </a:extLst>
        </xdr:cNvPr>
        <xdr:cNvCxnSpPr/>
      </xdr:nvCxnSpPr>
      <xdr:spPr>
        <a:xfrm>
          <a:off x="1130300" y="13328910"/>
          <a:ext cx="889000" cy="130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55194</xdr:rowOff>
    </xdr:from>
    <xdr:to>
      <xdr:col>10</xdr:col>
      <xdr:colOff>165100</xdr:colOff>
      <xdr:row>77</xdr:row>
      <xdr:rowOff>156794</xdr:rowOff>
    </xdr:to>
    <xdr:sp macro="" textlink="">
      <xdr:nvSpPr>
        <xdr:cNvPr id="190" name="フローチャート: 判断 189">
          <a:extLst>
            <a:ext uri="{FF2B5EF4-FFF2-40B4-BE49-F238E27FC236}">
              <a16:creationId xmlns:a16="http://schemas.microsoft.com/office/drawing/2014/main" id="{00000000-0008-0000-0700-0000BE000000}"/>
            </a:ext>
          </a:extLst>
        </xdr:cNvPr>
        <xdr:cNvSpPr/>
      </xdr:nvSpPr>
      <xdr:spPr>
        <a:xfrm>
          <a:off x="1968500" y="13256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76</xdr:row>
      <xdr:rowOff>1871</xdr:rowOff>
    </xdr:from>
    <xdr:ext cx="59901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1719795" y="130320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173,847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68604</xdr:rowOff>
    </xdr:from>
    <xdr:to>
      <xdr:col>6</xdr:col>
      <xdr:colOff>38100</xdr:colOff>
      <xdr:row>77</xdr:row>
      <xdr:rowOff>170204</xdr:rowOff>
    </xdr:to>
    <xdr:sp macro="" textlink="">
      <xdr:nvSpPr>
        <xdr:cNvPr id="192" name="フローチャート: 判断 191">
          <a:extLst>
            <a:ext uri="{FF2B5EF4-FFF2-40B4-BE49-F238E27FC236}">
              <a16:creationId xmlns:a16="http://schemas.microsoft.com/office/drawing/2014/main" id="{00000000-0008-0000-0700-0000C0000000}"/>
            </a:ext>
          </a:extLst>
        </xdr:cNvPr>
        <xdr:cNvSpPr/>
      </xdr:nvSpPr>
      <xdr:spPr>
        <a:xfrm>
          <a:off x="1079500" y="13270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76</xdr:row>
      <xdr:rowOff>15281</xdr:rowOff>
    </xdr:from>
    <xdr:ext cx="59901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830795" y="130454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170,327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94" name="テキスト ボックス 193">
          <a:extLst>
            <a:ext uri="{FF2B5EF4-FFF2-40B4-BE49-F238E27FC236}">
              <a16:creationId xmlns:a16="http://schemas.microsoft.com/office/drawing/2014/main" id="{00000000-0008-0000-0700-0000C2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5" name="テキスト ボックス 194">
          <a:extLst>
            <a:ext uri="{FF2B5EF4-FFF2-40B4-BE49-F238E27FC236}">
              <a16:creationId xmlns:a16="http://schemas.microsoft.com/office/drawing/2014/main" id="{00000000-0008-0000-0700-0000C3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6" name="テキスト ボックス 195">
          <a:extLst>
            <a:ext uri="{FF2B5EF4-FFF2-40B4-BE49-F238E27FC236}">
              <a16:creationId xmlns:a16="http://schemas.microsoft.com/office/drawing/2014/main" id="{00000000-0008-0000-0700-0000C4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8" name="テキスト ボックス 197">
          <a:extLst>
            <a:ext uri="{FF2B5EF4-FFF2-40B4-BE49-F238E27FC236}">
              <a16:creationId xmlns:a16="http://schemas.microsoft.com/office/drawing/2014/main" id="{00000000-0008-0000-0700-0000C6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84218</xdr:rowOff>
    </xdr:from>
    <xdr:to>
      <xdr:col>24</xdr:col>
      <xdr:colOff>114300</xdr:colOff>
      <xdr:row>77</xdr:row>
      <xdr:rowOff>14368</xdr:rowOff>
    </xdr:to>
    <xdr:sp macro="" textlink="">
      <xdr:nvSpPr>
        <xdr:cNvPr id="199" name="楕円 198">
          <a:extLst>
            <a:ext uri="{FF2B5EF4-FFF2-40B4-BE49-F238E27FC236}">
              <a16:creationId xmlns:a16="http://schemas.microsoft.com/office/drawing/2014/main" id="{00000000-0008-0000-0700-0000C7000000}"/>
            </a:ext>
          </a:extLst>
        </xdr:cNvPr>
        <xdr:cNvSpPr/>
      </xdr:nvSpPr>
      <xdr:spPr>
        <a:xfrm>
          <a:off x="4584700" y="131144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75</xdr:row>
      <xdr:rowOff>107094</xdr:rowOff>
    </xdr:from>
    <xdr:ext cx="599010" cy="259045"/>
    <xdr:sp macro="" textlink="">
      <xdr:nvSpPr>
        <xdr:cNvPr id="200" name="民生費該当値テキスト">
          <a:extLst>
            <a:ext uri="{FF2B5EF4-FFF2-40B4-BE49-F238E27FC236}">
              <a16:creationId xmlns:a16="http://schemas.microsoft.com/office/drawing/2014/main" id="{00000000-0008-0000-0700-0000C8000000}"/>
            </a:ext>
          </a:extLst>
        </xdr:cNvPr>
        <xdr:cNvSpPr txBox="1"/>
      </xdr:nvSpPr>
      <xdr:spPr>
        <a:xfrm>
          <a:off x="4686300" y="12965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156409</xdr:rowOff>
    </xdr:from>
    <xdr:to>
      <xdr:col>20</xdr:col>
      <xdr:colOff>38100</xdr:colOff>
      <xdr:row>77</xdr:row>
      <xdr:rowOff>86559</xdr:rowOff>
    </xdr:to>
    <xdr:sp macro="" textlink="">
      <xdr:nvSpPr>
        <xdr:cNvPr id="201" name="楕円 200">
          <a:extLst>
            <a:ext uri="{FF2B5EF4-FFF2-40B4-BE49-F238E27FC236}">
              <a16:creationId xmlns:a16="http://schemas.microsoft.com/office/drawing/2014/main" id="{00000000-0008-0000-0700-0000C9000000}"/>
            </a:ext>
          </a:extLst>
        </xdr:cNvPr>
        <xdr:cNvSpPr/>
      </xdr:nvSpPr>
      <xdr:spPr>
        <a:xfrm>
          <a:off x="3746500" y="131866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77686</xdr:rowOff>
    </xdr:from>
    <xdr:ext cx="599010" cy="259045"/>
    <xdr:sp macro="" textlink="">
      <xdr:nvSpPr>
        <xdr:cNvPr id="202" name="テキスト ボックス 201">
          <a:extLst>
            <a:ext uri="{FF2B5EF4-FFF2-40B4-BE49-F238E27FC236}">
              <a16:creationId xmlns:a16="http://schemas.microsoft.com/office/drawing/2014/main" id="{00000000-0008-0000-0700-0000CA000000}"/>
            </a:ext>
          </a:extLst>
        </xdr:cNvPr>
        <xdr:cNvSpPr txBox="1"/>
      </xdr:nvSpPr>
      <xdr:spPr>
        <a:xfrm>
          <a:off x="3497795" y="132793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192,281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108682</xdr:rowOff>
    </xdr:from>
    <xdr:to>
      <xdr:col>15</xdr:col>
      <xdr:colOff>101600</xdr:colOff>
      <xdr:row>77</xdr:row>
      <xdr:rowOff>38832</xdr:rowOff>
    </xdr:to>
    <xdr:sp macro="" textlink="">
      <xdr:nvSpPr>
        <xdr:cNvPr id="203" name="楕円 202">
          <a:extLst>
            <a:ext uri="{FF2B5EF4-FFF2-40B4-BE49-F238E27FC236}">
              <a16:creationId xmlns:a16="http://schemas.microsoft.com/office/drawing/2014/main" id="{00000000-0008-0000-0700-0000CB000000}"/>
            </a:ext>
          </a:extLst>
        </xdr:cNvPr>
        <xdr:cNvSpPr/>
      </xdr:nvSpPr>
      <xdr:spPr>
        <a:xfrm>
          <a:off x="2857500" y="131388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75</xdr:row>
      <xdr:rowOff>55359</xdr:rowOff>
    </xdr:from>
    <xdr:ext cx="599010" cy="259045"/>
    <xdr:sp macro="" textlink="">
      <xdr:nvSpPr>
        <xdr:cNvPr id="204" name="テキスト ボックス 203">
          <a:extLst>
            <a:ext uri="{FF2B5EF4-FFF2-40B4-BE49-F238E27FC236}">
              <a16:creationId xmlns:a16="http://schemas.microsoft.com/office/drawing/2014/main" id="{00000000-0008-0000-0700-0000CC000000}"/>
            </a:ext>
          </a:extLst>
        </xdr:cNvPr>
        <xdr:cNvSpPr txBox="1"/>
      </xdr:nvSpPr>
      <xdr:spPr>
        <a:xfrm>
          <a:off x="2608795" y="129141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89551</xdr:rowOff>
    </xdr:from>
    <xdr:to>
      <xdr:col>10</xdr:col>
      <xdr:colOff>165100</xdr:colOff>
      <xdr:row>78</xdr:row>
      <xdr:rowOff>19701</xdr:rowOff>
    </xdr:to>
    <xdr:sp macro="" textlink="">
      <xdr:nvSpPr>
        <xdr:cNvPr id="205" name="楕円 204">
          <a:extLst>
            <a:ext uri="{FF2B5EF4-FFF2-40B4-BE49-F238E27FC236}">
              <a16:creationId xmlns:a16="http://schemas.microsoft.com/office/drawing/2014/main" id="{00000000-0008-0000-0700-0000CD000000}"/>
            </a:ext>
          </a:extLst>
        </xdr:cNvPr>
        <xdr:cNvSpPr/>
      </xdr:nvSpPr>
      <xdr:spPr>
        <a:xfrm>
          <a:off x="1968500" y="132912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78</xdr:row>
      <xdr:rowOff>10828</xdr:rowOff>
    </xdr:from>
    <xdr:ext cx="599010" cy="259045"/>
    <xdr:sp macro="" textlink="">
      <xdr:nvSpPr>
        <xdr:cNvPr id="206" name="テキスト ボックス 205">
          <a:extLst>
            <a:ext uri="{FF2B5EF4-FFF2-40B4-BE49-F238E27FC236}">
              <a16:creationId xmlns:a16="http://schemas.microsoft.com/office/drawing/2014/main" id="{00000000-0008-0000-0700-0000CE000000}"/>
            </a:ext>
          </a:extLst>
        </xdr:cNvPr>
        <xdr:cNvSpPr txBox="1"/>
      </xdr:nvSpPr>
      <xdr:spPr>
        <a:xfrm>
          <a:off x="1719795" y="133839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76460</xdr:rowOff>
    </xdr:from>
    <xdr:to>
      <xdr:col>6</xdr:col>
      <xdr:colOff>38100</xdr:colOff>
      <xdr:row>78</xdr:row>
      <xdr:rowOff>6610</xdr:rowOff>
    </xdr:to>
    <xdr:sp macro="" textlink="">
      <xdr:nvSpPr>
        <xdr:cNvPr id="207" name="楕円 206">
          <a:extLst>
            <a:ext uri="{FF2B5EF4-FFF2-40B4-BE49-F238E27FC236}">
              <a16:creationId xmlns:a16="http://schemas.microsoft.com/office/drawing/2014/main" id="{00000000-0008-0000-0700-0000CF000000}"/>
            </a:ext>
          </a:extLst>
        </xdr:cNvPr>
        <xdr:cNvSpPr/>
      </xdr:nvSpPr>
      <xdr:spPr>
        <a:xfrm>
          <a:off x="1079500" y="13278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169187</xdr:rowOff>
    </xdr:from>
    <xdr:ext cx="599010" cy="259045"/>
    <xdr:sp macro="" textlink="">
      <xdr:nvSpPr>
        <xdr:cNvPr id="208" name="テキスト ボックス 207">
          <a:extLst>
            <a:ext uri="{FF2B5EF4-FFF2-40B4-BE49-F238E27FC236}">
              <a16:creationId xmlns:a16="http://schemas.microsoft.com/office/drawing/2014/main" id="{00000000-0008-0000-0700-0000D0000000}"/>
            </a:ext>
          </a:extLst>
        </xdr:cNvPr>
        <xdr:cNvSpPr txBox="1"/>
      </xdr:nvSpPr>
      <xdr:spPr>
        <a:xfrm>
          <a:off x="830795" y="133708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168,265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12" name="正方形/長方形 211">
          <a:extLst>
            <a:ext uri="{FF2B5EF4-FFF2-40B4-BE49-F238E27FC236}">
              <a16:creationId xmlns:a16="http://schemas.microsoft.com/office/drawing/2014/main" id="{00000000-0008-0000-0700-0000D4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13" name="正方形/長方形 212">
          <a:extLst>
            <a:ext uri="{FF2B5EF4-FFF2-40B4-BE49-F238E27FC236}">
              <a16:creationId xmlns:a16="http://schemas.microsoft.com/office/drawing/2014/main" id="{00000000-0008-0000-0700-0000D5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14" name="正方形/長方形 213">
          <a:extLst>
            <a:ext uri="{FF2B5EF4-FFF2-40B4-BE49-F238E27FC236}">
              <a16:creationId xmlns:a16="http://schemas.microsoft.com/office/drawing/2014/main" id="{00000000-0008-0000-0700-0000D6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5" name="正方形/長方形 214">
          <a:extLst>
            <a:ext uri="{FF2B5EF4-FFF2-40B4-BE49-F238E27FC236}">
              <a16:creationId xmlns:a16="http://schemas.microsoft.com/office/drawing/2014/main" id="{00000000-0008-0000-0700-0000D7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38,371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6" name="正方形/長方形 215">
          <a:extLst>
            <a:ext uri="{FF2B5EF4-FFF2-40B4-BE49-F238E27FC236}">
              <a16:creationId xmlns:a16="http://schemas.microsoft.com/office/drawing/2014/main" id="{00000000-0008-0000-0700-0000D8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9" name="直線コネクタ 218">
          <a:extLst>
            <a:ext uri="{FF2B5EF4-FFF2-40B4-BE49-F238E27FC236}">
              <a16:creationId xmlns:a16="http://schemas.microsoft.com/office/drawing/2014/main" id="{00000000-0008-0000-0700-0000DB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20" name="テキスト ボックス 219">
          <a:extLst>
            <a:ext uri="{FF2B5EF4-FFF2-40B4-BE49-F238E27FC236}">
              <a16:creationId xmlns:a16="http://schemas.microsoft.com/office/drawing/2014/main" id="{00000000-0008-0000-0700-0000DC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21" name="直線コネクタ 220">
          <a:extLst>
            <a:ext uri="{FF2B5EF4-FFF2-40B4-BE49-F238E27FC236}">
              <a16:creationId xmlns:a16="http://schemas.microsoft.com/office/drawing/2014/main" id="{00000000-0008-0000-0700-0000DD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95</xdr:row>
      <xdr:rowOff>54627</xdr:rowOff>
    </xdr:from>
    <xdr:ext cx="685572" cy="259045"/>
    <xdr:sp macro="" textlink="">
      <xdr:nvSpPr>
        <xdr:cNvPr id="222" name="テキスト ボックス 221">
          <a:extLst>
            <a:ext uri="{FF2B5EF4-FFF2-40B4-BE49-F238E27FC236}">
              <a16:creationId xmlns:a16="http://schemas.microsoft.com/office/drawing/2014/main" id="{00000000-0008-0000-0700-0000DE000000}"/>
            </a:ext>
          </a:extLst>
        </xdr:cNvPr>
        <xdr:cNvSpPr txBox="1"/>
      </xdr:nvSpPr>
      <xdr:spPr>
        <a:xfrm>
          <a:off x="76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23" name="直線コネクタ 222">
          <a:extLst>
            <a:ext uri="{FF2B5EF4-FFF2-40B4-BE49-F238E27FC236}">
              <a16:creationId xmlns:a16="http://schemas.microsoft.com/office/drawing/2014/main" id="{00000000-0008-0000-0700-0000DF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92</xdr:row>
      <xdr:rowOff>111777</xdr:rowOff>
    </xdr:from>
    <xdr:ext cx="685572" cy="259045"/>
    <xdr:sp macro="" textlink="">
      <xdr:nvSpPr>
        <xdr:cNvPr id="224" name="テキスト ボックス 223">
          <a:extLst>
            <a:ext uri="{FF2B5EF4-FFF2-40B4-BE49-F238E27FC236}">
              <a16:creationId xmlns:a16="http://schemas.microsoft.com/office/drawing/2014/main" id="{00000000-0008-0000-0700-0000E0000000}"/>
            </a:ext>
          </a:extLst>
        </xdr:cNvPr>
        <xdr:cNvSpPr txBox="1"/>
      </xdr:nvSpPr>
      <xdr:spPr>
        <a:xfrm>
          <a:off x="76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89</xdr:row>
      <xdr:rowOff>168927</xdr:rowOff>
    </xdr:from>
    <xdr:ext cx="685572" cy="259045"/>
    <xdr:sp macro="" textlink="">
      <xdr:nvSpPr>
        <xdr:cNvPr id="226" name="テキスト ボックス 225">
          <a:extLst>
            <a:ext uri="{FF2B5EF4-FFF2-40B4-BE49-F238E27FC236}">
              <a16:creationId xmlns:a16="http://schemas.microsoft.com/office/drawing/2014/main" id="{00000000-0008-0000-0700-0000E2000000}"/>
            </a:ext>
          </a:extLst>
        </xdr:cNvPr>
        <xdr:cNvSpPr txBox="1"/>
      </xdr:nvSpPr>
      <xdr:spPr>
        <a:xfrm>
          <a:off x="76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87</xdr:row>
      <xdr:rowOff>54627</xdr:rowOff>
    </xdr:from>
    <xdr:ext cx="685572" cy="259045"/>
    <xdr:sp macro="" textlink="">
      <xdr:nvSpPr>
        <xdr:cNvPr id="228" name="テキスト ボックス 227">
          <a:extLst>
            <a:ext uri="{FF2B5EF4-FFF2-40B4-BE49-F238E27FC236}">
              <a16:creationId xmlns:a16="http://schemas.microsoft.com/office/drawing/2014/main" id="{00000000-0008-0000-0700-0000E4000000}"/>
            </a:ext>
          </a:extLst>
        </xdr:cNvPr>
        <xdr:cNvSpPr txBox="1"/>
      </xdr:nvSpPr>
      <xdr:spPr>
        <a:xfrm>
          <a:off x="76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9" name="衛生費グラフ枠">
          <a:extLst>
            <a:ext uri="{FF2B5EF4-FFF2-40B4-BE49-F238E27FC236}">
              <a16:creationId xmlns:a16="http://schemas.microsoft.com/office/drawing/2014/main" id="{00000000-0008-0000-0700-0000E5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91</xdr:row>
      <xdr:rowOff>133970</xdr:rowOff>
    </xdr:from>
    <xdr:to>
      <xdr:col>24</xdr:col>
      <xdr:colOff>62865</xdr:colOff>
      <xdr:row>98</xdr:row>
      <xdr:rowOff>126591</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4633595" y="15735920"/>
          <a:ext cx="1270" cy="1192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140647</xdr:rowOff>
    </xdr:from>
    <xdr:ext cx="534377" cy="259045"/>
    <xdr:sp macro="" textlink="">
      <xdr:nvSpPr>
        <xdr:cNvPr id="231" name="衛生費最小値テキスト">
          <a:extLst>
            <a:ext uri="{FF2B5EF4-FFF2-40B4-BE49-F238E27FC236}">
              <a16:creationId xmlns:a16="http://schemas.microsoft.com/office/drawing/2014/main" id="{00000000-0008-0000-0700-0000E7000000}"/>
            </a:ext>
          </a:extLst>
        </xdr:cNvPr>
        <xdr:cNvSpPr txBox="1"/>
      </xdr:nvSpPr>
      <xdr:spPr>
        <a:xfrm>
          <a:off x="4686300" y="16942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28,673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126591</xdr:rowOff>
    </xdr:from>
    <xdr:to>
      <xdr:col>24</xdr:col>
      <xdr:colOff>152400</xdr:colOff>
      <xdr:row>98</xdr:row>
      <xdr:rowOff>126591</xdr:rowOff>
    </xdr:to>
    <xdr:cxnSp macro="">
      <xdr:nvCxnSpPr>
        <xdr:cNvPr id="232" name="直線コネクタ 231">
          <a:extLst>
            <a:ext uri="{FF2B5EF4-FFF2-40B4-BE49-F238E27FC236}">
              <a16:creationId xmlns:a16="http://schemas.microsoft.com/office/drawing/2014/main" id="{00000000-0008-0000-0700-0000E8000000}"/>
            </a:ext>
          </a:extLst>
        </xdr:cNvPr>
        <xdr:cNvCxnSpPr/>
      </xdr:nvCxnSpPr>
      <xdr:spPr>
        <a:xfrm>
          <a:off x="4546600" y="169286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90</xdr:row>
      <xdr:rowOff>80647</xdr:rowOff>
    </xdr:from>
    <xdr:ext cx="690189" cy="259045"/>
    <xdr:sp macro="" textlink="">
      <xdr:nvSpPr>
        <xdr:cNvPr id="233" name="衛生費最大値テキスト">
          <a:extLst>
            <a:ext uri="{FF2B5EF4-FFF2-40B4-BE49-F238E27FC236}">
              <a16:creationId xmlns:a16="http://schemas.microsoft.com/office/drawing/2014/main" id="{00000000-0008-0000-0700-0000E9000000}"/>
            </a:ext>
          </a:extLst>
        </xdr:cNvPr>
        <xdr:cNvSpPr txBox="1"/>
      </xdr:nvSpPr>
      <xdr:spPr>
        <a:xfrm>
          <a:off x="4686300" y="155111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2,637,531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91</xdr:row>
      <xdr:rowOff>133970</xdr:rowOff>
    </xdr:from>
    <xdr:to>
      <xdr:col>24</xdr:col>
      <xdr:colOff>152400</xdr:colOff>
      <xdr:row>91</xdr:row>
      <xdr:rowOff>133970</xdr:rowOff>
    </xdr:to>
    <xdr:cxnSp macro="">
      <xdr:nvCxnSpPr>
        <xdr:cNvPr id="234" name="直線コネクタ 233">
          <a:extLst>
            <a:ext uri="{FF2B5EF4-FFF2-40B4-BE49-F238E27FC236}">
              <a16:creationId xmlns:a16="http://schemas.microsoft.com/office/drawing/2014/main" id="{00000000-0008-0000-0700-0000EA000000}"/>
            </a:ext>
          </a:extLst>
        </xdr:cNvPr>
        <xdr:cNvCxnSpPr/>
      </xdr:nvCxnSpPr>
      <xdr:spPr>
        <a:xfrm>
          <a:off x="4546600" y="157359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98</xdr:row>
      <xdr:rowOff>110612</xdr:rowOff>
    </xdr:from>
    <xdr:to>
      <xdr:col>24</xdr:col>
      <xdr:colOff>63500</xdr:colOff>
      <xdr:row>98</xdr:row>
      <xdr:rowOff>115762</xdr:rowOff>
    </xdr:to>
    <xdr:cxnSp macro="">
      <xdr:nvCxnSpPr>
        <xdr:cNvPr id="235" name="直線コネクタ 234">
          <a:extLst>
            <a:ext uri="{FF2B5EF4-FFF2-40B4-BE49-F238E27FC236}">
              <a16:creationId xmlns:a16="http://schemas.microsoft.com/office/drawing/2014/main" id="{00000000-0008-0000-0700-0000EB000000}"/>
            </a:ext>
          </a:extLst>
        </xdr:cNvPr>
        <xdr:cNvCxnSpPr/>
      </xdr:nvCxnSpPr>
      <xdr:spPr>
        <a:xfrm>
          <a:off x="3797300" y="16912712"/>
          <a:ext cx="838200" cy="51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97</xdr:row>
      <xdr:rowOff>58097</xdr:rowOff>
    </xdr:from>
    <xdr:ext cx="599010" cy="259045"/>
    <xdr:sp macro="" textlink="">
      <xdr:nvSpPr>
        <xdr:cNvPr id="236" name="衛生費平均値テキスト">
          <a:extLst>
            <a:ext uri="{FF2B5EF4-FFF2-40B4-BE49-F238E27FC236}">
              <a16:creationId xmlns:a16="http://schemas.microsoft.com/office/drawing/2014/main" id="{00000000-0008-0000-0700-0000EC000000}"/>
            </a:ext>
          </a:extLst>
        </xdr:cNvPr>
        <xdr:cNvSpPr txBox="1"/>
      </xdr:nvSpPr>
      <xdr:spPr>
        <a:xfrm>
          <a:off x="4686300" y="1668874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117,411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35220</xdr:rowOff>
    </xdr:from>
    <xdr:to>
      <xdr:col>24</xdr:col>
      <xdr:colOff>114300</xdr:colOff>
      <xdr:row>98</xdr:row>
      <xdr:rowOff>136820</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4584700" y="16837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98</xdr:row>
      <xdr:rowOff>109014</xdr:rowOff>
    </xdr:from>
    <xdr:to>
      <xdr:col>19</xdr:col>
      <xdr:colOff>177800</xdr:colOff>
      <xdr:row>98</xdr:row>
      <xdr:rowOff>110612</xdr:rowOff>
    </xdr:to>
    <xdr:cxnSp macro="">
      <xdr:nvCxnSpPr>
        <xdr:cNvPr id="238" name="直線コネクタ 237">
          <a:extLst>
            <a:ext uri="{FF2B5EF4-FFF2-40B4-BE49-F238E27FC236}">
              <a16:creationId xmlns:a16="http://schemas.microsoft.com/office/drawing/2014/main" id="{00000000-0008-0000-0700-0000EE000000}"/>
            </a:ext>
          </a:extLst>
        </xdr:cNvPr>
        <xdr:cNvCxnSpPr/>
      </xdr:nvCxnSpPr>
      <xdr:spPr>
        <a:xfrm>
          <a:off x="2908300" y="16911114"/>
          <a:ext cx="889000" cy="15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98</xdr:row>
      <xdr:rowOff>46030</xdr:rowOff>
    </xdr:from>
    <xdr:to>
      <xdr:col>20</xdr:col>
      <xdr:colOff>38100</xdr:colOff>
      <xdr:row>98</xdr:row>
      <xdr:rowOff>147630</xdr:rowOff>
    </xdr:to>
    <xdr:sp macro="" textlink="">
      <xdr:nvSpPr>
        <xdr:cNvPr id="239" name="フローチャート: 判断 238">
          <a:extLst>
            <a:ext uri="{FF2B5EF4-FFF2-40B4-BE49-F238E27FC236}">
              <a16:creationId xmlns:a16="http://schemas.microsoft.com/office/drawing/2014/main" id="{00000000-0008-0000-0700-0000EF000000}"/>
            </a:ext>
          </a:extLst>
        </xdr:cNvPr>
        <xdr:cNvSpPr/>
      </xdr:nvSpPr>
      <xdr:spPr>
        <a:xfrm>
          <a:off x="3746500" y="168481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164157</xdr:rowOff>
    </xdr:from>
    <xdr:ext cx="534377" cy="259045"/>
    <xdr:sp macro="" textlink="">
      <xdr:nvSpPr>
        <xdr:cNvPr id="240" name="テキスト ボックス 239">
          <a:extLst>
            <a:ext uri="{FF2B5EF4-FFF2-40B4-BE49-F238E27FC236}">
              <a16:creationId xmlns:a16="http://schemas.microsoft.com/office/drawing/2014/main" id="{00000000-0008-0000-0700-0000F0000000}"/>
            </a:ext>
          </a:extLst>
        </xdr:cNvPr>
        <xdr:cNvSpPr txBox="1"/>
      </xdr:nvSpPr>
      <xdr:spPr>
        <a:xfrm>
          <a:off x="3530111" y="166233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98</xdr:row>
      <xdr:rowOff>109014</xdr:rowOff>
    </xdr:from>
    <xdr:to>
      <xdr:col>15</xdr:col>
      <xdr:colOff>50800</xdr:colOff>
      <xdr:row>98</xdr:row>
      <xdr:rowOff>119107</xdr:rowOff>
    </xdr:to>
    <xdr:cxnSp macro="">
      <xdr:nvCxnSpPr>
        <xdr:cNvPr id="241" name="直線コネクタ 240">
          <a:extLst>
            <a:ext uri="{FF2B5EF4-FFF2-40B4-BE49-F238E27FC236}">
              <a16:creationId xmlns:a16="http://schemas.microsoft.com/office/drawing/2014/main" id="{00000000-0008-0000-0700-0000F1000000}"/>
            </a:ext>
          </a:extLst>
        </xdr:cNvPr>
        <xdr:cNvCxnSpPr/>
      </xdr:nvCxnSpPr>
      <xdr:spPr>
        <a:xfrm flipV="1">
          <a:off x="2019300" y="16911114"/>
          <a:ext cx="889000" cy="10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98</xdr:row>
      <xdr:rowOff>49363</xdr:rowOff>
    </xdr:from>
    <xdr:to>
      <xdr:col>15</xdr:col>
      <xdr:colOff>101600</xdr:colOff>
      <xdr:row>98</xdr:row>
      <xdr:rowOff>150963</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2857500" y="168514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167490</xdr:rowOff>
    </xdr:from>
    <xdr:ext cx="534377"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2641111" y="166266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98</xdr:row>
      <xdr:rowOff>119107</xdr:rowOff>
    </xdr:from>
    <xdr:to>
      <xdr:col>10</xdr:col>
      <xdr:colOff>114300</xdr:colOff>
      <xdr:row>98</xdr:row>
      <xdr:rowOff>121168</xdr:rowOff>
    </xdr:to>
    <xdr:cxnSp macro="">
      <xdr:nvCxnSpPr>
        <xdr:cNvPr id="244" name="直線コネクタ 243">
          <a:extLst>
            <a:ext uri="{FF2B5EF4-FFF2-40B4-BE49-F238E27FC236}">
              <a16:creationId xmlns:a16="http://schemas.microsoft.com/office/drawing/2014/main" id="{00000000-0008-0000-0700-0000F4000000}"/>
            </a:ext>
          </a:extLst>
        </xdr:cNvPr>
        <xdr:cNvCxnSpPr/>
      </xdr:nvCxnSpPr>
      <xdr:spPr>
        <a:xfrm flipV="1">
          <a:off x="1130300" y="16921207"/>
          <a:ext cx="889000" cy="20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98</xdr:row>
      <xdr:rowOff>53803</xdr:rowOff>
    </xdr:from>
    <xdr:to>
      <xdr:col>10</xdr:col>
      <xdr:colOff>165100</xdr:colOff>
      <xdr:row>98</xdr:row>
      <xdr:rowOff>155403</xdr:rowOff>
    </xdr:to>
    <xdr:sp macro="" textlink="">
      <xdr:nvSpPr>
        <xdr:cNvPr id="245" name="フローチャート: 判断 244">
          <a:extLst>
            <a:ext uri="{FF2B5EF4-FFF2-40B4-BE49-F238E27FC236}">
              <a16:creationId xmlns:a16="http://schemas.microsoft.com/office/drawing/2014/main" id="{00000000-0008-0000-0700-0000F5000000}"/>
            </a:ext>
          </a:extLst>
        </xdr:cNvPr>
        <xdr:cNvSpPr/>
      </xdr:nvSpPr>
      <xdr:spPr>
        <a:xfrm>
          <a:off x="1968500" y="168559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480</xdr:rowOff>
    </xdr:from>
    <xdr:ext cx="534377"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1752111" y="1663113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76,764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55896</xdr:rowOff>
    </xdr:from>
    <xdr:to>
      <xdr:col>6</xdr:col>
      <xdr:colOff>38100</xdr:colOff>
      <xdr:row>98</xdr:row>
      <xdr:rowOff>157496</xdr:rowOff>
    </xdr:to>
    <xdr:sp macro="" textlink="">
      <xdr:nvSpPr>
        <xdr:cNvPr id="247" name="フローチャート: 判断 246">
          <a:extLst>
            <a:ext uri="{FF2B5EF4-FFF2-40B4-BE49-F238E27FC236}">
              <a16:creationId xmlns:a16="http://schemas.microsoft.com/office/drawing/2014/main" id="{00000000-0008-0000-0700-0000F7000000}"/>
            </a:ext>
          </a:extLst>
        </xdr:cNvPr>
        <xdr:cNvSpPr/>
      </xdr:nvSpPr>
      <xdr:spPr>
        <a:xfrm>
          <a:off x="1079500" y="168579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2573</xdr:rowOff>
    </xdr:from>
    <xdr:ext cx="534377"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863111" y="166332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9" name="テキスト ボックス 248">
          <a:extLst>
            <a:ext uri="{FF2B5EF4-FFF2-40B4-BE49-F238E27FC236}">
              <a16:creationId xmlns:a16="http://schemas.microsoft.com/office/drawing/2014/main" id="{00000000-0008-0000-0700-0000F9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50" name="テキスト ボックス 249">
          <a:extLst>
            <a:ext uri="{FF2B5EF4-FFF2-40B4-BE49-F238E27FC236}">
              <a16:creationId xmlns:a16="http://schemas.microsoft.com/office/drawing/2014/main" id="{00000000-0008-0000-0700-0000FA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51" name="テキスト ボックス 250">
          <a:extLst>
            <a:ext uri="{FF2B5EF4-FFF2-40B4-BE49-F238E27FC236}">
              <a16:creationId xmlns:a16="http://schemas.microsoft.com/office/drawing/2014/main" id="{00000000-0008-0000-0700-0000FB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53" name="テキスト ボックス 252">
          <a:extLst>
            <a:ext uri="{FF2B5EF4-FFF2-40B4-BE49-F238E27FC236}">
              <a16:creationId xmlns:a16="http://schemas.microsoft.com/office/drawing/2014/main" id="{00000000-0008-0000-0700-0000FD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98</xdr:row>
      <xdr:rowOff>64962</xdr:rowOff>
    </xdr:from>
    <xdr:to>
      <xdr:col>24</xdr:col>
      <xdr:colOff>114300</xdr:colOff>
      <xdr:row>98</xdr:row>
      <xdr:rowOff>166562</xdr:rowOff>
    </xdr:to>
    <xdr:sp macro="" textlink="">
      <xdr:nvSpPr>
        <xdr:cNvPr id="254" name="楕円 253">
          <a:extLst>
            <a:ext uri="{FF2B5EF4-FFF2-40B4-BE49-F238E27FC236}">
              <a16:creationId xmlns:a16="http://schemas.microsoft.com/office/drawing/2014/main" id="{00000000-0008-0000-0700-0000FE000000}"/>
            </a:ext>
          </a:extLst>
        </xdr:cNvPr>
        <xdr:cNvSpPr/>
      </xdr:nvSpPr>
      <xdr:spPr>
        <a:xfrm>
          <a:off x="4584700" y="168670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98</xdr:row>
      <xdr:rowOff>13646</xdr:rowOff>
    </xdr:from>
    <xdr:ext cx="534377" cy="259045"/>
    <xdr:sp macro="" textlink="">
      <xdr:nvSpPr>
        <xdr:cNvPr id="255" name="衛生費該当値テキスト">
          <a:extLst>
            <a:ext uri="{FF2B5EF4-FFF2-40B4-BE49-F238E27FC236}">
              <a16:creationId xmlns:a16="http://schemas.microsoft.com/office/drawing/2014/main" id="{00000000-0008-0000-0700-0000FF000000}"/>
            </a:ext>
          </a:extLst>
        </xdr:cNvPr>
        <xdr:cNvSpPr txBox="1"/>
      </xdr:nvSpPr>
      <xdr:spPr>
        <a:xfrm>
          <a:off x="4686300" y="168157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52,357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98</xdr:row>
      <xdr:rowOff>59812</xdr:rowOff>
    </xdr:from>
    <xdr:to>
      <xdr:col>20</xdr:col>
      <xdr:colOff>38100</xdr:colOff>
      <xdr:row>98</xdr:row>
      <xdr:rowOff>161412</xdr:rowOff>
    </xdr:to>
    <xdr:sp macro="" textlink="">
      <xdr:nvSpPr>
        <xdr:cNvPr id="256" name="楕円 255">
          <a:extLst>
            <a:ext uri="{FF2B5EF4-FFF2-40B4-BE49-F238E27FC236}">
              <a16:creationId xmlns:a16="http://schemas.microsoft.com/office/drawing/2014/main" id="{00000000-0008-0000-0700-000000010000}"/>
            </a:ext>
          </a:extLst>
        </xdr:cNvPr>
        <xdr:cNvSpPr/>
      </xdr:nvSpPr>
      <xdr:spPr>
        <a:xfrm>
          <a:off x="3746500" y="168619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152539</xdr:rowOff>
    </xdr:from>
    <xdr:ext cx="534377" cy="259045"/>
    <xdr:sp macro="" textlink="">
      <xdr:nvSpPr>
        <xdr:cNvPr id="257" name="テキスト ボックス 256">
          <a:extLst>
            <a:ext uri="{FF2B5EF4-FFF2-40B4-BE49-F238E27FC236}">
              <a16:creationId xmlns:a16="http://schemas.microsoft.com/office/drawing/2014/main" id="{00000000-0008-0000-0700-000001010000}"/>
            </a:ext>
          </a:extLst>
        </xdr:cNvPr>
        <xdr:cNvSpPr txBox="1"/>
      </xdr:nvSpPr>
      <xdr:spPr>
        <a:xfrm>
          <a:off x="3530111" y="169546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63,623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98</xdr:row>
      <xdr:rowOff>58214</xdr:rowOff>
    </xdr:from>
    <xdr:to>
      <xdr:col>15</xdr:col>
      <xdr:colOff>101600</xdr:colOff>
      <xdr:row>98</xdr:row>
      <xdr:rowOff>159814</xdr:rowOff>
    </xdr:to>
    <xdr:sp macro="" textlink="">
      <xdr:nvSpPr>
        <xdr:cNvPr id="258" name="楕円 257">
          <a:extLst>
            <a:ext uri="{FF2B5EF4-FFF2-40B4-BE49-F238E27FC236}">
              <a16:creationId xmlns:a16="http://schemas.microsoft.com/office/drawing/2014/main" id="{00000000-0008-0000-0700-000002010000}"/>
            </a:ext>
          </a:extLst>
        </xdr:cNvPr>
        <xdr:cNvSpPr/>
      </xdr:nvSpPr>
      <xdr:spPr>
        <a:xfrm>
          <a:off x="2857500" y="168603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98</xdr:row>
      <xdr:rowOff>150941</xdr:rowOff>
    </xdr:from>
    <xdr:ext cx="534377" cy="259045"/>
    <xdr:sp macro="" textlink="">
      <xdr:nvSpPr>
        <xdr:cNvPr id="259" name="テキスト ボックス 258">
          <a:extLst>
            <a:ext uri="{FF2B5EF4-FFF2-40B4-BE49-F238E27FC236}">
              <a16:creationId xmlns:a16="http://schemas.microsoft.com/office/drawing/2014/main" id="{00000000-0008-0000-0700-000003010000}"/>
            </a:ext>
          </a:extLst>
        </xdr:cNvPr>
        <xdr:cNvSpPr txBox="1"/>
      </xdr:nvSpPr>
      <xdr:spPr>
        <a:xfrm>
          <a:off x="2641111" y="169530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67,117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98</xdr:row>
      <xdr:rowOff>68307</xdr:rowOff>
    </xdr:from>
    <xdr:to>
      <xdr:col>10</xdr:col>
      <xdr:colOff>165100</xdr:colOff>
      <xdr:row>98</xdr:row>
      <xdr:rowOff>169907</xdr:rowOff>
    </xdr:to>
    <xdr:sp macro="" textlink="">
      <xdr:nvSpPr>
        <xdr:cNvPr id="260" name="楕円 259">
          <a:extLst>
            <a:ext uri="{FF2B5EF4-FFF2-40B4-BE49-F238E27FC236}">
              <a16:creationId xmlns:a16="http://schemas.microsoft.com/office/drawing/2014/main" id="{00000000-0008-0000-0700-000004010000}"/>
            </a:ext>
          </a:extLst>
        </xdr:cNvPr>
        <xdr:cNvSpPr/>
      </xdr:nvSpPr>
      <xdr:spPr>
        <a:xfrm>
          <a:off x="1968500" y="16870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98</xdr:row>
      <xdr:rowOff>161034</xdr:rowOff>
    </xdr:from>
    <xdr:ext cx="534377" cy="259045"/>
    <xdr:sp macro="" textlink="">
      <xdr:nvSpPr>
        <xdr:cNvPr id="261" name="テキスト ボックス 260">
          <a:extLst>
            <a:ext uri="{FF2B5EF4-FFF2-40B4-BE49-F238E27FC236}">
              <a16:creationId xmlns:a16="http://schemas.microsoft.com/office/drawing/2014/main" id="{00000000-0008-0000-0700-000005010000}"/>
            </a:ext>
          </a:extLst>
        </xdr:cNvPr>
        <xdr:cNvSpPr txBox="1"/>
      </xdr:nvSpPr>
      <xdr:spPr>
        <a:xfrm>
          <a:off x="1752111" y="169631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45,041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98</xdr:row>
      <xdr:rowOff>70368</xdr:rowOff>
    </xdr:from>
    <xdr:to>
      <xdr:col>6</xdr:col>
      <xdr:colOff>38100</xdr:colOff>
      <xdr:row>99</xdr:row>
      <xdr:rowOff>518</xdr:rowOff>
    </xdr:to>
    <xdr:sp macro="" textlink="">
      <xdr:nvSpPr>
        <xdr:cNvPr id="262" name="楕円 261">
          <a:extLst>
            <a:ext uri="{FF2B5EF4-FFF2-40B4-BE49-F238E27FC236}">
              <a16:creationId xmlns:a16="http://schemas.microsoft.com/office/drawing/2014/main" id="{00000000-0008-0000-0700-000006010000}"/>
            </a:ext>
          </a:extLst>
        </xdr:cNvPr>
        <xdr:cNvSpPr/>
      </xdr:nvSpPr>
      <xdr:spPr>
        <a:xfrm>
          <a:off x="1079500" y="168724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98</xdr:row>
      <xdr:rowOff>163095</xdr:rowOff>
    </xdr:from>
    <xdr:ext cx="534377" cy="259045"/>
    <xdr:sp macro="" textlink="">
      <xdr:nvSpPr>
        <xdr:cNvPr id="263" name="テキスト ボックス 262">
          <a:extLst>
            <a:ext uri="{FF2B5EF4-FFF2-40B4-BE49-F238E27FC236}">
              <a16:creationId xmlns:a16="http://schemas.microsoft.com/office/drawing/2014/main" id="{00000000-0008-0000-0700-000007010000}"/>
            </a:ext>
          </a:extLst>
        </xdr:cNvPr>
        <xdr:cNvSpPr txBox="1"/>
      </xdr:nvSpPr>
      <xdr:spPr>
        <a:xfrm>
          <a:off x="863111" y="169651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40,534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7" name="正方形/長方形 266">
          <a:extLst>
            <a:ext uri="{FF2B5EF4-FFF2-40B4-BE49-F238E27FC236}">
              <a16:creationId xmlns:a16="http://schemas.microsoft.com/office/drawing/2014/main" id="{00000000-0008-0000-0700-00000B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8" name="正方形/長方形 267">
          <a:extLst>
            <a:ext uri="{FF2B5EF4-FFF2-40B4-BE49-F238E27FC236}">
              <a16:creationId xmlns:a16="http://schemas.microsoft.com/office/drawing/2014/main" id="{00000000-0008-0000-0700-00000C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9" name="正方形/長方形 268">
          <a:extLst>
            <a:ext uri="{FF2B5EF4-FFF2-40B4-BE49-F238E27FC236}">
              <a16:creationId xmlns:a16="http://schemas.microsoft.com/office/drawing/2014/main" id="{00000000-0008-0000-0700-00000D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70" name="正方形/長方形 269">
          <a:extLst>
            <a:ext uri="{FF2B5EF4-FFF2-40B4-BE49-F238E27FC236}">
              <a16:creationId xmlns:a16="http://schemas.microsoft.com/office/drawing/2014/main" id="{00000000-0008-0000-0700-00000E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71" name="正方形/長方形 270">
          <a:extLst>
            <a:ext uri="{FF2B5EF4-FFF2-40B4-BE49-F238E27FC236}">
              <a16:creationId xmlns:a16="http://schemas.microsoft.com/office/drawing/2014/main" id="{00000000-0008-0000-0700-00000F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25400</xdr:rowOff>
    </xdr:from>
    <xdr:to>
      <xdr:col>59</xdr:col>
      <xdr:colOff>50800</xdr:colOff>
      <xdr:row>38</xdr:row>
      <xdr:rowOff>25400</xdr:rowOff>
    </xdr:to>
    <xdr:cxnSp macro="">
      <xdr:nvCxnSpPr>
        <xdr:cNvPr id="274" name="直線コネクタ 273">
          <a:extLst>
            <a:ext uri="{FF2B5EF4-FFF2-40B4-BE49-F238E27FC236}">
              <a16:creationId xmlns:a16="http://schemas.microsoft.com/office/drawing/2014/main" id="{00000000-0008-0000-0700-000012010000}"/>
            </a:ext>
          </a:extLst>
        </xdr:cNvPr>
        <xdr:cNvCxnSpPr/>
      </xdr:nvCxnSpPr>
      <xdr:spPr>
        <a:xfrm>
          <a:off x="6604000" y="6540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54627</xdr:rowOff>
    </xdr:from>
    <xdr:ext cx="248786" cy="259045"/>
    <xdr:sp macro="" textlink="">
      <xdr:nvSpPr>
        <xdr:cNvPr id="275" name="テキスト ボックス 274">
          <a:extLst>
            <a:ext uri="{FF2B5EF4-FFF2-40B4-BE49-F238E27FC236}">
              <a16:creationId xmlns:a16="http://schemas.microsoft.com/office/drawing/2014/main" id="{00000000-0008-0000-0700-000013010000}"/>
            </a:ext>
          </a:extLst>
        </xdr:cNvPr>
        <xdr:cNvSpPr txBox="1"/>
      </xdr:nvSpPr>
      <xdr:spPr>
        <a:xfrm>
          <a:off x="6355214" y="6398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6" name="直線コネクタ 275">
          <a:extLst>
            <a:ext uri="{FF2B5EF4-FFF2-40B4-BE49-F238E27FC236}">
              <a16:creationId xmlns:a16="http://schemas.microsoft.com/office/drawing/2014/main" id="{00000000-0008-0000-0700-000014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7" name="テキスト ボックス 276">
          <a:extLst>
            <a:ext uri="{FF2B5EF4-FFF2-40B4-BE49-F238E27FC236}">
              <a16:creationId xmlns:a16="http://schemas.microsoft.com/office/drawing/2014/main" id="{00000000-0008-0000-0700-000015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82550</xdr:rowOff>
    </xdr:from>
    <xdr:to>
      <xdr:col>59</xdr:col>
      <xdr:colOff>50800</xdr:colOff>
      <xdr:row>31</xdr:row>
      <xdr:rowOff>82550</xdr:rowOff>
    </xdr:to>
    <xdr:cxnSp macro="">
      <xdr:nvCxnSpPr>
        <xdr:cNvPr id="278" name="直線コネクタ 277">
          <a:extLst>
            <a:ext uri="{FF2B5EF4-FFF2-40B4-BE49-F238E27FC236}">
              <a16:creationId xmlns:a16="http://schemas.microsoft.com/office/drawing/2014/main" id="{00000000-0008-0000-0700-000016010000}"/>
            </a:ext>
          </a:extLst>
        </xdr:cNvPr>
        <xdr:cNvCxnSpPr/>
      </xdr:nvCxnSpPr>
      <xdr:spPr>
        <a:xfrm>
          <a:off x="6604000" y="5397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30</xdr:row>
      <xdr:rowOff>111777</xdr:rowOff>
    </xdr:from>
    <xdr:ext cx="531299" cy="259045"/>
    <xdr:sp macro="" textlink="">
      <xdr:nvSpPr>
        <xdr:cNvPr id="279" name="テキスト ボックス 278">
          <a:extLst>
            <a:ext uri="{FF2B5EF4-FFF2-40B4-BE49-F238E27FC236}">
              <a16:creationId xmlns:a16="http://schemas.microsoft.com/office/drawing/2014/main" id="{00000000-0008-0000-0700-000017010000}"/>
            </a:ext>
          </a:extLst>
        </xdr:cNvPr>
        <xdr:cNvSpPr txBox="1"/>
      </xdr:nvSpPr>
      <xdr:spPr>
        <a:xfrm>
          <a:off x="6072701" y="52552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80" name="直線コネクタ 279">
          <a:extLst>
            <a:ext uri="{FF2B5EF4-FFF2-40B4-BE49-F238E27FC236}">
              <a16:creationId xmlns:a16="http://schemas.microsoft.com/office/drawing/2014/main" id="{00000000-0008-0000-0700-000018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27</xdr:row>
      <xdr:rowOff>54627</xdr:rowOff>
    </xdr:from>
    <xdr:ext cx="531299" cy="259045"/>
    <xdr:sp macro="" textlink="">
      <xdr:nvSpPr>
        <xdr:cNvPr id="281" name="テキスト ボックス 280">
          <a:extLst>
            <a:ext uri="{FF2B5EF4-FFF2-40B4-BE49-F238E27FC236}">
              <a16:creationId xmlns:a16="http://schemas.microsoft.com/office/drawing/2014/main" id="{00000000-0008-0000-0700-000019010000}"/>
            </a:ext>
          </a:extLst>
        </xdr:cNvPr>
        <xdr:cNvSpPr txBox="1"/>
      </xdr:nvSpPr>
      <xdr:spPr>
        <a:xfrm>
          <a:off x="6072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2" name="労働費グラフ枠">
          <a:extLst>
            <a:ext uri="{FF2B5EF4-FFF2-40B4-BE49-F238E27FC236}">
              <a16:creationId xmlns:a16="http://schemas.microsoft.com/office/drawing/2014/main" id="{00000000-0008-0000-0700-00001A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130442</xdr:rowOff>
    </xdr:from>
    <xdr:to>
      <xdr:col>54</xdr:col>
      <xdr:colOff>189865</xdr:colOff>
      <xdr:row>38</xdr:row>
      <xdr:rowOff>25400</xdr:rowOff>
    </xdr:to>
    <xdr:cxnSp macro="">
      <xdr:nvCxnSpPr>
        <xdr:cNvPr id="283" name="直線コネクタ 282">
          <a:extLst>
            <a:ext uri="{FF2B5EF4-FFF2-40B4-BE49-F238E27FC236}">
              <a16:creationId xmlns:a16="http://schemas.microsoft.com/office/drawing/2014/main" id="{00000000-0008-0000-0700-00001B010000}"/>
            </a:ext>
          </a:extLst>
        </xdr:cNvPr>
        <xdr:cNvCxnSpPr/>
      </xdr:nvCxnSpPr>
      <xdr:spPr>
        <a:xfrm flipV="1">
          <a:off x="10475595" y="5273942"/>
          <a:ext cx="1270" cy="12665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29227</xdr:rowOff>
    </xdr:from>
    <xdr:ext cx="249299" cy="259045"/>
    <xdr:sp macro="" textlink="">
      <xdr:nvSpPr>
        <xdr:cNvPr id="284" name="労働費最小値テキスト">
          <a:extLst>
            <a:ext uri="{FF2B5EF4-FFF2-40B4-BE49-F238E27FC236}">
              <a16:creationId xmlns:a16="http://schemas.microsoft.com/office/drawing/2014/main" id="{00000000-0008-0000-0700-00001C010000}"/>
            </a:ext>
          </a:extLst>
        </xdr:cNvPr>
        <xdr:cNvSpPr txBox="1"/>
      </xdr:nvSpPr>
      <xdr:spPr>
        <a:xfrm>
          <a:off x="10528300" y="6544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25400</xdr:rowOff>
    </xdr:from>
    <xdr:to>
      <xdr:col>55</xdr:col>
      <xdr:colOff>88900</xdr:colOff>
      <xdr:row>38</xdr:row>
      <xdr:rowOff>25400</xdr:rowOff>
    </xdr:to>
    <xdr:cxnSp macro="">
      <xdr:nvCxnSpPr>
        <xdr:cNvPr id="285" name="直線コネクタ 284">
          <a:extLst>
            <a:ext uri="{FF2B5EF4-FFF2-40B4-BE49-F238E27FC236}">
              <a16:creationId xmlns:a16="http://schemas.microsoft.com/office/drawing/2014/main" id="{00000000-0008-0000-0700-00001D010000}"/>
            </a:ext>
          </a:extLst>
        </xdr:cNvPr>
        <xdr:cNvCxnSpPr/>
      </xdr:nvCxnSpPr>
      <xdr:spPr>
        <a:xfrm>
          <a:off x="10388600" y="6540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77119</xdr:rowOff>
    </xdr:from>
    <xdr:ext cx="534377" cy="259045"/>
    <xdr:sp macro="" textlink="">
      <xdr:nvSpPr>
        <xdr:cNvPr id="286" name="労働費最大値テキスト">
          <a:extLst>
            <a:ext uri="{FF2B5EF4-FFF2-40B4-BE49-F238E27FC236}">
              <a16:creationId xmlns:a16="http://schemas.microsoft.com/office/drawing/2014/main" id="{00000000-0008-0000-0700-00001E010000}"/>
            </a:ext>
          </a:extLst>
        </xdr:cNvPr>
        <xdr:cNvSpPr txBox="1"/>
      </xdr:nvSpPr>
      <xdr:spPr>
        <a:xfrm>
          <a:off x="10528300" y="50491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22,162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130442</xdr:rowOff>
    </xdr:from>
    <xdr:to>
      <xdr:col>55</xdr:col>
      <xdr:colOff>88900</xdr:colOff>
      <xdr:row>30</xdr:row>
      <xdr:rowOff>130442</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10388600" y="527394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9741</xdr:rowOff>
    </xdr:from>
    <xdr:to>
      <xdr:col>55</xdr:col>
      <xdr:colOff>0</xdr:colOff>
      <xdr:row>38</xdr:row>
      <xdr:rowOff>13856</xdr:rowOff>
    </xdr:to>
    <xdr:cxnSp macro="">
      <xdr:nvCxnSpPr>
        <xdr:cNvPr id="288" name="直線コネクタ 287">
          <a:extLst>
            <a:ext uri="{FF2B5EF4-FFF2-40B4-BE49-F238E27FC236}">
              <a16:creationId xmlns:a16="http://schemas.microsoft.com/office/drawing/2014/main" id="{00000000-0008-0000-0700-000020010000}"/>
            </a:ext>
          </a:extLst>
        </xdr:cNvPr>
        <xdr:cNvCxnSpPr/>
      </xdr:nvCxnSpPr>
      <xdr:spPr>
        <a:xfrm>
          <a:off x="9639300" y="6524841"/>
          <a:ext cx="8382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117320</xdr:rowOff>
    </xdr:from>
    <xdr:ext cx="378565" cy="259045"/>
    <xdr:sp macro="" textlink="">
      <xdr:nvSpPr>
        <xdr:cNvPr id="289" name="労働費平均値テキスト">
          <a:extLst>
            <a:ext uri="{FF2B5EF4-FFF2-40B4-BE49-F238E27FC236}">
              <a16:creationId xmlns:a16="http://schemas.microsoft.com/office/drawing/2014/main" id="{00000000-0008-0000-0700-000021010000}"/>
            </a:ext>
          </a:extLst>
        </xdr:cNvPr>
        <xdr:cNvSpPr txBox="1"/>
      </xdr:nvSpPr>
      <xdr:spPr>
        <a:xfrm>
          <a:off x="10528300" y="6289520"/>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94443</xdr:rowOff>
    </xdr:from>
    <xdr:to>
      <xdr:col>55</xdr:col>
      <xdr:colOff>50800</xdr:colOff>
      <xdr:row>38</xdr:row>
      <xdr:rowOff>24594</xdr:rowOff>
    </xdr:to>
    <xdr:sp macro="" textlink="">
      <xdr:nvSpPr>
        <xdr:cNvPr id="290" name="フローチャート: 判断 289">
          <a:extLst>
            <a:ext uri="{FF2B5EF4-FFF2-40B4-BE49-F238E27FC236}">
              <a16:creationId xmlns:a16="http://schemas.microsoft.com/office/drawing/2014/main" id="{00000000-0008-0000-0700-000022010000}"/>
            </a:ext>
          </a:extLst>
        </xdr:cNvPr>
        <xdr:cNvSpPr/>
      </xdr:nvSpPr>
      <xdr:spPr>
        <a:xfrm>
          <a:off x="10426700" y="6438093"/>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9398</xdr:rowOff>
    </xdr:from>
    <xdr:to>
      <xdr:col>50</xdr:col>
      <xdr:colOff>114300</xdr:colOff>
      <xdr:row>38</xdr:row>
      <xdr:rowOff>9741</xdr:rowOff>
    </xdr:to>
    <xdr:cxnSp macro="">
      <xdr:nvCxnSpPr>
        <xdr:cNvPr id="291" name="直線コネクタ 290">
          <a:extLst>
            <a:ext uri="{FF2B5EF4-FFF2-40B4-BE49-F238E27FC236}">
              <a16:creationId xmlns:a16="http://schemas.microsoft.com/office/drawing/2014/main" id="{00000000-0008-0000-0700-000023010000}"/>
            </a:ext>
          </a:extLst>
        </xdr:cNvPr>
        <xdr:cNvCxnSpPr/>
      </xdr:nvCxnSpPr>
      <xdr:spPr>
        <a:xfrm>
          <a:off x="8750300" y="6524498"/>
          <a:ext cx="889000" cy="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88328</xdr:rowOff>
    </xdr:from>
    <xdr:to>
      <xdr:col>50</xdr:col>
      <xdr:colOff>165100</xdr:colOff>
      <xdr:row>38</xdr:row>
      <xdr:rowOff>18478</xdr:rowOff>
    </xdr:to>
    <xdr:sp macro="" textlink="">
      <xdr:nvSpPr>
        <xdr:cNvPr id="292" name="フローチャート: 判断 291">
          <a:extLst>
            <a:ext uri="{FF2B5EF4-FFF2-40B4-BE49-F238E27FC236}">
              <a16:creationId xmlns:a16="http://schemas.microsoft.com/office/drawing/2014/main" id="{00000000-0008-0000-0700-000024010000}"/>
            </a:ext>
          </a:extLst>
        </xdr:cNvPr>
        <xdr:cNvSpPr/>
      </xdr:nvSpPr>
      <xdr:spPr>
        <a:xfrm>
          <a:off x="9588500" y="64319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36</xdr:row>
      <xdr:rowOff>35005</xdr:rowOff>
    </xdr:from>
    <xdr:ext cx="469744" cy="259045"/>
    <xdr:sp macro="" textlink="">
      <xdr:nvSpPr>
        <xdr:cNvPr id="293" name="テキスト ボックス 292">
          <a:extLst>
            <a:ext uri="{FF2B5EF4-FFF2-40B4-BE49-F238E27FC236}">
              <a16:creationId xmlns:a16="http://schemas.microsoft.com/office/drawing/2014/main" id="{00000000-0008-0000-0700-000025010000}"/>
            </a:ext>
          </a:extLst>
        </xdr:cNvPr>
        <xdr:cNvSpPr txBox="1"/>
      </xdr:nvSpPr>
      <xdr:spPr>
        <a:xfrm>
          <a:off x="9404428" y="620720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38</xdr:row>
      <xdr:rowOff>9398</xdr:rowOff>
    </xdr:from>
    <xdr:to>
      <xdr:col>45</xdr:col>
      <xdr:colOff>177800</xdr:colOff>
      <xdr:row>38</xdr:row>
      <xdr:rowOff>11113</xdr:rowOff>
    </xdr:to>
    <xdr:cxnSp macro="">
      <xdr:nvCxnSpPr>
        <xdr:cNvPr id="294" name="直線コネクタ 293">
          <a:extLst>
            <a:ext uri="{FF2B5EF4-FFF2-40B4-BE49-F238E27FC236}">
              <a16:creationId xmlns:a16="http://schemas.microsoft.com/office/drawing/2014/main" id="{00000000-0008-0000-0700-000026010000}"/>
            </a:ext>
          </a:extLst>
        </xdr:cNvPr>
        <xdr:cNvCxnSpPr/>
      </xdr:nvCxnSpPr>
      <xdr:spPr>
        <a:xfrm flipV="1">
          <a:off x="7861300" y="6524498"/>
          <a:ext cx="889000" cy="1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98673</xdr:rowOff>
    </xdr:from>
    <xdr:to>
      <xdr:col>46</xdr:col>
      <xdr:colOff>38100</xdr:colOff>
      <xdr:row>38</xdr:row>
      <xdr:rowOff>28823</xdr:rowOff>
    </xdr:to>
    <xdr:sp macro="" textlink="">
      <xdr:nvSpPr>
        <xdr:cNvPr id="295" name="フローチャート: 判断 294">
          <a:extLst>
            <a:ext uri="{FF2B5EF4-FFF2-40B4-BE49-F238E27FC236}">
              <a16:creationId xmlns:a16="http://schemas.microsoft.com/office/drawing/2014/main" id="{00000000-0008-0000-0700-000027010000}"/>
            </a:ext>
          </a:extLst>
        </xdr:cNvPr>
        <xdr:cNvSpPr/>
      </xdr:nvSpPr>
      <xdr:spPr>
        <a:xfrm>
          <a:off x="8699500" y="64423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36</xdr:row>
      <xdr:rowOff>45350</xdr:rowOff>
    </xdr:from>
    <xdr:ext cx="378565" cy="259045"/>
    <xdr:sp macro="" textlink="">
      <xdr:nvSpPr>
        <xdr:cNvPr id="296" name="テキスト ボックス 295">
          <a:extLst>
            <a:ext uri="{FF2B5EF4-FFF2-40B4-BE49-F238E27FC236}">
              <a16:creationId xmlns:a16="http://schemas.microsoft.com/office/drawing/2014/main" id="{00000000-0008-0000-0700-000028010000}"/>
            </a:ext>
          </a:extLst>
        </xdr:cNvPr>
        <xdr:cNvSpPr txBox="1"/>
      </xdr:nvSpPr>
      <xdr:spPr>
        <a:xfrm>
          <a:off x="8561017" y="621755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38</xdr:row>
      <xdr:rowOff>11113</xdr:rowOff>
    </xdr:from>
    <xdr:to>
      <xdr:col>41</xdr:col>
      <xdr:colOff>50800</xdr:colOff>
      <xdr:row>38</xdr:row>
      <xdr:rowOff>15799</xdr:rowOff>
    </xdr:to>
    <xdr:cxnSp macro="">
      <xdr:nvCxnSpPr>
        <xdr:cNvPr id="297" name="直線コネクタ 296">
          <a:extLst>
            <a:ext uri="{FF2B5EF4-FFF2-40B4-BE49-F238E27FC236}">
              <a16:creationId xmlns:a16="http://schemas.microsoft.com/office/drawing/2014/main" id="{00000000-0008-0000-0700-000029010000}"/>
            </a:ext>
          </a:extLst>
        </xdr:cNvPr>
        <xdr:cNvCxnSpPr/>
      </xdr:nvCxnSpPr>
      <xdr:spPr>
        <a:xfrm flipV="1">
          <a:off x="6972300" y="6526213"/>
          <a:ext cx="889000" cy="4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37</xdr:row>
      <xdr:rowOff>86843</xdr:rowOff>
    </xdr:from>
    <xdr:to>
      <xdr:col>41</xdr:col>
      <xdr:colOff>101600</xdr:colOff>
      <xdr:row>38</xdr:row>
      <xdr:rowOff>16993</xdr:rowOff>
    </xdr:to>
    <xdr:sp macro="" textlink="">
      <xdr:nvSpPr>
        <xdr:cNvPr id="298" name="フローチャート: 判断 297">
          <a:extLst>
            <a:ext uri="{FF2B5EF4-FFF2-40B4-BE49-F238E27FC236}">
              <a16:creationId xmlns:a16="http://schemas.microsoft.com/office/drawing/2014/main" id="{00000000-0008-0000-0700-00002A010000}"/>
            </a:ext>
          </a:extLst>
        </xdr:cNvPr>
        <xdr:cNvSpPr/>
      </xdr:nvSpPr>
      <xdr:spPr>
        <a:xfrm>
          <a:off x="7810500" y="64304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36</xdr:row>
      <xdr:rowOff>33520</xdr:rowOff>
    </xdr:from>
    <xdr:ext cx="469744" cy="259045"/>
    <xdr:sp macro="" textlink="">
      <xdr:nvSpPr>
        <xdr:cNvPr id="299" name="テキスト ボックス 298">
          <a:extLst>
            <a:ext uri="{FF2B5EF4-FFF2-40B4-BE49-F238E27FC236}">
              <a16:creationId xmlns:a16="http://schemas.microsoft.com/office/drawing/2014/main" id="{00000000-0008-0000-0700-00002B010000}"/>
            </a:ext>
          </a:extLst>
        </xdr:cNvPr>
        <xdr:cNvSpPr txBox="1"/>
      </xdr:nvSpPr>
      <xdr:spPr>
        <a:xfrm>
          <a:off x="7626428" y="62057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77699</xdr:rowOff>
    </xdr:from>
    <xdr:to>
      <xdr:col>36</xdr:col>
      <xdr:colOff>165100</xdr:colOff>
      <xdr:row>38</xdr:row>
      <xdr:rowOff>7849</xdr:rowOff>
    </xdr:to>
    <xdr:sp macro="" textlink="">
      <xdr:nvSpPr>
        <xdr:cNvPr id="300" name="フローチャート: 判断 299">
          <a:extLst>
            <a:ext uri="{FF2B5EF4-FFF2-40B4-BE49-F238E27FC236}">
              <a16:creationId xmlns:a16="http://schemas.microsoft.com/office/drawing/2014/main" id="{00000000-0008-0000-0700-00002C010000}"/>
            </a:ext>
          </a:extLst>
        </xdr:cNvPr>
        <xdr:cNvSpPr/>
      </xdr:nvSpPr>
      <xdr:spPr>
        <a:xfrm>
          <a:off x="6921500" y="642134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36</xdr:row>
      <xdr:rowOff>24376</xdr:rowOff>
    </xdr:from>
    <xdr:ext cx="469744"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6737428" y="619657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6" name="テキスト ボックス 305">
          <a:extLst>
            <a:ext uri="{FF2B5EF4-FFF2-40B4-BE49-F238E27FC236}">
              <a16:creationId xmlns:a16="http://schemas.microsoft.com/office/drawing/2014/main" id="{00000000-0008-0000-0700-000032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134506</xdr:rowOff>
    </xdr:from>
    <xdr:to>
      <xdr:col>55</xdr:col>
      <xdr:colOff>50800</xdr:colOff>
      <xdr:row>38</xdr:row>
      <xdr:rowOff>64656</xdr:rowOff>
    </xdr:to>
    <xdr:sp macro="" textlink="">
      <xdr:nvSpPr>
        <xdr:cNvPr id="307" name="楕円 306">
          <a:extLst>
            <a:ext uri="{FF2B5EF4-FFF2-40B4-BE49-F238E27FC236}">
              <a16:creationId xmlns:a16="http://schemas.microsoft.com/office/drawing/2014/main" id="{00000000-0008-0000-0700-000033010000}"/>
            </a:ext>
          </a:extLst>
        </xdr:cNvPr>
        <xdr:cNvSpPr/>
      </xdr:nvSpPr>
      <xdr:spPr>
        <a:xfrm>
          <a:off x="10426700" y="64781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72871</xdr:rowOff>
    </xdr:from>
    <xdr:ext cx="378565" cy="259045"/>
    <xdr:sp macro="" textlink="">
      <xdr:nvSpPr>
        <xdr:cNvPr id="308" name="労働費該当値テキスト">
          <a:extLst>
            <a:ext uri="{FF2B5EF4-FFF2-40B4-BE49-F238E27FC236}">
              <a16:creationId xmlns:a16="http://schemas.microsoft.com/office/drawing/2014/main" id="{00000000-0008-0000-0700-000034010000}"/>
            </a:ext>
          </a:extLst>
        </xdr:cNvPr>
        <xdr:cNvSpPr txBox="1"/>
      </xdr:nvSpPr>
      <xdr:spPr>
        <a:xfrm>
          <a:off x="10528300" y="641652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37</xdr:row>
      <xdr:rowOff>130391</xdr:rowOff>
    </xdr:from>
    <xdr:to>
      <xdr:col>50</xdr:col>
      <xdr:colOff>165100</xdr:colOff>
      <xdr:row>38</xdr:row>
      <xdr:rowOff>60540</xdr:rowOff>
    </xdr:to>
    <xdr:sp macro="" textlink="">
      <xdr:nvSpPr>
        <xdr:cNvPr id="309" name="楕円 308">
          <a:extLst>
            <a:ext uri="{FF2B5EF4-FFF2-40B4-BE49-F238E27FC236}">
              <a16:creationId xmlns:a16="http://schemas.microsoft.com/office/drawing/2014/main" id="{00000000-0008-0000-0700-000035010000}"/>
            </a:ext>
          </a:extLst>
        </xdr:cNvPr>
        <xdr:cNvSpPr/>
      </xdr:nvSpPr>
      <xdr:spPr>
        <a:xfrm>
          <a:off x="9588500" y="6474041"/>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115517</xdr:colOff>
      <xdr:row>38</xdr:row>
      <xdr:rowOff>51668</xdr:rowOff>
    </xdr:from>
    <xdr:ext cx="378565" cy="259045"/>
    <xdr:sp macro="" textlink="">
      <xdr:nvSpPr>
        <xdr:cNvPr id="310" name="テキスト ボックス 309">
          <a:extLst>
            <a:ext uri="{FF2B5EF4-FFF2-40B4-BE49-F238E27FC236}">
              <a16:creationId xmlns:a16="http://schemas.microsoft.com/office/drawing/2014/main" id="{00000000-0008-0000-0700-000036010000}"/>
            </a:ext>
          </a:extLst>
        </xdr:cNvPr>
        <xdr:cNvSpPr txBox="1"/>
      </xdr:nvSpPr>
      <xdr:spPr>
        <a:xfrm>
          <a:off x="9450017" y="656676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37</xdr:row>
      <xdr:rowOff>130048</xdr:rowOff>
    </xdr:from>
    <xdr:to>
      <xdr:col>46</xdr:col>
      <xdr:colOff>38100</xdr:colOff>
      <xdr:row>38</xdr:row>
      <xdr:rowOff>60198</xdr:rowOff>
    </xdr:to>
    <xdr:sp macro="" textlink="">
      <xdr:nvSpPr>
        <xdr:cNvPr id="311" name="楕円 310">
          <a:extLst>
            <a:ext uri="{FF2B5EF4-FFF2-40B4-BE49-F238E27FC236}">
              <a16:creationId xmlns:a16="http://schemas.microsoft.com/office/drawing/2014/main" id="{00000000-0008-0000-0700-000037010000}"/>
            </a:ext>
          </a:extLst>
        </xdr:cNvPr>
        <xdr:cNvSpPr/>
      </xdr:nvSpPr>
      <xdr:spPr>
        <a:xfrm>
          <a:off x="8699500" y="6473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179017</xdr:colOff>
      <xdr:row>38</xdr:row>
      <xdr:rowOff>51325</xdr:rowOff>
    </xdr:from>
    <xdr:ext cx="378565" cy="259045"/>
    <xdr:sp macro="" textlink="">
      <xdr:nvSpPr>
        <xdr:cNvPr id="312" name="テキスト ボックス 311">
          <a:extLst>
            <a:ext uri="{FF2B5EF4-FFF2-40B4-BE49-F238E27FC236}">
              <a16:creationId xmlns:a16="http://schemas.microsoft.com/office/drawing/2014/main" id="{00000000-0008-0000-0700-000038010000}"/>
            </a:ext>
          </a:extLst>
        </xdr:cNvPr>
        <xdr:cNvSpPr txBox="1"/>
      </xdr:nvSpPr>
      <xdr:spPr>
        <a:xfrm>
          <a:off x="8561017" y="65664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131763</xdr:rowOff>
    </xdr:from>
    <xdr:to>
      <xdr:col>41</xdr:col>
      <xdr:colOff>101600</xdr:colOff>
      <xdr:row>38</xdr:row>
      <xdr:rowOff>61913</xdr:rowOff>
    </xdr:to>
    <xdr:sp macro="" textlink="">
      <xdr:nvSpPr>
        <xdr:cNvPr id="313" name="楕円 312">
          <a:extLst>
            <a:ext uri="{FF2B5EF4-FFF2-40B4-BE49-F238E27FC236}">
              <a16:creationId xmlns:a16="http://schemas.microsoft.com/office/drawing/2014/main" id="{00000000-0008-0000-0700-000039010000}"/>
            </a:ext>
          </a:extLst>
        </xdr:cNvPr>
        <xdr:cNvSpPr/>
      </xdr:nvSpPr>
      <xdr:spPr>
        <a:xfrm>
          <a:off x="7810500" y="64754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52017</xdr:colOff>
      <xdr:row>38</xdr:row>
      <xdr:rowOff>53040</xdr:rowOff>
    </xdr:from>
    <xdr:ext cx="378565" cy="259045"/>
    <xdr:sp macro="" textlink="">
      <xdr:nvSpPr>
        <xdr:cNvPr id="314" name="テキスト ボックス 313">
          <a:extLst>
            <a:ext uri="{FF2B5EF4-FFF2-40B4-BE49-F238E27FC236}">
              <a16:creationId xmlns:a16="http://schemas.microsoft.com/office/drawing/2014/main" id="{00000000-0008-0000-0700-00003A010000}"/>
            </a:ext>
          </a:extLst>
        </xdr:cNvPr>
        <xdr:cNvSpPr txBox="1"/>
      </xdr:nvSpPr>
      <xdr:spPr>
        <a:xfrm>
          <a:off x="7672017" y="6568140"/>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136449</xdr:rowOff>
    </xdr:from>
    <xdr:to>
      <xdr:col>36</xdr:col>
      <xdr:colOff>165100</xdr:colOff>
      <xdr:row>38</xdr:row>
      <xdr:rowOff>66599</xdr:rowOff>
    </xdr:to>
    <xdr:sp macro="" textlink="">
      <xdr:nvSpPr>
        <xdr:cNvPr id="315" name="楕円 314">
          <a:extLst>
            <a:ext uri="{FF2B5EF4-FFF2-40B4-BE49-F238E27FC236}">
              <a16:creationId xmlns:a16="http://schemas.microsoft.com/office/drawing/2014/main" id="{00000000-0008-0000-0700-00003B010000}"/>
            </a:ext>
          </a:extLst>
        </xdr:cNvPr>
        <xdr:cNvSpPr/>
      </xdr:nvSpPr>
      <xdr:spPr>
        <a:xfrm>
          <a:off x="6921500" y="64800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115517</xdr:colOff>
      <xdr:row>38</xdr:row>
      <xdr:rowOff>57726</xdr:rowOff>
    </xdr:from>
    <xdr:ext cx="378565" cy="259045"/>
    <xdr:sp macro="" textlink="">
      <xdr:nvSpPr>
        <xdr:cNvPr id="316" name="テキスト ボックス 315">
          <a:extLst>
            <a:ext uri="{FF2B5EF4-FFF2-40B4-BE49-F238E27FC236}">
              <a16:creationId xmlns:a16="http://schemas.microsoft.com/office/drawing/2014/main" id="{00000000-0008-0000-0700-00003C010000}"/>
            </a:ext>
          </a:extLst>
        </xdr:cNvPr>
        <xdr:cNvSpPr txBox="1"/>
      </xdr:nvSpPr>
      <xdr:spPr>
        <a:xfrm>
          <a:off x="6783017" y="657282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4" name="正方形/長方形 323">
          <a:extLst>
            <a:ext uri="{FF2B5EF4-FFF2-40B4-BE49-F238E27FC236}">
              <a16:creationId xmlns:a16="http://schemas.microsoft.com/office/drawing/2014/main" id="{00000000-0008-0000-0700-000044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5" name="テキスト ボックス 324">
          <a:extLst>
            <a:ext uri="{FF2B5EF4-FFF2-40B4-BE49-F238E27FC236}">
              <a16:creationId xmlns:a16="http://schemas.microsoft.com/office/drawing/2014/main" id="{00000000-0008-0000-0700-000045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7" name="直線コネクタ 326">
          <a:extLst>
            <a:ext uri="{FF2B5EF4-FFF2-40B4-BE49-F238E27FC236}">
              <a16:creationId xmlns:a16="http://schemas.microsoft.com/office/drawing/2014/main" id="{00000000-0008-0000-0700-000047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8" name="テキスト ボックス 327">
          <a:extLst>
            <a:ext uri="{FF2B5EF4-FFF2-40B4-BE49-F238E27FC236}">
              <a16:creationId xmlns:a16="http://schemas.microsoft.com/office/drawing/2014/main" id="{00000000-0008-0000-0700-000048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9" name="直線コネクタ 328">
          <a:extLst>
            <a:ext uri="{FF2B5EF4-FFF2-40B4-BE49-F238E27FC236}">
              <a16:creationId xmlns:a16="http://schemas.microsoft.com/office/drawing/2014/main" id="{00000000-0008-0000-0700-000049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55</xdr:row>
      <xdr:rowOff>54627</xdr:rowOff>
    </xdr:from>
    <xdr:ext cx="595419" cy="259045"/>
    <xdr:sp macro="" textlink="">
      <xdr:nvSpPr>
        <xdr:cNvPr id="330" name="テキスト ボックス 329">
          <a:extLst>
            <a:ext uri="{FF2B5EF4-FFF2-40B4-BE49-F238E27FC236}">
              <a16:creationId xmlns:a16="http://schemas.microsoft.com/office/drawing/2014/main" id="{00000000-0008-0000-0700-00004A010000}"/>
            </a:ext>
          </a:extLst>
        </xdr:cNvPr>
        <xdr:cNvSpPr txBox="1"/>
      </xdr:nvSpPr>
      <xdr:spPr>
        <a:xfrm>
          <a:off x="6008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31" name="直線コネクタ 330">
          <a:extLst>
            <a:ext uri="{FF2B5EF4-FFF2-40B4-BE49-F238E27FC236}">
              <a16:creationId xmlns:a16="http://schemas.microsoft.com/office/drawing/2014/main" id="{00000000-0008-0000-0700-00004B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52</xdr:row>
      <xdr:rowOff>111777</xdr:rowOff>
    </xdr:from>
    <xdr:ext cx="595419" cy="259045"/>
    <xdr:sp macro="" textlink="">
      <xdr:nvSpPr>
        <xdr:cNvPr id="332" name="テキスト ボックス 331">
          <a:extLst>
            <a:ext uri="{FF2B5EF4-FFF2-40B4-BE49-F238E27FC236}">
              <a16:creationId xmlns:a16="http://schemas.microsoft.com/office/drawing/2014/main" id="{00000000-0008-0000-0700-00004C010000}"/>
            </a:ext>
          </a:extLst>
        </xdr:cNvPr>
        <xdr:cNvSpPr txBox="1"/>
      </xdr:nvSpPr>
      <xdr:spPr>
        <a:xfrm>
          <a:off x="6008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33" name="直線コネクタ 332">
          <a:extLst>
            <a:ext uri="{FF2B5EF4-FFF2-40B4-BE49-F238E27FC236}">
              <a16:creationId xmlns:a16="http://schemas.microsoft.com/office/drawing/2014/main" id="{00000000-0008-0000-0700-00004D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49</xdr:row>
      <xdr:rowOff>168927</xdr:rowOff>
    </xdr:from>
    <xdr:ext cx="595419" cy="259045"/>
    <xdr:sp macro="" textlink="">
      <xdr:nvSpPr>
        <xdr:cNvPr id="334" name="テキスト ボックス 333">
          <a:extLst>
            <a:ext uri="{FF2B5EF4-FFF2-40B4-BE49-F238E27FC236}">
              <a16:creationId xmlns:a16="http://schemas.microsoft.com/office/drawing/2014/main" id="{00000000-0008-0000-0700-00004E010000}"/>
            </a:ext>
          </a:extLst>
        </xdr:cNvPr>
        <xdr:cNvSpPr txBox="1"/>
      </xdr:nvSpPr>
      <xdr:spPr>
        <a:xfrm>
          <a:off x="6008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5" name="直線コネクタ 334">
          <a:extLst>
            <a:ext uri="{FF2B5EF4-FFF2-40B4-BE49-F238E27FC236}">
              <a16:creationId xmlns:a16="http://schemas.microsoft.com/office/drawing/2014/main" id="{00000000-0008-0000-0700-00004F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47</xdr:row>
      <xdr:rowOff>54627</xdr:rowOff>
    </xdr:from>
    <xdr:ext cx="595419" cy="259045"/>
    <xdr:sp macro="" textlink="">
      <xdr:nvSpPr>
        <xdr:cNvPr id="336" name="テキスト ボックス 335">
          <a:extLst>
            <a:ext uri="{FF2B5EF4-FFF2-40B4-BE49-F238E27FC236}">
              <a16:creationId xmlns:a16="http://schemas.microsoft.com/office/drawing/2014/main" id="{00000000-0008-0000-0700-000050010000}"/>
            </a:ext>
          </a:extLst>
        </xdr:cNvPr>
        <xdr:cNvSpPr txBox="1"/>
      </xdr:nvSpPr>
      <xdr:spPr>
        <a:xfrm>
          <a:off x="6008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7" name="農林水産業費グラフ枠">
          <a:extLst>
            <a:ext uri="{FF2B5EF4-FFF2-40B4-BE49-F238E27FC236}">
              <a16:creationId xmlns:a16="http://schemas.microsoft.com/office/drawing/2014/main" id="{00000000-0008-0000-0700-000051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9699</xdr:rowOff>
    </xdr:from>
    <xdr:to>
      <xdr:col>54</xdr:col>
      <xdr:colOff>189865</xdr:colOff>
      <xdr:row>58</xdr:row>
      <xdr:rowOff>131923</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flipV="1">
          <a:off x="10475595" y="8582199"/>
          <a:ext cx="1270" cy="14938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135750</xdr:rowOff>
    </xdr:from>
    <xdr:ext cx="469744" cy="259045"/>
    <xdr:sp macro="" textlink="">
      <xdr:nvSpPr>
        <xdr:cNvPr id="339" name="農林水産業費最小値テキスト">
          <a:extLst>
            <a:ext uri="{FF2B5EF4-FFF2-40B4-BE49-F238E27FC236}">
              <a16:creationId xmlns:a16="http://schemas.microsoft.com/office/drawing/2014/main" id="{00000000-0008-0000-0700-000053010000}"/>
            </a:ext>
          </a:extLst>
        </xdr:cNvPr>
        <xdr:cNvSpPr txBox="1"/>
      </xdr:nvSpPr>
      <xdr:spPr>
        <a:xfrm>
          <a:off x="10528300" y="100798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131923</xdr:rowOff>
    </xdr:from>
    <xdr:to>
      <xdr:col>55</xdr:col>
      <xdr:colOff>88900</xdr:colOff>
      <xdr:row>58</xdr:row>
      <xdr:rowOff>131923</xdr:rowOff>
    </xdr:to>
    <xdr:cxnSp macro="">
      <xdr:nvCxnSpPr>
        <xdr:cNvPr id="340" name="直線コネクタ 339">
          <a:extLst>
            <a:ext uri="{FF2B5EF4-FFF2-40B4-BE49-F238E27FC236}">
              <a16:creationId xmlns:a16="http://schemas.microsoft.com/office/drawing/2014/main" id="{00000000-0008-0000-0700-000054010000}"/>
            </a:ext>
          </a:extLst>
        </xdr:cNvPr>
        <xdr:cNvCxnSpPr/>
      </xdr:nvCxnSpPr>
      <xdr:spPr>
        <a:xfrm>
          <a:off x="10388600" y="100760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48</xdr:row>
      <xdr:rowOff>127826</xdr:rowOff>
    </xdr:from>
    <xdr:ext cx="599010" cy="259045"/>
    <xdr:sp macro="" textlink="">
      <xdr:nvSpPr>
        <xdr:cNvPr id="341" name="農林水産業費最大値テキスト">
          <a:extLst>
            <a:ext uri="{FF2B5EF4-FFF2-40B4-BE49-F238E27FC236}">
              <a16:creationId xmlns:a16="http://schemas.microsoft.com/office/drawing/2014/main" id="{00000000-0008-0000-0700-000055010000}"/>
            </a:ext>
          </a:extLst>
        </xdr:cNvPr>
        <xdr:cNvSpPr txBox="1"/>
      </xdr:nvSpPr>
      <xdr:spPr>
        <a:xfrm>
          <a:off x="10528300" y="83574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328,434</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50</xdr:row>
      <xdr:rowOff>9699</xdr:rowOff>
    </xdr:from>
    <xdr:to>
      <xdr:col>55</xdr:col>
      <xdr:colOff>88900</xdr:colOff>
      <xdr:row>50</xdr:row>
      <xdr:rowOff>9699</xdr:rowOff>
    </xdr:to>
    <xdr:cxnSp macro="">
      <xdr:nvCxnSpPr>
        <xdr:cNvPr id="342" name="直線コネクタ 341">
          <a:extLst>
            <a:ext uri="{FF2B5EF4-FFF2-40B4-BE49-F238E27FC236}">
              <a16:creationId xmlns:a16="http://schemas.microsoft.com/office/drawing/2014/main" id="{00000000-0008-0000-0700-000056010000}"/>
            </a:ext>
          </a:extLst>
        </xdr:cNvPr>
        <xdr:cNvCxnSpPr/>
      </xdr:nvCxnSpPr>
      <xdr:spPr>
        <a:xfrm>
          <a:off x="10388600" y="85821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103206</xdr:rowOff>
    </xdr:from>
    <xdr:to>
      <xdr:col>55</xdr:col>
      <xdr:colOff>0</xdr:colOff>
      <xdr:row>58</xdr:row>
      <xdr:rowOff>103938</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9639300" y="10047306"/>
          <a:ext cx="838200" cy="7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56</xdr:row>
      <xdr:rowOff>47230</xdr:rowOff>
    </xdr:from>
    <xdr:ext cx="534377" cy="259045"/>
    <xdr:sp macro="" textlink="">
      <xdr:nvSpPr>
        <xdr:cNvPr id="344" name="農林水産業費平均値テキスト">
          <a:extLst>
            <a:ext uri="{FF2B5EF4-FFF2-40B4-BE49-F238E27FC236}">
              <a16:creationId xmlns:a16="http://schemas.microsoft.com/office/drawing/2014/main" id="{00000000-0008-0000-0700-000058010000}"/>
            </a:ext>
          </a:extLst>
        </xdr:cNvPr>
        <xdr:cNvSpPr txBox="1"/>
      </xdr:nvSpPr>
      <xdr:spPr>
        <a:xfrm>
          <a:off x="10528300" y="96484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51,618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24353</xdr:rowOff>
    </xdr:from>
    <xdr:to>
      <xdr:col>55</xdr:col>
      <xdr:colOff>50800</xdr:colOff>
      <xdr:row>57</xdr:row>
      <xdr:rowOff>125953</xdr:rowOff>
    </xdr:to>
    <xdr:sp macro="" textlink="">
      <xdr:nvSpPr>
        <xdr:cNvPr id="345" name="フローチャート: 判断 344">
          <a:extLst>
            <a:ext uri="{FF2B5EF4-FFF2-40B4-BE49-F238E27FC236}">
              <a16:creationId xmlns:a16="http://schemas.microsoft.com/office/drawing/2014/main" id="{00000000-0008-0000-0700-000059010000}"/>
            </a:ext>
          </a:extLst>
        </xdr:cNvPr>
        <xdr:cNvSpPr/>
      </xdr:nvSpPr>
      <xdr:spPr>
        <a:xfrm>
          <a:off x="10426700" y="97970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103206</xdr:rowOff>
    </xdr:from>
    <xdr:to>
      <xdr:col>50</xdr:col>
      <xdr:colOff>114300</xdr:colOff>
      <xdr:row>58</xdr:row>
      <xdr:rowOff>111358</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8750300" y="10047306"/>
          <a:ext cx="889000" cy="81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57</xdr:row>
      <xdr:rowOff>42521</xdr:rowOff>
    </xdr:from>
    <xdr:to>
      <xdr:col>50</xdr:col>
      <xdr:colOff>165100</xdr:colOff>
      <xdr:row>57</xdr:row>
      <xdr:rowOff>144121</xdr:rowOff>
    </xdr:to>
    <xdr:sp macro="" textlink="">
      <xdr:nvSpPr>
        <xdr:cNvPr id="347" name="フローチャート: 判断 346">
          <a:extLst>
            <a:ext uri="{FF2B5EF4-FFF2-40B4-BE49-F238E27FC236}">
              <a16:creationId xmlns:a16="http://schemas.microsoft.com/office/drawing/2014/main" id="{00000000-0008-0000-0700-00005B010000}"/>
            </a:ext>
          </a:extLst>
        </xdr:cNvPr>
        <xdr:cNvSpPr/>
      </xdr:nvSpPr>
      <xdr:spPr>
        <a:xfrm>
          <a:off x="9588500" y="98151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55</xdr:row>
      <xdr:rowOff>160648</xdr:rowOff>
    </xdr:from>
    <xdr:ext cx="534377" cy="259045"/>
    <xdr:sp macro="" textlink="">
      <xdr:nvSpPr>
        <xdr:cNvPr id="348" name="テキスト ボックス 347">
          <a:extLst>
            <a:ext uri="{FF2B5EF4-FFF2-40B4-BE49-F238E27FC236}">
              <a16:creationId xmlns:a16="http://schemas.microsoft.com/office/drawing/2014/main" id="{00000000-0008-0000-0700-00005C010000}"/>
            </a:ext>
          </a:extLst>
        </xdr:cNvPr>
        <xdr:cNvSpPr txBox="1"/>
      </xdr:nvSpPr>
      <xdr:spPr>
        <a:xfrm>
          <a:off x="9372111" y="95903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111358</xdr:rowOff>
    </xdr:from>
    <xdr:to>
      <xdr:col>45</xdr:col>
      <xdr:colOff>177800</xdr:colOff>
      <xdr:row>58</xdr:row>
      <xdr:rowOff>117850</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7861300" y="10055458"/>
          <a:ext cx="889000" cy="6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57</xdr:row>
      <xdr:rowOff>28316</xdr:rowOff>
    </xdr:from>
    <xdr:to>
      <xdr:col>46</xdr:col>
      <xdr:colOff>38100</xdr:colOff>
      <xdr:row>57</xdr:row>
      <xdr:rowOff>129916</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8699500" y="98009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55</xdr:row>
      <xdr:rowOff>146443</xdr:rowOff>
    </xdr:from>
    <xdr:ext cx="534377"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8483111" y="95761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50,751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113704</xdr:rowOff>
    </xdr:from>
    <xdr:to>
      <xdr:col>41</xdr:col>
      <xdr:colOff>50800</xdr:colOff>
      <xdr:row>58</xdr:row>
      <xdr:rowOff>117850</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6972300" y="10057804"/>
          <a:ext cx="889000" cy="41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57</xdr:row>
      <xdr:rowOff>56233</xdr:rowOff>
    </xdr:from>
    <xdr:to>
      <xdr:col>41</xdr:col>
      <xdr:colOff>101600</xdr:colOff>
      <xdr:row>57</xdr:row>
      <xdr:rowOff>157833</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7810500" y="98288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56</xdr:row>
      <xdr:rowOff>2910</xdr:rowOff>
    </xdr:from>
    <xdr:ext cx="534377"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7594111" y="96041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44,645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57</xdr:row>
      <xdr:rowOff>45027</xdr:rowOff>
    </xdr:from>
    <xdr:to>
      <xdr:col>36</xdr:col>
      <xdr:colOff>165100</xdr:colOff>
      <xdr:row>57</xdr:row>
      <xdr:rowOff>146627</xdr:rowOff>
    </xdr:to>
    <xdr:sp macro="" textlink="">
      <xdr:nvSpPr>
        <xdr:cNvPr id="355" name="フローチャート: 判断 354">
          <a:extLst>
            <a:ext uri="{FF2B5EF4-FFF2-40B4-BE49-F238E27FC236}">
              <a16:creationId xmlns:a16="http://schemas.microsoft.com/office/drawing/2014/main" id="{00000000-0008-0000-0700-000063010000}"/>
            </a:ext>
          </a:extLst>
        </xdr:cNvPr>
        <xdr:cNvSpPr/>
      </xdr:nvSpPr>
      <xdr:spPr>
        <a:xfrm>
          <a:off x="6921500" y="98176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55</xdr:row>
      <xdr:rowOff>163154</xdr:rowOff>
    </xdr:from>
    <xdr:ext cx="534377" cy="259045"/>
    <xdr:sp macro="" textlink="">
      <xdr:nvSpPr>
        <xdr:cNvPr id="356" name="テキスト ボックス 355">
          <a:extLst>
            <a:ext uri="{FF2B5EF4-FFF2-40B4-BE49-F238E27FC236}">
              <a16:creationId xmlns:a16="http://schemas.microsoft.com/office/drawing/2014/main" id="{00000000-0008-0000-0700-000064010000}"/>
            </a:ext>
          </a:extLst>
        </xdr:cNvPr>
        <xdr:cNvSpPr txBox="1"/>
      </xdr:nvSpPr>
      <xdr:spPr>
        <a:xfrm>
          <a:off x="6705111" y="95929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8" name="テキスト ボックス 357">
          <a:extLst>
            <a:ext uri="{FF2B5EF4-FFF2-40B4-BE49-F238E27FC236}">
              <a16:creationId xmlns:a16="http://schemas.microsoft.com/office/drawing/2014/main" id="{00000000-0008-0000-0700-000066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53138</xdr:rowOff>
    </xdr:from>
    <xdr:to>
      <xdr:col>55</xdr:col>
      <xdr:colOff>50800</xdr:colOff>
      <xdr:row>58</xdr:row>
      <xdr:rowOff>154738</xdr:rowOff>
    </xdr:to>
    <xdr:sp macro="" textlink="">
      <xdr:nvSpPr>
        <xdr:cNvPr id="362" name="楕円 361">
          <a:extLst>
            <a:ext uri="{FF2B5EF4-FFF2-40B4-BE49-F238E27FC236}">
              <a16:creationId xmlns:a16="http://schemas.microsoft.com/office/drawing/2014/main" id="{00000000-0008-0000-0700-00006A010000}"/>
            </a:ext>
          </a:extLst>
        </xdr:cNvPr>
        <xdr:cNvSpPr/>
      </xdr:nvSpPr>
      <xdr:spPr>
        <a:xfrm>
          <a:off x="10426700" y="99972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57</xdr:row>
      <xdr:rowOff>139515</xdr:rowOff>
    </xdr:from>
    <xdr:ext cx="469744" cy="259045"/>
    <xdr:sp macro="" textlink="">
      <xdr:nvSpPr>
        <xdr:cNvPr id="363" name="農林水産業費該当値テキスト">
          <a:extLst>
            <a:ext uri="{FF2B5EF4-FFF2-40B4-BE49-F238E27FC236}">
              <a16:creationId xmlns:a16="http://schemas.microsoft.com/office/drawing/2014/main" id="{00000000-0008-0000-0700-00006B010000}"/>
            </a:ext>
          </a:extLst>
        </xdr:cNvPr>
        <xdr:cNvSpPr txBox="1"/>
      </xdr:nvSpPr>
      <xdr:spPr>
        <a:xfrm>
          <a:off x="10528300" y="99121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58</xdr:row>
      <xdr:rowOff>52406</xdr:rowOff>
    </xdr:from>
    <xdr:to>
      <xdr:col>50</xdr:col>
      <xdr:colOff>165100</xdr:colOff>
      <xdr:row>58</xdr:row>
      <xdr:rowOff>154006</xdr:rowOff>
    </xdr:to>
    <xdr:sp macro="" textlink="">
      <xdr:nvSpPr>
        <xdr:cNvPr id="364" name="楕円 363">
          <a:extLst>
            <a:ext uri="{FF2B5EF4-FFF2-40B4-BE49-F238E27FC236}">
              <a16:creationId xmlns:a16="http://schemas.microsoft.com/office/drawing/2014/main" id="{00000000-0008-0000-0700-00006C010000}"/>
            </a:ext>
          </a:extLst>
        </xdr:cNvPr>
        <xdr:cNvSpPr/>
      </xdr:nvSpPr>
      <xdr:spPr>
        <a:xfrm>
          <a:off x="9588500" y="99965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58</xdr:row>
      <xdr:rowOff>145133</xdr:rowOff>
    </xdr:from>
    <xdr:ext cx="469744" cy="259045"/>
    <xdr:sp macro="" textlink="">
      <xdr:nvSpPr>
        <xdr:cNvPr id="365" name="テキスト ボックス 364">
          <a:extLst>
            <a:ext uri="{FF2B5EF4-FFF2-40B4-BE49-F238E27FC236}">
              <a16:creationId xmlns:a16="http://schemas.microsoft.com/office/drawing/2014/main" id="{00000000-0008-0000-0700-00006D010000}"/>
            </a:ext>
          </a:extLst>
        </xdr:cNvPr>
        <xdr:cNvSpPr txBox="1"/>
      </xdr:nvSpPr>
      <xdr:spPr>
        <a:xfrm>
          <a:off x="9404428" y="100892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60558</xdr:rowOff>
    </xdr:from>
    <xdr:to>
      <xdr:col>46</xdr:col>
      <xdr:colOff>38100</xdr:colOff>
      <xdr:row>58</xdr:row>
      <xdr:rowOff>162158</xdr:rowOff>
    </xdr:to>
    <xdr:sp macro="" textlink="">
      <xdr:nvSpPr>
        <xdr:cNvPr id="366" name="楕円 365">
          <a:extLst>
            <a:ext uri="{FF2B5EF4-FFF2-40B4-BE49-F238E27FC236}">
              <a16:creationId xmlns:a16="http://schemas.microsoft.com/office/drawing/2014/main" id="{00000000-0008-0000-0700-00006E010000}"/>
            </a:ext>
          </a:extLst>
        </xdr:cNvPr>
        <xdr:cNvSpPr/>
      </xdr:nvSpPr>
      <xdr:spPr>
        <a:xfrm>
          <a:off x="8699500" y="100046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58</xdr:row>
      <xdr:rowOff>153285</xdr:rowOff>
    </xdr:from>
    <xdr:ext cx="469744" cy="259045"/>
    <xdr:sp macro="" textlink="">
      <xdr:nvSpPr>
        <xdr:cNvPr id="367" name="テキスト ボックス 366">
          <a:extLst>
            <a:ext uri="{FF2B5EF4-FFF2-40B4-BE49-F238E27FC236}">
              <a16:creationId xmlns:a16="http://schemas.microsoft.com/office/drawing/2014/main" id="{00000000-0008-0000-0700-00006F010000}"/>
            </a:ext>
          </a:extLst>
        </xdr:cNvPr>
        <xdr:cNvSpPr txBox="1"/>
      </xdr:nvSpPr>
      <xdr:spPr>
        <a:xfrm>
          <a:off x="8515428" y="1009738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67050</xdr:rowOff>
    </xdr:from>
    <xdr:to>
      <xdr:col>41</xdr:col>
      <xdr:colOff>101600</xdr:colOff>
      <xdr:row>58</xdr:row>
      <xdr:rowOff>168650</xdr:rowOff>
    </xdr:to>
    <xdr:sp macro="" textlink="">
      <xdr:nvSpPr>
        <xdr:cNvPr id="368" name="楕円 367">
          <a:extLst>
            <a:ext uri="{FF2B5EF4-FFF2-40B4-BE49-F238E27FC236}">
              <a16:creationId xmlns:a16="http://schemas.microsoft.com/office/drawing/2014/main" id="{00000000-0008-0000-0700-000070010000}"/>
            </a:ext>
          </a:extLst>
        </xdr:cNvPr>
        <xdr:cNvSpPr/>
      </xdr:nvSpPr>
      <xdr:spPr>
        <a:xfrm>
          <a:off x="7810500" y="100111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58</xdr:row>
      <xdr:rowOff>159777</xdr:rowOff>
    </xdr:from>
    <xdr:ext cx="469744" cy="259045"/>
    <xdr:sp macro="" textlink="">
      <xdr:nvSpPr>
        <xdr:cNvPr id="369" name="テキスト ボックス 368">
          <a:extLst>
            <a:ext uri="{FF2B5EF4-FFF2-40B4-BE49-F238E27FC236}">
              <a16:creationId xmlns:a16="http://schemas.microsoft.com/office/drawing/2014/main" id="{00000000-0008-0000-0700-000071010000}"/>
            </a:ext>
          </a:extLst>
        </xdr:cNvPr>
        <xdr:cNvSpPr txBox="1"/>
      </xdr:nvSpPr>
      <xdr:spPr>
        <a:xfrm>
          <a:off x="7626428" y="1010387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62904</xdr:rowOff>
    </xdr:from>
    <xdr:to>
      <xdr:col>36</xdr:col>
      <xdr:colOff>165100</xdr:colOff>
      <xdr:row>58</xdr:row>
      <xdr:rowOff>164504</xdr:rowOff>
    </xdr:to>
    <xdr:sp macro="" textlink="">
      <xdr:nvSpPr>
        <xdr:cNvPr id="370" name="楕円 369">
          <a:extLst>
            <a:ext uri="{FF2B5EF4-FFF2-40B4-BE49-F238E27FC236}">
              <a16:creationId xmlns:a16="http://schemas.microsoft.com/office/drawing/2014/main" id="{00000000-0008-0000-0700-000072010000}"/>
            </a:ext>
          </a:extLst>
        </xdr:cNvPr>
        <xdr:cNvSpPr/>
      </xdr:nvSpPr>
      <xdr:spPr>
        <a:xfrm>
          <a:off x="6921500" y="100070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58</xdr:row>
      <xdr:rowOff>155631</xdr:rowOff>
    </xdr:from>
    <xdr:ext cx="469744" cy="259045"/>
    <xdr:sp macro="" textlink="">
      <xdr:nvSpPr>
        <xdr:cNvPr id="371" name="テキスト ボックス 370">
          <a:extLst>
            <a:ext uri="{FF2B5EF4-FFF2-40B4-BE49-F238E27FC236}">
              <a16:creationId xmlns:a16="http://schemas.microsoft.com/office/drawing/2014/main" id="{00000000-0008-0000-0700-000073010000}"/>
            </a:ext>
          </a:extLst>
        </xdr:cNvPr>
        <xdr:cNvSpPr txBox="1"/>
      </xdr:nvSpPr>
      <xdr:spPr>
        <a:xfrm>
          <a:off x="6737428" y="1009973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5,686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2" name="正方形/長方形 371">
          <a:extLst>
            <a:ext uri="{FF2B5EF4-FFF2-40B4-BE49-F238E27FC236}">
              <a16:creationId xmlns:a16="http://schemas.microsoft.com/office/drawing/2014/main" id="{00000000-0008-0000-0700-000074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3" name="正方形/長方形 372">
          <a:extLst>
            <a:ext uri="{FF2B5EF4-FFF2-40B4-BE49-F238E27FC236}">
              <a16:creationId xmlns:a16="http://schemas.microsoft.com/office/drawing/2014/main" id="{00000000-0008-0000-0700-000075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4" name="正方形/長方形 373">
          <a:extLst>
            <a:ext uri="{FF2B5EF4-FFF2-40B4-BE49-F238E27FC236}">
              <a16:creationId xmlns:a16="http://schemas.microsoft.com/office/drawing/2014/main" id="{00000000-0008-0000-0700-000076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0" name="テキスト ボックス 379">
          <a:extLst>
            <a:ext uri="{FF2B5EF4-FFF2-40B4-BE49-F238E27FC236}">
              <a16:creationId xmlns:a16="http://schemas.microsoft.com/office/drawing/2014/main" id="{00000000-0008-0000-0700-00007C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1" name="直線コネクタ 380">
          <a:extLst>
            <a:ext uri="{FF2B5EF4-FFF2-40B4-BE49-F238E27FC236}">
              <a16:creationId xmlns:a16="http://schemas.microsoft.com/office/drawing/2014/main" id="{00000000-0008-0000-0700-00007D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79</xdr:row>
      <xdr:rowOff>44450</xdr:rowOff>
    </xdr:from>
    <xdr:to>
      <xdr:col>59</xdr:col>
      <xdr:colOff>50800</xdr:colOff>
      <xdr:row>79</xdr:row>
      <xdr:rowOff>44450</xdr:rowOff>
    </xdr:to>
    <xdr:cxnSp macro="">
      <xdr:nvCxnSpPr>
        <xdr:cNvPr id="382" name="直線コネクタ 381">
          <a:extLst>
            <a:ext uri="{FF2B5EF4-FFF2-40B4-BE49-F238E27FC236}">
              <a16:creationId xmlns:a16="http://schemas.microsoft.com/office/drawing/2014/main" id="{00000000-0008-0000-0700-00007E010000}"/>
            </a:ext>
          </a:extLst>
        </xdr:cNvPr>
        <xdr:cNvCxnSpPr/>
      </xdr:nvCxnSpPr>
      <xdr:spPr>
        <a:xfrm>
          <a:off x="6604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78</xdr:row>
      <xdr:rowOff>73677</xdr:rowOff>
    </xdr:from>
    <xdr:ext cx="248786" cy="259045"/>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355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77</xdr:row>
      <xdr:rowOff>6350</xdr:rowOff>
    </xdr:from>
    <xdr:to>
      <xdr:col>59</xdr:col>
      <xdr:colOff>50800</xdr:colOff>
      <xdr:row>77</xdr:row>
      <xdr:rowOff>6350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76</xdr:row>
      <xdr:rowOff>35577</xdr:rowOff>
    </xdr:from>
    <xdr:ext cx="595419" cy="259045"/>
    <xdr:sp macro="" textlink="">
      <xdr:nvSpPr>
        <xdr:cNvPr id="385" name="テキスト ボックス 384">
          <a:extLst>
            <a:ext uri="{FF2B5EF4-FFF2-40B4-BE49-F238E27FC236}">
              <a16:creationId xmlns:a16="http://schemas.microsoft.com/office/drawing/2014/main" id="{00000000-0008-0000-0700-000081010000}"/>
            </a:ext>
          </a:extLst>
        </xdr:cNvPr>
        <xdr:cNvSpPr txBox="1"/>
      </xdr:nvSpPr>
      <xdr:spPr>
        <a:xfrm>
          <a:off x="6008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74</xdr:row>
      <xdr:rowOff>139700</xdr:rowOff>
    </xdr:from>
    <xdr:to>
      <xdr:col>59</xdr:col>
      <xdr:colOff>50800</xdr:colOff>
      <xdr:row>74</xdr:row>
      <xdr:rowOff>139700</xdr:rowOff>
    </xdr:to>
    <xdr:cxnSp macro="">
      <xdr:nvCxnSpPr>
        <xdr:cNvPr id="386" name="直線コネクタ 385">
          <a:extLst>
            <a:ext uri="{FF2B5EF4-FFF2-40B4-BE49-F238E27FC236}">
              <a16:creationId xmlns:a16="http://schemas.microsoft.com/office/drawing/2014/main" id="{00000000-0008-0000-0700-000082010000}"/>
            </a:ext>
          </a:extLst>
        </xdr:cNvPr>
        <xdr:cNvCxnSpPr/>
      </xdr:nvCxnSpPr>
      <xdr:spPr>
        <a:xfrm>
          <a:off x="6604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73</xdr:row>
      <xdr:rowOff>168927</xdr:rowOff>
    </xdr:from>
    <xdr:ext cx="595419" cy="259045"/>
    <xdr:sp macro="" textlink="">
      <xdr:nvSpPr>
        <xdr:cNvPr id="387" name="テキスト ボックス 386">
          <a:extLst>
            <a:ext uri="{FF2B5EF4-FFF2-40B4-BE49-F238E27FC236}">
              <a16:creationId xmlns:a16="http://schemas.microsoft.com/office/drawing/2014/main" id="{00000000-0008-0000-0700-000083010000}"/>
            </a:ext>
          </a:extLst>
        </xdr:cNvPr>
        <xdr:cNvSpPr txBox="1"/>
      </xdr:nvSpPr>
      <xdr:spPr>
        <a:xfrm>
          <a:off x="6008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72</xdr:row>
      <xdr:rowOff>101600</xdr:rowOff>
    </xdr:from>
    <xdr:to>
      <xdr:col>59</xdr:col>
      <xdr:colOff>50800</xdr:colOff>
      <xdr:row>72</xdr:row>
      <xdr:rowOff>101600</xdr:rowOff>
    </xdr:to>
    <xdr:cxnSp macro="">
      <xdr:nvCxnSpPr>
        <xdr:cNvPr id="388" name="直線コネクタ 387">
          <a:extLst>
            <a:ext uri="{FF2B5EF4-FFF2-40B4-BE49-F238E27FC236}">
              <a16:creationId xmlns:a16="http://schemas.microsoft.com/office/drawing/2014/main" id="{00000000-0008-0000-0700-000084010000}"/>
            </a:ext>
          </a:extLst>
        </xdr:cNvPr>
        <xdr:cNvCxnSpPr/>
      </xdr:nvCxnSpPr>
      <xdr:spPr>
        <a:xfrm>
          <a:off x="6604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71</xdr:row>
      <xdr:rowOff>130827</xdr:rowOff>
    </xdr:from>
    <xdr:ext cx="595419" cy="259045"/>
    <xdr:sp macro="" textlink="">
      <xdr:nvSpPr>
        <xdr:cNvPr id="389" name="テキスト ボックス 388">
          <a:extLst>
            <a:ext uri="{FF2B5EF4-FFF2-40B4-BE49-F238E27FC236}">
              <a16:creationId xmlns:a16="http://schemas.microsoft.com/office/drawing/2014/main" id="{00000000-0008-0000-0700-000085010000}"/>
            </a:ext>
          </a:extLst>
        </xdr:cNvPr>
        <xdr:cNvSpPr txBox="1"/>
      </xdr:nvSpPr>
      <xdr:spPr>
        <a:xfrm>
          <a:off x="6008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63500</xdr:rowOff>
    </xdr:from>
    <xdr:to>
      <xdr:col>59</xdr:col>
      <xdr:colOff>50800</xdr:colOff>
      <xdr:row>70</xdr:row>
      <xdr:rowOff>63500</xdr:rowOff>
    </xdr:to>
    <xdr:cxnSp macro="">
      <xdr:nvCxnSpPr>
        <xdr:cNvPr id="390" name="直線コネクタ 389">
          <a:extLst>
            <a:ext uri="{FF2B5EF4-FFF2-40B4-BE49-F238E27FC236}">
              <a16:creationId xmlns:a16="http://schemas.microsoft.com/office/drawing/2014/main" id="{00000000-0008-0000-0700-000086010000}"/>
            </a:ext>
          </a:extLst>
        </xdr:cNvPr>
        <xdr:cNvCxnSpPr/>
      </xdr:nvCxnSpPr>
      <xdr:spPr>
        <a:xfrm>
          <a:off x="6604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69</xdr:row>
      <xdr:rowOff>92727</xdr:rowOff>
    </xdr:from>
    <xdr:ext cx="595419" cy="259045"/>
    <xdr:sp macro="" textlink="">
      <xdr:nvSpPr>
        <xdr:cNvPr id="391" name="テキスト ボックス 390">
          <a:extLst>
            <a:ext uri="{FF2B5EF4-FFF2-40B4-BE49-F238E27FC236}">
              <a16:creationId xmlns:a16="http://schemas.microsoft.com/office/drawing/2014/main" id="{00000000-0008-0000-0700-000087010000}"/>
            </a:ext>
          </a:extLst>
        </xdr:cNvPr>
        <xdr:cNvSpPr txBox="1"/>
      </xdr:nvSpPr>
      <xdr:spPr>
        <a:xfrm>
          <a:off x="6008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2" name="直線コネクタ 391">
          <a:extLst>
            <a:ext uri="{FF2B5EF4-FFF2-40B4-BE49-F238E27FC236}">
              <a16:creationId xmlns:a16="http://schemas.microsoft.com/office/drawing/2014/main" id="{00000000-0008-0000-0700-000088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67</xdr:row>
      <xdr:rowOff>54627</xdr:rowOff>
    </xdr:from>
    <xdr:ext cx="595419" cy="259045"/>
    <xdr:sp macro="" textlink="">
      <xdr:nvSpPr>
        <xdr:cNvPr id="393" name="テキスト ボックス 392">
          <a:extLst>
            <a:ext uri="{FF2B5EF4-FFF2-40B4-BE49-F238E27FC236}">
              <a16:creationId xmlns:a16="http://schemas.microsoft.com/office/drawing/2014/main" id="{00000000-0008-0000-0700-000089010000}"/>
            </a:ext>
          </a:extLst>
        </xdr:cNvPr>
        <xdr:cNvSpPr txBox="1"/>
      </xdr:nvSpPr>
      <xdr:spPr>
        <a:xfrm>
          <a:off x="6008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4" name="商工費グラフ枠">
          <a:extLst>
            <a:ext uri="{FF2B5EF4-FFF2-40B4-BE49-F238E27FC236}">
              <a16:creationId xmlns:a16="http://schemas.microsoft.com/office/drawing/2014/main" id="{00000000-0008-0000-0700-00008A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124651</xdr:rowOff>
    </xdr:from>
    <xdr:to>
      <xdr:col>54</xdr:col>
      <xdr:colOff>189865</xdr:colOff>
      <xdr:row>79</xdr:row>
      <xdr:rowOff>39643</xdr:rowOff>
    </xdr:to>
    <xdr:cxnSp macro="">
      <xdr:nvCxnSpPr>
        <xdr:cNvPr id="395" name="直線コネクタ 394">
          <a:extLst>
            <a:ext uri="{FF2B5EF4-FFF2-40B4-BE49-F238E27FC236}">
              <a16:creationId xmlns:a16="http://schemas.microsoft.com/office/drawing/2014/main" id="{00000000-0008-0000-0700-00008B010000}"/>
            </a:ext>
          </a:extLst>
        </xdr:cNvPr>
        <xdr:cNvCxnSpPr/>
      </xdr:nvCxnSpPr>
      <xdr:spPr>
        <a:xfrm flipV="1">
          <a:off x="10475595" y="12126151"/>
          <a:ext cx="1270" cy="145804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79</xdr:row>
      <xdr:rowOff>43470</xdr:rowOff>
    </xdr:from>
    <xdr:ext cx="469744" cy="259045"/>
    <xdr:sp macro="" textlink="">
      <xdr:nvSpPr>
        <xdr:cNvPr id="396" name="商工費最小値テキスト">
          <a:extLst>
            <a:ext uri="{FF2B5EF4-FFF2-40B4-BE49-F238E27FC236}">
              <a16:creationId xmlns:a16="http://schemas.microsoft.com/office/drawing/2014/main" id="{00000000-0008-0000-0700-00008C010000}"/>
            </a:ext>
          </a:extLst>
        </xdr:cNvPr>
        <xdr:cNvSpPr txBox="1"/>
      </xdr:nvSpPr>
      <xdr:spPr>
        <a:xfrm>
          <a:off x="10528300" y="1358802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79</xdr:row>
      <xdr:rowOff>39643</xdr:rowOff>
    </xdr:from>
    <xdr:to>
      <xdr:col>55</xdr:col>
      <xdr:colOff>88900</xdr:colOff>
      <xdr:row>79</xdr:row>
      <xdr:rowOff>39643</xdr:rowOff>
    </xdr:to>
    <xdr:cxnSp macro="">
      <xdr:nvCxnSpPr>
        <xdr:cNvPr id="397" name="直線コネクタ 396">
          <a:extLst>
            <a:ext uri="{FF2B5EF4-FFF2-40B4-BE49-F238E27FC236}">
              <a16:creationId xmlns:a16="http://schemas.microsoft.com/office/drawing/2014/main" id="{00000000-0008-0000-0700-00008D010000}"/>
            </a:ext>
          </a:extLst>
        </xdr:cNvPr>
        <xdr:cNvCxnSpPr/>
      </xdr:nvCxnSpPr>
      <xdr:spPr>
        <a:xfrm>
          <a:off x="10388600" y="1358419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69</xdr:row>
      <xdr:rowOff>71328</xdr:rowOff>
    </xdr:from>
    <xdr:ext cx="599010" cy="259045"/>
    <xdr:sp macro="" textlink="">
      <xdr:nvSpPr>
        <xdr:cNvPr id="398" name="商工費最大値テキスト">
          <a:extLst>
            <a:ext uri="{FF2B5EF4-FFF2-40B4-BE49-F238E27FC236}">
              <a16:creationId xmlns:a16="http://schemas.microsoft.com/office/drawing/2014/main" id="{00000000-0008-0000-0700-00008E010000}"/>
            </a:ext>
          </a:extLst>
        </xdr:cNvPr>
        <xdr:cNvSpPr txBox="1"/>
      </xdr:nvSpPr>
      <xdr:spPr>
        <a:xfrm>
          <a:off x="10528300" y="119013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383,950</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124651</xdr:rowOff>
    </xdr:from>
    <xdr:to>
      <xdr:col>55</xdr:col>
      <xdr:colOff>88900</xdr:colOff>
      <xdr:row>70</xdr:row>
      <xdr:rowOff>124651</xdr:rowOff>
    </xdr:to>
    <xdr:cxnSp macro="">
      <xdr:nvCxnSpPr>
        <xdr:cNvPr id="399" name="直線コネクタ 398">
          <a:extLst>
            <a:ext uri="{FF2B5EF4-FFF2-40B4-BE49-F238E27FC236}">
              <a16:creationId xmlns:a16="http://schemas.microsoft.com/office/drawing/2014/main" id="{00000000-0008-0000-0700-00008F010000}"/>
            </a:ext>
          </a:extLst>
        </xdr:cNvPr>
        <xdr:cNvCxnSpPr/>
      </xdr:nvCxnSpPr>
      <xdr:spPr>
        <a:xfrm>
          <a:off x="10388600" y="121261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143827</xdr:rowOff>
    </xdr:from>
    <xdr:to>
      <xdr:col>55</xdr:col>
      <xdr:colOff>0</xdr:colOff>
      <xdr:row>78</xdr:row>
      <xdr:rowOff>165418</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9639300" y="13516927"/>
          <a:ext cx="838200" cy="215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24037</xdr:rowOff>
    </xdr:from>
    <xdr:ext cx="534377" cy="259045"/>
    <xdr:sp macro="" textlink="">
      <xdr:nvSpPr>
        <xdr:cNvPr id="401" name="商工費平均値テキスト">
          <a:extLst>
            <a:ext uri="{FF2B5EF4-FFF2-40B4-BE49-F238E27FC236}">
              <a16:creationId xmlns:a16="http://schemas.microsoft.com/office/drawing/2014/main" id="{00000000-0008-0000-0700-000091010000}"/>
            </a:ext>
          </a:extLst>
        </xdr:cNvPr>
        <xdr:cNvSpPr txBox="1"/>
      </xdr:nvSpPr>
      <xdr:spPr>
        <a:xfrm>
          <a:off x="10528300" y="1322568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43,029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1160</xdr:rowOff>
    </xdr:from>
    <xdr:to>
      <xdr:col>55</xdr:col>
      <xdr:colOff>50800</xdr:colOff>
      <xdr:row>78</xdr:row>
      <xdr:rowOff>102760</xdr:rowOff>
    </xdr:to>
    <xdr:sp macro="" textlink="">
      <xdr:nvSpPr>
        <xdr:cNvPr id="402" name="フローチャート: 判断 401">
          <a:extLst>
            <a:ext uri="{FF2B5EF4-FFF2-40B4-BE49-F238E27FC236}">
              <a16:creationId xmlns:a16="http://schemas.microsoft.com/office/drawing/2014/main" id="{00000000-0008-0000-0700-000092010000}"/>
            </a:ext>
          </a:extLst>
        </xdr:cNvPr>
        <xdr:cNvSpPr/>
      </xdr:nvSpPr>
      <xdr:spPr>
        <a:xfrm>
          <a:off x="10426700" y="133742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143827</xdr:rowOff>
    </xdr:from>
    <xdr:to>
      <xdr:col>50</xdr:col>
      <xdr:colOff>114300</xdr:colOff>
      <xdr:row>79</xdr:row>
      <xdr:rowOff>8004</xdr:rowOff>
    </xdr:to>
    <xdr:cxnSp macro="">
      <xdr:nvCxnSpPr>
        <xdr:cNvPr id="403" name="直線コネクタ 402">
          <a:extLst>
            <a:ext uri="{FF2B5EF4-FFF2-40B4-BE49-F238E27FC236}">
              <a16:creationId xmlns:a16="http://schemas.microsoft.com/office/drawing/2014/main" id="{00000000-0008-0000-0700-000093010000}"/>
            </a:ext>
          </a:extLst>
        </xdr:cNvPr>
        <xdr:cNvCxnSpPr/>
      </xdr:nvCxnSpPr>
      <xdr:spPr>
        <a:xfrm flipV="1">
          <a:off x="8750300" y="13516927"/>
          <a:ext cx="889000" cy="356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162235</xdr:rowOff>
    </xdr:from>
    <xdr:to>
      <xdr:col>50</xdr:col>
      <xdr:colOff>165100</xdr:colOff>
      <xdr:row>78</xdr:row>
      <xdr:rowOff>92385</xdr:rowOff>
    </xdr:to>
    <xdr:sp macro="" textlink="">
      <xdr:nvSpPr>
        <xdr:cNvPr id="404" name="フローチャート: 判断 403">
          <a:extLst>
            <a:ext uri="{FF2B5EF4-FFF2-40B4-BE49-F238E27FC236}">
              <a16:creationId xmlns:a16="http://schemas.microsoft.com/office/drawing/2014/main" id="{00000000-0008-0000-0700-000094010000}"/>
            </a:ext>
          </a:extLst>
        </xdr:cNvPr>
        <xdr:cNvSpPr/>
      </xdr:nvSpPr>
      <xdr:spPr>
        <a:xfrm>
          <a:off x="9588500" y="133638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108912</xdr:rowOff>
    </xdr:from>
    <xdr:ext cx="534377" cy="259045"/>
    <xdr:sp macro="" textlink="">
      <xdr:nvSpPr>
        <xdr:cNvPr id="405" name="テキスト ボックス 404">
          <a:extLst>
            <a:ext uri="{FF2B5EF4-FFF2-40B4-BE49-F238E27FC236}">
              <a16:creationId xmlns:a16="http://schemas.microsoft.com/office/drawing/2014/main" id="{00000000-0008-0000-0700-000095010000}"/>
            </a:ext>
          </a:extLst>
        </xdr:cNvPr>
        <xdr:cNvSpPr txBox="1"/>
      </xdr:nvSpPr>
      <xdr:spPr>
        <a:xfrm>
          <a:off x="9372111" y="1313911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45,752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164647</xdr:rowOff>
    </xdr:from>
    <xdr:to>
      <xdr:col>45</xdr:col>
      <xdr:colOff>177800</xdr:colOff>
      <xdr:row>79</xdr:row>
      <xdr:rowOff>8004</xdr:rowOff>
    </xdr:to>
    <xdr:cxnSp macro="">
      <xdr:nvCxnSpPr>
        <xdr:cNvPr id="406" name="直線コネクタ 405">
          <a:extLst>
            <a:ext uri="{FF2B5EF4-FFF2-40B4-BE49-F238E27FC236}">
              <a16:creationId xmlns:a16="http://schemas.microsoft.com/office/drawing/2014/main" id="{00000000-0008-0000-0700-000096010000}"/>
            </a:ext>
          </a:extLst>
        </xdr:cNvPr>
        <xdr:cNvCxnSpPr/>
      </xdr:nvCxnSpPr>
      <xdr:spPr>
        <a:xfrm>
          <a:off x="7861300" y="13537747"/>
          <a:ext cx="889000" cy="1480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10959</xdr:rowOff>
    </xdr:from>
    <xdr:to>
      <xdr:col>46</xdr:col>
      <xdr:colOff>38100</xdr:colOff>
      <xdr:row>78</xdr:row>
      <xdr:rowOff>112559</xdr:rowOff>
    </xdr:to>
    <xdr:sp macro="" textlink="">
      <xdr:nvSpPr>
        <xdr:cNvPr id="407" name="フローチャート: 判断 406">
          <a:extLst>
            <a:ext uri="{FF2B5EF4-FFF2-40B4-BE49-F238E27FC236}">
              <a16:creationId xmlns:a16="http://schemas.microsoft.com/office/drawing/2014/main" id="{00000000-0008-0000-0700-000097010000}"/>
            </a:ext>
          </a:extLst>
        </xdr:cNvPr>
        <xdr:cNvSpPr/>
      </xdr:nvSpPr>
      <xdr:spPr>
        <a:xfrm>
          <a:off x="8699500" y="13384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129086</xdr:rowOff>
    </xdr:from>
    <xdr:ext cx="534377" cy="259045"/>
    <xdr:sp macro="" textlink="">
      <xdr:nvSpPr>
        <xdr:cNvPr id="408" name="テキスト ボックス 407">
          <a:extLst>
            <a:ext uri="{FF2B5EF4-FFF2-40B4-BE49-F238E27FC236}">
              <a16:creationId xmlns:a16="http://schemas.microsoft.com/office/drawing/2014/main" id="{00000000-0008-0000-0700-000098010000}"/>
            </a:ext>
          </a:extLst>
        </xdr:cNvPr>
        <xdr:cNvSpPr txBox="1"/>
      </xdr:nvSpPr>
      <xdr:spPr>
        <a:xfrm>
          <a:off x="8483111" y="131592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40,457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164647</xdr:rowOff>
    </xdr:from>
    <xdr:to>
      <xdr:col>41</xdr:col>
      <xdr:colOff>50800</xdr:colOff>
      <xdr:row>79</xdr:row>
      <xdr:rowOff>31080</xdr:rowOff>
    </xdr:to>
    <xdr:cxnSp macro="">
      <xdr:nvCxnSpPr>
        <xdr:cNvPr id="409" name="直線コネクタ 408">
          <a:extLst>
            <a:ext uri="{FF2B5EF4-FFF2-40B4-BE49-F238E27FC236}">
              <a16:creationId xmlns:a16="http://schemas.microsoft.com/office/drawing/2014/main" id="{00000000-0008-0000-0700-000099010000}"/>
            </a:ext>
          </a:extLst>
        </xdr:cNvPr>
        <xdr:cNvCxnSpPr/>
      </xdr:nvCxnSpPr>
      <xdr:spPr>
        <a:xfrm flipV="1">
          <a:off x="6972300" y="13537747"/>
          <a:ext cx="889000" cy="378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78</xdr:row>
      <xdr:rowOff>14101</xdr:rowOff>
    </xdr:from>
    <xdr:to>
      <xdr:col>41</xdr:col>
      <xdr:colOff>101600</xdr:colOff>
      <xdr:row>78</xdr:row>
      <xdr:rowOff>115701</xdr:rowOff>
    </xdr:to>
    <xdr:sp macro="" textlink="">
      <xdr:nvSpPr>
        <xdr:cNvPr id="410" name="フローチャート: 判断 409">
          <a:extLst>
            <a:ext uri="{FF2B5EF4-FFF2-40B4-BE49-F238E27FC236}">
              <a16:creationId xmlns:a16="http://schemas.microsoft.com/office/drawing/2014/main" id="{00000000-0008-0000-0700-00009A010000}"/>
            </a:ext>
          </a:extLst>
        </xdr:cNvPr>
        <xdr:cNvSpPr/>
      </xdr:nvSpPr>
      <xdr:spPr>
        <a:xfrm>
          <a:off x="7810500" y="1338720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76</xdr:row>
      <xdr:rowOff>132228</xdr:rowOff>
    </xdr:from>
    <xdr:ext cx="534377" cy="259045"/>
    <xdr:sp macro="" textlink="">
      <xdr:nvSpPr>
        <xdr:cNvPr id="411" name="テキスト ボックス 410">
          <a:extLst>
            <a:ext uri="{FF2B5EF4-FFF2-40B4-BE49-F238E27FC236}">
              <a16:creationId xmlns:a16="http://schemas.microsoft.com/office/drawing/2014/main" id="{00000000-0008-0000-0700-00009B010000}"/>
            </a:ext>
          </a:extLst>
        </xdr:cNvPr>
        <xdr:cNvSpPr txBox="1"/>
      </xdr:nvSpPr>
      <xdr:spPr>
        <a:xfrm>
          <a:off x="7594111" y="13162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27262</xdr:rowOff>
    </xdr:from>
    <xdr:to>
      <xdr:col>36</xdr:col>
      <xdr:colOff>165100</xdr:colOff>
      <xdr:row>78</xdr:row>
      <xdr:rowOff>128862</xdr:rowOff>
    </xdr:to>
    <xdr:sp macro="" textlink="">
      <xdr:nvSpPr>
        <xdr:cNvPr id="412" name="フローチャート: 判断 411">
          <a:extLst>
            <a:ext uri="{FF2B5EF4-FFF2-40B4-BE49-F238E27FC236}">
              <a16:creationId xmlns:a16="http://schemas.microsoft.com/office/drawing/2014/main" id="{00000000-0008-0000-0700-00009C010000}"/>
            </a:ext>
          </a:extLst>
        </xdr:cNvPr>
        <xdr:cNvSpPr/>
      </xdr:nvSpPr>
      <xdr:spPr>
        <a:xfrm>
          <a:off x="6921500" y="13400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145389</xdr:rowOff>
    </xdr:from>
    <xdr:ext cx="534377" cy="259045"/>
    <xdr:sp macro="" textlink="">
      <xdr:nvSpPr>
        <xdr:cNvPr id="413" name="テキスト ボックス 412">
          <a:extLst>
            <a:ext uri="{FF2B5EF4-FFF2-40B4-BE49-F238E27FC236}">
              <a16:creationId xmlns:a16="http://schemas.microsoft.com/office/drawing/2014/main" id="{00000000-0008-0000-0700-00009D010000}"/>
            </a:ext>
          </a:extLst>
        </xdr:cNvPr>
        <xdr:cNvSpPr txBox="1"/>
      </xdr:nvSpPr>
      <xdr:spPr>
        <a:xfrm>
          <a:off x="6705111" y="13175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114618</xdr:rowOff>
    </xdr:from>
    <xdr:to>
      <xdr:col>55</xdr:col>
      <xdr:colOff>50800</xdr:colOff>
      <xdr:row>79</xdr:row>
      <xdr:rowOff>44768</xdr:rowOff>
    </xdr:to>
    <xdr:sp macro="" textlink="">
      <xdr:nvSpPr>
        <xdr:cNvPr id="419" name="楕円 418">
          <a:extLst>
            <a:ext uri="{FF2B5EF4-FFF2-40B4-BE49-F238E27FC236}">
              <a16:creationId xmlns:a16="http://schemas.microsoft.com/office/drawing/2014/main" id="{00000000-0008-0000-0700-0000A3010000}"/>
            </a:ext>
          </a:extLst>
        </xdr:cNvPr>
        <xdr:cNvSpPr/>
      </xdr:nvSpPr>
      <xdr:spPr>
        <a:xfrm>
          <a:off x="10426700" y="134877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78</xdr:row>
      <xdr:rowOff>29545</xdr:rowOff>
    </xdr:from>
    <xdr:ext cx="534377" cy="259045"/>
    <xdr:sp macro="" textlink="">
      <xdr:nvSpPr>
        <xdr:cNvPr id="420" name="商工費該当値テキスト">
          <a:extLst>
            <a:ext uri="{FF2B5EF4-FFF2-40B4-BE49-F238E27FC236}">
              <a16:creationId xmlns:a16="http://schemas.microsoft.com/office/drawing/2014/main" id="{00000000-0008-0000-0700-0000A4010000}"/>
            </a:ext>
          </a:extLst>
        </xdr:cNvPr>
        <xdr:cNvSpPr txBox="1"/>
      </xdr:nvSpPr>
      <xdr:spPr>
        <a:xfrm>
          <a:off x="10528300" y="1340264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93027</xdr:rowOff>
    </xdr:from>
    <xdr:to>
      <xdr:col>50</xdr:col>
      <xdr:colOff>165100</xdr:colOff>
      <xdr:row>79</xdr:row>
      <xdr:rowOff>23177</xdr:rowOff>
    </xdr:to>
    <xdr:sp macro="" textlink="">
      <xdr:nvSpPr>
        <xdr:cNvPr id="421" name="楕円 420">
          <a:extLst>
            <a:ext uri="{FF2B5EF4-FFF2-40B4-BE49-F238E27FC236}">
              <a16:creationId xmlns:a16="http://schemas.microsoft.com/office/drawing/2014/main" id="{00000000-0008-0000-0700-0000A5010000}"/>
            </a:ext>
          </a:extLst>
        </xdr:cNvPr>
        <xdr:cNvSpPr/>
      </xdr:nvSpPr>
      <xdr:spPr>
        <a:xfrm>
          <a:off x="9588500" y="134661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79</xdr:row>
      <xdr:rowOff>14304</xdr:rowOff>
    </xdr:from>
    <xdr:ext cx="534377" cy="259045"/>
    <xdr:sp macro="" textlink="">
      <xdr:nvSpPr>
        <xdr:cNvPr id="422" name="テキスト ボックス 421">
          <a:extLst>
            <a:ext uri="{FF2B5EF4-FFF2-40B4-BE49-F238E27FC236}">
              <a16:creationId xmlns:a16="http://schemas.microsoft.com/office/drawing/2014/main" id="{00000000-0008-0000-0700-0000A6010000}"/>
            </a:ext>
          </a:extLst>
        </xdr:cNvPr>
        <xdr:cNvSpPr txBox="1"/>
      </xdr:nvSpPr>
      <xdr:spPr>
        <a:xfrm>
          <a:off x="9372111" y="135588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128654</xdr:rowOff>
    </xdr:from>
    <xdr:to>
      <xdr:col>46</xdr:col>
      <xdr:colOff>38100</xdr:colOff>
      <xdr:row>79</xdr:row>
      <xdr:rowOff>58804</xdr:rowOff>
    </xdr:to>
    <xdr:sp macro="" textlink="">
      <xdr:nvSpPr>
        <xdr:cNvPr id="423" name="楕円 422">
          <a:extLst>
            <a:ext uri="{FF2B5EF4-FFF2-40B4-BE49-F238E27FC236}">
              <a16:creationId xmlns:a16="http://schemas.microsoft.com/office/drawing/2014/main" id="{00000000-0008-0000-0700-0000A7010000}"/>
            </a:ext>
          </a:extLst>
        </xdr:cNvPr>
        <xdr:cNvSpPr/>
      </xdr:nvSpPr>
      <xdr:spPr>
        <a:xfrm>
          <a:off x="8699500" y="13501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79</xdr:row>
      <xdr:rowOff>49931</xdr:rowOff>
    </xdr:from>
    <xdr:ext cx="469744" cy="259045"/>
    <xdr:sp macro="" textlink="">
      <xdr:nvSpPr>
        <xdr:cNvPr id="424" name="テキスト ボックス 423">
          <a:extLst>
            <a:ext uri="{FF2B5EF4-FFF2-40B4-BE49-F238E27FC236}">
              <a16:creationId xmlns:a16="http://schemas.microsoft.com/office/drawing/2014/main" id="{00000000-0008-0000-0700-0000A8010000}"/>
            </a:ext>
          </a:extLst>
        </xdr:cNvPr>
        <xdr:cNvSpPr txBox="1"/>
      </xdr:nvSpPr>
      <xdr:spPr>
        <a:xfrm>
          <a:off x="8515428" y="135944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113847</xdr:rowOff>
    </xdr:from>
    <xdr:to>
      <xdr:col>41</xdr:col>
      <xdr:colOff>101600</xdr:colOff>
      <xdr:row>79</xdr:row>
      <xdr:rowOff>43997</xdr:rowOff>
    </xdr:to>
    <xdr:sp macro="" textlink="">
      <xdr:nvSpPr>
        <xdr:cNvPr id="425" name="楕円 424">
          <a:extLst>
            <a:ext uri="{FF2B5EF4-FFF2-40B4-BE49-F238E27FC236}">
              <a16:creationId xmlns:a16="http://schemas.microsoft.com/office/drawing/2014/main" id="{00000000-0008-0000-0700-0000A9010000}"/>
            </a:ext>
          </a:extLst>
        </xdr:cNvPr>
        <xdr:cNvSpPr/>
      </xdr:nvSpPr>
      <xdr:spPr>
        <a:xfrm>
          <a:off x="7810500" y="134869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79</xdr:row>
      <xdr:rowOff>35124</xdr:rowOff>
    </xdr:from>
    <xdr:ext cx="534377" cy="259045"/>
    <xdr:sp macro="" textlink="">
      <xdr:nvSpPr>
        <xdr:cNvPr id="426" name="テキスト ボックス 425">
          <a:extLst>
            <a:ext uri="{FF2B5EF4-FFF2-40B4-BE49-F238E27FC236}">
              <a16:creationId xmlns:a16="http://schemas.microsoft.com/office/drawing/2014/main" id="{00000000-0008-0000-0700-0000AA010000}"/>
            </a:ext>
          </a:extLst>
        </xdr:cNvPr>
        <xdr:cNvSpPr txBox="1"/>
      </xdr:nvSpPr>
      <xdr:spPr>
        <a:xfrm>
          <a:off x="7594111" y="135796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13,452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151730</xdr:rowOff>
    </xdr:from>
    <xdr:to>
      <xdr:col>36</xdr:col>
      <xdr:colOff>165100</xdr:colOff>
      <xdr:row>79</xdr:row>
      <xdr:rowOff>81880</xdr:rowOff>
    </xdr:to>
    <xdr:sp macro="" textlink="">
      <xdr:nvSpPr>
        <xdr:cNvPr id="427" name="楕円 426">
          <a:extLst>
            <a:ext uri="{FF2B5EF4-FFF2-40B4-BE49-F238E27FC236}">
              <a16:creationId xmlns:a16="http://schemas.microsoft.com/office/drawing/2014/main" id="{00000000-0008-0000-0700-0000AB010000}"/>
            </a:ext>
          </a:extLst>
        </xdr:cNvPr>
        <xdr:cNvSpPr/>
      </xdr:nvSpPr>
      <xdr:spPr>
        <a:xfrm>
          <a:off x="6921500" y="135248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79</xdr:row>
      <xdr:rowOff>73007</xdr:rowOff>
    </xdr:from>
    <xdr:ext cx="469744" cy="259045"/>
    <xdr:sp macro="" textlink="">
      <xdr:nvSpPr>
        <xdr:cNvPr id="428" name="テキスト ボックス 427">
          <a:extLst>
            <a:ext uri="{FF2B5EF4-FFF2-40B4-BE49-F238E27FC236}">
              <a16:creationId xmlns:a16="http://schemas.microsoft.com/office/drawing/2014/main" id="{00000000-0008-0000-0700-0000AC010000}"/>
            </a:ext>
          </a:extLst>
        </xdr:cNvPr>
        <xdr:cNvSpPr txBox="1"/>
      </xdr:nvSpPr>
      <xdr:spPr>
        <a:xfrm>
          <a:off x="6737428" y="136175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9" name="正方形/長方形 428">
          <a:extLst>
            <a:ext uri="{FF2B5EF4-FFF2-40B4-BE49-F238E27FC236}">
              <a16:creationId xmlns:a16="http://schemas.microsoft.com/office/drawing/2014/main" id="{00000000-0008-0000-0700-0000AD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53,480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7" name="テキスト ボックス 436">
          <a:extLst>
            <a:ext uri="{FF2B5EF4-FFF2-40B4-BE49-F238E27FC236}">
              <a16:creationId xmlns:a16="http://schemas.microsoft.com/office/drawing/2014/main" id="{00000000-0008-0000-0700-0000B5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8" name="直線コネクタ 437">
          <a:extLst>
            <a:ext uri="{FF2B5EF4-FFF2-40B4-BE49-F238E27FC236}">
              <a16:creationId xmlns:a16="http://schemas.microsoft.com/office/drawing/2014/main" id="{00000000-0008-0000-0700-0000B6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40" name="テキスト ボックス 439">
          <a:extLst>
            <a:ext uri="{FF2B5EF4-FFF2-40B4-BE49-F238E27FC236}">
              <a16:creationId xmlns:a16="http://schemas.microsoft.com/office/drawing/2014/main" id="{00000000-0008-0000-0700-0000B8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41" name="直線コネクタ 440">
          <a:extLst>
            <a:ext uri="{FF2B5EF4-FFF2-40B4-BE49-F238E27FC236}">
              <a16:creationId xmlns:a16="http://schemas.microsoft.com/office/drawing/2014/main" id="{00000000-0008-0000-0700-0000B9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95</xdr:row>
      <xdr:rowOff>54627</xdr:rowOff>
    </xdr:from>
    <xdr:ext cx="595419" cy="259045"/>
    <xdr:sp macro="" textlink="">
      <xdr:nvSpPr>
        <xdr:cNvPr id="442" name="テキスト ボックス 441">
          <a:extLst>
            <a:ext uri="{FF2B5EF4-FFF2-40B4-BE49-F238E27FC236}">
              <a16:creationId xmlns:a16="http://schemas.microsoft.com/office/drawing/2014/main" id="{00000000-0008-0000-0700-0000BA010000}"/>
            </a:ext>
          </a:extLst>
        </xdr:cNvPr>
        <xdr:cNvSpPr txBox="1"/>
      </xdr:nvSpPr>
      <xdr:spPr>
        <a:xfrm>
          <a:off x="6008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43" name="直線コネクタ 442">
          <a:extLst>
            <a:ext uri="{FF2B5EF4-FFF2-40B4-BE49-F238E27FC236}">
              <a16:creationId xmlns:a16="http://schemas.microsoft.com/office/drawing/2014/main" id="{00000000-0008-0000-0700-0000BB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92</xdr:row>
      <xdr:rowOff>111777</xdr:rowOff>
    </xdr:from>
    <xdr:ext cx="595419" cy="259045"/>
    <xdr:sp macro="" textlink="">
      <xdr:nvSpPr>
        <xdr:cNvPr id="444" name="テキスト ボックス 443">
          <a:extLst>
            <a:ext uri="{FF2B5EF4-FFF2-40B4-BE49-F238E27FC236}">
              <a16:creationId xmlns:a16="http://schemas.microsoft.com/office/drawing/2014/main" id="{00000000-0008-0000-0700-0000BC010000}"/>
            </a:ext>
          </a:extLst>
        </xdr:cNvPr>
        <xdr:cNvSpPr txBox="1"/>
      </xdr:nvSpPr>
      <xdr:spPr>
        <a:xfrm>
          <a:off x="6008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45" name="直線コネクタ 444">
          <a:extLst>
            <a:ext uri="{FF2B5EF4-FFF2-40B4-BE49-F238E27FC236}">
              <a16:creationId xmlns:a16="http://schemas.microsoft.com/office/drawing/2014/main" id="{00000000-0008-0000-0700-0000BD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89</xdr:row>
      <xdr:rowOff>168927</xdr:rowOff>
    </xdr:from>
    <xdr:ext cx="595419" cy="259045"/>
    <xdr:sp macro="" textlink="">
      <xdr:nvSpPr>
        <xdr:cNvPr id="446" name="テキスト ボックス 445">
          <a:extLst>
            <a:ext uri="{FF2B5EF4-FFF2-40B4-BE49-F238E27FC236}">
              <a16:creationId xmlns:a16="http://schemas.microsoft.com/office/drawing/2014/main" id="{00000000-0008-0000-0700-0000BE010000}"/>
            </a:ext>
          </a:extLst>
        </xdr:cNvPr>
        <xdr:cNvSpPr txBox="1"/>
      </xdr:nvSpPr>
      <xdr:spPr>
        <a:xfrm>
          <a:off x="6008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47" name="直線コネクタ 446">
          <a:extLst>
            <a:ext uri="{FF2B5EF4-FFF2-40B4-BE49-F238E27FC236}">
              <a16:creationId xmlns:a16="http://schemas.microsoft.com/office/drawing/2014/main" id="{00000000-0008-0000-0700-0000BF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87</xdr:row>
      <xdr:rowOff>54627</xdr:rowOff>
    </xdr:from>
    <xdr:ext cx="595419" cy="259045"/>
    <xdr:sp macro="" textlink="">
      <xdr:nvSpPr>
        <xdr:cNvPr id="448" name="テキスト ボックス 447">
          <a:extLst>
            <a:ext uri="{FF2B5EF4-FFF2-40B4-BE49-F238E27FC236}">
              <a16:creationId xmlns:a16="http://schemas.microsoft.com/office/drawing/2014/main" id="{00000000-0008-0000-0700-0000C0010000}"/>
            </a:ext>
          </a:extLst>
        </xdr:cNvPr>
        <xdr:cNvSpPr txBox="1"/>
      </xdr:nvSpPr>
      <xdr:spPr>
        <a:xfrm>
          <a:off x="6008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9" name="土木費グラフ枠">
          <a:extLst>
            <a:ext uri="{FF2B5EF4-FFF2-40B4-BE49-F238E27FC236}">
              <a16:creationId xmlns:a16="http://schemas.microsoft.com/office/drawing/2014/main" id="{00000000-0008-0000-0700-0000C1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23718</xdr:rowOff>
    </xdr:from>
    <xdr:to>
      <xdr:col>54</xdr:col>
      <xdr:colOff>189865</xdr:colOff>
      <xdr:row>98</xdr:row>
      <xdr:rowOff>54559</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flipV="1">
          <a:off x="10475595" y="15625668"/>
          <a:ext cx="1270" cy="123099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58386</xdr:rowOff>
    </xdr:from>
    <xdr:ext cx="534377" cy="259045"/>
    <xdr:sp macro="" textlink="">
      <xdr:nvSpPr>
        <xdr:cNvPr id="451" name="土木費最小値テキスト">
          <a:extLst>
            <a:ext uri="{FF2B5EF4-FFF2-40B4-BE49-F238E27FC236}">
              <a16:creationId xmlns:a16="http://schemas.microsoft.com/office/drawing/2014/main" id="{00000000-0008-0000-0700-0000C3010000}"/>
            </a:ext>
          </a:extLst>
        </xdr:cNvPr>
        <xdr:cNvSpPr txBox="1"/>
      </xdr:nvSpPr>
      <xdr:spPr>
        <a:xfrm>
          <a:off x="10528300" y="1686048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18,622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54559</xdr:rowOff>
    </xdr:from>
    <xdr:to>
      <xdr:col>55</xdr:col>
      <xdr:colOff>88900</xdr:colOff>
      <xdr:row>98</xdr:row>
      <xdr:rowOff>54559</xdr:rowOff>
    </xdr:to>
    <xdr:cxnSp macro="">
      <xdr:nvCxnSpPr>
        <xdr:cNvPr id="452" name="直線コネクタ 451">
          <a:extLst>
            <a:ext uri="{FF2B5EF4-FFF2-40B4-BE49-F238E27FC236}">
              <a16:creationId xmlns:a16="http://schemas.microsoft.com/office/drawing/2014/main" id="{00000000-0008-0000-0700-0000C4010000}"/>
            </a:ext>
          </a:extLst>
        </xdr:cNvPr>
        <xdr:cNvCxnSpPr/>
      </xdr:nvCxnSpPr>
      <xdr:spPr>
        <a:xfrm>
          <a:off x="10388600" y="168566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141845</xdr:rowOff>
    </xdr:from>
    <xdr:ext cx="599010" cy="259045"/>
    <xdr:sp macro="" textlink="">
      <xdr:nvSpPr>
        <xdr:cNvPr id="453" name="土木費最大値テキスト">
          <a:extLst>
            <a:ext uri="{FF2B5EF4-FFF2-40B4-BE49-F238E27FC236}">
              <a16:creationId xmlns:a16="http://schemas.microsoft.com/office/drawing/2014/main" id="{00000000-0008-0000-0700-0000C5010000}"/>
            </a:ext>
          </a:extLst>
        </xdr:cNvPr>
        <xdr:cNvSpPr txBox="1"/>
      </xdr:nvSpPr>
      <xdr:spPr>
        <a:xfrm>
          <a:off x="10528300" y="154008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287,868</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23718</xdr:rowOff>
    </xdr:from>
    <xdr:to>
      <xdr:col>55</xdr:col>
      <xdr:colOff>88900</xdr:colOff>
      <xdr:row>91</xdr:row>
      <xdr:rowOff>23718</xdr:rowOff>
    </xdr:to>
    <xdr:cxnSp macro="">
      <xdr:nvCxnSpPr>
        <xdr:cNvPr id="454" name="直線コネクタ 453">
          <a:extLst>
            <a:ext uri="{FF2B5EF4-FFF2-40B4-BE49-F238E27FC236}">
              <a16:creationId xmlns:a16="http://schemas.microsoft.com/office/drawing/2014/main" id="{00000000-0008-0000-0700-0000C6010000}"/>
            </a:ext>
          </a:extLst>
        </xdr:cNvPr>
        <xdr:cNvCxnSpPr/>
      </xdr:nvCxnSpPr>
      <xdr:spPr>
        <a:xfrm>
          <a:off x="10388600" y="156256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95</xdr:row>
      <xdr:rowOff>104710</xdr:rowOff>
    </xdr:from>
    <xdr:to>
      <xdr:col>55</xdr:col>
      <xdr:colOff>0</xdr:colOff>
      <xdr:row>96</xdr:row>
      <xdr:rowOff>6672</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9639300" y="16392460"/>
          <a:ext cx="838200" cy="734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96</xdr:row>
      <xdr:rowOff>9825</xdr:rowOff>
    </xdr:from>
    <xdr:ext cx="534377" cy="259045"/>
    <xdr:sp macro="" textlink="">
      <xdr:nvSpPr>
        <xdr:cNvPr id="456" name="土木費平均値テキスト">
          <a:extLst>
            <a:ext uri="{FF2B5EF4-FFF2-40B4-BE49-F238E27FC236}">
              <a16:creationId xmlns:a16="http://schemas.microsoft.com/office/drawing/2014/main" id="{00000000-0008-0000-0700-0000C8010000}"/>
            </a:ext>
          </a:extLst>
        </xdr:cNvPr>
        <xdr:cNvSpPr txBox="1"/>
      </xdr:nvSpPr>
      <xdr:spPr>
        <a:xfrm>
          <a:off x="10528300" y="1646902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87,577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96</xdr:row>
      <xdr:rowOff>31398</xdr:rowOff>
    </xdr:from>
    <xdr:to>
      <xdr:col>55</xdr:col>
      <xdr:colOff>50800</xdr:colOff>
      <xdr:row>96</xdr:row>
      <xdr:rowOff>132998</xdr:rowOff>
    </xdr:to>
    <xdr:sp macro="" textlink="">
      <xdr:nvSpPr>
        <xdr:cNvPr id="457" name="フローチャート: 判断 456">
          <a:extLst>
            <a:ext uri="{FF2B5EF4-FFF2-40B4-BE49-F238E27FC236}">
              <a16:creationId xmlns:a16="http://schemas.microsoft.com/office/drawing/2014/main" id="{00000000-0008-0000-0700-0000C9010000}"/>
            </a:ext>
          </a:extLst>
        </xdr:cNvPr>
        <xdr:cNvSpPr/>
      </xdr:nvSpPr>
      <xdr:spPr>
        <a:xfrm>
          <a:off x="10426700" y="164905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95</xdr:row>
      <xdr:rowOff>104710</xdr:rowOff>
    </xdr:from>
    <xdr:to>
      <xdr:col>50</xdr:col>
      <xdr:colOff>114300</xdr:colOff>
      <xdr:row>96</xdr:row>
      <xdr:rowOff>37877</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8750300" y="16392460"/>
          <a:ext cx="889000" cy="1046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96</xdr:row>
      <xdr:rowOff>57020</xdr:rowOff>
    </xdr:from>
    <xdr:to>
      <xdr:col>50</xdr:col>
      <xdr:colOff>165100</xdr:colOff>
      <xdr:row>96</xdr:row>
      <xdr:rowOff>158620</xdr:rowOff>
    </xdr:to>
    <xdr:sp macro="" textlink="">
      <xdr:nvSpPr>
        <xdr:cNvPr id="459" name="フローチャート: 判断 458">
          <a:extLst>
            <a:ext uri="{FF2B5EF4-FFF2-40B4-BE49-F238E27FC236}">
              <a16:creationId xmlns:a16="http://schemas.microsoft.com/office/drawing/2014/main" id="{00000000-0008-0000-0700-0000CB010000}"/>
            </a:ext>
          </a:extLst>
        </xdr:cNvPr>
        <xdr:cNvSpPr/>
      </xdr:nvSpPr>
      <xdr:spPr>
        <a:xfrm>
          <a:off x="9588500" y="16516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96</xdr:row>
      <xdr:rowOff>149747</xdr:rowOff>
    </xdr:from>
    <xdr:ext cx="534377" cy="259045"/>
    <xdr:sp macro="" textlink="">
      <xdr:nvSpPr>
        <xdr:cNvPr id="460" name="テキスト ボックス 459">
          <a:extLst>
            <a:ext uri="{FF2B5EF4-FFF2-40B4-BE49-F238E27FC236}">
              <a16:creationId xmlns:a16="http://schemas.microsoft.com/office/drawing/2014/main" id="{00000000-0008-0000-0700-0000CC010000}"/>
            </a:ext>
          </a:extLst>
        </xdr:cNvPr>
        <xdr:cNvSpPr txBox="1"/>
      </xdr:nvSpPr>
      <xdr:spPr>
        <a:xfrm>
          <a:off x="9372111" y="166089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81,973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96</xdr:row>
      <xdr:rowOff>37877</xdr:rowOff>
    </xdr:from>
    <xdr:to>
      <xdr:col>45</xdr:col>
      <xdr:colOff>177800</xdr:colOff>
      <xdr:row>96</xdr:row>
      <xdr:rowOff>110696</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flipV="1">
          <a:off x="7861300" y="16497077"/>
          <a:ext cx="889000" cy="72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96</xdr:row>
      <xdr:rowOff>53394</xdr:rowOff>
    </xdr:from>
    <xdr:to>
      <xdr:col>46</xdr:col>
      <xdr:colOff>38100</xdr:colOff>
      <xdr:row>96</xdr:row>
      <xdr:rowOff>154994</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8699500" y="165125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96</xdr:row>
      <xdr:rowOff>146121</xdr:rowOff>
    </xdr:from>
    <xdr:ext cx="534377"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8483111" y="166053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82,766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95</xdr:row>
      <xdr:rowOff>117827</xdr:rowOff>
    </xdr:from>
    <xdr:to>
      <xdr:col>41</xdr:col>
      <xdr:colOff>50800</xdr:colOff>
      <xdr:row>96</xdr:row>
      <xdr:rowOff>110696</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a:off x="6972300" y="16405577"/>
          <a:ext cx="889000" cy="164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96</xdr:row>
      <xdr:rowOff>73644</xdr:rowOff>
    </xdr:from>
    <xdr:to>
      <xdr:col>41</xdr:col>
      <xdr:colOff>101600</xdr:colOff>
      <xdr:row>97</xdr:row>
      <xdr:rowOff>3794</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7810500" y="165328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96</xdr:row>
      <xdr:rowOff>166371</xdr:rowOff>
    </xdr:from>
    <xdr:ext cx="534377"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7594111" y="16625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78,337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96</xdr:row>
      <xdr:rowOff>13728</xdr:rowOff>
    </xdr:from>
    <xdr:to>
      <xdr:col>36</xdr:col>
      <xdr:colOff>165100</xdr:colOff>
      <xdr:row>96</xdr:row>
      <xdr:rowOff>115328</xdr:rowOff>
    </xdr:to>
    <xdr:sp macro="" textlink="">
      <xdr:nvSpPr>
        <xdr:cNvPr id="467" name="フローチャート: 判断 466">
          <a:extLst>
            <a:ext uri="{FF2B5EF4-FFF2-40B4-BE49-F238E27FC236}">
              <a16:creationId xmlns:a16="http://schemas.microsoft.com/office/drawing/2014/main" id="{00000000-0008-0000-0700-0000D3010000}"/>
            </a:ext>
          </a:extLst>
        </xdr:cNvPr>
        <xdr:cNvSpPr/>
      </xdr:nvSpPr>
      <xdr:spPr>
        <a:xfrm>
          <a:off x="6921500" y="164729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96</xdr:row>
      <xdr:rowOff>106455</xdr:rowOff>
    </xdr:from>
    <xdr:ext cx="534377" cy="259045"/>
    <xdr:sp macro="" textlink="">
      <xdr:nvSpPr>
        <xdr:cNvPr id="468" name="テキスト ボックス 467">
          <a:extLst>
            <a:ext uri="{FF2B5EF4-FFF2-40B4-BE49-F238E27FC236}">
              <a16:creationId xmlns:a16="http://schemas.microsoft.com/office/drawing/2014/main" id="{00000000-0008-0000-0700-0000D4010000}"/>
            </a:ext>
          </a:extLst>
        </xdr:cNvPr>
        <xdr:cNvSpPr txBox="1"/>
      </xdr:nvSpPr>
      <xdr:spPr>
        <a:xfrm>
          <a:off x="6705111" y="165656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91,442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0" name="テキスト ボックス 469">
          <a:extLst>
            <a:ext uri="{FF2B5EF4-FFF2-40B4-BE49-F238E27FC236}">
              <a16:creationId xmlns:a16="http://schemas.microsoft.com/office/drawing/2014/main" id="{00000000-0008-0000-0700-0000D6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95</xdr:row>
      <xdr:rowOff>127322</xdr:rowOff>
    </xdr:from>
    <xdr:to>
      <xdr:col>55</xdr:col>
      <xdr:colOff>50800</xdr:colOff>
      <xdr:row>96</xdr:row>
      <xdr:rowOff>57472</xdr:rowOff>
    </xdr:to>
    <xdr:sp macro="" textlink="">
      <xdr:nvSpPr>
        <xdr:cNvPr id="474" name="楕円 473">
          <a:extLst>
            <a:ext uri="{FF2B5EF4-FFF2-40B4-BE49-F238E27FC236}">
              <a16:creationId xmlns:a16="http://schemas.microsoft.com/office/drawing/2014/main" id="{00000000-0008-0000-0700-0000DA010000}"/>
            </a:ext>
          </a:extLst>
        </xdr:cNvPr>
        <xdr:cNvSpPr/>
      </xdr:nvSpPr>
      <xdr:spPr>
        <a:xfrm>
          <a:off x="10426700" y="164150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94</xdr:row>
      <xdr:rowOff>150199</xdr:rowOff>
    </xdr:from>
    <xdr:ext cx="599010" cy="259045"/>
    <xdr:sp macro="" textlink="">
      <xdr:nvSpPr>
        <xdr:cNvPr id="475" name="土木費該当値テキスト">
          <a:extLst>
            <a:ext uri="{FF2B5EF4-FFF2-40B4-BE49-F238E27FC236}">
              <a16:creationId xmlns:a16="http://schemas.microsoft.com/office/drawing/2014/main" id="{00000000-0008-0000-0700-0000DB010000}"/>
            </a:ext>
          </a:extLst>
        </xdr:cNvPr>
        <xdr:cNvSpPr txBox="1"/>
      </xdr:nvSpPr>
      <xdr:spPr>
        <a:xfrm>
          <a:off x="10528300" y="162664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104,096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95</xdr:row>
      <xdr:rowOff>53910</xdr:rowOff>
    </xdr:from>
    <xdr:to>
      <xdr:col>50</xdr:col>
      <xdr:colOff>165100</xdr:colOff>
      <xdr:row>95</xdr:row>
      <xdr:rowOff>155510</xdr:rowOff>
    </xdr:to>
    <xdr:sp macro="" textlink="">
      <xdr:nvSpPr>
        <xdr:cNvPr id="476" name="楕円 475">
          <a:extLst>
            <a:ext uri="{FF2B5EF4-FFF2-40B4-BE49-F238E27FC236}">
              <a16:creationId xmlns:a16="http://schemas.microsoft.com/office/drawing/2014/main" id="{00000000-0008-0000-0700-0000DC010000}"/>
            </a:ext>
          </a:extLst>
        </xdr:cNvPr>
        <xdr:cNvSpPr/>
      </xdr:nvSpPr>
      <xdr:spPr>
        <a:xfrm>
          <a:off x="9588500" y="16341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94</xdr:row>
      <xdr:rowOff>587</xdr:rowOff>
    </xdr:from>
    <xdr:ext cx="599010" cy="259045"/>
    <xdr:sp macro="" textlink="">
      <xdr:nvSpPr>
        <xdr:cNvPr id="477" name="テキスト ボックス 476">
          <a:extLst>
            <a:ext uri="{FF2B5EF4-FFF2-40B4-BE49-F238E27FC236}">
              <a16:creationId xmlns:a16="http://schemas.microsoft.com/office/drawing/2014/main" id="{00000000-0008-0000-0700-0000DD010000}"/>
            </a:ext>
          </a:extLst>
        </xdr:cNvPr>
        <xdr:cNvSpPr txBox="1"/>
      </xdr:nvSpPr>
      <xdr:spPr>
        <a:xfrm>
          <a:off x="9339795" y="161168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120,153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95</xdr:row>
      <xdr:rowOff>158527</xdr:rowOff>
    </xdr:from>
    <xdr:to>
      <xdr:col>46</xdr:col>
      <xdr:colOff>38100</xdr:colOff>
      <xdr:row>96</xdr:row>
      <xdr:rowOff>88677</xdr:rowOff>
    </xdr:to>
    <xdr:sp macro="" textlink="">
      <xdr:nvSpPr>
        <xdr:cNvPr id="478" name="楕円 477">
          <a:extLst>
            <a:ext uri="{FF2B5EF4-FFF2-40B4-BE49-F238E27FC236}">
              <a16:creationId xmlns:a16="http://schemas.microsoft.com/office/drawing/2014/main" id="{00000000-0008-0000-0700-0000DE010000}"/>
            </a:ext>
          </a:extLst>
        </xdr:cNvPr>
        <xdr:cNvSpPr/>
      </xdr:nvSpPr>
      <xdr:spPr>
        <a:xfrm>
          <a:off x="8699500" y="164462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94</xdr:row>
      <xdr:rowOff>105204</xdr:rowOff>
    </xdr:from>
    <xdr:ext cx="534377" cy="259045"/>
    <xdr:sp macro="" textlink="">
      <xdr:nvSpPr>
        <xdr:cNvPr id="479" name="テキスト ボックス 478">
          <a:extLst>
            <a:ext uri="{FF2B5EF4-FFF2-40B4-BE49-F238E27FC236}">
              <a16:creationId xmlns:a16="http://schemas.microsoft.com/office/drawing/2014/main" id="{00000000-0008-0000-0700-0000DF010000}"/>
            </a:ext>
          </a:extLst>
        </xdr:cNvPr>
        <xdr:cNvSpPr txBox="1"/>
      </xdr:nvSpPr>
      <xdr:spPr>
        <a:xfrm>
          <a:off x="8483111" y="1622150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96</xdr:row>
      <xdr:rowOff>59896</xdr:rowOff>
    </xdr:from>
    <xdr:to>
      <xdr:col>41</xdr:col>
      <xdr:colOff>101600</xdr:colOff>
      <xdr:row>96</xdr:row>
      <xdr:rowOff>161496</xdr:rowOff>
    </xdr:to>
    <xdr:sp macro="" textlink="">
      <xdr:nvSpPr>
        <xdr:cNvPr id="480" name="楕円 479">
          <a:extLst>
            <a:ext uri="{FF2B5EF4-FFF2-40B4-BE49-F238E27FC236}">
              <a16:creationId xmlns:a16="http://schemas.microsoft.com/office/drawing/2014/main" id="{00000000-0008-0000-0700-0000E0010000}"/>
            </a:ext>
          </a:extLst>
        </xdr:cNvPr>
        <xdr:cNvSpPr/>
      </xdr:nvSpPr>
      <xdr:spPr>
        <a:xfrm>
          <a:off x="7810500" y="165190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95</xdr:row>
      <xdr:rowOff>6573</xdr:rowOff>
    </xdr:from>
    <xdr:ext cx="534377" cy="259045"/>
    <xdr:sp macro="" textlink="">
      <xdr:nvSpPr>
        <xdr:cNvPr id="481" name="テキスト ボックス 480">
          <a:extLst>
            <a:ext uri="{FF2B5EF4-FFF2-40B4-BE49-F238E27FC236}">
              <a16:creationId xmlns:a16="http://schemas.microsoft.com/office/drawing/2014/main" id="{00000000-0008-0000-0700-0000E1010000}"/>
            </a:ext>
          </a:extLst>
        </xdr:cNvPr>
        <xdr:cNvSpPr txBox="1"/>
      </xdr:nvSpPr>
      <xdr:spPr>
        <a:xfrm>
          <a:off x="7594111" y="162943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95</xdr:row>
      <xdr:rowOff>67027</xdr:rowOff>
    </xdr:from>
    <xdr:to>
      <xdr:col>36</xdr:col>
      <xdr:colOff>165100</xdr:colOff>
      <xdr:row>95</xdr:row>
      <xdr:rowOff>168627</xdr:rowOff>
    </xdr:to>
    <xdr:sp macro="" textlink="">
      <xdr:nvSpPr>
        <xdr:cNvPr id="482" name="楕円 481">
          <a:extLst>
            <a:ext uri="{FF2B5EF4-FFF2-40B4-BE49-F238E27FC236}">
              <a16:creationId xmlns:a16="http://schemas.microsoft.com/office/drawing/2014/main" id="{00000000-0008-0000-0700-0000E2010000}"/>
            </a:ext>
          </a:extLst>
        </xdr:cNvPr>
        <xdr:cNvSpPr/>
      </xdr:nvSpPr>
      <xdr:spPr>
        <a:xfrm>
          <a:off x="6921500" y="163547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94</xdr:row>
      <xdr:rowOff>13704</xdr:rowOff>
    </xdr:from>
    <xdr:ext cx="599010" cy="259045"/>
    <xdr:sp macro="" textlink="">
      <xdr:nvSpPr>
        <xdr:cNvPr id="483" name="テキスト ボックス 482">
          <a:extLst>
            <a:ext uri="{FF2B5EF4-FFF2-40B4-BE49-F238E27FC236}">
              <a16:creationId xmlns:a16="http://schemas.microsoft.com/office/drawing/2014/main" id="{00000000-0008-0000-0700-0000E3010000}"/>
            </a:ext>
          </a:extLst>
        </xdr:cNvPr>
        <xdr:cNvSpPr txBox="1"/>
      </xdr:nvSpPr>
      <xdr:spPr>
        <a:xfrm>
          <a:off x="6672795" y="161300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117,284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4" name="正方形/長方形 483">
          <a:extLst>
            <a:ext uri="{FF2B5EF4-FFF2-40B4-BE49-F238E27FC236}">
              <a16:creationId xmlns:a16="http://schemas.microsoft.com/office/drawing/2014/main" id="{00000000-0008-0000-0700-0000E4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5" name="正方形/長方形 484">
          <a:extLst>
            <a:ext uri="{FF2B5EF4-FFF2-40B4-BE49-F238E27FC236}">
              <a16:creationId xmlns:a16="http://schemas.microsoft.com/office/drawing/2014/main" id="{00000000-0008-0000-0700-0000E5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6" name="正方形/長方形 485">
          <a:extLst>
            <a:ext uri="{FF2B5EF4-FFF2-40B4-BE49-F238E27FC236}">
              <a16:creationId xmlns:a16="http://schemas.microsoft.com/office/drawing/2014/main" id="{00000000-0008-0000-0700-0000E6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34/77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13,713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2" name="テキスト ボックス 491">
          <a:extLst>
            <a:ext uri="{FF2B5EF4-FFF2-40B4-BE49-F238E27FC236}">
              <a16:creationId xmlns:a16="http://schemas.microsoft.com/office/drawing/2014/main" id="{00000000-0008-0000-0700-0000EC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3" name="直線コネクタ 492">
          <a:extLst>
            <a:ext uri="{FF2B5EF4-FFF2-40B4-BE49-F238E27FC236}">
              <a16:creationId xmlns:a16="http://schemas.microsoft.com/office/drawing/2014/main" id="{00000000-0008-0000-0700-0000ED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40</xdr:row>
      <xdr:rowOff>111777</xdr:rowOff>
    </xdr:from>
    <xdr:ext cx="248786" cy="259045"/>
    <xdr:sp macro="" textlink="">
      <xdr:nvSpPr>
        <xdr:cNvPr id="494" name="テキスト ボックス 493">
          <a:extLst>
            <a:ext uri="{FF2B5EF4-FFF2-40B4-BE49-F238E27FC236}">
              <a16:creationId xmlns:a16="http://schemas.microsoft.com/office/drawing/2014/main" id="{00000000-0008-0000-0700-0000EE010000}"/>
            </a:ext>
          </a:extLst>
        </xdr:cNvPr>
        <xdr:cNvSpPr txBox="1"/>
      </xdr:nvSpPr>
      <xdr:spPr>
        <a:xfrm>
          <a:off x="12197214" y="6969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39</xdr:row>
      <xdr:rowOff>98878</xdr:rowOff>
    </xdr:from>
    <xdr:to>
      <xdr:col>89</xdr:col>
      <xdr:colOff>177800</xdr:colOff>
      <xdr:row>39</xdr:row>
      <xdr:rowOff>98878</xdr:rowOff>
    </xdr:to>
    <xdr:cxnSp macro="">
      <xdr:nvCxnSpPr>
        <xdr:cNvPr id="495" name="直線コネクタ 494">
          <a:extLst>
            <a:ext uri="{FF2B5EF4-FFF2-40B4-BE49-F238E27FC236}">
              <a16:creationId xmlns:a16="http://schemas.microsoft.com/office/drawing/2014/main" id="{00000000-0008-0000-0700-0000EF010000}"/>
            </a:ext>
          </a:extLst>
        </xdr:cNvPr>
        <xdr:cNvCxnSpPr/>
      </xdr:nvCxnSpPr>
      <xdr:spPr>
        <a:xfrm>
          <a:off x="12446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38</xdr:row>
      <xdr:rowOff>128105</xdr:rowOff>
    </xdr:from>
    <xdr:ext cx="531299" cy="259045"/>
    <xdr:sp macro="" textlink="">
      <xdr:nvSpPr>
        <xdr:cNvPr id="496" name="テキスト ボックス 495">
          <a:extLst>
            <a:ext uri="{FF2B5EF4-FFF2-40B4-BE49-F238E27FC236}">
              <a16:creationId xmlns:a16="http://schemas.microsoft.com/office/drawing/2014/main" id="{00000000-0008-0000-0700-0000F0010000}"/>
            </a:ext>
          </a:extLst>
        </xdr:cNvPr>
        <xdr:cNvSpPr txBox="1"/>
      </xdr:nvSpPr>
      <xdr:spPr>
        <a:xfrm>
          <a:off x="11914701" y="6643205"/>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115207</xdr:rowOff>
    </xdr:from>
    <xdr:to>
      <xdr:col>89</xdr:col>
      <xdr:colOff>177800</xdr:colOff>
      <xdr:row>37</xdr:row>
      <xdr:rowOff>115207</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36</xdr:row>
      <xdr:rowOff>144434</xdr:rowOff>
    </xdr:from>
    <xdr:ext cx="531299"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1914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131536</xdr:rowOff>
    </xdr:from>
    <xdr:to>
      <xdr:col>89</xdr:col>
      <xdr:colOff>177800</xdr:colOff>
      <xdr:row>35</xdr:row>
      <xdr:rowOff>131536</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34</xdr:row>
      <xdr:rowOff>160763</xdr:rowOff>
    </xdr:from>
    <xdr:ext cx="53129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914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147864</xdr:rowOff>
    </xdr:from>
    <xdr:to>
      <xdr:col>89</xdr:col>
      <xdr:colOff>177800</xdr:colOff>
      <xdr:row>33</xdr:row>
      <xdr:rowOff>147864</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33</xdr:row>
      <xdr:rowOff>5641</xdr:rowOff>
    </xdr:from>
    <xdr:ext cx="53129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914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164193</xdr:rowOff>
    </xdr:from>
    <xdr:to>
      <xdr:col>89</xdr:col>
      <xdr:colOff>177800</xdr:colOff>
      <xdr:row>31</xdr:row>
      <xdr:rowOff>164193</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21970</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9072</xdr:rowOff>
    </xdr:from>
    <xdr:to>
      <xdr:col>89</xdr:col>
      <xdr:colOff>177800</xdr:colOff>
      <xdr:row>30</xdr:row>
      <xdr:rowOff>9072</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38299</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7" name="直線コネクタ 506">
          <a:extLst>
            <a:ext uri="{FF2B5EF4-FFF2-40B4-BE49-F238E27FC236}">
              <a16:creationId xmlns:a16="http://schemas.microsoft.com/office/drawing/2014/main" id="{00000000-0008-0000-0700-0000FB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8" name="テキスト ボックス 507">
          <a:extLst>
            <a:ext uri="{FF2B5EF4-FFF2-40B4-BE49-F238E27FC236}">
              <a16:creationId xmlns:a16="http://schemas.microsoft.com/office/drawing/2014/main" id="{00000000-0008-0000-0700-0000FC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9" name="消防費グラフ枠">
          <a:extLst>
            <a:ext uri="{FF2B5EF4-FFF2-40B4-BE49-F238E27FC236}">
              <a16:creationId xmlns:a16="http://schemas.microsoft.com/office/drawing/2014/main" id="{00000000-0008-0000-0700-0000FD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58253</xdr:rowOff>
    </xdr:from>
    <xdr:to>
      <xdr:col>85</xdr:col>
      <xdr:colOff>126364</xdr:colOff>
      <xdr:row>39</xdr:row>
      <xdr:rowOff>111811</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flipV="1">
          <a:off x="16317595" y="5373203"/>
          <a:ext cx="1269" cy="14251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115638</xdr:rowOff>
    </xdr:from>
    <xdr:ext cx="534377" cy="259045"/>
    <xdr:sp macro="" textlink="">
      <xdr:nvSpPr>
        <xdr:cNvPr id="511" name="消防費最小値テキスト">
          <a:extLst>
            <a:ext uri="{FF2B5EF4-FFF2-40B4-BE49-F238E27FC236}">
              <a16:creationId xmlns:a16="http://schemas.microsoft.com/office/drawing/2014/main" id="{00000000-0008-0000-0700-0000FF010000}"/>
            </a:ext>
          </a:extLst>
        </xdr:cNvPr>
        <xdr:cNvSpPr txBox="1"/>
      </xdr:nvSpPr>
      <xdr:spPr>
        <a:xfrm>
          <a:off x="16370300" y="68021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111811</xdr:rowOff>
    </xdr:from>
    <xdr:to>
      <xdr:col>86</xdr:col>
      <xdr:colOff>25400</xdr:colOff>
      <xdr:row>39</xdr:row>
      <xdr:rowOff>111811</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67983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4930</xdr:rowOff>
    </xdr:from>
    <xdr:ext cx="599010" cy="259045"/>
    <xdr:sp macro="" textlink="">
      <xdr:nvSpPr>
        <xdr:cNvPr id="513" name="消防費最大値テキスト">
          <a:extLst>
            <a:ext uri="{FF2B5EF4-FFF2-40B4-BE49-F238E27FC236}">
              <a16:creationId xmlns:a16="http://schemas.microsoft.com/office/drawing/2014/main" id="{00000000-0008-0000-0700-000001020000}"/>
            </a:ext>
          </a:extLst>
        </xdr:cNvPr>
        <xdr:cNvSpPr txBox="1"/>
      </xdr:nvSpPr>
      <xdr:spPr>
        <a:xfrm>
          <a:off x="16370300" y="51484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106,488</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58253</xdr:rowOff>
    </xdr:from>
    <xdr:to>
      <xdr:col>86</xdr:col>
      <xdr:colOff>25400</xdr:colOff>
      <xdr:row>31</xdr:row>
      <xdr:rowOff>58253</xdr:rowOff>
    </xdr:to>
    <xdr:cxnSp macro="">
      <xdr:nvCxnSpPr>
        <xdr:cNvPr id="514" name="直線コネクタ 513">
          <a:extLst>
            <a:ext uri="{FF2B5EF4-FFF2-40B4-BE49-F238E27FC236}">
              <a16:creationId xmlns:a16="http://schemas.microsoft.com/office/drawing/2014/main" id="{00000000-0008-0000-0700-000002020000}"/>
            </a:ext>
          </a:extLst>
        </xdr:cNvPr>
        <xdr:cNvCxnSpPr/>
      </xdr:nvCxnSpPr>
      <xdr:spPr>
        <a:xfrm>
          <a:off x="16230600" y="537320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18656</xdr:rowOff>
    </xdr:from>
    <xdr:to>
      <xdr:col>85</xdr:col>
      <xdr:colOff>127000</xdr:colOff>
      <xdr:row>38</xdr:row>
      <xdr:rowOff>44749</xdr:rowOff>
    </xdr:to>
    <xdr:cxnSp macro="">
      <xdr:nvCxnSpPr>
        <xdr:cNvPr id="515" name="直線コネクタ 514">
          <a:extLst>
            <a:ext uri="{FF2B5EF4-FFF2-40B4-BE49-F238E27FC236}">
              <a16:creationId xmlns:a16="http://schemas.microsoft.com/office/drawing/2014/main" id="{00000000-0008-0000-0700-000003020000}"/>
            </a:ext>
          </a:extLst>
        </xdr:cNvPr>
        <xdr:cNvCxnSpPr/>
      </xdr:nvCxnSpPr>
      <xdr:spPr>
        <a:xfrm flipV="1">
          <a:off x="15481300" y="6533756"/>
          <a:ext cx="838200" cy="260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36</xdr:row>
      <xdr:rowOff>95350</xdr:rowOff>
    </xdr:from>
    <xdr:ext cx="534377" cy="259045"/>
    <xdr:sp macro="" textlink="">
      <xdr:nvSpPr>
        <xdr:cNvPr id="516" name="消防費平均値テキスト">
          <a:extLst>
            <a:ext uri="{FF2B5EF4-FFF2-40B4-BE49-F238E27FC236}">
              <a16:creationId xmlns:a16="http://schemas.microsoft.com/office/drawing/2014/main" id="{00000000-0008-0000-0700-000004020000}"/>
            </a:ext>
          </a:extLst>
        </xdr:cNvPr>
        <xdr:cNvSpPr txBox="1"/>
      </xdr:nvSpPr>
      <xdr:spPr>
        <a:xfrm>
          <a:off x="16370300" y="626755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39,506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72473</xdr:rowOff>
    </xdr:from>
    <xdr:to>
      <xdr:col>85</xdr:col>
      <xdr:colOff>177800</xdr:colOff>
      <xdr:row>38</xdr:row>
      <xdr:rowOff>2623</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6268700" y="6416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38</xdr:row>
      <xdr:rowOff>44749</xdr:rowOff>
    </xdr:from>
    <xdr:to>
      <xdr:col>81</xdr:col>
      <xdr:colOff>50800</xdr:colOff>
      <xdr:row>38</xdr:row>
      <xdr:rowOff>59984</xdr:rowOff>
    </xdr:to>
    <xdr:cxnSp macro="">
      <xdr:nvCxnSpPr>
        <xdr:cNvPr id="518" name="直線コネクタ 517">
          <a:extLst>
            <a:ext uri="{FF2B5EF4-FFF2-40B4-BE49-F238E27FC236}">
              <a16:creationId xmlns:a16="http://schemas.microsoft.com/office/drawing/2014/main" id="{00000000-0008-0000-0700-000006020000}"/>
            </a:ext>
          </a:extLst>
        </xdr:cNvPr>
        <xdr:cNvCxnSpPr/>
      </xdr:nvCxnSpPr>
      <xdr:spPr>
        <a:xfrm flipV="1">
          <a:off x="14592300" y="6559849"/>
          <a:ext cx="889000" cy="152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37</xdr:row>
      <xdr:rowOff>85847</xdr:rowOff>
    </xdr:from>
    <xdr:to>
      <xdr:col>81</xdr:col>
      <xdr:colOff>101600</xdr:colOff>
      <xdr:row>38</xdr:row>
      <xdr:rowOff>15997</xdr:rowOff>
    </xdr:to>
    <xdr:sp macro="" textlink="">
      <xdr:nvSpPr>
        <xdr:cNvPr id="519" name="フローチャート: 判断 518">
          <a:extLst>
            <a:ext uri="{FF2B5EF4-FFF2-40B4-BE49-F238E27FC236}">
              <a16:creationId xmlns:a16="http://schemas.microsoft.com/office/drawing/2014/main" id="{00000000-0008-0000-0700-000007020000}"/>
            </a:ext>
          </a:extLst>
        </xdr:cNvPr>
        <xdr:cNvSpPr/>
      </xdr:nvSpPr>
      <xdr:spPr>
        <a:xfrm>
          <a:off x="15430500" y="642949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36</xdr:row>
      <xdr:rowOff>32524</xdr:rowOff>
    </xdr:from>
    <xdr:ext cx="534377" cy="259045"/>
    <xdr:sp macro="" textlink="">
      <xdr:nvSpPr>
        <xdr:cNvPr id="520" name="テキスト ボックス 519">
          <a:extLst>
            <a:ext uri="{FF2B5EF4-FFF2-40B4-BE49-F238E27FC236}">
              <a16:creationId xmlns:a16="http://schemas.microsoft.com/office/drawing/2014/main" id="{00000000-0008-0000-0700-000008020000}"/>
            </a:ext>
          </a:extLst>
        </xdr:cNvPr>
        <xdr:cNvSpPr txBox="1"/>
      </xdr:nvSpPr>
      <xdr:spPr>
        <a:xfrm>
          <a:off x="15214111" y="620472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38</xdr:row>
      <xdr:rowOff>35671</xdr:rowOff>
    </xdr:from>
    <xdr:to>
      <xdr:col>76</xdr:col>
      <xdr:colOff>114300</xdr:colOff>
      <xdr:row>38</xdr:row>
      <xdr:rowOff>59984</xdr:rowOff>
    </xdr:to>
    <xdr:cxnSp macro="">
      <xdr:nvCxnSpPr>
        <xdr:cNvPr id="521" name="直線コネクタ 520">
          <a:extLst>
            <a:ext uri="{FF2B5EF4-FFF2-40B4-BE49-F238E27FC236}">
              <a16:creationId xmlns:a16="http://schemas.microsoft.com/office/drawing/2014/main" id="{00000000-0008-0000-0700-000009020000}"/>
            </a:ext>
          </a:extLst>
        </xdr:cNvPr>
        <xdr:cNvCxnSpPr/>
      </xdr:nvCxnSpPr>
      <xdr:spPr>
        <a:xfrm>
          <a:off x="13703300" y="6550771"/>
          <a:ext cx="889000" cy="243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98665</xdr:rowOff>
    </xdr:from>
    <xdr:to>
      <xdr:col>76</xdr:col>
      <xdr:colOff>165100</xdr:colOff>
      <xdr:row>38</xdr:row>
      <xdr:rowOff>28815</xdr:rowOff>
    </xdr:to>
    <xdr:sp macro="" textlink="">
      <xdr:nvSpPr>
        <xdr:cNvPr id="522" name="フローチャート: 判断 521">
          <a:extLst>
            <a:ext uri="{FF2B5EF4-FFF2-40B4-BE49-F238E27FC236}">
              <a16:creationId xmlns:a16="http://schemas.microsoft.com/office/drawing/2014/main" id="{00000000-0008-0000-0700-00000A020000}"/>
            </a:ext>
          </a:extLst>
        </xdr:cNvPr>
        <xdr:cNvSpPr/>
      </xdr:nvSpPr>
      <xdr:spPr>
        <a:xfrm>
          <a:off x="14541500" y="64423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36</xdr:row>
      <xdr:rowOff>45342</xdr:rowOff>
    </xdr:from>
    <xdr:ext cx="534377" cy="259045"/>
    <xdr:sp macro="" textlink="">
      <xdr:nvSpPr>
        <xdr:cNvPr id="523" name="テキスト ボックス 522">
          <a:extLst>
            <a:ext uri="{FF2B5EF4-FFF2-40B4-BE49-F238E27FC236}">
              <a16:creationId xmlns:a16="http://schemas.microsoft.com/office/drawing/2014/main" id="{00000000-0008-0000-0700-00000B020000}"/>
            </a:ext>
          </a:extLst>
        </xdr:cNvPr>
        <xdr:cNvSpPr txBox="1"/>
      </xdr:nvSpPr>
      <xdr:spPr>
        <a:xfrm>
          <a:off x="14325111" y="62175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37,902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38</xdr:row>
      <xdr:rowOff>4450</xdr:rowOff>
    </xdr:from>
    <xdr:to>
      <xdr:col>71</xdr:col>
      <xdr:colOff>177800</xdr:colOff>
      <xdr:row>38</xdr:row>
      <xdr:rowOff>35671</xdr:rowOff>
    </xdr:to>
    <xdr:cxnSp macro="">
      <xdr:nvCxnSpPr>
        <xdr:cNvPr id="524" name="直線コネクタ 523">
          <a:extLst>
            <a:ext uri="{FF2B5EF4-FFF2-40B4-BE49-F238E27FC236}">
              <a16:creationId xmlns:a16="http://schemas.microsoft.com/office/drawing/2014/main" id="{00000000-0008-0000-0700-00000C020000}"/>
            </a:ext>
          </a:extLst>
        </xdr:cNvPr>
        <xdr:cNvCxnSpPr/>
      </xdr:nvCxnSpPr>
      <xdr:spPr>
        <a:xfrm>
          <a:off x="12814300" y="6519550"/>
          <a:ext cx="889000" cy="312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37</xdr:row>
      <xdr:rowOff>78205</xdr:rowOff>
    </xdr:from>
    <xdr:to>
      <xdr:col>72</xdr:col>
      <xdr:colOff>38100</xdr:colOff>
      <xdr:row>38</xdr:row>
      <xdr:rowOff>8355</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3652500" y="642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36</xdr:row>
      <xdr:rowOff>24882</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3436111" y="61970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39,155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119680</xdr:rowOff>
    </xdr:from>
    <xdr:to>
      <xdr:col>67</xdr:col>
      <xdr:colOff>101600</xdr:colOff>
      <xdr:row>38</xdr:row>
      <xdr:rowOff>49830</xdr:rowOff>
    </xdr:to>
    <xdr:sp macro="" textlink="">
      <xdr:nvSpPr>
        <xdr:cNvPr id="527" name="フローチャート: 判断 526">
          <a:extLst>
            <a:ext uri="{FF2B5EF4-FFF2-40B4-BE49-F238E27FC236}">
              <a16:creationId xmlns:a16="http://schemas.microsoft.com/office/drawing/2014/main" id="{00000000-0008-0000-0700-00000F020000}"/>
            </a:ext>
          </a:extLst>
        </xdr:cNvPr>
        <xdr:cNvSpPr/>
      </xdr:nvSpPr>
      <xdr:spPr>
        <a:xfrm>
          <a:off x="12763500" y="64633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36</xdr:row>
      <xdr:rowOff>66357</xdr:rowOff>
    </xdr:from>
    <xdr:ext cx="534377"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2547111" y="62385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2" name="テキスト ボックス 531">
          <a:extLst>
            <a:ext uri="{FF2B5EF4-FFF2-40B4-BE49-F238E27FC236}">
              <a16:creationId xmlns:a16="http://schemas.microsoft.com/office/drawing/2014/main" id="{00000000-0008-0000-0700-000014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3" name="テキスト ボックス 532">
          <a:extLst>
            <a:ext uri="{FF2B5EF4-FFF2-40B4-BE49-F238E27FC236}">
              <a16:creationId xmlns:a16="http://schemas.microsoft.com/office/drawing/2014/main" id="{00000000-0008-0000-0700-000015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139306</xdr:rowOff>
    </xdr:from>
    <xdr:to>
      <xdr:col>85</xdr:col>
      <xdr:colOff>177800</xdr:colOff>
      <xdr:row>38</xdr:row>
      <xdr:rowOff>69456</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6268700" y="648295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117733</xdr:rowOff>
    </xdr:from>
    <xdr:ext cx="534377" cy="259045"/>
    <xdr:sp macro="" textlink="">
      <xdr:nvSpPr>
        <xdr:cNvPr id="535" name="消防費該当値テキスト">
          <a:extLst>
            <a:ext uri="{FF2B5EF4-FFF2-40B4-BE49-F238E27FC236}">
              <a16:creationId xmlns:a16="http://schemas.microsoft.com/office/drawing/2014/main" id="{00000000-0008-0000-0700-000017020000}"/>
            </a:ext>
          </a:extLst>
        </xdr:cNvPr>
        <xdr:cNvSpPr txBox="1"/>
      </xdr:nvSpPr>
      <xdr:spPr>
        <a:xfrm>
          <a:off x="16370300" y="646138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35,413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165399</xdr:rowOff>
    </xdr:from>
    <xdr:to>
      <xdr:col>81</xdr:col>
      <xdr:colOff>101600</xdr:colOff>
      <xdr:row>38</xdr:row>
      <xdr:rowOff>95549</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5430500" y="65090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86676</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5214111" y="660177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33,815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9184</xdr:rowOff>
    </xdr:from>
    <xdr:to>
      <xdr:col>76</xdr:col>
      <xdr:colOff>165100</xdr:colOff>
      <xdr:row>38</xdr:row>
      <xdr:rowOff>110784</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4541500" y="65242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38</xdr:row>
      <xdr:rowOff>101911</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4325111" y="661701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32,882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37</xdr:row>
      <xdr:rowOff>156321</xdr:rowOff>
    </xdr:from>
    <xdr:to>
      <xdr:col>72</xdr:col>
      <xdr:colOff>38100</xdr:colOff>
      <xdr:row>38</xdr:row>
      <xdr:rowOff>86471</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3652500" y="649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38</xdr:row>
      <xdr:rowOff>77598</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3436111" y="65926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37</xdr:row>
      <xdr:rowOff>125101</xdr:rowOff>
    </xdr:from>
    <xdr:to>
      <xdr:col>67</xdr:col>
      <xdr:colOff>101600</xdr:colOff>
      <xdr:row>38</xdr:row>
      <xdr:rowOff>55251</xdr:rowOff>
    </xdr:to>
    <xdr:sp macro="" textlink="">
      <xdr:nvSpPr>
        <xdr:cNvPr id="542" name="楕円 541">
          <a:extLst>
            <a:ext uri="{FF2B5EF4-FFF2-40B4-BE49-F238E27FC236}">
              <a16:creationId xmlns:a16="http://schemas.microsoft.com/office/drawing/2014/main" id="{00000000-0008-0000-0700-00001E020000}"/>
            </a:ext>
          </a:extLst>
        </xdr:cNvPr>
        <xdr:cNvSpPr/>
      </xdr:nvSpPr>
      <xdr:spPr>
        <a:xfrm>
          <a:off x="12763500" y="64687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38</xdr:row>
      <xdr:rowOff>46377</xdr:rowOff>
    </xdr:from>
    <xdr:ext cx="534377" cy="259045"/>
    <xdr:sp macro="" textlink="">
      <xdr:nvSpPr>
        <xdr:cNvPr id="543" name="テキスト ボックス 542">
          <a:extLst>
            <a:ext uri="{FF2B5EF4-FFF2-40B4-BE49-F238E27FC236}">
              <a16:creationId xmlns:a16="http://schemas.microsoft.com/office/drawing/2014/main" id="{00000000-0008-0000-0700-00001F020000}"/>
            </a:ext>
          </a:extLst>
        </xdr:cNvPr>
        <xdr:cNvSpPr txBox="1"/>
      </xdr:nvSpPr>
      <xdr:spPr>
        <a:xfrm>
          <a:off x="12547111" y="656147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36,283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50" name="正方形/長方形 549">
          <a:extLst>
            <a:ext uri="{FF2B5EF4-FFF2-40B4-BE49-F238E27FC236}">
              <a16:creationId xmlns:a16="http://schemas.microsoft.com/office/drawing/2014/main" id="{00000000-0008-0000-0700-000026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71,178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51" name="正方形/長方形 550">
          <a:extLst>
            <a:ext uri="{FF2B5EF4-FFF2-40B4-BE49-F238E27FC236}">
              <a16:creationId xmlns:a16="http://schemas.microsoft.com/office/drawing/2014/main" id="{00000000-0008-0000-0700-000027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2" name="テキスト ボックス 551">
          <a:extLst>
            <a:ext uri="{FF2B5EF4-FFF2-40B4-BE49-F238E27FC236}">
              <a16:creationId xmlns:a16="http://schemas.microsoft.com/office/drawing/2014/main" id="{00000000-0008-0000-0700-000028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3" name="直線コネクタ 552">
          <a:extLst>
            <a:ext uri="{FF2B5EF4-FFF2-40B4-BE49-F238E27FC236}">
              <a16:creationId xmlns:a16="http://schemas.microsoft.com/office/drawing/2014/main" id="{00000000-0008-0000-0700-000029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53</xdr:row>
      <xdr:rowOff>168927</xdr:rowOff>
    </xdr:from>
    <xdr:ext cx="595419"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850581" y="925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51</xdr:row>
      <xdr:rowOff>130827</xdr:rowOff>
    </xdr:from>
    <xdr:ext cx="595419"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850581" y="887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49</xdr:row>
      <xdr:rowOff>92727</xdr:rowOff>
    </xdr:from>
    <xdr:ext cx="595419"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850581" y="849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4" name="直線コネクタ 563">
          <a:extLst>
            <a:ext uri="{FF2B5EF4-FFF2-40B4-BE49-F238E27FC236}">
              <a16:creationId xmlns:a16="http://schemas.microsoft.com/office/drawing/2014/main" id="{00000000-0008-0000-0700-000034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47</xdr:row>
      <xdr:rowOff>54627</xdr:rowOff>
    </xdr:from>
    <xdr:ext cx="595419" cy="259045"/>
    <xdr:sp macro="" textlink="">
      <xdr:nvSpPr>
        <xdr:cNvPr id="565" name="テキスト ボックス 564">
          <a:extLst>
            <a:ext uri="{FF2B5EF4-FFF2-40B4-BE49-F238E27FC236}">
              <a16:creationId xmlns:a16="http://schemas.microsoft.com/office/drawing/2014/main" id="{00000000-0008-0000-0700-000035020000}"/>
            </a:ext>
          </a:extLst>
        </xdr:cNvPr>
        <xdr:cNvSpPr txBox="1"/>
      </xdr:nvSpPr>
      <xdr:spPr>
        <a:xfrm>
          <a:off x="11850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6" name="教育費グラフ枠">
          <a:extLst>
            <a:ext uri="{FF2B5EF4-FFF2-40B4-BE49-F238E27FC236}">
              <a16:creationId xmlns:a16="http://schemas.microsoft.com/office/drawing/2014/main" id="{00000000-0008-0000-0700-000036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73101</xdr:rowOff>
    </xdr:from>
    <xdr:to>
      <xdr:col>85</xdr:col>
      <xdr:colOff>126364</xdr:colOff>
      <xdr:row>58</xdr:row>
      <xdr:rowOff>52935</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flipV="1">
          <a:off x="16317595" y="8817051"/>
          <a:ext cx="1269" cy="117998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58</xdr:row>
      <xdr:rowOff>56762</xdr:rowOff>
    </xdr:from>
    <xdr:ext cx="534377" cy="259045"/>
    <xdr:sp macro="" textlink="">
      <xdr:nvSpPr>
        <xdr:cNvPr id="568" name="教育費最小値テキスト">
          <a:extLst>
            <a:ext uri="{FF2B5EF4-FFF2-40B4-BE49-F238E27FC236}">
              <a16:creationId xmlns:a16="http://schemas.microsoft.com/office/drawing/2014/main" id="{00000000-0008-0000-0700-000038020000}"/>
            </a:ext>
          </a:extLst>
        </xdr:cNvPr>
        <xdr:cNvSpPr txBox="1"/>
      </xdr:nvSpPr>
      <xdr:spPr>
        <a:xfrm>
          <a:off x="16370300" y="10000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42,773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58</xdr:row>
      <xdr:rowOff>52935</xdr:rowOff>
    </xdr:from>
    <xdr:to>
      <xdr:col>86</xdr:col>
      <xdr:colOff>25400</xdr:colOff>
      <xdr:row>58</xdr:row>
      <xdr:rowOff>52935</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99970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50</xdr:row>
      <xdr:rowOff>19778</xdr:rowOff>
    </xdr:from>
    <xdr:ext cx="599010" cy="259045"/>
    <xdr:sp macro="" textlink="">
      <xdr:nvSpPr>
        <xdr:cNvPr id="570" name="教育費最大値テキスト">
          <a:extLst>
            <a:ext uri="{FF2B5EF4-FFF2-40B4-BE49-F238E27FC236}">
              <a16:creationId xmlns:a16="http://schemas.microsoft.com/office/drawing/2014/main" id="{00000000-0008-0000-0700-00003A020000}"/>
            </a:ext>
          </a:extLst>
        </xdr:cNvPr>
        <xdr:cNvSpPr txBox="1"/>
      </xdr:nvSpPr>
      <xdr:spPr>
        <a:xfrm>
          <a:off x="16370300" y="859227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352,480</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73101</xdr:rowOff>
    </xdr:from>
    <xdr:to>
      <xdr:col>86</xdr:col>
      <xdr:colOff>25400</xdr:colOff>
      <xdr:row>51</xdr:row>
      <xdr:rowOff>73101</xdr:rowOff>
    </xdr:to>
    <xdr:cxnSp macro="">
      <xdr:nvCxnSpPr>
        <xdr:cNvPr id="571" name="直線コネクタ 570">
          <a:extLst>
            <a:ext uri="{FF2B5EF4-FFF2-40B4-BE49-F238E27FC236}">
              <a16:creationId xmlns:a16="http://schemas.microsoft.com/office/drawing/2014/main" id="{00000000-0008-0000-0700-00003B020000}"/>
            </a:ext>
          </a:extLst>
        </xdr:cNvPr>
        <xdr:cNvCxnSpPr/>
      </xdr:nvCxnSpPr>
      <xdr:spPr>
        <a:xfrm>
          <a:off x="16230600" y="881705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57</xdr:row>
      <xdr:rowOff>78405</xdr:rowOff>
    </xdr:from>
    <xdr:to>
      <xdr:col>85</xdr:col>
      <xdr:colOff>127000</xdr:colOff>
      <xdr:row>57</xdr:row>
      <xdr:rowOff>93698</xdr:rowOff>
    </xdr:to>
    <xdr:cxnSp macro="">
      <xdr:nvCxnSpPr>
        <xdr:cNvPr id="572" name="直線コネクタ 571">
          <a:extLst>
            <a:ext uri="{FF2B5EF4-FFF2-40B4-BE49-F238E27FC236}">
              <a16:creationId xmlns:a16="http://schemas.microsoft.com/office/drawing/2014/main" id="{00000000-0008-0000-0700-00003C020000}"/>
            </a:ext>
          </a:extLst>
        </xdr:cNvPr>
        <xdr:cNvCxnSpPr/>
      </xdr:nvCxnSpPr>
      <xdr:spPr>
        <a:xfrm>
          <a:off x="15481300" y="9851055"/>
          <a:ext cx="838200" cy="152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56</xdr:row>
      <xdr:rowOff>14035</xdr:rowOff>
    </xdr:from>
    <xdr:ext cx="534377" cy="259045"/>
    <xdr:sp macro="" textlink="">
      <xdr:nvSpPr>
        <xdr:cNvPr id="573" name="教育費平均値テキスト">
          <a:extLst>
            <a:ext uri="{FF2B5EF4-FFF2-40B4-BE49-F238E27FC236}">
              <a16:creationId xmlns:a16="http://schemas.microsoft.com/office/drawing/2014/main" id="{00000000-0008-0000-0700-00003D020000}"/>
            </a:ext>
          </a:extLst>
        </xdr:cNvPr>
        <xdr:cNvSpPr txBox="1"/>
      </xdr:nvSpPr>
      <xdr:spPr>
        <a:xfrm>
          <a:off x="16370300" y="96152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90,654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56</xdr:row>
      <xdr:rowOff>162608</xdr:rowOff>
    </xdr:from>
    <xdr:to>
      <xdr:col>85</xdr:col>
      <xdr:colOff>177800</xdr:colOff>
      <xdr:row>57</xdr:row>
      <xdr:rowOff>92758</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6268700" y="9763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56</xdr:row>
      <xdr:rowOff>43638</xdr:rowOff>
    </xdr:from>
    <xdr:to>
      <xdr:col>81</xdr:col>
      <xdr:colOff>50800</xdr:colOff>
      <xdr:row>57</xdr:row>
      <xdr:rowOff>78405</xdr:rowOff>
    </xdr:to>
    <xdr:cxnSp macro="">
      <xdr:nvCxnSpPr>
        <xdr:cNvPr id="575" name="直線コネクタ 574">
          <a:extLst>
            <a:ext uri="{FF2B5EF4-FFF2-40B4-BE49-F238E27FC236}">
              <a16:creationId xmlns:a16="http://schemas.microsoft.com/office/drawing/2014/main" id="{00000000-0008-0000-0700-00003F020000}"/>
            </a:ext>
          </a:extLst>
        </xdr:cNvPr>
        <xdr:cNvCxnSpPr/>
      </xdr:nvCxnSpPr>
      <xdr:spPr>
        <a:xfrm>
          <a:off x="14592300" y="9644838"/>
          <a:ext cx="889000" cy="2062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56</xdr:row>
      <xdr:rowOff>168030</xdr:rowOff>
    </xdr:from>
    <xdr:to>
      <xdr:col>81</xdr:col>
      <xdr:colOff>101600</xdr:colOff>
      <xdr:row>57</xdr:row>
      <xdr:rowOff>98180</xdr:rowOff>
    </xdr:to>
    <xdr:sp macro="" textlink="">
      <xdr:nvSpPr>
        <xdr:cNvPr id="576" name="フローチャート: 判断 575">
          <a:extLst>
            <a:ext uri="{FF2B5EF4-FFF2-40B4-BE49-F238E27FC236}">
              <a16:creationId xmlns:a16="http://schemas.microsoft.com/office/drawing/2014/main" id="{00000000-0008-0000-0700-000040020000}"/>
            </a:ext>
          </a:extLst>
        </xdr:cNvPr>
        <xdr:cNvSpPr/>
      </xdr:nvSpPr>
      <xdr:spPr>
        <a:xfrm>
          <a:off x="15430500" y="97692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55</xdr:row>
      <xdr:rowOff>114707</xdr:rowOff>
    </xdr:from>
    <xdr:ext cx="534377" cy="259045"/>
    <xdr:sp macro="" textlink="">
      <xdr:nvSpPr>
        <xdr:cNvPr id="577" name="テキスト ボックス 576">
          <a:extLst>
            <a:ext uri="{FF2B5EF4-FFF2-40B4-BE49-F238E27FC236}">
              <a16:creationId xmlns:a16="http://schemas.microsoft.com/office/drawing/2014/main" id="{00000000-0008-0000-0700-000041020000}"/>
            </a:ext>
          </a:extLst>
        </xdr:cNvPr>
        <xdr:cNvSpPr txBox="1"/>
      </xdr:nvSpPr>
      <xdr:spPr>
        <a:xfrm>
          <a:off x="15214111" y="95444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89,231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56</xdr:row>
      <xdr:rowOff>43638</xdr:rowOff>
    </xdr:from>
    <xdr:to>
      <xdr:col>76</xdr:col>
      <xdr:colOff>114300</xdr:colOff>
      <xdr:row>57</xdr:row>
      <xdr:rowOff>88192</xdr:rowOff>
    </xdr:to>
    <xdr:cxnSp macro="">
      <xdr:nvCxnSpPr>
        <xdr:cNvPr id="578" name="直線コネクタ 577">
          <a:extLst>
            <a:ext uri="{FF2B5EF4-FFF2-40B4-BE49-F238E27FC236}">
              <a16:creationId xmlns:a16="http://schemas.microsoft.com/office/drawing/2014/main" id="{00000000-0008-0000-0700-000042020000}"/>
            </a:ext>
          </a:extLst>
        </xdr:cNvPr>
        <xdr:cNvCxnSpPr/>
      </xdr:nvCxnSpPr>
      <xdr:spPr>
        <a:xfrm flipV="1">
          <a:off x="13703300" y="9644838"/>
          <a:ext cx="889000" cy="216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57</xdr:row>
      <xdr:rowOff>29033</xdr:rowOff>
    </xdr:from>
    <xdr:to>
      <xdr:col>76</xdr:col>
      <xdr:colOff>165100</xdr:colOff>
      <xdr:row>57</xdr:row>
      <xdr:rowOff>130633</xdr:rowOff>
    </xdr:to>
    <xdr:sp macro="" textlink="">
      <xdr:nvSpPr>
        <xdr:cNvPr id="579" name="フローチャート: 判断 578">
          <a:extLst>
            <a:ext uri="{FF2B5EF4-FFF2-40B4-BE49-F238E27FC236}">
              <a16:creationId xmlns:a16="http://schemas.microsoft.com/office/drawing/2014/main" id="{00000000-0008-0000-0700-000043020000}"/>
            </a:ext>
          </a:extLst>
        </xdr:cNvPr>
        <xdr:cNvSpPr/>
      </xdr:nvSpPr>
      <xdr:spPr>
        <a:xfrm>
          <a:off x="14541500" y="98016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57</xdr:row>
      <xdr:rowOff>121760</xdr:rowOff>
    </xdr:from>
    <xdr:ext cx="534377" cy="259045"/>
    <xdr:sp macro="" textlink="">
      <xdr:nvSpPr>
        <xdr:cNvPr id="580" name="テキスト ボックス 579">
          <a:extLst>
            <a:ext uri="{FF2B5EF4-FFF2-40B4-BE49-F238E27FC236}">
              <a16:creationId xmlns:a16="http://schemas.microsoft.com/office/drawing/2014/main" id="{00000000-0008-0000-0700-000044020000}"/>
            </a:ext>
          </a:extLst>
        </xdr:cNvPr>
        <xdr:cNvSpPr txBox="1"/>
      </xdr:nvSpPr>
      <xdr:spPr>
        <a:xfrm>
          <a:off x="14325111" y="98944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57</xdr:row>
      <xdr:rowOff>88192</xdr:rowOff>
    </xdr:from>
    <xdr:to>
      <xdr:col>71</xdr:col>
      <xdr:colOff>177800</xdr:colOff>
      <xdr:row>57</xdr:row>
      <xdr:rowOff>153564</xdr:rowOff>
    </xdr:to>
    <xdr:cxnSp macro="">
      <xdr:nvCxnSpPr>
        <xdr:cNvPr id="581" name="直線コネクタ 580">
          <a:extLst>
            <a:ext uri="{FF2B5EF4-FFF2-40B4-BE49-F238E27FC236}">
              <a16:creationId xmlns:a16="http://schemas.microsoft.com/office/drawing/2014/main" id="{00000000-0008-0000-0700-000045020000}"/>
            </a:ext>
          </a:extLst>
        </xdr:cNvPr>
        <xdr:cNvCxnSpPr/>
      </xdr:nvCxnSpPr>
      <xdr:spPr>
        <a:xfrm flipV="1">
          <a:off x="12814300" y="9860842"/>
          <a:ext cx="889000" cy="653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57</xdr:row>
      <xdr:rowOff>9945</xdr:rowOff>
    </xdr:from>
    <xdr:to>
      <xdr:col>72</xdr:col>
      <xdr:colOff>38100</xdr:colOff>
      <xdr:row>57</xdr:row>
      <xdr:rowOff>111545</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3652500" y="97825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55</xdr:row>
      <xdr:rowOff>128072</xdr:rowOff>
    </xdr:from>
    <xdr:ext cx="534377"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3436111" y="955782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16094</xdr:rowOff>
    </xdr:from>
    <xdr:to>
      <xdr:col>67</xdr:col>
      <xdr:colOff>101600</xdr:colOff>
      <xdr:row>57</xdr:row>
      <xdr:rowOff>117694</xdr:rowOff>
    </xdr:to>
    <xdr:sp macro="" textlink="">
      <xdr:nvSpPr>
        <xdr:cNvPr id="584" name="フローチャート: 判断 583">
          <a:extLst>
            <a:ext uri="{FF2B5EF4-FFF2-40B4-BE49-F238E27FC236}">
              <a16:creationId xmlns:a16="http://schemas.microsoft.com/office/drawing/2014/main" id="{00000000-0008-0000-0700-000048020000}"/>
            </a:ext>
          </a:extLst>
        </xdr:cNvPr>
        <xdr:cNvSpPr/>
      </xdr:nvSpPr>
      <xdr:spPr>
        <a:xfrm>
          <a:off x="12763500" y="97887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55</xdr:row>
      <xdr:rowOff>134221</xdr:rowOff>
    </xdr:from>
    <xdr:ext cx="534377"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2547111" y="95639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84,109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9" name="テキスト ボックス 588">
          <a:extLst>
            <a:ext uri="{FF2B5EF4-FFF2-40B4-BE49-F238E27FC236}">
              <a16:creationId xmlns:a16="http://schemas.microsoft.com/office/drawing/2014/main" id="{00000000-0008-0000-0700-00004D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90" name="テキスト ボックス 589">
          <a:extLst>
            <a:ext uri="{FF2B5EF4-FFF2-40B4-BE49-F238E27FC236}">
              <a16:creationId xmlns:a16="http://schemas.microsoft.com/office/drawing/2014/main" id="{00000000-0008-0000-0700-00004E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57</xdr:row>
      <xdr:rowOff>42898</xdr:rowOff>
    </xdr:from>
    <xdr:to>
      <xdr:col>85</xdr:col>
      <xdr:colOff>177800</xdr:colOff>
      <xdr:row>57</xdr:row>
      <xdr:rowOff>144498</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6268700" y="98155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57</xdr:row>
      <xdr:rowOff>21325</xdr:rowOff>
    </xdr:from>
    <xdr:ext cx="534377" cy="259045"/>
    <xdr:sp macro="" textlink="">
      <xdr:nvSpPr>
        <xdr:cNvPr id="592" name="教育費該当値テキスト">
          <a:extLst>
            <a:ext uri="{FF2B5EF4-FFF2-40B4-BE49-F238E27FC236}">
              <a16:creationId xmlns:a16="http://schemas.microsoft.com/office/drawing/2014/main" id="{00000000-0008-0000-0700-000050020000}"/>
            </a:ext>
          </a:extLst>
        </xdr:cNvPr>
        <xdr:cNvSpPr txBox="1"/>
      </xdr:nvSpPr>
      <xdr:spPr>
        <a:xfrm>
          <a:off x="16370300" y="979397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77,074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57</xdr:row>
      <xdr:rowOff>27605</xdr:rowOff>
    </xdr:from>
    <xdr:to>
      <xdr:col>81</xdr:col>
      <xdr:colOff>101600</xdr:colOff>
      <xdr:row>57</xdr:row>
      <xdr:rowOff>129205</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5430500" y="98002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57</xdr:row>
      <xdr:rowOff>120332</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5214111" y="9892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55</xdr:row>
      <xdr:rowOff>164288</xdr:rowOff>
    </xdr:from>
    <xdr:to>
      <xdr:col>76</xdr:col>
      <xdr:colOff>165100</xdr:colOff>
      <xdr:row>56</xdr:row>
      <xdr:rowOff>94438</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4541500" y="95940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54</xdr:row>
      <xdr:rowOff>110965</xdr:rowOff>
    </xdr:from>
    <xdr:ext cx="599010"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4292795" y="936926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57</xdr:row>
      <xdr:rowOff>37392</xdr:rowOff>
    </xdr:from>
    <xdr:to>
      <xdr:col>72</xdr:col>
      <xdr:colOff>38100</xdr:colOff>
      <xdr:row>57</xdr:row>
      <xdr:rowOff>138992</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3652500" y="981004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57</xdr:row>
      <xdr:rowOff>130119</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3436111" y="990276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78,519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57</xdr:row>
      <xdr:rowOff>102764</xdr:rowOff>
    </xdr:from>
    <xdr:to>
      <xdr:col>67</xdr:col>
      <xdr:colOff>101600</xdr:colOff>
      <xdr:row>58</xdr:row>
      <xdr:rowOff>32914</xdr:rowOff>
    </xdr:to>
    <xdr:sp macro="" textlink="">
      <xdr:nvSpPr>
        <xdr:cNvPr id="599" name="楕円 598">
          <a:extLst>
            <a:ext uri="{FF2B5EF4-FFF2-40B4-BE49-F238E27FC236}">
              <a16:creationId xmlns:a16="http://schemas.microsoft.com/office/drawing/2014/main" id="{00000000-0008-0000-0700-000057020000}"/>
            </a:ext>
          </a:extLst>
        </xdr:cNvPr>
        <xdr:cNvSpPr/>
      </xdr:nvSpPr>
      <xdr:spPr>
        <a:xfrm>
          <a:off x="12763500" y="98754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58</xdr:row>
      <xdr:rowOff>24041</xdr:rowOff>
    </xdr:from>
    <xdr:ext cx="534377" cy="259045"/>
    <xdr:sp macro="" textlink="">
      <xdr:nvSpPr>
        <xdr:cNvPr id="600" name="テキスト ボックス 599">
          <a:extLst>
            <a:ext uri="{FF2B5EF4-FFF2-40B4-BE49-F238E27FC236}">
              <a16:creationId xmlns:a16="http://schemas.microsoft.com/office/drawing/2014/main" id="{00000000-0008-0000-0700-000058020000}"/>
            </a:ext>
          </a:extLst>
        </xdr:cNvPr>
        <xdr:cNvSpPr txBox="1"/>
      </xdr:nvSpPr>
      <xdr:spPr>
        <a:xfrm>
          <a:off x="12547111" y="996814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7" name="正方形/長方形 606">
          <a:extLst>
            <a:ext uri="{FF2B5EF4-FFF2-40B4-BE49-F238E27FC236}">
              <a16:creationId xmlns:a16="http://schemas.microsoft.com/office/drawing/2014/main" id="{00000000-0008-0000-0700-00005F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8" name="正方形/長方形 607">
          <a:extLst>
            <a:ext uri="{FF2B5EF4-FFF2-40B4-BE49-F238E27FC236}">
              <a16:creationId xmlns:a16="http://schemas.microsoft.com/office/drawing/2014/main" id="{00000000-0008-0000-0700-000060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9" name="テキスト ボックス 608">
          <a:extLst>
            <a:ext uri="{FF2B5EF4-FFF2-40B4-BE49-F238E27FC236}">
              <a16:creationId xmlns:a16="http://schemas.microsoft.com/office/drawing/2014/main" id="{00000000-0008-0000-0700-000061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10" name="直線コネクタ 609">
          <a:extLst>
            <a:ext uri="{FF2B5EF4-FFF2-40B4-BE49-F238E27FC236}">
              <a16:creationId xmlns:a16="http://schemas.microsoft.com/office/drawing/2014/main" id="{00000000-0008-0000-0700-000062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98879</xdr:rowOff>
    </xdr:from>
    <xdr:to>
      <xdr:col>89</xdr:col>
      <xdr:colOff>177800</xdr:colOff>
      <xdr:row>79</xdr:row>
      <xdr:rowOff>98879</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128106</xdr:rowOff>
    </xdr:from>
    <xdr:ext cx="248786"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2197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115207</xdr:rowOff>
    </xdr:from>
    <xdr:to>
      <xdr:col>89</xdr:col>
      <xdr:colOff>177800</xdr:colOff>
      <xdr:row>77</xdr:row>
      <xdr:rowOff>115207</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76</xdr:row>
      <xdr:rowOff>144434</xdr:rowOff>
    </xdr:from>
    <xdr:ext cx="53129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914701" y="13174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131535</xdr:rowOff>
    </xdr:from>
    <xdr:to>
      <xdr:col>89</xdr:col>
      <xdr:colOff>177800</xdr:colOff>
      <xdr:row>75</xdr:row>
      <xdr:rowOff>131535</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74</xdr:row>
      <xdr:rowOff>160762</xdr:rowOff>
    </xdr:from>
    <xdr:ext cx="53129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914701" y="1284806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73</xdr:row>
      <xdr:rowOff>147865</xdr:rowOff>
    </xdr:from>
    <xdr:to>
      <xdr:col>89</xdr:col>
      <xdr:colOff>177800</xdr:colOff>
      <xdr:row>73</xdr:row>
      <xdr:rowOff>147865</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103701</xdr:colOff>
      <xdr:row>73</xdr:row>
      <xdr:rowOff>5642</xdr:rowOff>
    </xdr:from>
    <xdr:ext cx="53129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914701" y="12521492"/>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71</xdr:row>
      <xdr:rowOff>164193</xdr:rowOff>
    </xdr:from>
    <xdr:to>
      <xdr:col>89</xdr:col>
      <xdr:colOff>177800</xdr:colOff>
      <xdr:row>71</xdr:row>
      <xdr:rowOff>164193</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21970</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9072</xdr:rowOff>
    </xdr:from>
    <xdr:to>
      <xdr:col>89</xdr:col>
      <xdr:colOff>177800</xdr:colOff>
      <xdr:row>70</xdr:row>
      <xdr:rowOff>9072</xdr:rowOff>
    </xdr:to>
    <xdr:cxnSp macro="">
      <xdr:nvCxnSpPr>
        <xdr:cNvPr id="621" name="直線コネクタ 620">
          <a:extLst>
            <a:ext uri="{FF2B5EF4-FFF2-40B4-BE49-F238E27FC236}">
              <a16:creationId xmlns:a16="http://schemas.microsoft.com/office/drawing/2014/main" id="{00000000-0008-0000-0700-00006D020000}"/>
            </a:ext>
          </a:extLst>
        </xdr:cNvPr>
        <xdr:cNvCxnSpPr/>
      </xdr:nvCxnSpPr>
      <xdr:spPr>
        <a:xfrm>
          <a:off x="12446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38299</xdr:rowOff>
    </xdr:from>
    <xdr:ext cx="595419" cy="259045"/>
    <xdr:sp macro="" textlink="">
      <xdr:nvSpPr>
        <xdr:cNvPr id="622" name="テキスト ボックス 621">
          <a:extLst>
            <a:ext uri="{FF2B5EF4-FFF2-40B4-BE49-F238E27FC236}">
              <a16:creationId xmlns:a16="http://schemas.microsoft.com/office/drawing/2014/main" id="{00000000-0008-0000-0700-00006E020000}"/>
            </a:ext>
          </a:extLst>
        </xdr:cNvPr>
        <xdr:cNvSpPr txBox="1"/>
      </xdr:nvSpPr>
      <xdr:spPr>
        <a:xfrm>
          <a:off x="11850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23" name="直線コネクタ 622">
          <a:extLst>
            <a:ext uri="{FF2B5EF4-FFF2-40B4-BE49-F238E27FC236}">
              <a16:creationId xmlns:a16="http://schemas.microsoft.com/office/drawing/2014/main" id="{00000000-0008-0000-0700-00006F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4" name="テキスト ボックス 623">
          <a:extLst>
            <a:ext uri="{FF2B5EF4-FFF2-40B4-BE49-F238E27FC236}">
              <a16:creationId xmlns:a16="http://schemas.microsoft.com/office/drawing/2014/main" id="{00000000-0008-0000-0700-000070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5" name="災害復旧費グラフ枠">
          <a:extLst>
            <a:ext uri="{FF2B5EF4-FFF2-40B4-BE49-F238E27FC236}">
              <a16:creationId xmlns:a16="http://schemas.microsoft.com/office/drawing/2014/main" id="{00000000-0008-0000-0700-000071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15005</xdr:rowOff>
    </xdr:from>
    <xdr:to>
      <xdr:col>85</xdr:col>
      <xdr:colOff>126364</xdr:colOff>
      <xdr:row>79</xdr:row>
      <xdr:rowOff>98879</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flipV="1">
          <a:off x="16317595" y="12016505"/>
          <a:ext cx="1269" cy="16269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102706</xdr:rowOff>
    </xdr:from>
    <xdr:ext cx="249299" cy="259045"/>
    <xdr:sp macro="" textlink="">
      <xdr:nvSpPr>
        <xdr:cNvPr id="627" name="災害復旧費最小値テキスト">
          <a:extLst>
            <a:ext uri="{FF2B5EF4-FFF2-40B4-BE49-F238E27FC236}">
              <a16:creationId xmlns:a16="http://schemas.microsoft.com/office/drawing/2014/main" id="{00000000-0008-0000-0700-000073020000}"/>
            </a:ext>
          </a:extLst>
        </xdr:cNvPr>
        <xdr:cNvSpPr txBox="1"/>
      </xdr:nvSpPr>
      <xdr:spPr>
        <a:xfrm>
          <a:off x="16370300" y="136472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98879</xdr:rowOff>
    </xdr:from>
    <xdr:to>
      <xdr:col>86</xdr:col>
      <xdr:colOff>25400</xdr:colOff>
      <xdr:row>79</xdr:row>
      <xdr:rowOff>98879</xdr:rowOff>
    </xdr:to>
    <xdr:cxnSp macro="">
      <xdr:nvCxnSpPr>
        <xdr:cNvPr id="628" name="直線コネクタ 627">
          <a:extLst>
            <a:ext uri="{FF2B5EF4-FFF2-40B4-BE49-F238E27FC236}">
              <a16:creationId xmlns:a16="http://schemas.microsoft.com/office/drawing/2014/main" id="{00000000-0008-0000-0700-000074020000}"/>
            </a:ext>
          </a:extLst>
        </xdr:cNvPr>
        <xdr:cNvCxnSpPr/>
      </xdr:nvCxnSpPr>
      <xdr:spPr>
        <a:xfrm>
          <a:off x="16230600" y="1364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133132</xdr:rowOff>
    </xdr:from>
    <xdr:ext cx="599010" cy="259045"/>
    <xdr:sp macro="" textlink="">
      <xdr:nvSpPr>
        <xdr:cNvPr id="629" name="災害復旧費最大値テキスト">
          <a:extLst>
            <a:ext uri="{FF2B5EF4-FFF2-40B4-BE49-F238E27FC236}">
              <a16:creationId xmlns:a16="http://schemas.microsoft.com/office/drawing/2014/main" id="{00000000-0008-0000-0700-000075020000}"/>
            </a:ext>
          </a:extLst>
        </xdr:cNvPr>
        <xdr:cNvSpPr txBox="1"/>
      </xdr:nvSpPr>
      <xdr:spPr>
        <a:xfrm>
          <a:off x="16370300" y="117917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149,455</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70</xdr:row>
      <xdr:rowOff>15005</xdr:rowOff>
    </xdr:from>
    <xdr:to>
      <xdr:col>86</xdr:col>
      <xdr:colOff>25400</xdr:colOff>
      <xdr:row>70</xdr:row>
      <xdr:rowOff>15005</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6230600" y="120165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98879</xdr:rowOff>
    </xdr:from>
    <xdr:to>
      <xdr:col>85</xdr:col>
      <xdr:colOff>127000</xdr:colOff>
      <xdr:row>79</xdr:row>
      <xdr:rowOff>98879</xdr:rowOff>
    </xdr:to>
    <xdr:cxnSp macro="">
      <xdr:nvCxnSpPr>
        <xdr:cNvPr id="631" name="直線コネクタ 630">
          <a:extLst>
            <a:ext uri="{FF2B5EF4-FFF2-40B4-BE49-F238E27FC236}">
              <a16:creationId xmlns:a16="http://schemas.microsoft.com/office/drawing/2014/main" id="{00000000-0008-0000-0700-000077020000}"/>
            </a:ext>
          </a:extLst>
        </xdr:cNvPr>
        <xdr:cNvCxnSpPr/>
      </xdr:nvCxnSpPr>
      <xdr:spPr>
        <a:xfrm>
          <a:off x="15481300" y="13643429"/>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115631</xdr:rowOff>
    </xdr:from>
    <xdr:ext cx="534377" cy="259045"/>
    <xdr:sp macro="" textlink="">
      <xdr:nvSpPr>
        <xdr:cNvPr id="632" name="災害復旧費平均値テキスト">
          <a:extLst>
            <a:ext uri="{FF2B5EF4-FFF2-40B4-BE49-F238E27FC236}">
              <a16:creationId xmlns:a16="http://schemas.microsoft.com/office/drawing/2014/main" id="{00000000-0008-0000-0700-000078020000}"/>
            </a:ext>
          </a:extLst>
        </xdr:cNvPr>
        <xdr:cNvSpPr txBox="1"/>
      </xdr:nvSpPr>
      <xdr:spPr>
        <a:xfrm>
          <a:off x="16370300" y="1331728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11,646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92754</xdr:rowOff>
    </xdr:from>
    <xdr:to>
      <xdr:col>85</xdr:col>
      <xdr:colOff>177800</xdr:colOff>
      <xdr:row>79</xdr:row>
      <xdr:rowOff>22904</xdr:rowOff>
    </xdr:to>
    <xdr:sp macro="" textlink="">
      <xdr:nvSpPr>
        <xdr:cNvPr id="633" name="フローチャート: 判断 632">
          <a:extLst>
            <a:ext uri="{FF2B5EF4-FFF2-40B4-BE49-F238E27FC236}">
              <a16:creationId xmlns:a16="http://schemas.microsoft.com/office/drawing/2014/main" id="{00000000-0008-0000-0700-000079020000}"/>
            </a:ext>
          </a:extLst>
        </xdr:cNvPr>
        <xdr:cNvSpPr/>
      </xdr:nvSpPr>
      <xdr:spPr>
        <a:xfrm>
          <a:off x="16268700" y="134658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98879</xdr:rowOff>
    </xdr:from>
    <xdr:to>
      <xdr:col>81</xdr:col>
      <xdr:colOff>50800</xdr:colOff>
      <xdr:row>79</xdr:row>
      <xdr:rowOff>98879</xdr:rowOff>
    </xdr:to>
    <xdr:cxnSp macro="">
      <xdr:nvCxnSpPr>
        <xdr:cNvPr id="634" name="直線コネクタ 633">
          <a:extLst>
            <a:ext uri="{FF2B5EF4-FFF2-40B4-BE49-F238E27FC236}">
              <a16:creationId xmlns:a16="http://schemas.microsoft.com/office/drawing/2014/main" id="{00000000-0008-0000-0700-00007A020000}"/>
            </a:ext>
          </a:extLst>
        </xdr:cNvPr>
        <xdr:cNvCxnSpPr/>
      </xdr:nvCxnSpPr>
      <xdr:spPr>
        <a:xfrm>
          <a:off x="14592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128808</xdr:rowOff>
    </xdr:from>
    <xdr:to>
      <xdr:col>81</xdr:col>
      <xdr:colOff>101600</xdr:colOff>
      <xdr:row>79</xdr:row>
      <xdr:rowOff>58958</xdr:rowOff>
    </xdr:to>
    <xdr:sp macro="" textlink="">
      <xdr:nvSpPr>
        <xdr:cNvPr id="635" name="フローチャート: 判断 634">
          <a:extLst>
            <a:ext uri="{FF2B5EF4-FFF2-40B4-BE49-F238E27FC236}">
              <a16:creationId xmlns:a16="http://schemas.microsoft.com/office/drawing/2014/main" id="{00000000-0008-0000-0700-00007B020000}"/>
            </a:ext>
          </a:extLst>
        </xdr:cNvPr>
        <xdr:cNvSpPr/>
      </xdr:nvSpPr>
      <xdr:spPr>
        <a:xfrm>
          <a:off x="15430500" y="135019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77</xdr:row>
      <xdr:rowOff>75485</xdr:rowOff>
    </xdr:from>
    <xdr:ext cx="469744" cy="259045"/>
    <xdr:sp macro="" textlink="">
      <xdr:nvSpPr>
        <xdr:cNvPr id="636" name="テキスト ボックス 635">
          <a:extLst>
            <a:ext uri="{FF2B5EF4-FFF2-40B4-BE49-F238E27FC236}">
              <a16:creationId xmlns:a16="http://schemas.microsoft.com/office/drawing/2014/main" id="{00000000-0008-0000-0700-00007C020000}"/>
            </a:ext>
          </a:extLst>
        </xdr:cNvPr>
        <xdr:cNvSpPr txBox="1"/>
      </xdr:nvSpPr>
      <xdr:spPr>
        <a:xfrm>
          <a:off x="15246428" y="1327713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98879</xdr:rowOff>
    </xdr:from>
    <xdr:to>
      <xdr:col>76</xdr:col>
      <xdr:colOff>114300</xdr:colOff>
      <xdr:row>79</xdr:row>
      <xdr:rowOff>98879</xdr:rowOff>
    </xdr:to>
    <xdr:cxnSp macro="">
      <xdr:nvCxnSpPr>
        <xdr:cNvPr id="637" name="直線コネクタ 636">
          <a:extLst>
            <a:ext uri="{FF2B5EF4-FFF2-40B4-BE49-F238E27FC236}">
              <a16:creationId xmlns:a16="http://schemas.microsoft.com/office/drawing/2014/main" id="{00000000-0008-0000-0700-00007D020000}"/>
            </a:ext>
          </a:extLst>
        </xdr:cNvPr>
        <xdr:cNvCxnSpPr/>
      </xdr:nvCxnSpPr>
      <xdr:spPr>
        <a:xfrm>
          <a:off x="13703300" y="1364342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109725</xdr:rowOff>
    </xdr:from>
    <xdr:to>
      <xdr:col>76</xdr:col>
      <xdr:colOff>165100</xdr:colOff>
      <xdr:row>79</xdr:row>
      <xdr:rowOff>39875</xdr:rowOff>
    </xdr:to>
    <xdr:sp macro="" textlink="">
      <xdr:nvSpPr>
        <xdr:cNvPr id="638" name="フローチャート: 判断 637">
          <a:extLst>
            <a:ext uri="{FF2B5EF4-FFF2-40B4-BE49-F238E27FC236}">
              <a16:creationId xmlns:a16="http://schemas.microsoft.com/office/drawing/2014/main" id="{00000000-0008-0000-0700-00007E020000}"/>
            </a:ext>
          </a:extLst>
        </xdr:cNvPr>
        <xdr:cNvSpPr/>
      </xdr:nvSpPr>
      <xdr:spPr>
        <a:xfrm>
          <a:off x="14541500" y="13482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56402</xdr:rowOff>
    </xdr:from>
    <xdr:ext cx="534377" cy="259045"/>
    <xdr:sp macro="" textlink="">
      <xdr:nvSpPr>
        <xdr:cNvPr id="639" name="テキスト ボックス 638">
          <a:extLst>
            <a:ext uri="{FF2B5EF4-FFF2-40B4-BE49-F238E27FC236}">
              <a16:creationId xmlns:a16="http://schemas.microsoft.com/office/drawing/2014/main" id="{00000000-0008-0000-0700-00007F020000}"/>
            </a:ext>
          </a:extLst>
        </xdr:cNvPr>
        <xdr:cNvSpPr txBox="1"/>
      </xdr:nvSpPr>
      <xdr:spPr>
        <a:xfrm>
          <a:off x="14325111" y="13258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89964</xdr:rowOff>
    </xdr:from>
    <xdr:to>
      <xdr:col>71</xdr:col>
      <xdr:colOff>177800</xdr:colOff>
      <xdr:row>79</xdr:row>
      <xdr:rowOff>98879</xdr:rowOff>
    </xdr:to>
    <xdr:cxnSp macro="">
      <xdr:nvCxnSpPr>
        <xdr:cNvPr id="640" name="直線コネクタ 639">
          <a:extLst>
            <a:ext uri="{FF2B5EF4-FFF2-40B4-BE49-F238E27FC236}">
              <a16:creationId xmlns:a16="http://schemas.microsoft.com/office/drawing/2014/main" id="{00000000-0008-0000-0700-000080020000}"/>
            </a:ext>
          </a:extLst>
        </xdr:cNvPr>
        <xdr:cNvCxnSpPr/>
      </xdr:nvCxnSpPr>
      <xdr:spPr>
        <a:xfrm>
          <a:off x="12814300" y="13634514"/>
          <a:ext cx="889000" cy="89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76262</xdr:rowOff>
    </xdr:from>
    <xdr:to>
      <xdr:col>72</xdr:col>
      <xdr:colOff>38100</xdr:colOff>
      <xdr:row>79</xdr:row>
      <xdr:rowOff>6412</xdr:rowOff>
    </xdr:to>
    <xdr:sp macro="" textlink="">
      <xdr:nvSpPr>
        <xdr:cNvPr id="641" name="フローチャート: 判断 640">
          <a:extLst>
            <a:ext uri="{FF2B5EF4-FFF2-40B4-BE49-F238E27FC236}">
              <a16:creationId xmlns:a16="http://schemas.microsoft.com/office/drawing/2014/main" id="{00000000-0008-0000-0700-000081020000}"/>
            </a:ext>
          </a:extLst>
        </xdr:cNvPr>
        <xdr:cNvSpPr/>
      </xdr:nvSpPr>
      <xdr:spPr>
        <a:xfrm>
          <a:off x="13652500" y="134493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22939</xdr:rowOff>
    </xdr:from>
    <xdr:ext cx="534377"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3436111" y="1322458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81705</xdr:rowOff>
    </xdr:from>
    <xdr:to>
      <xdr:col>67</xdr:col>
      <xdr:colOff>101600</xdr:colOff>
      <xdr:row>79</xdr:row>
      <xdr:rowOff>11855</xdr:rowOff>
    </xdr:to>
    <xdr:sp macro="" textlink="">
      <xdr:nvSpPr>
        <xdr:cNvPr id="643" name="フローチャート: 判断 642">
          <a:extLst>
            <a:ext uri="{FF2B5EF4-FFF2-40B4-BE49-F238E27FC236}">
              <a16:creationId xmlns:a16="http://schemas.microsoft.com/office/drawing/2014/main" id="{00000000-0008-0000-0700-000083020000}"/>
            </a:ext>
          </a:extLst>
        </xdr:cNvPr>
        <xdr:cNvSpPr/>
      </xdr:nvSpPr>
      <xdr:spPr>
        <a:xfrm>
          <a:off x="12763500" y="134548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28382</xdr:rowOff>
    </xdr:from>
    <xdr:ext cx="534377"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2547111" y="1323003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6" name="テキスト ボックス 645">
          <a:extLst>
            <a:ext uri="{FF2B5EF4-FFF2-40B4-BE49-F238E27FC236}">
              <a16:creationId xmlns:a16="http://schemas.microsoft.com/office/drawing/2014/main" id="{00000000-0008-0000-0700-000086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7" name="テキスト ボックス 646">
          <a:extLst>
            <a:ext uri="{FF2B5EF4-FFF2-40B4-BE49-F238E27FC236}">
              <a16:creationId xmlns:a16="http://schemas.microsoft.com/office/drawing/2014/main" id="{00000000-0008-0000-0700-000087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8" name="テキスト ボックス 647">
          <a:extLst>
            <a:ext uri="{FF2B5EF4-FFF2-40B4-BE49-F238E27FC236}">
              <a16:creationId xmlns:a16="http://schemas.microsoft.com/office/drawing/2014/main" id="{00000000-0008-0000-0700-000088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48079</xdr:rowOff>
    </xdr:from>
    <xdr:to>
      <xdr:col>85</xdr:col>
      <xdr:colOff>177800</xdr:colOff>
      <xdr:row>79</xdr:row>
      <xdr:rowOff>149679</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62687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134456</xdr:rowOff>
    </xdr:from>
    <xdr:ext cx="249299" cy="259045"/>
    <xdr:sp macro="" textlink="">
      <xdr:nvSpPr>
        <xdr:cNvPr id="651" name="災害復旧費該当値テキスト">
          <a:extLst>
            <a:ext uri="{FF2B5EF4-FFF2-40B4-BE49-F238E27FC236}">
              <a16:creationId xmlns:a16="http://schemas.microsoft.com/office/drawing/2014/main" id="{00000000-0008-0000-0700-00008B020000}"/>
            </a:ext>
          </a:extLst>
        </xdr:cNvPr>
        <xdr:cNvSpPr txBox="1"/>
      </xdr:nvSpPr>
      <xdr:spPr>
        <a:xfrm>
          <a:off x="16370300" y="135075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48079</xdr:rowOff>
    </xdr:from>
    <xdr:to>
      <xdr:col>81</xdr:col>
      <xdr:colOff>101600</xdr:colOff>
      <xdr:row>79</xdr:row>
      <xdr:rowOff>149679</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5430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140806</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5356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79</xdr:row>
      <xdr:rowOff>48079</xdr:rowOff>
    </xdr:from>
    <xdr:to>
      <xdr:col>76</xdr:col>
      <xdr:colOff>165100</xdr:colOff>
      <xdr:row>79</xdr:row>
      <xdr:rowOff>149679</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4541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140806</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4467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79</xdr:row>
      <xdr:rowOff>48079</xdr:rowOff>
    </xdr:from>
    <xdr:to>
      <xdr:col>72</xdr:col>
      <xdr:colOff>38100</xdr:colOff>
      <xdr:row>79</xdr:row>
      <xdr:rowOff>149679</xdr:rowOff>
    </xdr:to>
    <xdr:sp macro="" textlink="">
      <xdr:nvSpPr>
        <xdr:cNvPr id="656" name="楕円 655">
          <a:extLst>
            <a:ext uri="{FF2B5EF4-FFF2-40B4-BE49-F238E27FC236}">
              <a16:creationId xmlns:a16="http://schemas.microsoft.com/office/drawing/2014/main" id="{00000000-0008-0000-0700-000090020000}"/>
            </a:ext>
          </a:extLst>
        </xdr:cNvPr>
        <xdr:cNvSpPr/>
      </xdr:nvSpPr>
      <xdr:spPr>
        <a:xfrm>
          <a:off x="13652500" y="13592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140806</xdr:rowOff>
    </xdr:from>
    <xdr:ext cx="249299" cy="259045"/>
    <xdr:sp macro="" textlink="">
      <xdr:nvSpPr>
        <xdr:cNvPr id="657" name="テキスト ボックス 656">
          <a:extLst>
            <a:ext uri="{FF2B5EF4-FFF2-40B4-BE49-F238E27FC236}">
              <a16:creationId xmlns:a16="http://schemas.microsoft.com/office/drawing/2014/main" id="{00000000-0008-0000-0700-000091020000}"/>
            </a:ext>
          </a:extLst>
        </xdr:cNvPr>
        <xdr:cNvSpPr txBox="1"/>
      </xdr:nvSpPr>
      <xdr:spPr>
        <a:xfrm>
          <a:off x="13578650" y="13685356"/>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79</xdr:row>
      <xdr:rowOff>39164</xdr:rowOff>
    </xdr:from>
    <xdr:to>
      <xdr:col>67</xdr:col>
      <xdr:colOff>101600</xdr:colOff>
      <xdr:row>79</xdr:row>
      <xdr:rowOff>140764</xdr:rowOff>
    </xdr:to>
    <xdr:sp macro="" textlink="">
      <xdr:nvSpPr>
        <xdr:cNvPr id="658" name="楕円 657">
          <a:extLst>
            <a:ext uri="{FF2B5EF4-FFF2-40B4-BE49-F238E27FC236}">
              <a16:creationId xmlns:a16="http://schemas.microsoft.com/office/drawing/2014/main" id="{00000000-0008-0000-0700-000092020000}"/>
            </a:ext>
          </a:extLst>
        </xdr:cNvPr>
        <xdr:cNvSpPr/>
      </xdr:nvSpPr>
      <xdr:spPr>
        <a:xfrm>
          <a:off x="12763500" y="135837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52017</xdr:colOff>
      <xdr:row>79</xdr:row>
      <xdr:rowOff>131891</xdr:rowOff>
    </xdr:from>
    <xdr:ext cx="378565" cy="259045"/>
    <xdr:sp macro="" textlink="">
      <xdr:nvSpPr>
        <xdr:cNvPr id="659" name="テキスト ボックス 658">
          <a:extLst>
            <a:ext uri="{FF2B5EF4-FFF2-40B4-BE49-F238E27FC236}">
              <a16:creationId xmlns:a16="http://schemas.microsoft.com/office/drawing/2014/main" id="{00000000-0008-0000-0700-000093020000}"/>
            </a:ext>
          </a:extLst>
        </xdr:cNvPr>
        <xdr:cNvSpPr txBox="1"/>
      </xdr:nvSpPr>
      <xdr:spPr>
        <a:xfrm>
          <a:off x="12625017" y="1367644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4" name="正方形/長方形 663">
          <a:extLst>
            <a:ext uri="{FF2B5EF4-FFF2-40B4-BE49-F238E27FC236}">
              <a16:creationId xmlns:a16="http://schemas.microsoft.com/office/drawing/2014/main" id="{00000000-0008-0000-0700-000098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5" name="正方形/長方形 664">
          <a:extLst>
            <a:ext uri="{FF2B5EF4-FFF2-40B4-BE49-F238E27FC236}">
              <a16:creationId xmlns:a16="http://schemas.microsoft.com/office/drawing/2014/main" id="{00000000-0008-0000-0700-000099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6" name="正方形/長方形 665">
          <a:extLst>
            <a:ext uri="{FF2B5EF4-FFF2-40B4-BE49-F238E27FC236}">
              <a16:creationId xmlns:a16="http://schemas.microsoft.com/office/drawing/2014/main" id="{00000000-0008-0000-0700-00009A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48,460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7" name="正方形/長方形 666">
          <a:extLst>
            <a:ext uri="{FF2B5EF4-FFF2-40B4-BE49-F238E27FC236}">
              <a16:creationId xmlns:a16="http://schemas.microsoft.com/office/drawing/2014/main" id="{00000000-0008-0000-0700-00009B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8" name="テキスト ボックス 667">
          <a:extLst>
            <a:ext uri="{FF2B5EF4-FFF2-40B4-BE49-F238E27FC236}">
              <a16:creationId xmlns:a16="http://schemas.microsoft.com/office/drawing/2014/main" id="{00000000-0008-0000-0700-00009C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9" name="直線コネクタ 668">
          <a:extLst>
            <a:ext uri="{FF2B5EF4-FFF2-40B4-BE49-F238E27FC236}">
              <a16:creationId xmlns:a16="http://schemas.microsoft.com/office/drawing/2014/main" id="{00000000-0008-0000-0700-00009D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8" name="直線コネクタ 677">
          <a:extLst>
            <a:ext uri="{FF2B5EF4-FFF2-40B4-BE49-F238E27FC236}">
              <a16:creationId xmlns:a16="http://schemas.microsoft.com/office/drawing/2014/main" id="{00000000-0008-0000-0700-0000A6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9" name="テキスト ボックス 678">
          <a:extLst>
            <a:ext uri="{FF2B5EF4-FFF2-40B4-BE49-F238E27FC236}">
              <a16:creationId xmlns:a16="http://schemas.microsoft.com/office/drawing/2014/main" id="{00000000-0008-0000-0700-0000A7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80" name="直線コネクタ 679">
          <a:extLst>
            <a:ext uri="{FF2B5EF4-FFF2-40B4-BE49-F238E27FC236}">
              <a16:creationId xmlns:a16="http://schemas.microsoft.com/office/drawing/2014/main" id="{00000000-0008-0000-0700-0000A8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87</xdr:row>
      <xdr:rowOff>54627</xdr:rowOff>
    </xdr:from>
    <xdr:ext cx="595419" cy="259045"/>
    <xdr:sp macro="" textlink="">
      <xdr:nvSpPr>
        <xdr:cNvPr id="681" name="テキスト ボックス 680">
          <a:extLst>
            <a:ext uri="{FF2B5EF4-FFF2-40B4-BE49-F238E27FC236}">
              <a16:creationId xmlns:a16="http://schemas.microsoft.com/office/drawing/2014/main" id="{00000000-0008-0000-0700-0000A9020000}"/>
            </a:ext>
          </a:extLst>
        </xdr:cNvPr>
        <xdr:cNvSpPr txBox="1"/>
      </xdr:nvSpPr>
      <xdr:spPr>
        <a:xfrm>
          <a:off x="11850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82" name="公債費グラフ枠">
          <a:extLst>
            <a:ext uri="{FF2B5EF4-FFF2-40B4-BE49-F238E27FC236}">
              <a16:creationId xmlns:a16="http://schemas.microsoft.com/office/drawing/2014/main" id="{00000000-0008-0000-0700-0000AA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91725</xdr:rowOff>
    </xdr:from>
    <xdr:to>
      <xdr:col>85</xdr:col>
      <xdr:colOff>126364</xdr:colOff>
      <xdr:row>99</xdr:row>
      <xdr:rowOff>23933</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flipV="1">
          <a:off x="16317595" y="15522225"/>
          <a:ext cx="1269" cy="147525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27760</xdr:rowOff>
    </xdr:from>
    <xdr:ext cx="469744" cy="259045"/>
    <xdr:sp macro="" textlink="">
      <xdr:nvSpPr>
        <xdr:cNvPr id="684" name="公債費最小値テキスト">
          <a:extLst>
            <a:ext uri="{FF2B5EF4-FFF2-40B4-BE49-F238E27FC236}">
              <a16:creationId xmlns:a16="http://schemas.microsoft.com/office/drawing/2014/main" id="{00000000-0008-0000-0700-0000AC020000}"/>
            </a:ext>
          </a:extLst>
        </xdr:cNvPr>
        <xdr:cNvSpPr txBox="1"/>
      </xdr:nvSpPr>
      <xdr:spPr>
        <a:xfrm>
          <a:off x="16370300" y="170013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5,385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23933</xdr:rowOff>
    </xdr:from>
    <xdr:to>
      <xdr:col>86</xdr:col>
      <xdr:colOff>25400</xdr:colOff>
      <xdr:row>99</xdr:row>
      <xdr:rowOff>23933</xdr:rowOff>
    </xdr:to>
    <xdr:cxnSp macro="">
      <xdr:nvCxnSpPr>
        <xdr:cNvPr id="685" name="直線コネクタ 684">
          <a:extLst>
            <a:ext uri="{FF2B5EF4-FFF2-40B4-BE49-F238E27FC236}">
              <a16:creationId xmlns:a16="http://schemas.microsoft.com/office/drawing/2014/main" id="{00000000-0008-0000-0700-0000AD020000}"/>
            </a:ext>
          </a:extLst>
        </xdr:cNvPr>
        <xdr:cNvCxnSpPr/>
      </xdr:nvCxnSpPr>
      <xdr:spPr>
        <a:xfrm>
          <a:off x="16230600" y="1699748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89</xdr:row>
      <xdr:rowOff>38402</xdr:rowOff>
    </xdr:from>
    <xdr:ext cx="599010" cy="259045"/>
    <xdr:sp macro="" textlink="">
      <xdr:nvSpPr>
        <xdr:cNvPr id="686" name="公債費最大値テキスト">
          <a:extLst>
            <a:ext uri="{FF2B5EF4-FFF2-40B4-BE49-F238E27FC236}">
              <a16:creationId xmlns:a16="http://schemas.microsoft.com/office/drawing/2014/main" id="{00000000-0008-0000-0700-0000AE020000}"/>
            </a:ext>
          </a:extLst>
        </xdr:cNvPr>
        <xdr:cNvSpPr txBox="1"/>
      </xdr:nvSpPr>
      <xdr:spPr>
        <a:xfrm>
          <a:off x="16370300" y="152974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392,592</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91725</xdr:rowOff>
    </xdr:from>
    <xdr:to>
      <xdr:col>86</xdr:col>
      <xdr:colOff>25400</xdr:colOff>
      <xdr:row>90</xdr:row>
      <xdr:rowOff>91725</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a:off x="16230600" y="155222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99</xdr:row>
      <xdr:rowOff>16042</xdr:rowOff>
    </xdr:from>
    <xdr:to>
      <xdr:col>85</xdr:col>
      <xdr:colOff>127000</xdr:colOff>
      <xdr:row>99</xdr:row>
      <xdr:rowOff>23933</xdr:rowOff>
    </xdr:to>
    <xdr:cxnSp macro="">
      <xdr:nvCxnSpPr>
        <xdr:cNvPr id="688" name="直線コネクタ 687">
          <a:extLst>
            <a:ext uri="{FF2B5EF4-FFF2-40B4-BE49-F238E27FC236}">
              <a16:creationId xmlns:a16="http://schemas.microsoft.com/office/drawing/2014/main" id="{00000000-0008-0000-0700-0000B0020000}"/>
            </a:ext>
          </a:extLst>
        </xdr:cNvPr>
        <xdr:cNvCxnSpPr/>
      </xdr:nvCxnSpPr>
      <xdr:spPr>
        <a:xfrm>
          <a:off x="15481300" y="16989592"/>
          <a:ext cx="838200" cy="78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19335</xdr:rowOff>
    </xdr:from>
    <xdr:ext cx="534377" cy="259045"/>
    <xdr:sp macro="" textlink="">
      <xdr:nvSpPr>
        <xdr:cNvPr id="689" name="公債費平均値テキスト">
          <a:extLst>
            <a:ext uri="{FF2B5EF4-FFF2-40B4-BE49-F238E27FC236}">
              <a16:creationId xmlns:a16="http://schemas.microsoft.com/office/drawing/2014/main" id="{00000000-0008-0000-0700-0000B1020000}"/>
            </a:ext>
          </a:extLst>
        </xdr:cNvPr>
        <xdr:cNvSpPr txBox="1"/>
      </xdr:nvSpPr>
      <xdr:spPr>
        <a:xfrm>
          <a:off x="16370300" y="1647853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89,263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167908</xdr:rowOff>
    </xdr:from>
    <xdr:to>
      <xdr:col>85</xdr:col>
      <xdr:colOff>177800</xdr:colOff>
      <xdr:row>97</xdr:row>
      <xdr:rowOff>98058</xdr:rowOff>
    </xdr:to>
    <xdr:sp macro="" textlink="">
      <xdr:nvSpPr>
        <xdr:cNvPr id="690" name="フローチャート: 判断 689">
          <a:extLst>
            <a:ext uri="{FF2B5EF4-FFF2-40B4-BE49-F238E27FC236}">
              <a16:creationId xmlns:a16="http://schemas.microsoft.com/office/drawing/2014/main" id="{00000000-0008-0000-0700-0000B2020000}"/>
            </a:ext>
          </a:extLst>
        </xdr:cNvPr>
        <xdr:cNvSpPr/>
      </xdr:nvSpPr>
      <xdr:spPr>
        <a:xfrm>
          <a:off x="16268700" y="166271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99</xdr:row>
      <xdr:rowOff>13582</xdr:rowOff>
    </xdr:from>
    <xdr:to>
      <xdr:col>81</xdr:col>
      <xdr:colOff>50800</xdr:colOff>
      <xdr:row>99</xdr:row>
      <xdr:rowOff>16042</xdr:rowOff>
    </xdr:to>
    <xdr:cxnSp macro="">
      <xdr:nvCxnSpPr>
        <xdr:cNvPr id="691" name="直線コネクタ 690">
          <a:extLst>
            <a:ext uri="{FF2B5EF4-FFF2-40B4-BE49-F238E27FC236}">
              <a16:creationId xmlns:a16="http://schemas.microsoft.com/office/drawing/2014/main" id="{00000000-0008-0000-0700-0000B3020000}"/>
            </a:ext>
          </a:extLst>
        </xdr:cNvPr>
        <xdr:cNvCxnSpPr/>
      </xdr:nvCxnSpPr>
      <xdr:spPr>
        <a:xfrm>
          <a:off x="14592300" y="16987132"/>
          <a:ext cx="889000" cy="24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4432</xdr:rowOff>
    </xdr:from>
    <xdr:to>
      <xdr:col>81</xdr:col>
      <xdr:colOff>101600</xdr:colOff>
      <xdr:row>97</xdr:row>
      <xdr:rowOff>106032</xdr:rowOff>
    </xdr:to>
    <xdr:sp macro="" textlink="">
      <xdr:nvSpPr>
        <xdr:cNvPr id="692" name="フローチャート: 判断 691">
          <a:extLst>
            <a:ext uri="{FF2B5EF4-FFF2-40B4-BE49-F238E27FC236}">
              <a16:creationId xmlns:a16="http://schemas.microsoft.com/office/drawing/2014/main" id="{00000000-0008-0000-0700-0000B4020000}"/>
            </a:ext>
          </a:extLst>
        </xdr:cNvPr>
        <xdr:cNvSpPr/>
      </xdr:nvSpPr>
      <xdr:spPr>
        <a:xfrm>
          <a:off x="15430500" y="16635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95</xdr:row>
      <xdr:rowOff>122559</xdr:rowOff>
    </xdr:from>
    <xdr:ext cx="534377" cy="259045"/>
    <xdr:sp macro="" textlink="">
      <xdr:nvSpPr>
        <xdr:cNvPr id="693" name="テキスト ボックス 692">
          <a:extLst>
            <a:ext uri="{FF2B5EF4-FFF2-40B4-BE49-F238E27FC236}">
              <a16:creationId xmlns:a16="http://schemas.microsoft.com/office/drawing/2014/main" id="{00000000-0008-0000-0700-0000B5020000}"/>
            </a:ext>
          </a:extLst>
        </xdr:cNvPr>
        <xdr:cNvSpPr txBox="1"/>
      </xdr:nvSpPr>
      <xdr:spPr>
        <a:xfrm>
          <a:off x="15214111" y="1641030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87,170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99</xdr:row>
      <xdr:rowOff>13582</xdr:rowOff>
    </xdr:from>
    <xdr:to>
      <xdr:col>76</xdr:col>
      <xdr:colOff>114300</xdr:colOff>
      <xdr:row>99</xdr:row>
      <xdr:rowOff>14119</xdr:rowOff>
    </xdr:to>
    <xdr:cxnSp macro="">
      <xdr:nvCxnSpPr>
        <xdr:cNvPr id="694" name="直線コネクタ 693">
          <a:extLst>
            <a:ext uri="{FF2B5EF4-FFF2-40B4-BE49-F238E27FC236}">
              <a16:creationId xmlns:a16="http://schemas.microsoft.com/office/drawing/2014/main" id="{00000000-0008-0000-0700-0000B6020000}"/>
            </a:ext>
          </a:extLst>
        </xdr:cNvPr>
        <xdr:cNvCxnSpPr/>
      </xdr:nvCxnSpPr>
      <xdr:spPr>
        <a:xfrm flipV="1">
          <a:off x="13703300" y="16987132"/>
          <a:ext cx="889000" cy="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16777</xdr:rowOff>
    </xdr:from>
    <xdr:to>
      <xdr:col>76</xdr:col>
      <xdr:colOff>165100</xdr:colOff>
      <xdr:row>97</xdr:row>
      <xdr:rowOff>118377</xdr:rowOff>
    </xdr:to>
    <xdr:sp macro="" textlink="">
      <xdr:nvSpPr>
        <xdr:cNvPr id="695" name="フローチャート: 判断 694">
          <a:extLst>
            <a:ext uri="{FF2B5EF4-FFF2-40B4-BE49-F238E27FC236}">
              <a16:creationId xmlns:a16="http://schemas.microsoft.com/office/drawing/2014/main" id="{00000000-0008-0000-0700-0000B7020000}"/>
            </a:ext>
          </a:extLst>
        </xdr:cNvPr>
        <xdr:cNvSpPr/>
      </xdr:nvSpPr>
      <xdr:spPr>
        <a:xfrm>
          <a:off x="14541500" y="166474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95</xdr:row>
      <xdr:rowOff>134904</xdr:rowOff>
    </xdr:from>
    <xdr:ext cx="534377" cy="259045"/>
    <xdr:sp macro="" textlink="">
      <xdr:nvSpPr>
        <xdr:cNvPr id="696" name="テキスト ボックス 695">
          <a:extLst>
            <a:ext uri="{FF2B5EF4-FFF2-40B4-BE49-F238E27FC236}">
              <a16:creationId xmlns:a16="http://schemas.microsoft.com/office/drawing/2014/main" id="{00000000-0008-0000-0700-0000B8020000}"/>
            </a:ext>
          </a:extLst>
        </xdr:cNvPr>
        <xdr:cNvSpPr txBox="1"/>
      </xdr:nvSpPr>
      <xdr:spPr>
        <a:xfrm>
          <a:off x="14325111" y="164226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83,930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99</xdr:row>
      <xdr:rowOff>10483</xdr:rowOff>
    </xdr:from>
    <xdr:to>
      <xdr:col>71</xdr:col>
      <xdr:colOff>177800</xdr:colOff>
      <xdr:row>99</xdr:row>
      <xdr:rowOff>14119</xdr:rowOff>
    </xdr:to>
    <xdr:cxnSp macro="">
      <xdr:nvCxnSpPr>
        <xdr:cNvPr id="697" name="直線コネクタ 696">
          <a:extLst>
            <a:ext uri="{FF2B5EF4-FFF2-40B4-BE49-F238E27FC236}">
              <a16:creationId xmlns:a16="http://schemas.microsoft.com/office/drawing/2014/main" id="{00000000-0008-0000-0700-0000B9020000}"/>
            </a:ext>
          </a:extLst>
        </xdr:cNvPr>
        <xdr:cNvCxnSpPr/>
      </xdr:nvCxnSpPr>
      <xdr:spPr>
        <a:xfrm>
          <a:off x="12814300" y="16984033"/>
          <a:ext cx="889000" cy="36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59985</xdr:rowOff>
    </xdr:from>
    <xdr:to>
      <xdr:col>72</xdr:col>
      <xdr:colOff>38100</xdr:colOff>
      <xdr:row>97</xdr:row>
      <xdr:rowOff>161585</xdr:rowOff>
    </xdr:to>
    <xdr:sp macro="" textlink="">
      <xdr:nvSpPr>
        <xdr:cNvPr id="698" name="フローチャート: 判断 697">
          <a:extLst>
            <a:ext uri="{FF2B5EF4-FFF2-40B4-BE49-F238E27FC236}">
              <a16:creationId xmlns:a16="http://schemas.microsoft.com/office/drawing/2014/main" id="{00000000-0008-0000-0700-0000BA020000}"/>
            </a:ext>
          </a:extLst>
        </xdr:cNvPr>
        <xdr:cNvSpPr/>
      </xdr:nvSpPr>
      <xdr:spPr>
        <a:xfrm>
          <a:off x="13652500" y="16690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96</xdr:row>
      <xdr:rowOff>6662</xdr:rowOff>
    </xdr:from>
    <xdr:ext cx="534377"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3436111" y="164658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63697</xdr:rowOff>
    </xdr:from>
    <xdr:to>
      <xdr:col>67</xdr:col>
      <xdr:colOff>101600</xdr:colOff>
      <xdr:row>97</xdr:row>
      <xdr:rowOff>165297</xdr:rowOff>
    </xdr:to>
    <xdr:sp macro="" textlink="">
      <xdr:nvSpPr>
        <xdr:cNvPr id="700" name="フローチャート: 判断 699">
          <a:extLst>
            <a:ext uri="{FF2B5EF4-FFF2-40B4-BE49-F238E27FC236}">
              <a16:creationId xmlns:a16="http://schemas.microsoft.com/office/drawing/2014/main" id="{00000000-0008-0000-0700-0000BC020000}"/>
            </a:ext>
          </a:extLst>
        </xdr:cNvPr>
        <xdr:cNvSpPr/>
      </xdr:nvSpPr>
      <xdr:spPr>
        <a:xfrm>
          <a:off x="12763500" y="16694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96</xdr:row>
      <xdr:rowOff>10374</xdr:rowOff>
    </xdr:from>
    <xdr:ext cx="534377"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2547111" y="16469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71,615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703" name="テキスト ボックス 702">
          <a:extLst>
            <a:ext uri="{FF2B5EF4-FFF2-40B4-BE49-F238E27FC236}">
              <a16:creationId xmlns:a16="http://schemas.microsoft.com/office/drawing/2014/main" id="{00000000-0008-0000-0700-0000BF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4" name="テキスト ボックス 703">
          <a:extLst>
            <a:ext uri="{FF2B5EF4-FFF2-40B4-BE49-F238E27FC236}">
              <a16:creationId xmlns:a16="http://schemas.microsoft.com/office/drawing/2014/main" id="{00000000-0008-0000-0700-0000C0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5" name="テキスト ボックス 704">
          <a:extLst>
            <a:ext uri="{FF2B5EF4-FFF2-40B4-BE49-F238E27FC236}">
              <a16:creationId xmlns:a16="http://schemas.microsoft.com/office/drawing/2014/main" id="{00000000-0008-0000-0700-0000C1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144583</xdr:rowOff>
    </xdr:from>
    <xdr:to>
      <xdr:col>85</xdr:col>
      <xdr:colOff>177800</xdr:colOff>
      <xdr:row>99</xdr:row>
      <xdr:rowOff>74733</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6268700" y="169466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98</xdr:row>
      <xdr:rowOff>59510</xdr:rowOff>
    </xdr:from>
    <xdr:ext cx="469744" cy="259045"/>
    <xdr:sp macro="" textlink="">
      <xdr:nvSpPr>
        <xdr:cNvPr id="708" name="公債費該当値テキスト">
          <a:extLst>
            <a:ext uri="{FF2B5EF4-FFF2-40B4-BE49-F238E27FC236}">
              <a16:creationId xmlns:a16="http://schemas.microsoft.com/office/drawing/2014/main" id="{00000000-0008-0000-0700-0000C4020000}"/>
            </a:ext>
          </a:extLst>
        </xdr:cNvPr>
        <xdr:cNvSpPr txBox="1"/>
      </xdr:nvSpPr>
      <xdr:spPr>
        <a:xfrm>
          <a:off x="16370300" y="1686161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98</xdr:row>
      <xdr:rowOff>136692</xdr:rowOff>
    </xdr:from>
    <xdr:to>
      <xdr:col>81</xdr:col>
      <xdr:colOff>101600</xdr:colOff>
      <xdr:row>99</xdr:row>
      <xdr:rowOff>66842</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5430500" y="16938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6428</xdr:colOff>
      <xdr:row>99</xdr:row>
      <xdr:rowOff>57969</xdr:rowOff>
    </xdr:from>
    <xdr:ext cx="469744"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5246428" y="170315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7,456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98</xdr:row>
      <xdr:rowOff>134232</xdr:rowOff>
    </xdr:from>
    <xdr:to>
      <xdr:col>76</xdr:col>
      <xdr:colOff>165100</xdr:colOff>
      <xdr:row>99</xdr:row>
      <xdr:rowOff>64382</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4541500" y="169363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69928</xdr:colOff>
      <xdr:row>99</xdr:row>
      <xdr:rowOff>55509</xdr:rowOff>
    </xdr:from>
    <xdr:ext cx="469744"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4357428" y="17029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134769</xdr:rowOff>
    </xdr:from>
    <xdr:to>
      <xdr:col>72</xdr:col>
      <xdr:colOff>38100</xdr:colOff>
      <xdr:row>99</xdr:row>
      <xdr:rowOff>64919</xdr:rowOff>
    </xdr:to>
    <xdr:sp macro="" textlink="">
      <xdr:nvSpPr>
        <xdr:cNvPr id="713" name="楕円 712">
          <a:extLst>
            <a:ext uri="{FF2B5EF4-FFF2-40B4-BE49-F238E27FC236}">
              <a16:creationId xmlns:a16="http://schemas.microsoft.com/office/drawing/2014/main" id="{00000000-0008-0000-0700-0000C9020000}"/>
            </a:ext>
          </a:extLst>
        </xdr:cNvPr>
        <xdr:cNvSpPr/>
      </xdr:nvSpPr>
      <xdr:spPr>
        <a:xfrm>
          <a:off x="13652500" y="169368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133428</xdr:colOff>
      <xdr:row>99</xdr:row>
      <xdr:rowOff>56046</xdr:rowOff>
    </xdr:from>
    <xdr:ext cx="469744" cy="259045"/>
    <xdr:sp macro="" textlink="">
      <xdr:nvSpPr>
        <xdr:cNvPr id="714" name="テキスト ボックス 713">
          <a:extLst>
            <a:ext uri="{FF2B5EF4-FFF2-40B4-BE49-F238E27FC236}">
              <a16:creationId xmlns:a16="http://schemas.microsoft.com/office/drawing/2014/main" id="{00000000-0008-0000-0700-0000CA020000}"/>
            </a:ext>
          </a:extLst>
        </xdr:cNvPr>
        <xdr:cNvSpPr txBox="1"/>
      </xdr:nvSpPr>
      <xdr:spPr>
        <a:xfrm>
          <a:off x="13468428" y="170295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131133</xdr:rowOff>
    </xdr:from>
    <xdr:to>
      <xdr:col>67</xdr:col>
      <xdr:colOff>101600</xdr:colOff>
      <xdr:row>99</xdr:row>
      <xdr:rowOff>61283</xdr:rowOff>
    </xdr:to>
    <xdr:sp macro="" textlink="">
      <xdr:nvSpPr>
        <xdr:cNvPr id="715" name="楕円 714">
          <a:extLst>
            <a:ext uri="{FF2B5EF4-FFF2-40B4-BE49-F238E27FC236}">
              <a16:creationId xmlns:a16="http://schemas.microsoft.com/office/drawing/2014/main" id="{00000000-0008-0000-0700-0000CB020000}"/>
            </a:ext>
          </a:extLst>
        </xdr:cNvPr>
        <xdr:cNvSpPr/>
      </xdr:nvSpPr>
      <xdr:spPr>
        <a:xfrm>
          <a:off x="12763500" y="169332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6428</xdr:colOff>
      <xdr:row>99</xdr:row>
      <xdr:rowOff>52410</xdr:rowOff>
    </xdr:from>
    <xdr:ext cx="469744" cy="259045"/>
    <xdr:sp macro="" textlink="">
      <xdr:nvSpPr>
        <xdr:cNvPr id="716" name="テキスト ボックス 715">
          <a:extLst>
            <a:ext uri="{FF2B5EF4-FFF2-40B4-BE49-F238E27FC236}">
              <a16:creationId xmlns:a16="http://schemas.microsoft.com/office/drawing/2014/main" id="{00000000-0008-0000-0700-0000CC020000}"/>
            </a:ext>
          </a:extLst>
        </xdr:cNvPr>
        <xdr:cNvSpPr txBox="1"/>
      </xdr:nvSpPr>
      <xdr:spPr>
        <a:xfrm>
          <a:off x="12579428" y="1702596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8,915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21" name="正方形/長方形 720">
          <a:extLst>
            <a:ext uri="{FF2B5EF4-FFF2-40B4-BE49-F238E27FC236}">
              <a16:creationId xmlns:a16="http://schemas.microsoft.com/office/drawing/2014/main" id="{00000000-0008-0000-0700-0000D1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22" name="正方形/長方形 721">
          <a:extLst>
            <a:ext uri="{FF2B5EF4-FFF2-40B4-BE49-F238E27FC236}">
              <a16:creationId xmlns:a16="http://schemas.microsoft.com/office/drawing/2014/main" id="{00000000-0008-0000-0700-0000D2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23" name="正方形/長方形 722">
          <a:extLst>
            <a:ext uri="{FF2B5EF4-FFF2-40B4-BE49-F238E27FC236}">
              <a16:creationId xmlns:a16="http://schemas.microsoft.com/office/drawing/2014/main" id="{00000000-0008-0000-0700-0000D3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4" name="正方形/長方形 723">
          <a:extLst>
            <a:ext uri="{FF2B5EF4-FFF2-40B4-BE49-F238E27FC236}">
              <a16:creationId xmlns:a16="http://schemas.microsoft.com/office/drawing/2014/main" id="{00000000-0008-0000-0700-0000D4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5" name="テキスト ボックス 724">
          <a:extLst>
            <a:ext uri="{FF2B5EF4-FFF2-40B4-BE49-F238E27FC236}">
              <a16:creationId xmlns:a16="http://schemas.microsoft.com/office/drawing/2014/main" id="{00000000-0008-0000-0700-0000D5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6" name="直線コネクタ 725">
          <a:extLst>
            <a:ext uri="{FF2B5EF4-FFF2-40B4-BE49-F238E27FC236}">
              <a16:creationId xmlns:a16="http://schemas.microsoft.com/office/drawing/2014/main" id="{00000000-0008-0000-0700-0000D6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35</xdr:row>
      <xdr:rowOff>54627</xdr:rowOff>
    </xdr:from>
    <xdr:ext cx="53129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756701" y="6055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32</xdr:row>
      <xdr:rowOff>111777</xdr:rowOff>
    </xdr:from>
    <xdr:ext cx="53129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756701" y="5598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33" name="直線コネクタ 732">
          <a:extLst>
            <a:ext uri="{FF2B5EF4-FFF2-40B4-BE49-F238E27FC236}">
              <a16:creationId xmlns:a16="http://schemas.microsoft.com/office/drawing/2014/main" id="{00000000-0008-0000-0700-0000DD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29</xdr:row>
      <xdr:rowOff>168927</xdr:rowOff>
    </xdr:from>
    <xdr:ext cx="531299" cy="259045"/>
    <xdr:sp macro="" textlink="">
      <xdr:nvSpPr>
        <xdr:cNvPr id="734" name="テキスト ボックス 733">
          <a:extLst>
            <a:ext uri="{FF2B5EF4-FFF2-40B4-BE49-F238E27FC236}">
              <a16:creationId xmlns:a16="http://schemas.microsoft.com/office/drawing/2014/main" id="{00000000-0008-0000-0700-0000DE020000}"/>
            </a:ext>
          </a:extLst>
        </xdr:cNvPr>
        <xdr:cNvSpPr txBox="1"/>
      </xdr:nvSpPr>
      <xdr:spPr>
        <a:xfrm>
          <a:off x="17756701" y="5140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5" name="直線コネクタ 734">
          <a:extLst>
            <a:ext uri="{FF2B5EF4-FFF2-40B4-BE49-F238E27FC236}">
              <a16:creationId xmlns:a16="http://schemas.microsoft.com/office/drawing/2014/main" id="{00000000-0008-0000-0700-0000DF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27</xdr:row>
      <xdr:rowOff>54627</xdr:rowOff>
    </xdr:from>
    <xdr:ext cx="531299" cy="259045"/>
    <xdr:sp macro="" textlink="">
      <xdr:nvSpPr>
        <xdr:cNvPr id="736" name="テキスト ボックス 735">
          <a:extLst>
            <a:ext uri="{FF2B5EF4-FFF2-40B4-BE49-F238E27FC236}">
              <a16:creationId xmlns:a16="http://schemas.microsoft.com/office/drawing/2014/main" id="{00000000-0008-0000-0700-0000E0020000}"/>
            </a:ext>
          </a:extLst>
        </xdr:cNvPr>
        <xdr:cNvSpPr txBox="1"/>
      </xdr:nvSpPr>
      <xdr:spPr>
        <a:xfrm>
          <a:off x="17756701" y="468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7" name="諸支出金グラフ枠">
          <a:extLst>
            <a:ext uri="{FF2B5EF4-FFF2-40B4-BE49-F238E27FC236}">
              <a16:creationId xmlns:a16="http://schemas.microsoft.com/office/drawing/2014/main" id="{00000000-0008-0000-0700-0000E1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26726</xdr:rowOff>
    </xdr:from>
    <xdr:to>
      <xdr:col>116</xdr:col>
      <xdr:colOff>62864</xdr:colOff>
      <xdr:row>38</xdr:row>
      <xdr:rowOff>139700</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flipV="1">
          <a:off x="22159595" y="5513126"/>
          <a:ext cx="1269" cy="114167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1937</xdr:rowOff>
    </xdr:from>
    <xdr:ext cx="249299" cy="259045"/>
    <xdr:sp macro="" textlink="">
      <xdr:nvSpPr>
        <xdr:cNvPr id="739" name="諸支出金最小値テキスト">
          <a:extLst>
            <a:ext uri="{FF2B5EF4-FFF2-40B4-BE49-F238E27FC236}">
              <a16:creationId xmlns:a16="http://schemas.microsoft.com/office/drawing/2014/main" id="{00000000-0008-0000-0700-0000E3020000}"/>
            </a:ext>
          </a:extLst>
        </xdr:cNvPr>
        <xdr:cNvSpPr txBox="1"/>
      </xdr:nvSpPr>
      <xdr:spPr>
        <a:xfrm>
          <a:off x="22212300" y="66884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40" name="直線コネクタ 739">
          <a:extLst>
            <a:ext uri="{FF2B5EF4-FFF2-40B4-BE49-F238E27FC236}">
              <a16:creationId xmlns:a16="http://schemas.microsoft.com/office/drawing/2014/main" id="{00000000-0008-0000-0700-0000E4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30</xdr:row>
      <xdr:rowOff>144853</xdr:rowOff>
    </xdr:from>
    <xdr:ext cx="534377" cy="259045"/>
    <xdr:sp macro="" textlink="">
      <xdr:nvSpPr>
        <xdr:cNvPr id="741" name="諸支出金最大値テキスト">
          <a:extLst>
            <a:ext uri="{FF2B5EF4-FFF2-40B4-BE49-F238E27FC236}">
              <a16:creationId xmlns:a16="http://schemas.microsoft.com/office/drawing/2014/main" id="{00000000-0008-0000-0700-0000E5020000}"/>
            </a:ext>
          </a:extLst>
        </xdr:cNvPr>
        <xdr:cNvSpPr txBox="1"/>
      </xdr:nvSpPr>
      <xdr:spPr>
        <a:xfrm>
          <a:off x="22212300" y="52883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24,971</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26726</xdr:rowOff>
    </xdr:from>
    <xdr:to>
      <xdr:col>116</xdr:col>
      <xdr:colOff>152400</xdr:colOff>
      <xdr:row>32</xdr:row>
      <xdr:rowOff>26726</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2072600" y="551312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43" name="直線コネクタ 742">
          <a:extLst>
            <a:ext uri="{FF2B5EF4-FFF2-40B4-BE49-F238E27FC236}">
              <a16:creationId xmlns:a16="http://schemas.microsoft.com/office/drawing/2014/main" id="{00000000-0008-0000-0700-0000E7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90837</xdr:rowOff>
    </xdr:from>
    <xdr:ext cx="378565" cy="259045"/>
    <xdr:sp macro="" textlink="">
      <xdr:nvSpPr>
        <xdr:cNvPr id="744" name="諸支出金平均値テキスト">
          <a:extLst>
            <a:ext uri="{FF2B5EF4-FFF2-40B4-BE49-F238E27FC236}">
              <a16:creationId xmlns:a16="http://schemas.microsoft.com/office/drawing/2014/main" id="{00000000-0008-0000-0700-0000E8020000}"/>
            </a:ext>
          </a:extLst>
        </xdr:cNvPr>
        <xdr:cNvSpPr txBox="1"/>
      </xdr:nvSpPr>
      <xdr:spPr>
        <a:xfrm>
          <a:off x="22212300" y="6434487"/>
          <a:ext cx="378565"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67960</xdr:rowOff>
    </xdr:from>
    <xdr:to>
      <xdr:col>116</xdr:col>
      <xdr:colOff>114300</xdr:colOff>
      <xdr:row>38</xdr:row>
      <xdr:rowOff>169560</xdr:rowOff>
    </xdr:to>
    <xdr:sp macro="" textlink="">
      <xdr:nvSpPr>
        <xdr:cNvPr id="745" name="フローチャート: 判断 744">
          <a:extLst>
            <a:ext uri="{FF2B5EF4-FFF2-40B4-BE49-F238E27FC236}">
              <a16:creationId xmlns:a16="http://schemas.microsoft.com/office/drawing/2014/main" id="{00000000-0008-0000-0700-0000E9020000}"/>
            </a:ext>
          </a:extLst>
        </xdr:cNvPr>
        <xdr:cNvSpPr/>
      </xdr:nvSpPr>
      <xdr:spPr>
        <a:xfrm>
          <a:off x="22110700" y="65830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29287</xdr:rowOff>
    </xdr:from>
    <xdr:to>
      <xdr:col>111</xdr:col>
      <xdr:colOff>177800</xdr:colOff>
      <xdr:row>38</xdr:row>
      <xdr:rowOff>139700</xdr:rowOff>
    </xdr:to>
    <xdr:cxnSp macro="">
      <xdr:nvCxnSpPr>
        <xdr:cNvPr id="746" name="直線コネクタ 745">
          <a:extLst>
            <a:ext uri="{FF2B5EF4-FFF2-40B4-BE49-F238E27FC236}">
              <a16:creationId xmlns:a16="http://schemas.microsoft.com/office/drawing/2014/main" id="{00000000-0008-0000-0700-0000EA020000}"/>
            </a:ext>
          </a:extLst>
        </xdr:cNvPr>
        <xdr:cNvCxnSpPr/>
      </xdr:nvCxnSpPr>
      <xdr:spPr>
        <a:xfrm>
          <a:off x="20434300" y="6544387"/>
          <a:ext cx="889000" cy="110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73218</xdr:rowOff>
    </xdr:from>
    <xdr:to>
      <xdr:col>112</xdr:col>
      <xdr:colOff>38100</xdr:colOff>
      <xdr:row>39</xdr:row>
      <xdr:rowOff>3368</xdr:rowOff>
    </xdr:to>
    <xdr:sp macro="" textlink="">
      <xdr:nvSpPr>
        <xdr:cNvPr id="747" name="フローチャート: 判断 746">
          <a:extLst>
            <a:ext uri="{FF2B5EF4-FFF2-40B4-BE49-F238E27FC236}">
              <a16:creationId xmlns:a16="http://schemas.microsoft.com/office/drawing/2014/main" id="{00000000-0008-0000-0700-0000EB020000}"/>
            </a:ext>
          </a:extLst>
        </xdr:cNvPr>
        <xdr:cNvSpPr/>
      </xdr:nvSpPr>
      <xdr:spPr>
        <a:xfrm>
          <a:off x="21272500" y="6588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19895</xdr:rowOff>
    </xdr:from>
    <xdr:ext cx="378565" cy="259045"/>
    <xdr:sp macro="" textlink="">
      <xdr:nvSpPr>
        <xdr:cNvPr id="748" name="テキスト ボックス 747">
          <a:extLst>
            <a:ext uri="{FF2B5EF4-FFF2-40B4-BE49-F238E27FC236}">
              <a16:creationId xmlns:a16="http://schemas.microsoft.com/office/drawing/2014/main" id="{00000000-0008-0000-0700-0000EC020000}"/>
            </a:ext>
          </a:extLst>
        </xdr:cNvPr>
        <xdr:cNvSpPr txBox="1"/>
      </xdr:nvSpPr>
      <xdr:spPr>
        <a:xfrm>
          <a:off x="21134017" y="63635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111582</xdr:rowOff>
    </xdr:from>
    <xdr:to>
      <xdr:col>107</xdr:col>
      <xdr:colOff>50800</xdr:colOff>
      <xdr:row>38</xdr:row>
      <xdr:rowOff>29287</xdr:rowOff>
    </xdr:to>
    <xdr:cxnSp macro="">
      <xdr:nvCxnSpPr>
        <xdr:cNvPr id="749" name="直線コネクタ 748">
          <a:extLst>
            <a:ext uri="{FF2B5EF4-FFF2-40B4-BE49-F238E27FC236}">
              <a16:creationId xmlns:a16="http://schemas.microsoft.com/office/drawing/2014/main" id="{00000000-0008-0000-0700-0000ED020000}"/>
            </a:ext>
          </a:extLst>
        </xdr:cNvPr>
        <xdr:cNvCxnSpPr/>
      </xdr:nvCxnSpPr>
      <xdr:spPr>
        <a:xfrm>
          <a:off x="19545300" y="6455232"/>
          <a:ext cx="889000" cy="8915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58679</xdr:rowOff>
    </xdr:from>
    <xdr:to>
      <xdr:col>107</xdr:col>
      <xdr:colOff>101600</xdr:colOff>
      <xdr:row>38</xdr:row>
      <xdr:rowOff>160279</xdr:rowOff>
    </xdr:to>
    <xdr:sp macro="" textlink="">
      <xdr:nvSpPr>
        <xdr:cNvPr id="750" name="フローチャート: 判断 749">
          <a:extLst>
            <a:ext uri="{FF2B5EF4-FFF2-40B4-BE49-F238E27FC236}">
              <a16:creationId xmlns:a16="http://schemas.microsoft.com/office/drawing/2014/main" id="{00000000-0008-0000-0700-0000EE020000}"/>
            </a:ext>
          </a:extLst>
        </xdr:cNvPr>
        <xdr:cNvSpPr/>
      </xdr:nvSpPr>
      <xdr:spPr>
        <a:xfrm>
          <a:off x="20383500" y="65737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52017</xdr:colOff>
      <xdr:row>38</xdr:row>
      <xdr:rowOff>151406</xdr:rowOff>
    </xdr:from>
    <xdr:ext cx="378565" cy="259045"/>
    <xdr:sp macro="" textlink="">
      <xdr:nvSpPr>
        <xdr:cNvPr id="751" name="テキスト ボックス 750">
          <a:extLst>
            <a:ext uri="{FF2B5EF4-FFF2-40B4-BE49-F238E27FC236}">
              <a16:creationId xmlns:a16="http://schemas.microsoft.com/office/drawing/2014/main" id="{00000000-0008-0000-0700-0000EF020000}"/>
            </a:ext>
          </a:extLst>
        </xdr:cNvPr>
        <xdr:cNvSpPr txBox="1"/>
      </xdr:nvSpPr>
      <xdr:spPr>
        <a:xfrm>
          <a:off x="20245017" y="6666506"/>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111582</xdr:rowOff>
    </xdr:from>
    <xdr:to>
      <xdr:col>102</xdr:col>
      <xdr:colOff>114300</xdr:colOff>
      <xdr:row>37</xdr:row>
      <xdr:rowOff>117297</xdr:rowOff>
    </xdr:to>
    <xdr:cxnSp macro="">
      <xdr:nvCxnSpPr>
        <xdr:cNvPr id="752" name="直線コネクタ 751">
          <a:extLst>
            <a:ext uri="{FF2B5EF4-FFF2-40B4-BE49-F238E27FC236}">
              <a16:creationId xmlns:a16="http://schemas.microsoft.com/office/drawing/2014/main" id="{00000000-0008-0000-0700-0000F0020000}"/>
            </a:ext>
          </a:extLst>
        </xdr:cNvPr>
        <xdr:cNvCxnSpPr/>
      </xdr:nvCxnSpPr>
      <xdr:spPr>
        <a:xfrm flipV="1">
          <a:off x="18656300" y="6455232"/>
          <a:ext cx="889000" cy="57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73904</xdr:rowOff>
    </xdr:from>
    <xdr:to>
      <xdr:col>102</xdr:col>
      <xdr:colOff>165100</xdr:colOff>
      <xdr:row>39</xdr:row>
      <xdr:rowOff>4054</xdr:rowOff>
    </xdr:to>
    <xdr:sp macro="" textlink="">
      <xdr:nvSpPr>
        <xdr:cNvPr id="753" name="フローチャート: 判断 752">
          <a:extLst>
            <a:ext uri="{FF2B5EF4-FFF2-40B4-BE49-F238E27FC236}">
              <a16:creationId xmlns:a16="http://schemas.microsoft.com/office/drawing/2014/main" id="{00000000-0008-0000-0700-0000F1020000}"/>
            </a:ext>
          </a:extLst>
        </xdr:cNvPr>
        <xdr:cNvSpPr/>
      </xdr:nvSpPr>
      <xdr:spPr>
        <a:xfrm>
          <a:off x="19494500" y="65890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115517</xdr:colOff>
      <xdr:row>38</xdr:row>
      <xdr:rowOff>166631</xdr:rowOff>
    </xdr:from>
    <xdr:ext cx="378565"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19356017" y="6681731"/>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73218</xdr:rowOff>
    </xdr:from>
    <xdr:to>
      <xdr:col>98</xdr:col>
      <xdr:colOff>38100</xdr:colOff>
      <xdr:row>39</xdr:row>
      <xdr:rowOff>3368</xdr:rowOff>
    </xdr:to>
    <xdr:sp macro="" textlink="">
      <xdr:nvSpPr>
        <xdr:cNvPr id="755" name="フローチャート: 判断 754">
          <a:extLst>
            <a:ext uri="{FF2B5EF4-FFF2-40B4-BE49-F238E27FC236}">
              <a16:creationId xmlns:a16="http://schemas.microsoft.com/office/drawing/2014/main" id="{00000000-0008-0000-0700-0000F3020000}"/>
            </a:ext>
          </a:extLst>
        </xdr:cNvPr>
        <xdr:cNvSpPr/>
      </xdr:nvSpPr>
      <xdr:spPr>
        <a:xfrm>
          <a:off x="18605500" y="65883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38</xdr:row>
      <xdr:rowOff>165945</xdr:rowOff>
    </xdr:from>
    <xdr:ext cx="378565"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8467017" y="668104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8" name="テキスト ボックス 757">
          <a:extLst>
            <a:ext uri="{FF2B5EF4-FFF2-40B4-BE49-F238E27FC236}">
              <a16:creationId xmlns:a16="http://schemas.microsoft.com/office/drawing/2014/main" id="{00000000-0008-0000-0700-0000F6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9" name="テキスト ボックス 758">
          <a:extLst>
            <a:ext uri="{FF2B5EF4-FFF2-40B4-BE49-F238E27FC236}">
              <a16:creationId xmlns:a16="http://schemas.microsoft.com/office/drawing/2014/main" id="{00000000-0008-0000-0700-0000F7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60" name="テキスト ボックス 759">
          <a:extLst>
            <a:ext uri="{FF2B5EF4-FFF2-40B4-BE49-F238E27FC236}">
              <a16:creationId xmlns:a16="http://schemas.microsoft.com/office/drawing/2014/main" id="{00000000-0008-0000-0700-0000F8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46387</xdr:rowOff>
    </xdr:from>
    <xdr:ext cx="249299" cy="259045"/>
    <xdr:sp macro="" textlink="">
      <xdr:nvSpPr>
        <xdr:cNvPr id="763" name="諸支出金該当値テキスト">
          <a:extLst>
            <a:ext uri="{FF2B5EF4-FFF2-40B4-BE49-F238E27FC236}">
              <a16:creationId xmlns:a16="http://schemas.microsoft.com/office/drawing/2014/main" id="{00000000-0008-0000-0700-0000FB020000}"/>
            </a:ext>
          </a:extLst>
        </xdr:cNvPr>
        <xdr:cNvSpPr txBox="1"/>
      </xdr:nvSpPr>
      <xdr:spPr>
        <a:xfrm>
          <a:off x="22212300" y="656148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37</xdr:row>
      <xdr:rowOff>149936</xdr:rowOff>
    </xdr:from>
    <xdr:to>
      <xdr:col>107</xdr:col>
      <xdr:colOff>101600</xdr:colOff>
      <xdr:row>38</xdr:row>
      <xdr:rowOff>80087</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20383500" y="6493586"/>
          <a:ext cx="101600" cy="101601"/>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36</xdr:row>
      <xdr:rowOff>96613</xdr:rowOff>
    </xdr:from>
    <xdr:ext cx="469744"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20199428" y="62688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60782</xdr:rowOff>
    </xdr:from>
    <xdr:to>
      <xdr:col>102</xdr:col>
      <xdr:colOff>165100</xdr:colOff>
      <xdr:row>37</xdr:row>
      <xdr:rowOff>162382</xdr:rowOff>
    </xdr:to>
    <xdr:sp macro="" textlink="">
      <xdr:nvSpPr>
        <xdr:cNvPr id="768" name="楕円 767">
          <a:extLst>
            <a:ext uri="{FF2B5EF4-FFF2-40B4-BE49-F238E27FC236}">
              <a16:creationId xmlns:a16="http://schemas.microsoft.com/office/drawing/2014/main" id="{00000000-0008-0000-0700-000000030000}"/>
            </a:ext>
          </a:extLst>
        </xdr:cNvPr>
        <xdr:cNvSpPr/>
      </xdr:nvSpPr>
      <xdr:spPr>
        <a:xfrm>
          <a:off x="19494500" y="64044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36</xdr:row>
      <xdr:rowOff>7459</xdr:rowOff>
    </xdr:from>
    <xdr:ext cx="469744" cy="259045"/>
    <xdr:sp macro="" textlink="">
      <xdr:nvSpPr>
        <xdr:cNvPr id="769" name="テキスト ボックス 768">
          <a:extLst>
            <a:ext uri="{FF2B5EF4-FFF2-40B4-BE49-F238E27FC236}">
              <a16:creationId xmlns:a16="http://schemas.microsoft.com/office/drawing/2014/main" id="{00000000-0008-0000-0700-000001030000}"/>
            </a:ext>
          </a:extLst>
        </xdr:cNvPr>
        <xdr:cNvSpPr txBox="1"/>
      </xdr:nvSpPr>
      <xdr:spPr>
        <a:xfrm>
          <a:off x="19310428" y="61796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4,365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66497</xdr:rowOff>
    </xdr:from>
    <xdr:to>
      <xdr:col>98</xdr:col>
      <xdr:colOff>38100</xdr:colOff>
      <xdr:row>37</xdr:row>
      <xdr:rowOff>168097</xdr:rowOff>
    </xdr:to>
    <xdr:sp macro="" textlink="">
      <xdr:nvSpPr>
        <xdr:cNvPr id="770" name="楕円 769">
          <a:extLst>
            <a:ext uri="{FF2B5EF4-FFF2-40B4-BE49-F238E27FC236}">
              <a16:creationId xmlns:a16="http://schemas.microsoft.com/office/drawing/2014/main" id="{00000000-0008-0000-0700-000002030000}"/>
            </a:ext>
          </a:extLst>
        </xdr:cNvPr>
        <xdr:cNvSpPr/>
      </xdr:nvSpPr>
      <xdr:spPr>
        <a:xfrm>
          <a:off x="18605500" y="6410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36</xdr:row>
      <xdr:rowOff>13174</xdr:rowOff>
    </xdr:from>
    <xdr:ext cx="469744" cy="259045"/>
    <xdr:sp macro="" textlink="">
      <xdr:nvSpPr>
        <xdr:cNvPr id="771" name="テキスト ボックス 770">
          <a:extLst>
            <a:ext uri="{FF2B5EF4-FFF2-40B4-BE49-F238E27FC236}">
              <a16:creationId xmlns:a16="http://schemas.microsoft.com/office/drawing/2014/main" id="{00000000-0008-0000-0700-000003030000}"/>
            </a:ext>
          </a:extLst>
        </xdr:cNvPr>
        <xdr:cNvSpPr txBox="1"/>
      </xdr:nvSpPr>
      <xdr:spPr>
        <a:xfrm>
          <a:off x="18421428" y="618537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6" name="正方形/長方形 775">
          <a:extLst>
            <a:ext uri="{FF2B5EF4-FFF2-40B4-BE49-F238E27FC236}">
              <a16:creationId xmlns:a16="http://schemas.microsoft.com/office/drawing/2014/main" id="{00000000-0008-0000-0700-000008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7" name="正方形/長方形 776">
          <a:extLst>
            <a:ext uri="{FF2B5EF4-FFF2-40B4-BE49-F238E27FC236}">
              <a16:creationId xmlns:a16="http://schemas.microsoft.com/office/drawing/2014/main" id="{00000000-0008-0000-0700-000009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大阪府平均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8" name="正方形/長方形 777">
          <a:extLst>
            <a:ext uri="{FF2B5EF4-FFF2-40B4-BE49-F238E27FC236}">
              <a16:creationId xmlns:a16="http://schemas.microsoft.com/office/drawing/2014/main" id="{00000000-0008-0000-0700-00000A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9" name="正方形/長方形 778">
          <a:extLst>
            <a:ext uri="{FF2B5EF4-FFF2-40B4-BE49-F238E27FC236}">
              <a16:creationId xmlns:a16="http://schemas.microsoft.com/office/drawing/2014/main" id="{00000000-0008-0000-0700-00000B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80" name="テキスト ボックス 779">
          <a:extLst>
            <a:ext uri="{FF2B5EF4-FFF2-40B4-BE49-F238E27FC236}">
              <a16:creationId xmlns:a16="http://schemas.microsoft.com/office/drawing/2014/main" id="{00000000-0008-0000-0700-00000C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81" name="直線コネクタ 780">
          <a:extLst>
            <a:ext uri="{FF2B5EF4-FFF2-40B4-BE49-F238E27FC236}">
              <a16:creationId xmlns:a16="http://schemas.microsoft.com/office/drawing/2014/main" id="{00000000-0008-0000-0700-00000D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82" name="直線コネクタ 781">
          <a:extLst>
            <a:ext uri="{FF2B5EF4-FFF2-40B4-BE49-F238E27FC236}">
              <a16:creationId xmlns:a16="http://schemas.microsoft.com/office/drawing/2014/main" id="{00000000-0008-0000-0700-00000E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83" name="テキスト ボックス 782">
          <a:extLst>
            <a:ext uri="{FF2B5EF4-FFF2-40B4-BE49-F238E27FC236}">
              <a16:creationId xmlns:a16="http://schemas.microsoft.com/office/drawing/2014/main" id="{00000000-0008-0000-0700-00000F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4" name="直線コネクタ 783">
          <a:extLst>
            <a:ext uri="{FF2B5EF4-FFF2-40B4-BE49-F238E27FC236}">
              <a16:creationId xmlns:a16="http://schemas.microsoft.com/office/drawing/2014/main" id="{00000000-0008-0000-0700-000010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5" name="テキスト ボックス 784">
          <a:extLst>
            <a:ext uri="{FF2B5EF4-FFF2-40B4-BE49-F238E27FC236}">
              <a16:creationId xmlns:a16="http://schemas.microsoft.com/office/drawing/2014/main" id="{00000000-0008-0000-0700-000011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6" name="前年度繰上充用金グラフ枠">
          <a:extLst>
            <a:ext uri="{FF2B5EF4-FFF2-40B4-BE49-F238E27FC236}">
              <a16:creationId xmlns:a16="http://schemas.microsoft.com/office/drawing/2014/main" id="{00000000-0008-0000-0700-000012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8" name="前年度繰上充用金最小値テキスト">
          <a:extLst>
            <a:ext uri="{FF2B5EF4-FFF2-40B4-BE49-F238E27FC236}">
              <a16:creationId xmlns:a16="http://schemas.microsoft.com/office/drawing/2014/main" id="{00000000-0008-0000-0700-000014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9" name="直線コネクタ 788">
          <a:extLst>
            <a:ext uri="{FF2B5EF4-FFF2-40B4-BE49-F238E27FC236}">
              <a16:creationId xmlns:a16="http://schemas.microsoft.com/office/drawing/2014/main" id="{00000000-0008-0000-0700-000015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90" name="前年度繰上充用金最大値テキスト">
          <a:extLst>
            <a:ext uri="{FF2B5EF4-FFF2-40B4-BE49-F238E27FC236}">
              <a16:creationId xmlns:a16="http://schemas.microsoft.com/office/drawing/2014/main" id="{00000000-0008-0000-0700-000016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92" name="直線コネクタ 791">
          <a:extLst>
            <a:ext uri="{FF2B5EF4-FFF2-40B4-BE49-F238E27FC236}">
              <a16:creationId xmlns:a16="http://schemas.microsoft.com/office/drawing/2014/main" id="{00000000-0008-0000-0700-000018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93" name="前年度繰上充用金平均値テキスト">
          <a:extLst>
            <a:ext uri="{FF2B5EF4-FFF2-40B4-BE49-F238E27FC236}">
              <a16:creationId xmlns:a16="http://schemas.microsoft.com/office/drawing/2014/main" id="{00000000-0008-0000-0700-000019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4" name="フローチャート: 判断 793">
          <a:extLst>
            <a:ext uri="{FF2B5EF4-FFF2-40B4-BE49-F238E27FC236}">
              <a16:creationId xmlns:a16="http://schemas.microsoft.com/office/drawing/2014/main" id="{00000000-0008-0000-0700-00001A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5" name="直線コネクタ 794">
          <a:extLst>
            <a:ext uri="{FF2B5EF4-FFF2-40B4-BE49-F238E27FC236}">
              <a16:creationId xmlns:a16="http://schemas.microsoft.com/office/drawing/2014/main" id="{00000000-0008-0000-0700-00001B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6" name="フローチャート: 判断 795">
          <a:extLst>
            <a:ext uri="{FF2B5EF4-FFF2-40B4-BE49-F238E27FC236}">
              <a16:creationId xmlns:a16="http://schemas.microsoft.com/office/drawing/2014/main" id="{00000000-0008-0000-0700-00001C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7" name="テキスト ボックス 796">
          <a:extLst>
            <a:ext uri="{FF2B5EF4-FFF2-40B4-BE49-F238E27FC236}">
              <a16:creationId xmlns:a16="http://schemas.microsoft.com/office/drawing/2014/main" id="{00000000-0008-0000-0700-00001D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8" name="直線コネクタ 797">
          <a:extLst>
            <a:ext uri="{FF2B5EF4-FFF2-40B4-BE49-F238E27FC236}">
              <a16:creationId xmlns:a16="http://schemas.microsoft.com/office/drawing/2014/main" id="{00000000-0008-0000-0700-00001E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9" name="フローチャート: 判断 798">
          <a:extLst>
            <a:ext uri="{FF2B5EF4-FFF2-40B4-BE49-F238E27FC236}">
              <a16:creationId xmlns:a16="http://schemas.microsoft.com/office/drawing/2014/main" id="{00000000-0008-0000-0700-00001F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800" name="テキスト ボックス 799">
          <a:extLst>
            <a:ext uri="{FF2B5EF4-FFF2-40B4-BE49-F238E27FC236}">
              <a16:creationId xmlns:a16="http://schemas.microsoft.com/office/drawing/2014/main" id="{00000000-0008-0000-0700-000020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801" name="直線コネクタ 800">
          <a:extLst>
            <a:ext uri="{FF2B5EF4-FFF2-40B4-BE49-F238E27FC236}">
              <a16:creationId xmlns:a16="http://schemas.microsoft.com/office/drawing/2014/main" id="{00000000-0008-0000-0700-000021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802" name="フローチャート: 判断 801">
          <a:extLst>
            <a:ext uri="{FF2B5EF4-FFF2-40B4-BE49-F238E27FC236}">
              <a16:creationId xmlns:a16="http://schemas.microsoft.com/office/drawing/2014/main" id="{00000000-0008-0000-0700-000022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4" name="フローチャート: 判断 803">
          <a:extLst>
            <a:ext uri="{FF2B5EF4-FFF2-40B4-BE49-F238E27FC236}">
              <a16:creationId xmlns:a16="http://schemas.microsoft.com/office/drawing/2014/main" id="{00000000-0008-0000-0700-000024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7" name="テキスト ボックス 806">
          <a:extLst>
            <a:ext uri="{FF2B5EF4-FFF2-40B4-BE49-F238E27FC236}">
              <a16:creationId xmlns:a16="http://schemas.microsoft.com/office/drawing/2014/main" id="{00000000-0008-0000-0700-000027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8" name="テキスト ボックス 807">
          <a:extLst>
            <a:ext uri="{FF2B5EF4-FFF2-40B4-BE49-F238E27FC236}">
              <a16:creationId xmlns:a16="http://schemas.microsoft.com/office/drawing/2014/main" id="{00000000-0008-0000-0700-000028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9" name="テキスト ボックス 808">
          <a:extLst>
            <a:ext uri="{FF2B5EF4-FFF2-40B4-BE49-F238E27FC236}">
              <a16:creationId xmlns:a16="http://schemas.microsoft.com/office/drawing/2014/main" id="{00000000-0008-0000-0700-000029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12" name="前年度繰上充用金該当値テキスト">
          <a:extLst>
            <a:ext uri="{FF2B5EF4-FFF2-40B4-BE49-F238E27FC236}">
              <a16:creationId xmlns:a16="http://schemas.microsoft.com/office/drawing/2014/main" id="{00000000-0008-0000-0700-00002C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7" name="楕円 816">
          <a:extLst>
            <a:ext uri="{FF2B5EF4-FFF2-40B4-BE49-F238E27FC236}">
              <a16:creationId xmlns:a16="http://schemas.microsoft.com/office/drawing/2014/main" id="{00000000-0008-0000-0700-000031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8" name="テキスト ボックス 817">
          <a:extLst>
            <a:ext uri="{FF2B5EF4-FFF2-40B4-BE49-F238E27FC236}">
              <a16:creationId xmlns:a16="http://schemas.microsoft.com/office/drawing/2014/main" id="{00000000-0008-0000-0700-000032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9" name="楕円 818">
          <a:extLst>
            <a:ext uri="{FF2B5EF4-FFF2-40B4-BE49-F238E27FC236}">
              <a16:creationId xmlns:a16="http://schemas.microsoft.com/office/drawing/2014/main" id="{00000000-0008-0000-0700-000033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20" name="テキスト ボックス 819">
          <a:extLst>
            <a:ext uri="{FF2B5EF4-FFF2-40B4-BE49-F238E27FC236}">
              <a16:creationId xmlns:a16="http://schemas.microsoft.com/office/drawing/2014/main" id="{00000000-0008-0000-0700-000034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21" name="正方形/長方形 820">
          <a:extLst>
            <a:ext uri="{FF2B5EF4-FFF2-40B4-BE49-F238E27FC236}">
              <a16:creationId xmlns:a16="http://schemas.microsoft.com/office/drawing/2014/main" id="{00000000-0008-0000-0700-000035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22" name="正方形/長方形 821">
          <a:extLst>
            <a:ext uri="{FF2B5EF4-FFF2-40B4-BE49-F238E27FC236}">
              <a16:creationId xmlns:a16="http://schemas.microsoft.com/office/drawing/2014/main" id="{00000000-0008-0000-0700-000036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23" name="テキスト ボックス 822">
          <a:extLst>
            <a:ext uri="{FF2B5EF4-FFF2-40B4-BE49-F238E27FC236}">
              <a16:creationId xmlns:a16="http://schemas.microsoft.com/office/drawing/2014/main" id="{00000000-0008-0000-0700-000037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総務費については、財政調整基金積立金等により増加したが、類似団体内平均値は下回っている。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民生費については、総合保健福祉センター一般浴室改修工事等により増加したため、類似団体内平均値を上回っている。</a:t>
          </a:r>
          <a:endParaRPr kumimoji="1" lang="en-US" altLang="ja-JP"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衛生費については、新型コロナワクチン接種事業における接種者数の減等により減少した。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商工費については、プレミアム付き振興券事業の回数減等により減少した。　</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土木費については、吉見ノ里駅前周辺整備事業や町道嘉祥寺岡本線ボックスカルバート補修工事の終了等により減少した。</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300" b="0" i="0" u="none" strike="noStrike" kern="0" cap="none" spc="0" normalizeH="0" baseline="0" noProof="0">
              <a:ln>
                <a:noFill/>
              </a:ln>
              <a:solidFill>
                <a:srgbClr val="FF66FF"/>
              </a:solidFill>
              <a:effectLst/>
              <a:uLnTx/>
              <a:uFillTx/>
              <a:latin typeface="ＭＳ Ｐゴシック" panose="020B0600070205080204" pitchFamily="50" charset="-128"/>
              <a:ea typeface="ＭＳ Ｐゴシック" panose="020B0600070205080204" pitchFamily="50" charset="-128"/>
              <a:cs typeface="+mn-cs"/>
            </a:rPr>
            <a:t>　</a:t>
          </a:r>
          <a:r>
            <a:rPr kumimoji="1" lang="ja-JP" altLang="en-US" sz="13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公債費については、類似団体内でも下位となっている。これは、地方債の新規発行を抑制しているためである。</a:t>
          </a:r>
          <a:endParaRPr kumimoji="1" lang="ja-JP" altLang="en-US" sz="1300">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大阪府田尻町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400" b="0" i="0" u="none" strike="noStrike" kern="0" cap="none" spc="0" normalizeH="0" baseline="0" noProof="0">
              <a:ln>
                <a:noFill/>
              </a:ln>
              <a:solidFill>
                <a:schemeClr val="dk1"/>
              </a:solidFill>
              <a:effectLst/>
              <a:uLnTx/>
              <a:uFillTx/>
              <a:latin typeface="ＭＳ ゴシック" pitchFamily="49" charset="-128"/>
              <a:ea typeface="ＭＳ ゴシック" pitchFamily="49" charset="-128"/>
              <a:cs typeface="+mn-cs"/>
            </a:rPr>
            <a:t>　</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財政調整基金については、中期的な見通しのもとに、決算剰余金を中心に積み立てるとともに、最低水準の取り崩しに努めている。近年は関西国際空港関連税収等により決算状況が良好であることから、増加傾向である。</a:t>
          </a:r>
          <a:endParaRPr kumimoji="1" lang="ja-JP" altLang="en-US" sz="1400">
            <a:solidFill>
              <a:sysClr val="windowText" lastClr="000000"/>
            </a:solidFill>
            <a:latin typeface="ＭＳ ゴシック" pitchFamily="49" charset="-128"/>
            <a:ea typeface="ＭＳ ゴシック" pitchFamily="49" charset="-128"/>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大阪府田尻町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a:latin typeface="ＭＳ ゴシック" pitchFamily="49" charset="-128"/>
              <a:ea typeface="ＭＳ ゴシック" pitchFamily="49" charset="-128"/>
            </a:rPr>
            <a:t>　</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一般会計の実質収支比率については、概ね</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10</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％前後で推移しており、今後においても、同様に推移するものと見込んでいる。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国民健康保険、介護保険及び後期高齢者医療の各特別会計については、適正な保険料設定に伴い、概ね収支が均衡する会計運営が続いており、今後も同様に推移するものと見込んでいる。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下水道事業特別会計については、一般会計からの繰出金により収支調整を図っているため、実質収支は常に</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で推移することとなる。</a:t>
          </a:r>
        </a:p>
        <a:p>
          <a:pPr marL="0" marR="0" lvl="0" indent="0" defTabSz="914400" eaLnBrk="1" fontAlgn="auto" latinLnBrk="0" hangingPunct="1">
            <a:lnSpc>
              <a:spcPct val="100000"/>
            </a:lnSpc>
            <a:spcBef>
              <a:spcPts val="0"/>
            </a:spcBef>
            <a:spcAft>
              <a:spcPts val="0"/>
            </a:spcAft>
            <a:buClrTx/>
            <a:buSzTx/>
            <a:buFontTx/>
            <a:buNone/>
            <a:tabLst/>
            <a:defRPr/>
          </a:pP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　以上、全会計で黒字又は</a:t>
          </a:r>
          <a:r>
            <a:rPr kumimoji="1" lang="en-US" altLang="ja-JP"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0</a:t>
          </a:r>
          <a:r>
            <a:rPr kumimoji="1" lang="ja-JP" altLang="en-US" sz="1400" b="0" i="0" u="none" strike="noStrike" kern="0" cap="none" spc="0" normalizeH="0" baseline="0" noProof="0">
              <a:ln>
                <a:noFill/>
              </a:ln>
              <a:solidFill>
                <a:sysClr val="windowText" lastClr="000000"/>
              </a:solidFill>
              <a:effectLst/>
              <a:uLnTx/>
              <a:uFillTx/>
              <a:latin typeface="ＭＳ Ｐゴシック" panose="020B0600070205080204" pitchFamily="50" charset="-128"/>
              <a:ea typeface="ＭＳ Ｐゴシック" panose="020B0600070205080204" pitchFamily="50" charset="-128"/>
              <a:cs typeface="+mn-cs"/>
            </a:rPr>
            <a:t>となっており、今後においても赤字となることはなく、ほぼ同様の水準で推移するものと見込んでいる。</a:t>
          </a:r>
        </a:p>
        <a:p>
          <a:endParaRPr kumimoji="1" lang="ja-JP" altLang="en-US" sz="1400">
            <a:latin typeface="ＭＳ ゴシック" pitchFamily="49" charset="-128"/>
            <a:ea typeface="ＭＳ ゴシック" pitchFamily="49" charset="-128"/>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7" name="凡例9">
          <a:extLst>
            <a:ext uri="{FF2B5EF4-FFF2-40B4-BE49-F238E27FC236}">
              <a16:creationId xmlns:a16="http://schemas.microsoft.com/office/drawing/2014/main" id="{00000000-0008-0000-0900-000011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18" name="凡例10">
          <a:extLst>
            <a:ext uri="{FF2B5EF4-FFF2-40B4-BE49-F238E27FC236}">
              <a16:creationId xmlns:a16="http://schemas.microsoft.com/office/drawing/2014/main" id="{00000000-0008-0000-0900-000012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doc/!!NETDATA&#12363;&#12425;&#12398;&#31227;&#34892;&#20998;!!/04_&#12304;&#36001;&#25919;&#12305;/03%20&#27770;&#31639;&#12288;&#9733;/26%20&#36001;&#25919;&#29366;&#27841;&#36039;&#26009;&#38598;/&#36001;&#25919;&#29366;&#27841;&#36039;&#26009;&#38598;&#12304;H24&#65374;&#12305;/R6&#65288;R5&#27770;&#31639;&#65289;/13_&#12481;&#12455;&#12483;&#12463;&#65288;2&#22238;&#30446;&#65289;/&#12481;&#12455;&#12483;&#12463;&#24460;&#22243;&#20307;&#22238;&#31572;&#65288;2&#22238;&#30446;&#65289;/&#12304;&#36001;&#25919;&#29366;&#27841;&#36039;&#26009;&#38598;&#12305;_273627_&#30000;&#23611;&#30010;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row>
        <row r="53">
          <cell r="BP53">
            <v>71.400000000000006</v>
          </cell>
          <cell r="BX53">
            <v>70.099999999999994</v>
          </cell>
          <cell r="CF53">
            <v>67.900000000000006</v>
          </cell>
          <cell r="CN53">
            <v>67.400000000000006</v>
          </cell>
          <cell r="CV53">
            <v>68</v>
          </cell>
        </row>
        <row r="55">
          <cell r="AN55" t="str">
            <v>類似団体内平均値</v>
          </cell>
          <cell r="BP55">
            <v>3</v>
          </cell>
          <cell r="BX55">
            <v>3.4</v>
          </cell>
          <cell r="CF55">
            <v>0</v>
          </cell>
          <cell r="CN55">
            <v>0</v>
          </cell>
          <cell r="CV55">
            <v>0</v>
          </cell>
        </row>
        <row r="57">
          <cell r="BP57">
            <v>63.3</v>
          </cell>
          <cell r="BX57">
            <v>62.8</v>
          </cell>
          <cell r="CF57">
            <v>62.7</v>
          </cell>
          <cell r="CN57">
            <v>63.1</v>
          </cell>
          <cell r="CV57">
            <v>63.8</v>
          </cell>
        </row>
        <row r="72">
          <cell r="BP72" t="str">
            <v>R01</v>
          </cell>
          <cell r="BX72" t="str">
            <v>R02</v>
          </cell>
          <cell r="CF72" t="str">
            <v>R03</v>
          </cell>
          <cell r="CN72" t="str">
            <v>R04</v>
          </cell>
          <cell r="CV72" t="str">
            <v>R05</v>
          </cell>
        </row>
        <row r="73">
          <cell r="AN73" t="str">
            <v>当該団体値</v>
          </cell>
        </row>
        <row r="75">
          <cell r="BP75">
            <v>5.8</v>
          </cell>
          <cell r="BX75">
            <v>4.9000000000000004</v>
          </cell>
          <cell r="CF75">
            <v>4</v>
          </cell>
          <cell r="CN75">
            <v>3.8</v>
          </cell>
          <cell r="CV75">
            <v>3.2</v>
          </cell>
        </row>
        <row r="77">
          <cell r="AN77" t="str">
            <v>類似団体内平均値</v>
          </cell>
          <cell r="BP77">
            <v>3</v>
          </cell>
          <cell r="BX77">
            <v>3.4</v>
          </cell>
          <cell r="CF77">
            <v>0</v>
          </cell>
          <cell r="CN77">
            <v>0</v>
          </cell>
          <cell r="CV77">
            <v>0</v>
          </cell>
        </row>
        <row r="79">
          <cell r="BP79">
            <v>8.8000000000000007</v>
          </cell>
          <cell r="BX79">
            <v>8.8000000000000007</v>
          </cell>
          <cell r="CF79">
            <v>8.3000000000000007</v>
          </cell>
          <cell r="CN79">
            <v>8.1</v>
          </cell>
          <cell r="CV79">
            <v>8.1999999999999993</v>
          </cell>
        </row>
      </sheetData>
      <sheetData sheetId="1"/>
      <sheetData sheetId="2"/>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0.xml.rels><?xml version="1.0" encoding="UTF-8" standalone="yes"?>
<Relationships xmlns="http://schemas.openxmlformats.org/package/2006/relationships"><Relationship Id="rId1" Type="http://schemas.openxmlformats.org/officeDocument/2006/relationships/drawing" Target="../drawings/drawing9.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2.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3.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8.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heetViews>
  <sheetFormatPr defaultColWidth="0" defaultRowHeight="10.8" zeroHeight="1" x14ac:dyDescent="0.2"/>
  <cols>
    <col min="1" max="11" width="2.109375" style="174" customWidth="1"/>
    <col min="12" max="12" width="2.21875" style="174" customWidth="1"/>
    <col min="13" max="17" width="2.33203125" style="174" customWidth="1"/>
    <col min="18" max="119" width="2.109375" style="174" customWidth="1"/>
    <col min="120" max="16384" width="0" style="174" hidden="1"/>
  </cols>
  <sheetData>
    <row r="1" spans="1:119" ht="33" customHeight="1" x14ac:dyDescent="0.2">
      <c r="B1" s="578" t="s">
        <v>76</v>
      </c>
      <c r="C1" s="578"/>
      <c r="D1" s="578"/>
      <c r="E1" s="578"/>
      <c r="F1" s="578"/>
      <c r="G1" s="578"/>
      <c r="H1" s="578"/>
      <c r="I1" s="578"/>
      <c r="J1" s="578"/>
      <c r="K1" s="578"/>
      <c r="L1" s="578"/>
      <c r="M1" s="578"/>
      <c r="N1" s="578"/>
      <c r="O1" s="578"/>
      <c r="P1" s="578"/>
      <c r="Q1" s="578"/>
      <c r="R1" s="578"/>
      <c r="S1" s="578"/>
      <c r="T1" s="578"/>
      <c r="U1" s="578"/>
      <c r="V1" s="578"/>
      <c r="W1" s="578"/>
      <c r="X1" s="578"/>
      <c r="Y1" s="578"/>
      <c r="Z1" s="578"/>
      <c r="AA1" s="578"/>
      <c r="AB1" s="578"/>
      <c r="AC1" s="578"/>
      <c r="AD1" s="578"/>
      <c r="AE1" s="578"/>
      <c r="AF1" s="578"/>
      <c r="AG1" s="578"/>
      <c r="AH1" s="578"/>
      <c r="AI1" s="578"/>
      <c r="AJ1" s="578"/>
      <c r="AK1" s="578"/>
      <c r="AL1" s="578"/>
      <c r="AM1" s="578"/>
      <c r="AN1" s="578"/>
      <c r="AO1" s="578"/>
      <c r="AP1" s="578"/>
      <c r="AQ1" s="578"/>
      <c r="AR1" s="578"/>
      <c r="AS1" s="578"/>
      <c r="AT1" s="578"/>
      <c r="AU1" s="578"/>
      <c r="AV1" s="578"/>
      <c r="AW1" s="578"/>
      <c r="AX1" s="578"/>
      <c r="AY1" s="578"/>
      <c r="AZ1" s="578"/>
      <c r="BA1" s="578"/>
      <c r="BB1" s="578"/>
      <c r="BC1" s="578"/>
      <c r="BD1" s="578"/>
      <c r="BE1" s="578"/>
      <c r="BF1" s="578"/>
      <c r="BG1" s="578"/>
      <c r="BH1" s="578"/>
      <c r="BI1" s="578"/>
      <c r="BJ1" s="578"/>
      <c r="BK1" s="578"/>
      <c r="BL1" s="578"/>
      <c r="BM1" s="578"/>
      <c r="BN1" s="578"/>
      <c r="BO1" s="578"/>
      <c r="BP1" s="578"/>
      <c r="BQ1" s="578"/>
      <c r="BR1" s="578"/>
      <c r="BS1" s="578"/>
      <c r="BT1" s="578"/>
      <c r="BU1" s="578"/>
      <c r="BV1" s="578"/>
      <c r="BW1" s="578"/>
      <c r="BX1" s="578"/>
      <c r="BY1" s="578"/>
      <c r="BZ1" s="578"/>
      <c r="CA1" s="578"/>
      <c r="CB1" s="578"/>
      <c r="CC1" s="578"/>
      <c r="CD1" s="578"/>
      <c r="CE1" s="578"/>
      <c r="CF1" s="578"/>
      <c r="CG1" s="578"/>
      <c r="CH1" s="578"/>
      <c r="CI1" s="578"/>
      <c r="CJ1" s="578"/>
      <c r="CK1" s="578"/>
      <c r="CL1" s="578"/>
      <c r="CM1" s="578"/>
      <c r="CN1" s="578"/>
      <c r="CO1" s="578"/>
      <c r="CP1" s="578"/>
      <c r="CQ1" s="578"/>
      <c r="CR1" s="578"/>
      <c r="CS1" s="578"/>
      <c r="CT1" s="578"/>
      <c r="CU1" s="578"/>
      <c r="CV1" s="578"/>
      <c r="CW1" s="578"/>
      <c r="CX1" s="578"/>
      <c r="CY1" s="578"/>
      <c r="CZ1" s="578"/>
      <c r="DA1" s="578"/>
      <c r="DB1" s="578"/>
      <c r="DC1" s="578"/>
      <c r="DD1" s="578"/>
      <c r="DE1" s="578"/>
      <c r="DF1" s="578"/>
      <c r="DG1" s="578"/>
      <c r="DH1" s="578"/>
      <c r="DI1" s="578"/>
      <c r="DJ1" s="175"/>
      <c r="DK1" s="175"/>
      <c r="DL1" s="175"/>
      <c r="DM1" s="175"/>
      <c r="DN1" s="175"/>
      <c r="DO1" s="175"/>
    </row>
    <row r="2" spans="1:119" ht="24" thickBot="1" x14ac:dyDescent="0.25">
      <c r="B2" s="176" t="s">
        <v>77</v>
      </c>
      <c r="C2" s="176"/>
      <c r="D2" s="177"/>
    </row>
    <row r="3" spans="1:119" ht="18.75" customHeight="1" thickBot="1" x14ac:dyDescent="0.25">
      <c r="A3" s="175"/>
      <c r="B3" s="579" t="s">
        <v>78</v>
      </c>
      <c r="C3" s="580"/>
      <c r="D3" s="580"/>
      <c r="E3" s="581"/>
      <c r="F3" s="581"/>
      <c r="G3" s="581"/>
      <c r="H3" s="581"/>
      <c r="I3" s="581"/>
      <c r="J3" s="581"/>
      <c r="K3" s="581"/>
      <c r="L3" s="581" t="s">
        <v>79</v>
      </c>
      <c r="M3" s="581"/>
      <c r="N3" s="581"/>
      <c r="O3" s="581"/>
      <c r="P3" s="581"/>
      <c r="Q3" s="581"/>
      <c r="R3" s="584"/>
      <c r="S3" s="584"/>
      <c r="T3" s="584"/>
      <c r="U3" s="584"/>
      <c r="V3" s="585"/>
      <c r="W3" s="475" t="s">
        <v>80</v>
      </c>
      <c r="X3" s="476"/>
      <c r="Y3" s="476"/>
      <c r="Z3" s="476"/>
      <c r="AA3" s="476"/>
      <c r="AB3" s="580"/>
      <c r="AC3" s="584" t="s">
        <v>81</v>
      </c>
      <c r="AD3" s="476"/>
      <c r="AE3" s="476"/>
      <c r="AF3" s="476"/>
      <c r="AG3" s="476"/>
      <c r="AH3" s="476"/>
      <c r="AI3" s="476"/>
      <c r="AJ3" s="476"/>
      <c r="AK3" s="476"/>
      <c r="AL3" s="546"/>
      <c r="AM3" s="475" t="s">
        <v>82</v>
      </c>
      <c r="AN3" s="476"/>
      <c r="AO3" s="476"/>
      <c r="AP3" s="476"/>
      <c r="AQ3" s="476"/>
      <c r="AR3" s="476"/>
      <c r="AS3" s="476"/>
      <c r="AT3" s="476"/>
      <c r="AU3" s="476"/>
      <c r="AV3" s="476"/>
      <c r="AW3" s="476"/>
      <c r="AX3" s="546"/>
      <c r="AY3" s="538" t="s">
        <v>1</v>
      </c>
      <c r="AZ3" s="539"/>
      <c r="BA3" s="539"/>
      <c r="BB3" s="539"/>
      <c r="BC3" s="539"/>
      <c r="BD3" s="539"/>
      <c r="BE3" s="539"/>
      <c r="BF3" s="539"/>
      <c r="BG3" s="539"/>
      <c r="BH3" s="539"/>
      <c r="BI3" s="539"/>
      <c r="BJ3" s="539"/>
      <c r="BK3" s="539"/>
      <c r="BL3" s="539"/>
      <c r="BM3" s="588"/>
      <c r="BN3" s="475" t="s">
        <v>83</v>
      </c>
      <c r="BO3" s="476"/>
      <c r="BP3" s="476"/>
      <c r="BQ3" s="476"/>
      <c r="BR3" s="476"/>
      <c r="BS3" s="476"/>
      <c r="BT3" s="476"/>
      <c r="BU3" s="546"/>
      <c r="BV3" s="475" t="s">
        <v>84</v>
      </c>
      <c r="BW3" s="476"/>
      <c r="BX3" s="476"/>
      <c r="BY3" s="476"/>
      <c r="BZ3" s="476"/>
      <c r="CA3" s="476"/>
      <c r="CB3" s="476"/>
      <c r="CC3" s="546"/>
      <c r="CD3" s="538" t="s">
        <v>1</v>
      </c>
      <c r="CE3" s="539"/>
      <c r="CF3" s="539"/>
      <c r="CG3" s="539"/>
      <c r="CH3" s="539"/>
      <c r="CI3" s="539"/>
      <c r="CJ3" s="539"/>
      <c r="CK3" s="539"/>
      <c r="CL3" s="539"/>
      <c r="CM3" s="539"/>
      <c r="CN3" s="539"/>
      <c r="CO3" s="539"/>
      <c r="CP3" s="539"/>
      <c r="CQ3" s="539"/>
      <c r="CR3" s="539"/>
      <c r="CS3" s="588"/>
      <c r="CT3" s="475" t="s">
        <v>85</v>
      </c>
      <c r="CU3" s="476"/>
      <c r="CV3" s="476"/>
      <c r="CW3" s="476"/>
      <c r="CX3" s="476"/>
      <c r="CY3" s="476"/>
      <c r="CZ3" s="476"/>
      <c r="DA3" s="546"/>
      <c r="DB3" s="475" t="s">
        <v>86</v>
      </c>
      <c r="DC3" s="476"/>
      <c r="DD3" s="476"/>
      <c r="DE3" s="476"/>
      <c r="DF3" s="476"/>
      <c r="DG3" s="476"/>
      <c r="DH3" s="476"/>
      <c r="DI3" s="546"/>
    </row>
    <row r="4" spans="1:119" ht="18.75" customHeight="1" x14ac:dyDescent="0.2">
      <c r="A4" s="175"/>
      <c r="B4" s="554"/>
      <c r="C4" s="555"/>
      <c r="D4" s="555"/>
      <c r="E4" s="556"/>
      <c r="F4" s="556"/>
      <c r="G4" s="556"/>
      <c r="H4" s="556"/>
      <c r="I4" s="556"/>
      <c r="J4" s="556"/>
      <c r="K4" s="556"/>
      <c r="L4" s="556"/>
      <c r="M4" s="556"/>
      <c r="N4" s="556"/>
      <c r="O4" s="556"/>
      <c r="P4" s="556"/>
      <c r="Q4" s="556"/>
      <c r="R4" s="560"/>
      <c r="S4" s="560"/>
      <c r="T4" s="560"/>
      <c r="U4" s="560"/>
      <c r="V4" s="561"/>
      <c r="W4" s="547"/>
      <c r="X4" s="357"/>
      <c r="Y4" s="357"/>
      <c r="Z4" s="357"/>
      <c r="AA4" s="357"/>
      <c r="AB4" s="555"/>
      <c r="AC4" s="560"/>
      <c r="AD4" s="357"/>
      <c r="AE4" s="357"/>
      <c r="AF4" s="357"/>
      <c r="AG4" s="357"/>
      <c r="AH4" s="357"/>
      <c r="AI4" s="357"/>
      <c r="AJ4" s="357"/>
      <c r="AK4" s="357"/>
      <c r="AL4" s="548"/>
      <c r="AM4" s="497"/>
      <c r="AN4" s="395"/>
      <c r="AO4" s="395"/>
      <c r="AP4" s="395"/>
      <c r="AQ4" s="395"/>
      <c r="AR4" s="395"/>
      <c r="AS4" s="395"/>
      <c r="AT4" s="395"/>
      <c r="AU4" s="395"/>
      <c r="AV4" s="395"/>
      <c r="AW4" s="395"/>
      <c r="AX4" s="587"/>
      <c r="AY4" s="432" t="s">
        <v>87</v>
      </c>
      <c r="AZ4" s="433"/>
      <c r="BA4" s="433"/>
      <c r="BB4" s="433"/>
      <c r="BC4" s="433"/>
      <c r="BD4" s="433"/>
      <c r="BE4" s="433"/>
      <c r="BF4" s="433"/>
      <c r="BG4" s="433"/>
      <c r="BH4" s="433"/>
      <c r="BI4" s="433"/>
      <c r="BJ4" s="433"/>
      <c r="BK4" s="433"/>
      <c r="BL4" s="433"/>
      <c r="BM4" s="434"/>
      <c r="BN4" s="435">
        <v>6094400</v>
      </c>
      <c r="BO4" s="436"/>
      <c r="BP4" s="436"/>
      <c r="BQ4" s="436"/>
      <c r="BR4" s="436"/>
      <c r="BS4" s="436"/>
      <c r="BT4" s="436"/>
      <c r="BU4" s="437"/>
      <c r="BV4" s="435">
        <v>6165576</v>
      </c>
      <c r="BW4" s="436"/>
      <c r="BX4" s="436"/>
      <c r="BY4" s="436"/>
      <c r="BZ4" s="436"/>
      <c r="CA4" s="436"/>
      <c r="CB4" s="436"/>
      <c r="CC4" s="437"/>
      <c r="CD4" s="572" t="s">
        <v>88</v>
      </c>
      <c r="CE4" s="573"/>
      <c r="CF4" s="573"/>
      <c r="CG4" s="573"/>
      <c r="CH4" s="573"/>
      <c r="CI4" s="573"/>
      <c r="CJ4" s="573"/>
      <c r="CK4" s="573"/>
      <c r="CL4" s="573"/>
      <c r="CM4" s="573"/>
      <c r="CN4" s="573"/>
      <c r="CO4" s="573"/>
      <c r="CP4" s="573"/>
      <c r="CQ4" s="573"/>
      <c r="CR4" s="573"/>
      <c r="CS4" s="574"/>
      <c r="CT4" s="575">
        <v>11.5</v>
      </c>
      <c r="CU4" s="576"/>
      <c r="CV4" s="576"/>
      <c r="CW4" s="576"/>
      <c r="CX4" s="576"/>
      <c r="CY4" s="576"/>
      <c r="CZ4" s="576"/>
      <c r="DA4" s="577"/>
      <c r="DB4" s="575">
        <v>13.4</v>
      </c>
      <c r="DC4" s="576"/>
      <c r="DD4" s="576"/>
      <c r="DE4" s="576"/>
      <c r="DF4" s="576"/>
      <c r="DG4" s="576"/>
      <c r="DH4" s="576"/>
      <c r="DI4" s="577"/>
    </row>
    <row r="5" spans="1:119" ht="18.75" customHeight="1" x14ac:dyDescent="0.2">
      <c r="A5" s="175"/>
      <c r="B5" s="582"/>
      <c r="C5" s="396"/>
      <c r="D5" s="396"/>
      <c r="E5" s="583"/>
      <c r="F5" s="583"/>
      <c r="G5" s="583"/>
      <c r="H5" s="583"/>
      <c r="I5" s="583"/>
      <c r="J5" s="583"/>
      <c r="K5" s="583"/>
      <c r="L5" s="583"/>
      <c r="M5" s="583"/>
      <c r="N5" s="583"/>
      <c r="O5" s="583"/>
      <c r="P5" s="583"/>
      <c r="Q5" s="583"/>
      <c r="R5" s="394"/>
      <c r="S5" s="394"/>
      <c r="T5" s="394"/>
      <c r="U5" s="394"/>
      <c r="V5" s="586"/>
      <c r="W5" s="497"/>
      <c r="X5" s="395"/>
      <c r="Y5" s="395"/>
      <c r="Z5" s="395"/>
      <c r="AA5" s="395"/>
      <c r="AB5" s="396"/>
      <c r="AC5" s="394"/>
      <c r="AD5" s="395"/>
      <c r="AE5" s="395"/>
      <c r="AF5" s="395"/>
      <c r="AG5" s="395"/>
      <c r="AH5" s="395"/>
      <c r="AI5" s="395"/>
      <c r="AJ5" s="395"/>
      <c r="AK5" s="395"/>
      <c r="AL5" s="587"/>
      <c r="AM5" s="463" t="s">
        <v>89</v>
      </c>
      <c r="AN5" s="363"/>
      <c r="AO5" s="363"/>
      <c r="AP5" s="363"/>
      <c r="AQ5" s="363"/>
      <c r="AR5" s="363"/>
      <c r="AS5" s="363"/>
      <c r="AT5" s="364"/>
      <c r="AU5" s="464" t="s">
        <v>90</v>
      </c>
      <c r="AV5" s="465"/>
      <c r="AW5" s="465"/>
      <c r="AX5" s="465"/>
      <c r="AY5" s="420" t="s">
        <v>91</v>
      </c>
      <c r="AZ5" s="421"/>
      <c r="BA5" s="421"/>
      <c r="BB5" s="421"/>
      <c r="BC5" s="421"/>
      <c r="BD5" s="421"/>
      <c r="BE5" s="421"/>
      <c r="BF5" s="421"/>
      <c r="BG5" s="421"/>
      <c r="BH5" s="421"/>
      <c r="BI5" s="421"/>
      <c r="BJ5" s="421"/>
      <c r="BK5" s="421"/>
      <c r="BL5" s="421"/>
      <c r="BM5" s="422"/>
      <c r="BN5" s="406">
        <v>5621824</v>
      </c>
      <c r="BO5" s="407"/>
      <c r="BP5" s="407"/>
      <c r="BQ5" s="407"/>
      <c r="BR5" s="407"/>
      <c r="BS5" s="407"/>
      <c r="BT5" s="407"/>
      <c r="BU5" s="408"/>
      <c r="BV5" s="406">
        <v>5562234</v>
      </c>
      <c r="BW5" s="407"/>
      <c r="BX5" s="407"/>
      <c r="BY5" s="407"/>
      <c r="BZ5" s="407"/>
      <c r="CA5" s="407"/>
      <c r="CB5" s="407"/>
      <c r="CC5" s="408"/>
      <c r="CD5" s="446" t="s">
        <v>92</v>
      </c>
      <c r="CE5" s="366"/>
      <c r="CF5" s="366"/>
      <c r="CG5" s="366"/>
      <c r="CH5" s="366"/>
      <c r="CI5" s="366"/>
      <c r="CJ5" s="366"/>
      <c r="CK5" s="366"/>
      <c r="CL5" s="366"/>
      <c r="CM5" s="366"/>
      <c r="CN5" s="366"/>
      <c r="CO5" s="366"/>
      <c r="CP5" s="366"/>
      <c r="CQ5" s="366"/>
      <c r="CR5" s="366"/>
      <c r="CS5" s="447"/>
      <c r="CT5" s="403">
        <v>72.2</v>
      </c>
      <c r="CU5" s="404"/>
      <c r="CV5" s="404"/>
      <c r="CW5" s="404"/>
      <c r="CX5" s="404"/>
      <c r="CY5" s="404"/>
      <c r="CZ5" s="404"/>
      <c r="DA5" s="405"/>
      <c r="DB5" s="403">
        <v>74.2</v>
      </c>
      <c r="DC5" s="404"/>
      <c r="DD5" s="404"/>
      <c r="DE5" s="404"/>
      <c r="DF5" s="404"/>
      <c r="DG5" s="404"/>
      <c r="DH5" s="404"/>
      <c r="DI5" s="405"/>
    </row>
    <row r="6" spans="1:119" ht="18.75" customHeight="1" x14ac:dyDescent="0.2">
      <c r="A6" s="175"/>
      <c r="B6" s="552" t="s">
        <v>93</v>
      </c>
      <c r="C6" s="393"/>
      <c r="D6" s="393"/>
      <c r="E6" s="553"/>
      <c r="F6" s="553"/>
      <c r="G6" s="553"/>
      <c r="H6" s="553"/>
      <c r="I6" s="553"/>
      <c r="J6" s="553"/>
      <c r="K6" s="553"/>
      <c r="L6" s="553" t="s">
        <v>94</v>
      </c>
      <c r="M6" s="553"/>
      <c r="N6" s="553"/>
      <c r="O6" s="553"/>
      <c r="P6" s="553"/>
      <c r="Q6" s="553"/>
      <c r="R6" s="391"/>
      <c r="S6" s="391"/>
      <c r="T6" s="391"/>
      <c r="U6" s="391"/>
      <c r="V6" s="559"/>
      <c r="W6" s="496" t="s">
        <v>95</v>
      </c>
      <c r="X6" s="392"/>
      <c r="Y6" s="392"/>
      <c r="Z6" s="392"/>
      <c r="AA6" s="392"/>
      <c r="AB6" s="393"/>
      <c r="AC6" s="564" t="s">
        <v>96</v>
      </c>
      <c r="AD6" s="565"/>
      <c r="AE6" s="565"/>
      <c r="AF6" s="565"/>
      <c r="AG6" s="565"/>
      <c r="AH6" s="565"/>
      <c r="AI6" s="565"/>
      <c r="AJ6" s="565"/>
      <c r="AK6" s="565"/>
      <c r="AL6" s="566"/>
      <c r="AM6" s="463" t="s">
        <v>97</v>
      </c>
      <c r="AN6" s="363"/>
      <c r="AO6" s="363"/>
      <c r="AP6" s="363"/>
      <c r="AQ6" s="363"/>
      <c r="AR6" s="363"/>
      <c r="AS6" s="363"/>
      <c r="AT6" s="364"/>
      <c r="AU6" s="464" t="s">
        <v>104</v>
      </c>
      <c r="AV6" s="465"/>
      <c r="AW6" s="465"/>
      <c r="AX6" s="465"/>
      <c r="AY6" s="420" t="s">
        <v>98</v>
      </c>
      <c r="AZ6" s="421"/>
      <c r="BA6" s="421"/>
      <c r="BB6" s="421"/>
      <c r="BC6" s="421"/>
      <c r="BD6" s="421"/>
      <c r="BE6" s="421"/>
      <c r="BF6" s="421"/>
      <c r="BG6" s="421"/>
      <c r="BH6" s="421"/>
      <c r="BI6" s="421"/>
      <c r="BJ6" s="421"/>
      <c r="BK6" s="421"/>
      <c r="BL6" s="421"/>
      <c r="BM6" s="422"/>
      <c r="BN6" s="406">
        <v>472576</v>
      </c>
      <c r="BO6" s="407"/>
      <c r="BP6" s="407"/>
      <c r="BQ6" s="407"/>
      <c r="BR6" s="407"/>
      <c r="BS6" s="407"/>
      <c r="BT6" s="407"/>
      <c r="BU6" s="408"/>
      <c r="BV6" s="406">
        <v>603342</v>
      </c>
      <c r="BW6" s="407"/>
      <c r="BX6" s="407"/>
      <c r="BY6" s="407"/>
      <c r="BZ6" s="407"/>
      <c r="CA6" s="407"/>
      <c r="CB6" s="407"/>
      <c r="CC6" s="408"/>
      <c r="CD6" s="446" t="s">
        <v>99</v>
      </c>
      <c r="CE6" s="366"/>
      <c r="CF6" s="366"/>
      <c r="CG6" s="366"/>
      <c r="CH6" s="366"/>
      <c r="CI6" s="366"/>
      <c r="CJ6" s="366"/>
      <c r="CK6" s="366"/>
      <c r="CL6" s="366"/>
      <c r="CM6" s="366"/>
      <c r="CN6" s="366"/>
      <c r="CO6" s="366"/>
      <c r="CP6" s="366"/>
      <c r="CQ6" s="366"/>
      <c r="CR6" s="366"/>
      <c r="CS6" s="447"/>
      <c r="CT6" s="549">
        <v>72.2</v>
      </c>
      <c r="CU6" s="550"/>
      <c r="CV6" s="550"/>
      <c r="CW6" s="550"/>
      <c r="CX6" s="550"/>
      <c r="CY6" s="550"/>
      <c r="CZ6" s="550"/>
      <c r="DA6" s="551"/>
      <c r="DB6" s="549">
        <v>74.2</v>
      </c>
      <c r="DC6" s="550"/>
      <c r="DD6" s="550"/>
      <c r="DE6" s="550"/>
      <c r="DF6" s="550"/>
      <c r="DG6" s="550"/>
      <c r="DH6" s="550"/>
      <c r="DI6" s="551"/>
    </row>
    <row r="7" spans="1:119" ht="18.75" customHeight="1" x14ac:dyDescent="0.2">
      <c r="A7" s="175"/>
      <c r="B7" s="554"/>
      <c r="C7" s="555"/>
      <c r="D7" s="555"/>
      <c r="E7" s="556"/>
      <c r="F7" s="556"/>
      <c r="G7" s="556"/>
      <c r="H7" s="556"/>
      <c r="I7" s="556"/>
      <c r="J7" s="556"/>
      <c r="K7" s="556"/>
      <c r="L7" s="556"/>
      <c r="M7" s="556"/>
      <c r="N7" s="556"/>
      <c r="O7" s="556"/>
      <c r="P7" s="556"/>
      <c r="Q7" s="556"/>
      <c r="R7" s="560"/>
      <c r="S7" s="560"/>
      <c r="T7" s="560"/>
      <c r="U7" s="560"/>
      <c r="V7" s="561"/>
      <c r="W7" s="547"/>
      <c r="X7" s="357"/>
      <c r="Y7" s="357"/>
      <c r="Z7" s="357"/>
      <c r="AA7" s="357"/>
      <c r="AB7" s="555"/>
      <c r="AC7" s="567"/>
      <c r="AD7" s="358"/>
      <c r="AE7" s="358"/>
      <c r="AF7" s="358"/>
      <c r="AG7" s="358"/>
      <c r="AH7" s="358"/>
      <c r="AI7" s="358"/>
      <c r="AJ7" s="358"/>
      <c r="AK7" s="358"/>
      <c r="AL7" s="568"/>
      <c r="AM7" s="463" t="s">
        <v>100</v>
      </c>
      <c r="AN7" s="363"/>
      <c r="AO7" s="363"/>
      <c r="AP7" s="363"/>
      <c r="AQ7" s="363"/>
      <c r="AR7" s="363"/>
      <c r="AS7" s="363"/>
      <c r="AT7" s="364"/>
      <c r="AU7" s="464" t="s">
        <v>90</v>
      </c>
      <c r="AV7" s="465"/>
      <c r="AW7" s="465"/>
      <c r="AX7" s="465"/>
      <c r="AY7" s="420" t="s">
        <v>101</v>
      </c>
      <c r="AZ7" s="421"/>
      <c r="BA7" s="421"/>
      <c r="BB7" s="421"/>
      <c r="BC7" s="421"/>
      <c r="BD7" s="421"/>
      <c r="BE7" s="421"/>
      <c r="BF7" s="421"/>
      <c r="BG7" s="421"/>
      <c r="BH7" s="421"/>
      <c r="BI7" s="421"/>
      <c r="BJ7" s="421"/>
      <c r="BK7" s="421"/>
      <c r="BL7" s="421"/>
      <c r="BM7" s="422"/>
      <c r="BN7" s="406">
        <v>546</v>
      </c>
      <c r="BO7" s="407"/>
      <c r="BP7" s="407"/>
      <c r="BQ7" s="407"/>
      <c r="BR7" s="407"/>
      <c r="BS7" s="407"/>
      <c r="BT7" s="407"/>
      <c r="BU7" s="408"/>
      <c r="BV7" s="406">
        <v>65338</v>
      </c>
      <c r="BW7" s="407"/>
      <c r="BX7" s="407"/>
      <c r="BY7" s="407"/>
      <c r="BZ7" s="407"/>
      <c r="CA7" s="407"/>
      <c r="CB7" s="407"/>
      <c r="CC7" s="408"/>
      <c r="CD7" s="446" t="s">
        <v>102</v>
      </c>
      <c r="CE7" s="366"/>
      <c r="CF7" s="366"/>
      <c r="CG7" s="366"/>
      <c r="CH7" s="366"/>
      <c r="CI7" s="366"/>
      <c r="CJ7" s="366"/>
      <c r="CK7" s="366"/>
      <c r="CL7" s="366"/>
      <c r="CM7" s="366"/>
      <c r="CN7" s="366"/>
      <c r="CO7" s="366"/>
      <c r="CP7" s="366"/>
      <c r="CQ7" s="366"/>
      <c r="CR7" s="366"/>
      <c r="CS7" s="447"/>
      <c r="CT7" s="406">
        <v>4107601</v>
      </c>
      <c r="CU7" s="407"/>
      <c r="CV7" s="407"/>
      <c r="CW7" s="407"/>
      <c r="CX7" s="407"/>
      <c r="CY7" s="407"/>
      <c r="CZ7" s="407"/>
      <c r="DA7" s="408"/>
      <c r="DB7" s="406">
        <v>4029988</v>
      </c>
      <c r="DC7" s="407"/>
      <c r="DD7" s="407"/>
      <c r="DE7" s="407"/>
      <c r="DF7" s="407"/>
      <c r="DG7" s="407"/>
      <c r="DH7" s="407"/>
      <c r="DI7" s="408"/>
    </row>
    <row r="8" spans="1:119" ht="18.75" customHeight="1" thickBot="1" x14ac:dyDescent="0.25">
      <c r="A8" s="175"/>
      <c r="B8" s="557"/>
      <c r="C8" s="502"/>
      <c r="D8" s="502"/>
      <c r="E8" s="558"/>
      <c r="F8" s="558"/>
      <c r="G8" s="558"/>
      <c r="H8" s="558"/>
      <c r="I8" s="558"/>
      <c r="J8" s="558"/>
      <c r="K8" s="558"/>
      <c r="L8" s="558"/>
      <c r="M8" s="558"/>
      <c r="N8" s="558"/>
      <c r="O8" s="558"/>
      <c r="P8" s="558"/>
      <c r="Q8" s="558"/>
      <c r="R8" s="562"/>
      <c r="S8" s="562"/>
      <c r="T8" s="562"/>
      <c r="U8" s="562"/>
      <c r="V8" s="563"/>
      <c r="W8" s="477"/>
      <c r="X8" s="478"/>
      <c r="Y8" s="478"/>
      <c r="Z8" s="478"/>
      <c r="AA8" s="478"/>
      <c r="AB8" s="502"/>
      <c r="AC8" s="569"/>
      <c r="AD8" s="570"/>
      <c r="AE8" s="570"/>
      <c r="AF8" s="570"/>
      <c r="AG8" s="570"/>
      <c r="AH8" s="570"/>
      <c r="AI8" s="570"/>
      <c r="AJ8" s="570"/>
      <c r="AK8" s="570"/>
      <c r="AL8" s="571"/>
      <c r="AM8" s="463" t="s">
        <v>103</v>
      </c>
      <c r="AN8" s="363"/>
      <c r="AO8" s="363"/>
      <c r="AP8" s="363"/>
      <c r="AQ8" s="363"/>
      <c r="AR8" s="363"/>
      <c r="AS8" s="363"/>
      <c r="AT8" s="364"/>
      <c r="AU8" s="464" t="s">
        <v>104</v>
      </c>
      <c r="AV8" s="465"/>
      <c r="AW8" s="465"/>
      <c r="AX8" s="465"/>
      <c r="AY8" s="420" t="s">
        <v>105</v>
      </c>
      <c r="AZ8" s="421"/>
      <c r="BA8" s="421"/>
      <c r="BB8" s="421"/>
      <c r="BC8" s="421"/>
      <c r="BD8" s="421"/>
      <c r="BE8" s="421"/>
      <c r="BF8" s="421"/>
      <c r="BG8" s="421"/>
      <c r="BH8" s="421"/>
      <c r="BI8" s="421"/>
      <c r="BJ8" s="421"/>
      <c r="BK8" s="421"/>
      <c r="BL8" s="421"/>
      <c r="BM8" s="422"/>
      <c r="BN8" s="406">
        <v>472030</v>
      </c>
      <c r="BO8" s="407"/>
      <c r="BP8" s="407"/>
      <c r="BQ8" s="407"/>
      <c r="BR8" s="407"/>
      <c r="BS8" s="407"/>
      <c r="BT8" s="407"/>
      <c r="BU8" s="408"/>
      <c r="BV8" s="406">
        <v>538004</v>
      </c>
      <c r="BW8" s="407"/>
      <c r="BX8" s="407"/>
      <c r="BY8" s="407"/>
      <c r="BZ8" s="407"/>
      <c r="CA8" s="407"/>
      <c r="CB8" s="407"/>
      <c r="CC8" s="408"/>
      <c r="CD8" s="446" t="s">
        <v>106</v>
      </c>
      <c r="CE8" s="366"/>
      <c r="CF8" s="366"/>
      <c r="CG8" s="366"/>
      <c r="CH8" s="366"/>
      <c r="CI8" s="366"/>
      <c r="CJ8" s="366"/>
      <c r="CK8" s="366"/>
      <c r="CL8" s="366"/>
      <c r="CM8" s="366"/>
      <c r="CN8" s="366"/>
      <c r="CO8" s="366"/>
      <c r="CP8" s="366"/>
      <c r="CQ8" s="366"/>
      <c r="CR8" s="366"/>
      <c r="CS8" s="447"/>
      <c r="CT8" s="509">
        <v>1.24</v>
      </c>
      <c r="CU8" s="510"/>
      <c r="CV8" s="510"/>
      <c r="CW8" s="510"/>
      <c r="CX8" s="510"/>
      <c r="CY8" s="510"/>
      <c r="CZ8" s="510"/>
      <c r="DA8" s="511"/>
      <c r="DB8" s="509">
        <v>1.3</v>
      </c>
      <c r="DC8" s="510"/>
      <c r="DD8" s="510"/>
      <c r="DE8" s="510"/>
      <c r="DF8" s="510"/>
      <c r="DG8" s="510"/>
      <c r="DH8" s="510"/>
      <c r="DI8" s="511"/>
    </row>
    <row r="9" spans="1:119" ht="18.75" customHeight="1" thickBot="1" x14ac:dyDescent="0.25">
      <c r="A9" s="175"/>
      <c r="B9" s="538" t="s">
        <v>107</v>
      </c>
      <c r="C9" s="539"/>
      <c r="D9" s="539"/>
      <c r="E9" s="539"/>
      <c r="F9" s="539"/>
      <c r="G9" s="539"/>
      <c r="H9" s="539"/>
      <c r="I9" s="539"/>
      <c r="J9" s="539"/>
      <c r="K9" s="457"/>
      <c r="L9" s="540" t="s">
        <v>108</v>
      </c>
      <c r="M9" s="541"/>
      <c r="N9" s="541"/>
      <c r="O9" s="541"/>
      <c r="P9" s="541"/>
      <c r="Q9" s="542"/>
      <c r="R9" s="543">
        <v>8434</v>
      </c>
      <c r="S9" s="544"/>
      <c r="T9" s="544"/>
      <c r="U9" s="544"/>
      <c r="V9" s="545"/>
      <c r="W9" s="475" t="s">
        <v>109</v>
      </c>
      <c r="X9" s="476"/>
      <c r="Y9" s="476"/>
      <c r="Z9" s="476"/>
      <c r="AA9" s="476"/>
      <c r="AB9" s="476"/>
      <c r="AC9" s="476"/>
      <c r="AD9" s="476"/>
      <c r="AE9" s="476"/>
      <c r="AF9" s="476"/>
      <c r="AG9" s="476"/>
      <c r="AH9" s="476"/>
      <c r="AI9" s="476"/>
      <c r="AJ9" s="476"/>
      <c r="AK9" s="476"/>
      <c r="AL9" s="546"/>
      <c r="AM9" s="463" t="s">
        <v>110</v>
      </c>
      <c r="AN9" s="363"/>
      <c r="AO9" s="363"/>
      <c r="AP9" s="363"/>
      <c r="AQ9" s="363"/>
      <c r="AR9" s="363"/>
      <c r="AS9" s="363"/>
      <c r="AT9" s="364"/>
      <c r="AU9" s="464" t="s">
        <v>90</v>
      </c>
      <c r="AV9" s="465"/>
      <c r="AW9" s="465"/>
      <c r="AX9" s="465"/>
      <c r="AY9" s="420" t="s">
        <v>111</v>
      </c>
      <c r="AZ9" s="421"/>
      <c r="BA9" s="421"/>
      <c r="BB9" s="421"/>
      <c r="BC9" s="421"/>
      <c r="BD9" s="421"/>
      <c r="BE9" s="421"/>
      <c r="BF9" s="421"/>
      <c r="BG9" s="421"/>
      <c r="BH9" s="421"/>
      <c r="BI9" s="421"/>
      <c r="BJ9" s="421"/>
      <c r="BK9" s="421"/>
      <c r="BL9" s="421"/>
      <c r="BM9" s="422"/>
      <c r="BN9" s="406">
        <v>-65974</v>
      </c>
      <c r="BO9" s="407"/>
      <c r="BP9" s="407"/>
      <c r="BQ9" s="407"/>
      <c r="BR9" s="407"/>
      <c r="BS9" s="407"/>
      <c r="BT9" s="407"/>
      <c r="BU9" s="408"/>
      <c r="BV9" s="406">
        <v>-13781</v>
      </c>
      <c r="BW9" s="407"/>
      <c r="BX9" s="407"/>
      <c r="BY9" s="407"/>
      <c r="BZ9" s="407"/>
      <c r="CA9" s="407"/>
      <c r="CB9" s="407"/>
      <c r="CC9" s="408"/>
      <c r="CD9" s="446" t="s">
        <v>112</v>
      </c>
      <c r="CE9" s="366"/>
      <c r="CF9" s="366"/>
      <c r="CG9" s="366"/>
      <c r="CH9" s="366"/>
      <c r="CI9" s="366"/>
      <c r="CJ9" s="366"/>
      <c r="CK9" s="366"/>
      <c r="CL9" s="366"/>
      <c r="CM9" s="366"/>
      <c r="CN9" s="366"/>
      <c r="CO9" s="366"/>
      <c r="CP9" s="366"/>
      <c r="CQ9" s="366"/>
      <c r="CR9" s="366"/>
      <c r="CS9" s="447"/>
      <c r="CT9" s="403">
        <v>0.9</v>
      </c>
      <c r="CU9" s="404"/>
      <c r="CV9" s="404"/>
      <c r="CW9" s="404"/>
      <c r="CX9" s="404"/>
      <c r="CY9" s="404"/>
      <c r="CZ9" s="404"/>
      <c r="DA9" s="405"/>
      <c r="DB9" s="403">
        <v>1.3</v>
      </c>
      <c r="DC9" s="404"/>
      <c r="DD9" s="404"/>
      <c r="DE9" s="404"/>
      <c r="DF9" s="404"/>
      <c r="DG9" s="404"/>
      <c r="DH9" s="404"/>
      <c r="DI9" s="405"/>
    </row>
    <row r="10" spans="1:119" ht="18.75" customHeight="1" thickBot="1" x14ac:dyDescent="0.25">
      <c r="A10" s="175"/>
      <c r="B10" s="538"/>
      <c r="C10" s="539"/>
      <c r="D10" s="539"/>
      <c r="E10" s="539"/>
      <c r="F10" s="539"/>
      <c r="G10" s="539"/>
      <c r="H10" s="539"/>
      <c r="I10" s="539"/>
      <c r="J10" s="539"/>
      <c r="K10" s="457"/>
      <c r="L10" s="362" t="s">
        <v>113</v>
      </c>
      <c r="M10" s="363"/>
      <c r="N10" s="363"/>
      <c r="O10" s="363"/>
      <c r="P10" s="363"/>
      <c r="Q10" s="364"/>
      <c r="R10" s="359">
        <v>8417</v>
      </c>
      <c r="S10" s="360"/>
      <c r="T10" s="360"/>
      <c r="U10" s="360"/>
      <c r="V10" s="419"/>
      <c r="W10" s="547"/>
      <c r="X10" s="357"/>
      <c r="Y10" s="357"/>
      <c r="Z10" s="357"/>
      <c r="AA10" s="357"/>
      <c r="AB10" s="357"/>
      <c r="AC10" s="357"/>
      <c r="AD10" s="357"/>
      <c r="AE10" s="357"/>
      <c r="AF10" s="357"/>
      <c r="AG10" s="357"/>
      <c r="AH10" s="357"/>
      <c r="AI10" s="357"/>
      <c r="AJ10" s="357"/>
      <c r="AK10" s="357"/>
      <c r="AL10" s="548"/>
      <c r="AM10" s="463" t="s">
        <v>114</v>
      </c>
      <c r="AN10" s="363"/>
      <c r="AO10" s="363"/>
      <c r="AP10" s="363"/>
      <c r="AQ10" s="363"/>
      <c r="AR10" s="363"/>
      <c r="AS10" s="363"/>
      <c r="AT10" s="364"/>
      <c r="AU10" s="464" t="s">
        <v>90</v>
      </c>
      <c r="AV10" s="465"/>
      <c r="AW10" s="465"/>
      <c r="AX10" s="465"/>
      <c r="AY10" s="420" t="s">
        <v>115</v>
      </c>
      <c r="AZ10" s="421"/>
      <c r="BA10" s="421"/>
      <c r="BB10" s="421"/>
      <c r="BC10" s="421"/>
      <c r="BD10" s="421"/>
      <c r="BE10" s="421"/>
      <c r="BF10" s="421"/>
      <c r="BG10" s="421"/>
      <c r="BH10" s="421"/>
      <c r="BI10" s="421"/>
      <c r="BJ10" s="421"/>
      <c r="BK10" s="421"/>
      <c r="BL10" s="421"/>
      <c r="BM10" s="422"/>
      <c r="BN10" s="406">
        <v>547504</v>
      </c>
      <c r="BO10" s="407"/>
      <c r="BP10" s="407"/>
      <c r="BQ10" s="407"/>
      <c r="BR10" s="407"/>
      <c r="BS10" s="407"/>
      <c r="BT10" s="407"/>
      <c r="BU10" s="408"/>
      <c r="BV10" s="406">
        <v>276083</v>
      </c>
      <c r="BW10" s="407"/>
      <c r="BX10" s="407"/>
      <c r="BY10" s="407"/>
      <c r="BZ10" s="407"/>
      <c r="CA10" s="407"/>
      <c r="CB10" s="407"/>
      <c r="CC10" s="408"/>
      <c r="CD10" s="178" t="s">
        <v>116</v>
      </c>
      <c r="CE10" s="179"/>
      <c r="CF10" s="179"/>
      <c r="CG10" s="179"/>
      <c r="CH10" s="179"/>
      <c r="CI10" s="179"/>
      <c r="CJ10" s="179"/>
      <c r="CK10" s="179"/>
      <c r="CL10" s="179"/>
      <c r="CM10" s="179"/>
      <c r="CN10" s="179"/>
      <c r="CO10" s="179"/>
      <c r="CP10" s="179"/>
      <c r="CQ10" s="179"/>
      <c r="CR10" s="179"/>
      <c r="CS10" s="180"/>
      <c r="CT10" s="181"/>
      <c r="CU10" s="182"/>
      <c r="CV10" s="182"/>
      <c r="CW10" s="182"/>
      <c r="CX10" s="182"/>
      <c r="CY10" s="182"/>
      <c r="CZ10" s="182"/>
      <c r="DA10" s="183"/>
      <c r="DB10" s="181"/>
      <c r="DC10" s="182"/>
      <c r="DD10" s="182"/>
      <c r="DE10" s="182"/>
      <c r="DF10" s="182"/>
      <c r="DG10" s="182"/>
      <c r="DH10" s="182"/>
      <c r="DI10" s="183"/>
    </row>
    <row r="11" spans="1:119" ht="18.75" customHeight="1" thickBot="1" x14ac:dyDescent="0.25">
      <c r="A11" s="175"/>
      <c r="B11" s="538"/>
      <c r="C11" s="539"/>
      <c r="D11" s="539"/>
      <c r="E11" s="539"/>
      <c r="F11" s="539"/>
      <c r="G11" s="539"/>
      <c r="H11" s="539"/>
      <c r="I11" s="539"/>
      <c r="J11" s="539"/>
      <c r="K11" s="457"/>
      <c r="L11" s="367" t="s">
        <v>117</v>
      </c>
      <c r="M11" s="368"/>
      <c r="N11" s="368"/>
      <c r="O11" s="368"/>
      <c r="P11" s="368"/>
      <c r="Q11" s="369"/>
      <c r="R11" s="535" t="s">
        <v>118</v>
      </c>
      <c r="S11" s="536"/>
      <c r="T11" s="536"/>
      <c r="U11" s="536"/>
      <c r="V11" s="537"/>
      <c r="W11" s="547"/>
      <c r="X11" s="357"/>
      <c r="Y11" s="357"/>
      <c r="Z11" s="357"/>
      <c r="AA11" s="357"/>
      <c r="AB11" s="357"/>
      <c r="AC11" s="357"/>
      <c r="AD11" s="357"/>
      <c r="AE11" s="357"/>
      <c r="AF11" s="357"/>
      <c r="AG11" s="357"/>
      <c r="AH11" s="357"/>
      <c r="AI11" s="357"/>
      <c r="AJ11" s="357"/>
      <c r="AK11" s="357"/>
      <c r="AL11" s="548"/>
      <c r="AM11" s="463" t="s">
        <v>119</v>
      </c>
      <c r="AN11" s="363"/>
      <c r="AO11" s="363"/>
      <c r="AP11" s="363"/>
      <c r="AQ11" s="363"/>
      <c r="AR11" s="363"/>
      <c r="AS11" s="363"/>
      <c r="AT11" s="364"/>
      <c r="AU11" s="464" t="s">
        <v>90</v>
      </c>
      <c r="AV11" s="465"/>
      <c r="AW11" s="465"/>
      <c r="AX11" s="465"/>
      <c r="AY11" s="420" t="s">
        <v>120</v>
      </c>
      <c r="AZ11" s="421"/>
      <c r="BA11" s="421"/>
      <c r="BB11" s="421"/>
      <c r="BC11" s="421"/>
      <c r="BD11" s="421"/>
      <c r="BE11" s="421"/>
      <c r="BF11" s="421"/>
      <c r="BG11" s="421"/>
      <c r="BH11" s="421"/>
      <c r="BI11" s="421"/>
      <c r="BJ11" s="421"/>
      <c r="BK11" s="421"/>
      <c r="BL11" s="421"/>
      <c r="BM11" s="422"/>
      <c r="BN11" s="406">
        <v>0</v>
      </c>
      <c r="BO11" s="407"/>
      <c r="BP11" s="407"/>
      <c r="BQ11" s="407"/>
      <c r="BR11" s="407"/>
      <c r="BS11" s="407"/>
      <c r="BT11" s="407"/>
      <c r="BU11" s="408"/>
      <c r="BV11" s="406">
        <v>0</v>
      </c>
      <c r="BW11" s="407"/>
      <c r="BX11" s="407"/>
      <c r="BY11" s="407"/>
      <c r="BZ11" s="407"/>
      <c r="CA11" s="407"/>
      <c r="CB11" s="407"/>
      <c r="CC11" s="408"/>
      <c r="CD11" s="446" t="s">
        <v>121</v>
      </c>
      <c r="CE11" s="366"/>
      <c r="CF11" s="366"/>
      <c r="CG11" s="366"/>
      <c r="CH11" s="366"/>
      <c r="CI11" s="366"/>
      <c r="CJ11" s="366"/>
      <c r="CK11" s="366"/>
      <c r="CL11" s="366"/>
      <c r="CM11" s="366"/>
      <c r="CN11" s="366"/>
      <c r="CO11" s="366"/>
      <c r="CP11" s="366"/>
      <c r="CQ11" s="366"/>
      <c r="CR11" s="366"/>
      <c r="CS11" s="447"/>
      <c r="CT11" s="509" t="s">
        <v>122</v>
      </c>
      <c r="CU11" s="510"/>
      <c r="CV11" s="510"/>
      <c r="CW11" s="510"/>
      <c r="CX11" s="510"/>
      <c r="CY11" s="510"/>
      <c r="CZ11" s="510"/>
      <c r="DA11" s="511"/>
      <c r="DB11" s="509" t="s">
        <v>122</v>
      </c>
      <c r="DC11" s="510"/>
      <c r="DD11" s="510"/>
      <c r="DE11" s="510"/>
      <c r="DF11" s="510"/>
      <c r="DG11" s="510"/>
      <c r="DH11" s="510"/>
      <c r="DI11" s="511"/>
    </row>
    <row r="12" spans="1:119" ht="18.75" customHeight="1" x14ac:dyDescent="0.2">
      <c r="A12" s="175"/>
      <c r="B12" s="512" t="s">
        <v>123</v>
      </c>
      <c r="C12" s="513"/>
      <c r="D12" s="513"/>
      <c r="E12" s="513"/>
      <c r="F12" s="513"/>
      <c r="G12" s="513"/>
      <c r="H12" s="513"/>
      <c r="I12" s="513"/>
      <c r="J12" s="513"/>
      <c r="K12" s="514"/>
      <c r="L12" s="521" t="s">
        <v>124</v>
      </c>
      <c r="M12" s="522"/>
      <c r="N12" s="522"/>
      <c r="O12" s="522"/>
      <c r="P12" s="522"/>
      <c r="Q12" s="523"/>
      <c r="R12" s="524">
        <v>8493</v>
      </c>
      <c r="S12" s="525"/>
      <c r="T12" s="525"/>
      <c r="U12" s="525"/>
      <c r="V12" s="526"/>
      <c r="W12" s="527" t="s">
        <v>1</v>
      </c>
      <c r="X12" s="465"/>
      <c r="Y12" s="465"/>
      <c r="Z12" s="465"/>
      <c r="AA12" s="465"/>
      <c r="AB12" s="528"/>
      <c r="AC12" s="529" t="s">
        <v>125</v>
      </c>
      <c r="AD12" s="530"/>
      <c r="AE12" s="530"/>
      <c r="AF12" s="530"/>
      <c r="AG12" s="531"/>
      <c r="AH12" s="529" t="s">
        <v>126</v>
      </c>
      <c r="AI12" s="530"/>
      <c r="AJ12" s="530"/>
      <c r="AK12" s="530"/>
      <c r="AL12" s="532"/>
      <c r="AM12" s="463" t="s">
        <v>127</v>
      </c>
      <c r="AN12" s="363"/>
      <c r="AO12" s="363"/>
      <c r="AP12" s="363"/>
      <c r="AQ12" s="363"/>
      <c r="AR12" s="363"/>
      <c r="AS12" s="363"/>
      <c r="AT12" s="364"/>
      <c r="AU12" s="464" t="s">
        <v>90</v>
      </c>
      <c r="AV12" s="465"/>
      <c r="AW12" s="465"/>
      <c r="AX12" s="465"/>
      <c r="AY12" s="420" t="s">
        <v>128</v>
      </c>
      <c r="AZ12" s="421"/>
      <c r="BA12" s="421"/>
      <c r="BB12" s="421"/>
      <c r="BC12" s="421"/>
      <c r="BD12" s="421"/>
      <c r="BE12" s="421"/>
      <c r="BF12" s="421"/>
      <c r="BG12" s="421"/>
      <c r="BH12" s="421"/>
      <c r="BI12" s="421"/>
      <c r="BJ12" s="421"/>
      <c r="BK12" s="421"/>
      <c r="BL12" s="421"/>
      <c r="BM12" s="422"/>
      <c r="BN12" s="406">
        <v>0</v>
      </c>
      <c r="BO12" s="407"/>
      <c r="BP12" s="407"/>
      <c r="BQ12" s="407"/>
      <c r="BR12" s="407"/>
      <c r="BS12" s="407"/>
      <c r="BT12" s="407"/>
      <c r="BU12" s="408"/>
      <c r="BV12" s="406">
        <v>0</v>
      </c>
      <c r="BW12" s="407"/>
      <c r="BX12" s="407"/>
      <c r="BY12" s="407"/>
      <c r="BZ12" s="407"/>
      <c r="CA12" s="407"/>
      <c r="CB12" s="407"/>
      <c r="CC12" s="408"/>
      <c r="CD12" s="446" t="s">
        <v>129</v>
      </c>
      <c r="CE12" s="366"/>
      <c r="CF12" s="366"/>
      <c r="CG12" s="366"/>
      <c r="CH12" s="366"/>
      <c r="CI12" s="366"/>
      <c r="CJ12" s="366"/>
      <c r="CK12" s="366"/>
      <c r="CL12" s="366"/>
      <c r="CM12" s="366"/>
      <c r="CN12" s="366"/>
      <c r="CO12" s="366"/>
      <c r="CP12" s="366"/>
      <c r="CQ12" s="366"/>
      <c r="CR12" s="366"/>
      <c r="CS12" s="447"/>
      <c r="CT12" s="509" t="s">
        <v>122</v>
      </c>
      <c r="CU12" s="510"/>
      <c r="CV12" s="510"/>
      <c r="CW12" s="510"/>
      <c r="CX12" s="510"/>
      <c r="CY12" s="510"/>
      <c r="CZ12" s="510"/>
      <c r="DA12" s="511"/>
      <c r="DB12" s="509" t="s">
        <v>122</v>
      </c>
      <c r="DC12" s="510"/>
      <c r="DD12" s="510"/>
      <c r="DE12" s="510"/>
      <c r="DF12" s="510"/>
      <c r="DG12" s="510"/>
      <c r="DH12" s="510"/>
      <c r="DI12" s="511"/>
    </row>
    <row r="13" spans="1:119" ht="18.75" customHeight="1" x14ac:dyDescent="0.2">
      <c r="A13" s="175"/>
      <c r="B13" s="515"/>
      <c r="C13" s="516"/>
      <c r="D13" s="516"/>
      <c r="E13" s="516"/>
      <c r="F13" s="516"/>
      <c r="G13" s="516"/>
      <c r="H13" s="516"/>
      <c r="I13" s="516"/>
      <c r="J13" s="516"/>
      <c r="K13" s="517"/>
      <c r="L13" s="184"/>
      <c r="M13" s="490" t="s">
        <v>130</v>
      </c>
      <c r="N13" s="491"/>
      <c r="O13" s="491"/>
      <c r="P13" s="491"/>
      <c r="Q13" s="492"/>
      <c r="R13" s="493">
        <v>8300</v>
      </c>
      <c r="S13" s="494"/>
      <c r="T13" s="494"/>
      <c r="U13" s="494"/>
      <c r="V13" s="495"/>
      <c r="W13" s="496" t="s">
        <v>131</v>
      </c>
      <c r="X13" s="392"/>
      <c r="Y13" s="392"/>
      <c r="Z13" s="392"/>
      <c r="AA13" s="392"/>
      <c r="AB13" s="393"/>
      <c r="AC13" s="359">
        <v>52</v>
      </c>
      <c r="AD13" s="360"/>
      <c r="AE13" s="360"/>
      <c r="AF13" s="360"/>
      <c r="AG13" s="361"/>
      <c r="AH13" s="359">
        <v>71</v>
      </c>
      <c r="AI13" s="360"/>
      <c r="AJ13" s="360"/>
      <c r="AK13" s="360"/>
      <c r="AL13" s="419"/>
      <c r="AM13" s="463" t="s">
        <v>132</v>
      </c>
      <c r="AN13" s="363"/>
      <c r="AO13" s="363"/>
      <c r="AP13" s="363"/>
      <c r="AQ13" s="363"/>
      <c r="AR13" s="363"/>
      <c r="AS13" s="363"/>
      <c r="AT13" s="364"/>
      <c r="AU13" s="464" t="s">
        <v>104</v>
      </c>
      <c r="AV13" s="465"/>
      <c r="AW13" s="465"/>
      <c r="AX13" s="465"/>
      <c r="AY13" s="420" t="s">
        <v>133</v>
      </c>
      <c r="AZ13" s="421"/>
      <c r="BA13" s="421"/>
      <c r="BB13" s="421"/>
      <c r="BC13" s="421"/>
      <c r="BD13" s="421"/>
      <c r="BE13" s="421"/>
      <c r="BF13" s="421"/>
      <c r="BG13" s="421"/>
      <c r="BH13" s="421"/>
      <c r="BI13" s="421"/>
      <c r="BJ13" s="421"/>
      <c r="BK13" s="421"/>
      <c r="BL13" s="421"/>
      <c r="BM13" s="422"/>
      <c r="BN13" s="406">
        <v>481530</v>
      </c>
      <c r="BO13" s="407"/>
      <c r="BP13" s="407"/>
      <c r="BQ13" s="407"/>
      <c r="BR13" s="407"/>
      <c r="BS13" s="407"/>
      <c r="BT13" s="407"/>
      <c r="BU13" s="408"/>
      <c r="BV13" s="406">
        <v>262302</v>
      </c>
      <c r="BW13" s="407"/>
      <c r="BX13" s="407"/>
      <c r="BY13" s="407"/>
      <c r="BZ13" s="407"/>
      <c r="CA13" s="407"/>
      <c r="CB13" s="407"/>
      <c r="CC13" s="408"/>
      <c r="CD13" s="446" t="s">
        <v>134</v>
      </c>
      <c r="CE13" s="366"/>
      <c r="CF13" s="366"/>
      <c r="CG13" s="366"/>
      <c r="CH13" s="366"/>
      <c r="CI13" s="366"/>
      <c r="CJ13" s="366"/>
      <c r="CK13" s="366"/>
      <c r="CL13" s="366"/>
      <c r="CM13" s="366"/>
      <c r="CN13" s="366"/>
      <c r="CO13" s="366"/>
      <c r="CP13" s="366"/>
      <c r="CQ13" s="366"/>
      <c r="CR13" s="366"/>
      <c r="CS13" s="447"/>
      <c r="CT13" s="403">
        <v>3.2</v>
      </c>
      <c r="CU13" s="404"/>
      <c r="CV13" s="404"/>
      <c r="CW13" s="404"/>
      <c r="CX13" s="404"/>
      <c r="CY13" s="404"/>
      <c r="CZ13" s="404"/>
      <c r="DA13" s="405"/>
      <c r="DB13" s="403">
        <v>3.8</v>
      </c>
      <c r="DC13" s="404"/>
      <c r="DD13" s="404"/>
      <c r="DE13" s="404"/>
      <c r="DF13" s="404"/>
      <c r="DG13" s="404"/>
      <c r="DH13" s="404"/>
      <c r="DI13" s="405"/>
    </row>
    <row r="14" spans="1:119" ht="18.75" customHeight="1" thickBot="1" x14ac:dyDescent="0.25">
      <c r="A14" s="175"/>
      <c r="B14" s="515"/>
      <c r="C14" s="516"/>
      <c r="D14" s="516"/>
      <c r="E14" s="516"/>
      <c r="F14" s="516"/>
      <c r="G14" s="516"/>
      <c r="H14" s="516"/>
      <c r="I14" s="516"/>
      <c r="J14" s="516"/>
      <c r="K14" s="517"/>
      <c r="L14" s="480" t="s">
        <v>135</v>
      </c>
      <c r="M14" s="533"/>
      <c r="N14" s="533"/>
      <c r="O14" s="533"/>
      <c r="P14" s="533"/>
      <c r="Q14" s="534"/>
      <c r="R14" s="493">
        <v>8498</v>
      </c>
      <c r="S14" s="494"/>
      <c r="T14" s="494"/>
      <c r="U14" s="494"/>
      <c r="V14" s="495"/>
      <c r="W14" s="497"/>
      <c r="X14" s="395"/>
      <c r="Y14" s="395"/>
      <c r="Z14" s="395"/>
      <c r="AA14" s="395"/>
      <c r="AB14" s="396"/>
      <c r="AC14" s="486">
        <v>1.3</v>
      </c>
      <c r="AD14" s="487"/>
      <c r="AE14" s="487"/>
      <c r="AF14" s="487"/>
      <c r="AG14" s="488"/>
      <c r="AH14" s="486">
        <v>1.9</v>
      </c>
      <c r="AI14" s="487"/>
      <c r="AJ14" s="487"/>
      <c r="AK14" s="487"/>
      <c r="AL14" s="489"/>
      <c r="AM14" s="463"/>
      <c r="AN14" s="363"/>
      <c r="AO14" s="363"/>
      <c r="AP14" s="363"/>
      <c r="AQ14" s="363"/>
      <c r="AR14" s="363"/>
      <c r="AS14" s="363"/>
      <c r="AT14" s="364"/>
      <c r="AU14" s="464"/>
      <c r="AV14" s="465"/>
      <c r="AW14" s="465"/>
      <c r="AX14" s="465"/>
      <c r="AY14" s="420"/>
      <c r="AZ14" s="421"/>
      <c r="BA14" s="421"/>
      <c r="BB14" s="421"/>
      <c r="BC14" s="421"/>
      <c r="BD14" s="421"/>
      <c r="BE14" s="421"/>
      <c r="BF14" s="421"/>
      <c r="BG14" s="421"/>
      <c r="BH14" s="421"/>
      <c r="BI14" s="421"/>
      <c r="BJ14" s="421"/>
      <c r="BK14" s="421"/>
      <c r="BL14" s="421"/>
      <c r="BM14" s="422"/>
      <c r="BN14" s="406"/>
      <c r="BO14" s="407"/>
      <c r="BP14" s="407"/>
      <c r="BQ14" s="407"/>
      <c r="BR14" s="407"/>
      <c r="BS14" s="407"/>
      <c r="BT14" s="407"/>
      <c r="BU14" s="408"/>
      <c r="BV14" s="406"/>
      <c r="BW14" s="407"/>
      <c r="BX14" s="407"/>
      <c r="BY14" s="407"/>
      <c r="BZ14" s="407"/>
      <c r="CA14" s="407"/>
      <c r="CB14" s="407"/>
      <c r="CC14" s="408"/>
      <c r="CD14" s="443" t="s">
        <v>136</v>
      </c>
      <c r="CE14" s="444"/>
      <c r="CF14" s="444"/>
      <c r="CG14" s="444"/>
      <c r="CH14" s="444"/>
      <c r="CI14" s="444"/>
      <c r="CJ14" s="444"/>
      <c r="CK14" s="444"/>
      <c r="CL14" s="444"/>
      <c r="CM14" s="444"/>
      <c r="CN14" s="444"/>
      <c r="CO14" s="444"/>
      <c r="CP14" s="444"/>
      <c r="CQ14" s="444"/>
      <c r="CR14" s="444"/>
      <c r="CS14" s="445"/>
      <c r="CT14" s="503" t="s">
        <v>122</v>
      </c>
      <c r="CU14" s="504"/>
      <c r="CV14" s="504"/>
      <c r="CW14" s="504"/>
      <c r="CX14" s="504"/>
      <c r="CY14" s="504"/>
      <c r="CZ14" s="504"/>
      <c r="DA14" s="505"/>
      <c r="DB14" s="503" t="s">
        <v>122</v>
      </c>
      <c r="DC14" s="504"/>
      <c r="DD14" s="504"/>
      <c r="DE14" s="504"/>
      <c r="DF14" s="504"/>
      <c r="DG14" s="504"/>
      <c r="DH14" s="504"/>
      <c r="DI14" s="505"/>
    </row>
    <row r="15" spans="1:119" ht="18.75" customHeight="1" x14ac:dyDescent="0.2">
      <c r="A15" s="175"/>
      <c r="B15" s="515"/>
      <c r="C15" s="516"/>
      <c r="D15" s="516"/>
      <c r="E15" s="516"/>
      <c r="F15" s="516"/>
      <c r="G15" s="516"/>
      <c r="H15" s="516"/>
      <c r="I15" s="516"/>
      <c r="J15" s="516"/>
      <c r="K15" s="517"/>
      <c r="L15" s="184"/>
      <c r="M15" s="490" t="s">
        <v>130</v>
      </c>
      <c r="N15" s="491"/>
      <c r="O15" s="491"/>
      <c r="P15" s="491"/>
      <c r="Q15" s="492"/>
      <c r="R15" s="493">
        <v>8363</v>
      </c>
      <c r="S15" s="494"/>
      <c r="T15" s="494"/>
      <c r="U15" s="494"/>
      <c r="V15" s="495"/>
      <c r="W15" s="496" t="s">
        <v>137</v>
      </c>
      <c r="X15" s="392"/>
      <c r="Y15" s="392"/>
      <c r="Z15" s="392"/>
      <c r="AA15" s="392"/>
      <c r="AB15" s="393"/>
      <c r="AC15" s="359">
        <v>651</v>
      </c>
      <c r="AD15" s="360"/>
      <c r="AE15" s="360"/>
      <c r="AF15" s="360"/>
      <c r="AG15" s="361"/>
      <c r="AH15" s="359">
        <v>588</v>
      </c>
      <c r="AI15" s="360"/>
      <c r="AJ15" s="360"/>
      <c r="AK15" s="360"/>
      <c r="AL15" s="419"/>
      <c r="AM15" s="463"/>
      <c r="AN15" s="363"/>
      <c r="AO15" s="363"/>
      <c r="AP15" s="363"/>
      <c r="AQ15" s="363"/>
      <c r="AR15" s="363"/>
      <c r="AS15" s="363"/>
      <c r="AT15" s="364"/>
      <c r="AU15" s="464"/>
      <c r="AV15" s="465"/>
      <c r="AW15" s="465"/>
      <c r="AX15" s="465"/>
      <c r="AY15" s="432" t="s">
        <v>138</v>
      </c>
      <c r="AZ15" s="433"/>
      <c r="BA15" s="433"/>
      <c r="BB15" s="433"/>
      <c r="BC15" s="433"/>
      <c r="BD15" s="433"/>
      <c r="BE15" s="433"/>
      <c r="BF15" s="433"/>
      <c r="BG15" s="433"/>
      <c r="BH15" s="433"/>
      <c r="BI15" s="433"/>
      <c r="BJ15" s="433"/>
      <c r="BK15" s="433"/>
      <c r="BL15" s="433"/>
      <c r="BM15" s="434"/>
      <c r="BN15" s="435">
        <v>3145469</v>
      </c>
      <c r="BO15" s="436"/>
      <c r="BP15" s="436"/>
      <c r="BQ15" s="436"/>
      <c r="BR15" s="436"/>
      <c r="BS15" s="436"/>
      <c r="BT15" s="436"/>
      <c r="BU15" s="437"/>
      <c r="BV15" s="435">
        <v>3085964</v>
      </c>
      <c r="BW15" s="436"/>
      <c r="BX15" s="436"/>
      <c r="BY15" s="436"/>
      <c r="BZ15" s="436"/>
      <c r="CA15" s="436"/>
      <c r="CB15" s="436"/>
      <c r="CC15" s="437"/>
      <c r="CD15" s="506" t="s">
        <v>139</v>
      </c>
      <c r="CE15" s="507"/>
      <c r="CF15" s="507"/>
      <c r="CG15" s="507"/>
      <c r="CH15" s="507"/>
      <c r="CI15" s="507"/>
      <c r="CJ15" s="507"/>
      <c r="CK15" s="507"/>
      <c r="CL15" s="507"/>
      <c r="CM15" s="507"/>
      <c r="CN15" s="507"/>
      <c r="CO15" s="507"/>
      <c r="CP15" s="507"/>
      <c r="CQ15" s="507"/>
      <c r="CR15" s="507"/>
      <c r="CS15" s="508"/>
      <c r="CT15" s="185"/>
      <c r="CU15" s="186"/>
      <c r="CV15" s="186"/>
      <c r="CW15" s="186"/>
      <c r="CX15" s="186"/>
      <c r="CY15" s="186"/>
      <c r="CZ15" s="186"/>
      <c r="DA15" s="187"/>
      <c r="DB15" s="185"/>
      <c r="DC15" s="186"/>
      <c r="DD15" s="186"/>
      <c r="DE15" s="186"/>
      <c r="DF15" s="186"/>
      <c r="DG15" s="186"/>
      <c r="DH15" s="186"/>
      <c r="DI15" s="187"/>
    </row>
    <row r="16" spans="1:119" ht="18.75" customHeight="1" x14ac:dyDescent="0.2">
      <c r="A16" s="175"/>
      <c r="B16" s="515"/>
      <c r="C16" s="516"/>
      <c r="D16" s="516"/>
      <c r="E16" s="516"/>
      <c r="F16" s="516"/>
      <c r="G16" s="516"/>
      <c r="H16" s="516"/>
      <c r="I16" s="516"/>
      <c r="J16" s="516"/>
      <c r="K16" s="517"/>
      <c r="L16" s="480" t="s">
        <v>140</v>
      </c>
      <c r="M16" s="481"/>
      <c r="N16" s="481"/>
      <c r="O16" s="481"/>
      <c r="P16" s="481"/>
      <c r="Q16" s="482"/>
      <c r="R16" s="483" t="s">
        <v>141</v>
      </c>
      <c r="S16" s="484"/>
      <c r="T16" s="484"/>
      <c r="U16" s="484"/>
      <c r="V16" s="485"/>
      <c r="W16" s="497"/>
      <c r="X16" s="395"/>
      <c r="Y16" s="395"/>
      <c r="Z16" s="395"/>
      <c r="AA16" s="395"/>
      <c r="AB16" s="396"/>
      <c r="AC16" s="486">
        <v>16.899999999999999</v>
      </c>
      <c r="AD16" s="487"/>
      <c r="AE16" s="487"/>
      <c r="AF16" s="487"/>
      <c r="AG16" s="488"/>
      <c r="AH16" s="486">
        <v>15.8</v>
      </c>
      <c r="AI16" s="487"/>
      <c r="AJ16" s="487"/>
      <c r="AK16" s="487"/>
      <c r="AL16" s="489"/>
      <c r="AM16" s="463"/>
      <c r="AN16" s="363"/>
      <c r="AO16" s="363"/>
      <c r="AP16" s="363"/>
      <c r="AQ16" s="363"/>
      <c r="AR16" s="363"/>
      <c r="AS16" s="363"/>
      <c r="AT16" s="364"/>
      <c r="AU16" s="464"/>
      <c r="AV16" s="465"/>
      <c r="AW16" s="465"/>
      <c r="AX16" s="465"/>
      <c r="AY16" s="420" t="s">
        <v>142</v>
      </c>
      <c r="AZ16" s="421"/>
      <c r="BA16" s="421"/>
      <c r="BB16" s="421"/>
      <c r="BC16" s="421"/>
      <c r="BD16" s="421"/>
      <c r="BE16" s="421"/>
      <c r="BF16" s="421"/>
      <c r="BG16" s="421"/>
      <c r="BH16" s="421"/>
      <c r="BI16" s="421"/>
      <c r="BJ16" s="421"/>
      <c r="BK16" s="421"/>
      <c r="BL16" s="421"/>
      <c r="BM16" s="422"/>
      <c r="BN16" s="406">
        <v>2517433</v>
      </c>
      <c r="BO16" s="407"/>
      <c r="BP16" s="407"/>
      <c r="BQ16" s="407"/>
      <c r="BR16" s="407"/>
      <c r="BS16" s="407"/>
      <c r="BT16" s="407"/>
      <c r="BU16" s="408"/>
      <c r="BV16" s="406">
        <v>2491095</v>
      </c>
      <c r="BW16" s="407"/>
      <c r="BX16" s="407"/>
      <c r="BY16" s="407"/>
      <c r="BZ16" s="407"/>
      <c r="CA16" s="407"/>
      <c r="CB16" s="407"/>
      <c r="CC16" s="408"/>
      <c r="CD16" s="188"/>
      <c r="CE16" s="438"/>
      <c r="CF16" s="438"/>
      <c r="CG16" s="438"/>
      <c r="CH16" s="438"/>
      <c r="CI16" s="438"/>
      <c r="CJ16" s="438"/>
      <c r="CK16" s="438"/>
      <c r="CL16" s="438"/>
      <c r="CM16" s="438"/>
      <c r="CN16" s="438"/>
      <c r="CO16" s="438"/>
      <c r="CP16" s="438"/>
      <c r="CQ16" s="438"/>
      <c r="CR16" s="438"/>
      <c r="CS16" s="439"/>
      <c r="CT16" s="403"/>
      <c r="CU16" s="404"/>
      <c r="CV16" s="404"/>
      <c r="CW16" s="404"/>
      <c r="CX16" s="404"/>
      <c r="CY16" s="404"/>
      <c r="CZ16" s="404"/>
      <c r="DA16" s="405"/>
      <c r="DB16" s="403"/>
      <c r="DC16" s="404"/>
      <c r="DD16" s="404"/>
      <c r="DE16" s="404"/>
      <c r="DF16" s="404"/>
      <c r="DG16" s="404"/>
      <c r="DH16" s="404"/>
      <c r="DI16" s="405"/>
    </row>
    <row r="17" spans="1:113" ht="18.75" customHeight="1" thickBot="1" x14ac:dyDescent="0.25">
      <c r="A17" s="175"/>
      <c r="B17" s="518"/>
      <c r="C17" s="519"/>
      <c r="D17" s="519"/>
      <c r="E17" s="519"/>
      <c r="F17" s="519"/>
      <c r="G17" s="519"/>
      <c r="H17" s="519"/>
      <c r="I17" s="519"/>
      <c r="J17" s="519"/>
      <c r="K17" s="520"/>
      <c r="L17" s="189"/>
      <c r="M17" s="499" t="s">
        <v>143</v>
      </c>
      <c r="N17" s="500"/>
      <c r="O17" s="500"/>
      <c r="P17" s="500"/>
      <c r="Q17" s="501"/>
      <c r="R17" s="483" t="s">
        <v>144</v>
      </c>
      <c r="S17" s="484"/>
      <c r="T17" s="484"/>
      <c r="U17" s="484"/>
      <c r="V17" s="485"/>
      <c r="W17" s="496" t="s">
        <v>145</v>
      </c>
      <c r="X17" s="392"/>
      <c r="Y17" s="392"/>
      <c r="Z17" s="392"/>
      <c r="AA17" s="392"/>
      <c r="AB17" s="393"/>
      <c r="AC17" s="359">
        <v>3157</v>
      </c>
      <c r="AD17" s="360"/>
      <c r="AE17" s="360"/>
      <c r="AF17" s="360"/>
      <c r="AG17" s="361"/>
      <c r="AH17" s="359">
        <v>3069</v>
      </c>
      <c r="AI17" s="360"/>
      <c r="AJ17" s="360"/>
      <c r="AK17" s="360"/>
      <c r="AL17" s="419"/>
      <c r="AM17" s="463"/>
      <c r="AN17" s="363"/>
      <c r="AO17" s="363"/>
      <c r="AP17" s="363"/>
      <c r="AQ17" s="363"/>
      <c r="AR17" s="363"/>
      <c r="AS17" s="363"/>
      <c r="AT17" s="364"/>
      <c r="AU17" s="464"/>
      <c r="AV17" s="465"/>
      <c r="AW17" s="465"/>
      <c r="AX17" s="465"/>
      <c r="AY17" s="420" t="s">
        <v>146</v>
      </c>
      <c r="AZ17" s="421"/>
      <c r="BA17" s="421"/>
      <c r="BB17" s="421"/>
      <c r="BC17" s="421"/>
      <c r="BD17" s="421"/>
      <c r="BE17" s="421"/>
      <c r="BF17" s="421"/>
      <c r="BG17" s="421"/>
      <c r="BH17" s="421"/>
      <c r="BI17" s="421"/>
      <c r="BJ17" s="421"/>
      <c r="BK17" s="421"/>
      <c r="BL17" s="421"/>
      <c r="BM17" s="422"/>
      <c r="BN17" s="406">
        <v>4107601</v>
      </c>
      <c r="BO17" s="407"/>
      <c r="BP17" s="407"/>
      <c r="BQ17" s="407"/>
      <c r="BR17" s="407"/>
      <c r="BS17" s="407"/>
      <c r="BT17" s="407"/>
      <c r="BU17" s="408"/>
      <c r="BV17" s="406">
        <v>4029988</v>
      </c>
      <c r="BW17" s="407"/>
      <c r="BX17" s="407"/>
      <c r="BY17" s="407"/>
      <c r="BZ17" s="407"/>
      <c r="CA17" s="407"/>
      <c r="CB17" s="407"/>
      <c r="CC17" s="408"/>
      <c r="CD17" s="188"/>
      <c r="CE17" s="438"/>
      <c r="CF17" s="438"/>
      <c r="CG17" s="438"/>
      <c r="CH17" s="438"/>
      <c r="CI17" s="438"/>
      <c r="CJ17" s="438"/>
      <c r="CK17" s="438"/>
      <c r="CL17" s="438"/>
      <c r="CM17" s="438"/>
      <c r="CN17" s="438"/>
      <c r="CO17" s="438"/>
      <c r="CP17" s="438"/>
      <c r="CQ17" s="438"/>
      <c r="CR17" s="438"/>
      <c r="CS17" s="439"/>
      <c r="CT17" s="403"/>
      <c r="CU17" s="404"/>
      <c r="CV17" s="404"/>
      <c r="CW17" s="404"/>
      <c r="CX17" s="404"/>
      <c r="CY17" s="404"/>
      <c r="CZ17" s="404"/>
      <c r="DA17" s="405"/>
      <c r="DB17" s="403"/>
      <c r="DC17" s="404"/>
      <c r="DD17" s="404"/>
      <c r="DE17" s="404"/>
      <c r="DF17" s="404"/>
      <c r="DG17" s="404"/>
      <c r="DH17" s="404"/>
      <c r="DI17" s="405"/>
    </row>
    <row r="18" spans="1:113" ht="18.75" customHeight="1" thickBot="1" x14ac:dyDescent="0.25">
      <c r="A18" s="175"/>
      <c r="B18" s="456" t="s">
        <v>147</v>
      </c>
      <c r="C18" s="457"/>
      <c r="D18" s="457"/>
      <c r="E18" s="458"/>
      <c r="F18" s="458"/>
      <c r="G18" s="458"/>
      <c r="H18" s="458"/>
      <c r="I18" s="458"/>
      <c r="J18" s="458"/>
      <c r="K18" s="458"/>
      <c r="L18" s="459">
        <v>5.62</v>
      </c>
      <c r="M18" s="459"/>
      <c r="N18" s="459"/>
      <c r="O18" s="459"/>
      <c r="P18" s="459"/>
      <c r="Q18" s="459"/>
      <c r="R18" s="460"/>
      <c r="S18" s="460"/>
      <c r="T18" s="460"/>
      <c r="U18" s="460"/>
      <c r="V18" s="461"/>
      <c r="W18" s="477"/>
      <c r="X18" s="478"/>
      <c r="Y18" s="478"/>
      <c r="Z18" s="478"/>
      <c r="AA18" s="478"/>
      <c r="AB18" s="502"/>
      <c r="AC18" s="376">
        <v>81.8</v>
      </c>
      <c r="AD18" s="377"/>
      <c r="AE18" s="377"/>
      <c r="AF18" s="377"/>
      <c r="AG18" s="462"/>
      <c r="AH18" s="376">
        <v>82.3</v>
      </c>
      <c r="AI18" s="377"/>
      <c r="AJ18" s="377"/>
      <c r="AK18" s="377"/>
      <c r="AL18" s="378"/>
      <c r="AM18" s="463"/>
      <c r="AN18" s="363"/>
      <c r="AO18" s="363"/>
      <c r="AP18" s="363"/>
      <c r="AQ18" s="363"/>
      <c r="AR18" s="363"/>
      <c r="AS18" s="363"/>
      <c r="AT18" s="364"/>
      <c r="AU18" s="464"/>
      <c r="AV18" s="465"/>
      <c r="AW18" s="465"/>
      <c r="AX18" s="465"/>
      <c r="AY18" s="420" t="s">
        <v>148</v>
      </c>
      <c r="AZ18" s="421"/>
      <c r="BA18" s="421"/>
      <c r="BB18" s="421"/>
      <c r="BC18" s="421"/>
      <c r="BD18" s="421"/>
      <c r="BE18" s="421"/>
      <c r="BF18" s="421"/>
      <c r="BG18" s="421"/>
      <c r="BH18" s="421"/>
      <c r="BI18" s="421"/>
      <c r="BJ18" s="421"/>
      <c r="BK18" s="421"/>
      <c r="BL18" s="421"/>
      <c r="BM18" s="422"/>
      <c r="BN18" s="406">
        <v>3080648</v>
      </c>
      <c r="BO18" s="407"/>
      <c r="BP18" s="407"/>
      <c r="BQ18" s="407"/>
      <c r="BR18" s="407"/>
      <c r="BS18" s="407"/>
      <c r="BT18" s="407"/>
      <c r="BU18" s="408"/>
      <c r="BV18" s="406">
        <v>3106348</v>
      </c>
      <c r="BW18" s="407"/>
      <c r="BX18" s="407"/>
      <c r="BY18" s="407"/>
      <c r="BZ18" s="407"/>
      <c r="CA18" s="407"/>
      <c r="CB18" s="407"/>
      <c r="CC18" s="408"/>
      <c r="CD18" s="188"/>
      <c r="CE18" s="438"/>
      <c r="CF18" s="438"/>
      <c r="CG18" s="438"/>
      <c r="CH18" s="438"/>
      <c r="CI18" s="438"/>
      <c r="CJ18" s="438"/>
      <c r="CK18" s="438"/>
      <c r="CL18" s="438"/>
      <c r="CM18" s="438"/>
      <c r="CN18" s="438"/>
      <c r="CO18" s="438"/>
      <c r="CP18" s="438"/>
      <c r="CQ18" s="438"/>
      <c r="CR18" s="438"/>
      <c r="CS18" s="439"/>
      <c r="CT18" s="403"/>
      <c r="CU18" s="404"/>
      <c r="CV18" s="404"/>
      <c r="CW18" s="404"/>
      <c r="CX18" s="404"/>
      <c r="CY18" s="404"/>
      <c r="CZ18" s="404"/>
      <c r="DA18" s="405"/>
      <c r="DB18" s="403"/>
      <c r="DC18" s="404"/>
      <c r="DD18" s="404"/>
      <c r="DE18" s="404"/>
      <c r="DF18" s="404"/>
      <c r="DG18" s="404"/>
      <c r="DH18" s="404"/>
      <c r="DI18" s="405"/>
    </row>
    <row r="19" spans="1:113" ht="18.75" customHeight="1" thickBot="1" x14ac:dyDescent="0.25">
      <c r="A19" s="175"/>
      <c r="B19" s="456" t="s">
        <v>149</v>
      </c>
      <c r="C19" s="457"/>
      <c r="D19" s="457"/>
      <c r="E19" s="458"/>
      <c r="F19" s="458"/>
      <c r="G19" s="458"/>
      <c r="H19" s="458"/>
      <c r="I19" s="458"/>
      <c r="J19" s="458"/>
      <c r="K19" s="458"/>
      <c r="L19" s="466">
        <v>1501</v>
      </c>
      <c r="M19" s="466"/>
      <c r="N19" s="466"/>
      <c r="O19" s="466"/>
      <c r="P19" s="466"/>
      <c r="Q19" s="466"/>
      <c r="R19" s="467"/>
      <c r="S19" s="467"/>
      <c r="T19" s="467"/>
      <c r="U19" s="467"/>
      <c r="V19" s="468"/>
      <c r="W19" s="475"/>
      <c r="X19" s="476"/>
      <c r="Y19" s="476"/>
      <c r="Z19" s="476"/>
      <c r="AA19" s="476"/>
      <c r="AB19" s="476"/>
      <c r="AC19" s="479"/>
      <c r="AD19" s="479"/>
      <c r="AE19" s="479"/>
      <c r="AF19" s="479"/>
      <c r="AG19" s="479"/>
      <c r="AH19" s="479"/>
      <c r="AI19" s="479"/>
      <c r="AJ19" s="479"/>
      <c r="AK19" s="479"/>
      <c r="AL19" s="498"/>
      <c r="AM19" s="463"/>
      <c r="AN19" s="363"/>
      <c r="AO19" s="363"/>
      <c r="AP19" s="363"/>
      <c r="AQ19" s="363"/>
      <c r="AR19" s="363"/>
      <c r="AS19" s="363"/>
      <c r="AT19" s="364"/>
      <c r="AU19" s="464"/>
      <c r="AV19" s="465"/>
      <c r="AW19" s="465"/>
      <c r="AX19" s="465"/>
      <c r="AY19" s="420" t="s">
        <v>150</v>
      </c>
      <c r="AZ19" s="421"/>
      <c r="BA19" s="421"/>
      <c r="BB19" s="421"/>
      <c r="BC19" s="421"/>
      <c r="BD19" s="421"/>
      <c r="BE19" s="421"/>
      <c r="BF19" s="421"/>
      <c r="BG19" s="421"/>
      <c r="BH19" s="421"/>
      <c r="BI19" s="421"/>
      <c r="BJ19" s="421"/>
      <c r="BK19" s="421"/>
      <c r="BL19" s="421"/>
      <c r="BM19" s="422"/>
      <c r="BN19" s="406">
        <v>5076515</v>
      </c>
      <c r="BO19" s="407"/>
      <c r="BP19" s="407"/>
      <c r="BQ19" s="407"/>
      <c r="BR19" s="407"/>
      <c r="BS19" s="407"/>
      <c r="BT19" s="407"/>
      <c r="BU19" s="408"/>
      <c r="BV19" s="406">
        <v>4845129</v>
      </c>
      <c r="BW19" s="407"/>
      <c r="BX19" s="407"/>
      <c r="BY19" s="407"/>
      <c r="BZ19" s="407"/>
      <c r="CA19" s="407"/>
      <c r="CB19" s="407"/>
      <c r="CC19" s="408"/>
      <c r="CD19" s="188"/>
      <c r="CE19" s="438"/>
      <c r="CF19" s="438"/>
      <c r="CG19" s="438"/>
      <c r="CH19" s="438"/>
      <c r="CI19" s="438"/>
      <c r="CJ19" s="438"/>
      <c r="CK19" s="438"/>
      <c r="CL19" s="438"/>
      <c r="CM19" s="438"/>
      <c r="CN19" s="438"/>
      <c r="CO19" s="438"/>
      <c r="CP19" s="438"/>
      <c r="CQ19" s="438"/>
      <c r="CR19" s="438"/>
      <c r="CS19" s="439"/>
      <c r="CT19" s="403"/>
      <c r="CU19" s="404"/>
      <c r="CV19" s="404"/>
      <c r="CW19" s="404"/>
      <c r="CX19" s="404"/>
      <c r="CY19" s="404"/>
      <c r="CZ19" s="404"/>
      <c r="DA19" s="405"/>
      <c r="DB19" s="403"/>
      <c r="DC19" s="404"/>
      <c r="DD19" s="404"/>
      <c r="DE19" s="404"/>
      <c r="DF19" s="404"/>
      <c r="DG19" s="404"/>
      <c r="DH19" s="404"/>
      <c r="DI19" s="405"/>
    </row>
    <row r="20" spans="1:113" ht="18.75" customHeight="1" thickBot="1" x14ac:dyDescent="0.25">
      <c r="A20" s="175"/>
      <c r="B20" s="456" t="s">
        <v>151</v>
      </c>
      <c r="C20" s="457"/>
      <c r="D20" s="457"/>
      <c r="E20" s="458"/>
      <c r="F20" s="458"/>
      <c r="G20" s="458"/>
      <c r="H20" s="458"/>
      <c r="I20" s="458"/>
      <c r="J20" s="458"/>
      <c r="K20" s="458"/>
      <c r="L20" s="466">
        <v>3734</v>
      </c>
      <c r="M20" s="466"/>
      <c r="N20" s="466"/>
      <c r="O20" s="466"/>
      <c r="P20" s="466"/>
      <c r="Q20" s="466"/>
      <c r="R20" s="467"/>
      <c r="S20" s="467"/>
      <c r="T20" s="467"/>
      <c r="U20" s="467"/>
      <c r="V20" s="468"/>
      <c r="W20" s="477"/>
      <c r="X20" s="478"/>
      <c r="Y20" s="478"/>
      <c r="Z20" s="478"/>
      <c r="AA20" s="478"/>
      <c r="AB20" s="478"/>
      <c r="AC20" s="469"/>
      <c r="AD20" s="469"/>
      <c r="AE20" s="469"/>
      <c r="AF20" s="469"/>
      <c r="AG20" s="469"/>
      <c r="AH20" s="469"/>
      <c r="AI20" s="469"/>
      <c r="AJ20" s="469"/>
      <c r="AK20" s="469"/>
      <c r="AL20" s="470"/>
      <c r="AM20" s="471"/>
      <c r="AN20" s="368"/>
      <c r="AO20" s="368"/>
      <c r="AP20" s="368"/>
      <c r="AQ20" s="368"/>
      <c r="AR20" s="368"/>
      <c r="AS20" s="368"/>
      <c r="AT20" s="369"/>
      <c r="AU20" s="472"/>
      <c r="AV20" s="473"/>
      <c r="AW20" s="473"/>
      <c r="AX20" s="474"/>
      <c r="AY20" s="420"/>
      <c r="AZ20" s="421"/>
      <c r="BA20" s="421"/>
      <c r="BB20" s="421"/>
      <c r="BC20" s="421"/>
      <c r="BD20" s="421"/>
      <c r="BE20" s="421"/>
      <c r="BF20" s="421"/>
      <c r="BG20" s="421"/>
      <c r="BH20" s="421"/>
      <c r="BI20" s="421"/>
      <c r="BJ20" s="421"/>
      <c r="BK20" s="421"/>
      <c r="BL20" s="421"/>
      <c r="BM20" s="422"/>
      <c r="BN20" s="406"/>
      <c r="BO20" s="407"/>
      <c r="BP20" s="407"/>
      <c r="BQ20" s="407"/>
      <c r="BR20" s="407"/>
      <c r="BS20" s="407"/>
      <c r="BT20" s="407"/>
      <c r="BU20" s="408"/>
      <c r="BV20" s="406"/>
      <c r="BW20" s="407"/>
      <c r="BX20" s="407"/>
      <c r="BY20" s="407"/>
      <c r="BZ20" s="407"/>
      <c r="CA20" s="407"/>
      <c r="CB20" s="407"/>
      <c r="CC20" s="408"/>
      <c r="CD20" s="188"/>
      <c r="CE20" s="438"/>
      <c r="CF20" s="438"/>
      <c r="CG20" s="438"/>
      <c r="CH20" s="438"/>
      <c r="CI20" s="438"/>
      <c r="CJ20" s="438"/>
      <c r="CK20" s="438"/>
      <c r="CL20" s="438"/>
      <c r="CM20" s="438"/>
      <c r="CN20" s="438"/>
      <c r="CO20" s="438"/>
      <c r="CP20" s="438"/>
      <c r="CQ20" s="438"/>
      <c r="CR20" s="438"/>
      <c r="CS20" s="439"/>
      <c r="CT20" s="403"/>
      <c r="CU20" s="404"/>
      <c r="CV20" s="404"/>
      <c r="CW20" s="404"/>
      <c r="CX20" s="404"/>
      <c r="CY20" s="404"/>
      <c r="CZ20" s="404"/>
      <c r="DA20" s="405"/>
      <c r="DB20" s="403"/>
      <c r="DC20" s="404"/>
      <c r="DD20" s="404"/>
      <c r="DE20" s="404"/>
      <c r="DF20" s="404"/>
      <c r="DG20" s="404"/>
      <c r="DH20" s="404"/>
      <c r="DI20" s="405"/>
    </row>
    <row r="21" spans="1:113" ht="18.75" customHeight="1" thickBot="1" x14ac:dyDescent="0.25">
      <c r="A21" s="175"/>
      <c r="B21" s="453" t="s">
        <v>152</v>
      </c>
      <c r="C21" s="454"/>
      <c r="D21" s="454"/>
      <c r="E21" s="454"/>
      <c r="F21" s="454"/>
      <c r="G21" s="454"/>
      <c r="H21" s="454"/>
      <c r="I21" s="454"/>
      <c r="J21" s="454"/>
      <c r="K21" s="454"/>
      <c r="L21" s="454"/>
      <c r="M21" s="454"/>
      <c r="N21" s="454"/>
      <c r="O21" s="454"/>
      <c r="P21" s="454"/>
      <c r="Q21" s="454"/>
      <c r="R21" s="454"/>
      <c r="S21" s="454"/>
      <c r="T21" s="454"/>
      <c r="U21" s="454"/>
      <c r="V21" s="454"/>
      <c r="W21" s="454"/>
      <c r="X21" s="454"/>
      <c r="Y21" s="454"/>
      <c r="Z21" s="454"/>
      <c r="AA21" s="454"/>
      <c r="AB21" s="454"/>
      <c r="AC21" s="454"/>
      <c r="AD21" s="454"/>
      <c r="AE21" s="454"/>
      <c r="AF21" s="454"/>
      <c r="AG21" s="454"/>
      <c r="AH21" s="454"/>
      <c r="AI21" s="454"/>
      <c r="AJ21" s="454"/>
      <c r="AK21" s="454"/>
      <c r="AL21" s="454"/>
      <c r="AM21" s="454"/>
      <c r="AN21" s="454"/>
      <c r="AO21" s="454"/>
      <c r="AP21" s="454"/>
      <c r="AQ21" s="454"/>
      <c r="AR21" s="454"/>
      <c r="AS21" s="454"/>
      <c r="AT21" s="454"/>
      <c r="AU21" s="454"/>
      <c r="AV21" s="454"/>
      <c r="AW21" s="454"/>
      <c r="AX21" s="455"/>
      <c r="AY21" s="379"/>
      <c r="AZ21" s="380"/>
      <c r="BA21" s="380"/>
      <c r="BB21" s="380"/>
      <c r="BC21" s="380"/>
      <c r="BD21" s="380"/>
      <c r="BE21" s="380"/>
      <c r="BF21" s="380"/>
      <c r="BG21" s="380"/>
      <c r="BH21" s="380"/>
      <c r="BI21" s="380"/>
      <c r="BJ21" s="380"/>
      <c r="BK21" s="380"/>
      <c r="BL21" s="380"/>
      <c r="BM21" s="381"/>
      <c r="BN21" s="440"/>
      <c r="BO21" s="441"/>
      <c r="BP21" s="441"/>
      <c r="BQ21" s="441"/>
      <c r="BR21" s="441"/>
      <c r="BS21" s="441"/>
      <c r="BT21" s="441"/>
      <c r="BU21" s="442"/>
      <c r="BV21" s="440"/>
      <c r="BW21" s="441"/>
      <c r="BX21" s="441"/>
      <c r="BY21" s="441"/>
      <c r="BZ21" s="441"/>
      <c r="CA21" s="441"/>
      <c r="CB21" s="441"/>
      <c r="CC21" s="442"/>
      <c r="CD21" s="188"/>
      <c r="CE21" s="438"/>
      <c r="CF21" s="438"/>
      <c r="CG21" s="438"/>
      <c r="CH21" s="438"/>
      <c r="CI21" s="438"/>
      <c r="CJ21" s="438"/>
      <c r="CK21" s="438"/>
      <c r="CL21" s="438"/>
      <c r="CM21" s="438"/>
      <c r="CN21" s="438"/>
      <c r="CO21" s="438"/>
      <c r="CP21" s="438"/>
      <c r="CQ21" s="438"/>
      <c r="CR21" s="438"/>
      <c r="CS21" s="439"/>
      <c r="CT21" s="403"/>
      <c r="CU21" s="404"/>
      <c r="CV21" s="404"/>
      <c r="CW21" s="404"/>
      <c r="CX21" s="404"/>
      <c r="CY21" s="404"/>
      <c r="CZ21" s="404"/>
      <c r="DA21" s="405"/>
      <c r="DB21" s="403"/>
      <c r="DC21" s="404"/>
      <c r="DD21" s="404"/>
      <c r="DE21" s="404"/>
      <c r="DF21" s="404"/>
      <c r="DG21" s="404"/>
      <c r="DH21" s="404"/>
      <c r="DI21" s="405"/>
    </row>
    <row r="22" spans="1:113" ht="18.75" customHeight="1" x14ac:dyDescent="0.2">
      <c r="A22" s="175"/>
      <c r="B22" s="382" t="s">
        <v>153</v>
      </c>
      <c r="C22" s="383"/>
      <c r="D22" s="384"/>
      <c r="E22" s="391" t="s">
        <v>1</v>
      </c>
      <c r="F22" s="392"/>
      <c r="G22" s="392"/>
      <c r="H22" s="392"/>
      <c r="I22" s="392"/>
      <c r="J22" s="392"/>
      <c r="K22" s="393"/>
      <c r="L22" s="391" t="s">
        <v>154</v>
      </c>
      <c r="M22" s="392"/>
      <c r="N22" s="392"/>
      <c r="O22" s="392"/>
      <c r="P22" s="393"/>
      <c r="Q22" s="397" t="s">
        <v>155</v>
      </c>
      <c r="R22" s="398"/>
      <c r="S22" s="398"/>
      <c r="T22" s="398"/>
      <c r="U22" s="398"/>
      <c r="V22" s="399"/>
      <c r="W22" s="448" t="s">
        <v>156</v>
      </c>
      <c r="X22" s="383"/>
      <c r="Y22" s="384"/>
      <c r="Z22" s="391" t="s">
        <v>1</v>
      </c>
      <c r="AA22" s="392"/>
      <c r="AB22" s="392"/>
      <c r="AC22" s="392"/>
      <c r="AD22" s="392"/>
      <c r="AE22" s="392"/>
      <c r="AF22" s="392"/>
      <c r="AG22" s="393"/>
      <c r="AH22" s="409" t="s">
        <v>157</v>
      </c>
      <c r="AI22" s="392"/>
      <c r="AJ22" s="392"/>
      <c r="AK22" s="392"/>
      <c r="AL22" s="393"/>
      <c r="AM22" s="409" t="s">
        <v>158</v>
      </c>
      <c r="AN22" s="410"/>
      <c r="AO22" s="410"/>
      <c r="AP22" s="410"/>
      <c r="AQ22" s="410"/>
      <c r="AR22" s="411"/>
      <c r="AS22" s="397" t="s">
        <v>155</v>
      </c>
      <c r="AT22" s="398"/>
      <c r="AU22" s="398"/>
      <c r="AV22" s="398"/>
      <c r="AW22" s="398"/>
      <c r="AX22" s="415"/>
      <c r="AY22" s="432" t="s">
        <v>159</v>
      </c>
      <c r="AZ22" s="433"/>
      <c r="BA22" s="433"/>
      <c r="BB22" s="433"/>
      <c r="BC22" s="433"/>
      <c r="BD22" s="433"/>
      <c r="BE22" s="433"/>
      <c r="BF22" s="433"/>
      <c r="BG22" s="433"/>
      <c r="BH22" s="433"/>
      <c r="BI22" s="433"/>
      <c r="BJ22" s="433"/>
      <c r="BK22" s="433"/>
      <c r="BL22" s="433"/>
      <c r="BM22" s="434"/>
      <c r="BN22" s="435">
        <v>129371</v>
      </c>
      <c r="BO22" s="436"/>
      <c r="BP22" s="436"/>
      <c r="BQ22" s="436"/>
      <c r="BR22" s="436"/>
      <c r="BS22" s="436"/>
      <c r="BT22" s="436"/>
      <c r="BU22" s="437"/>
      <c r="BV22" s="435">
        <v>171779</v>
      </c>
      <c r="BW22" s="436"/>
      <c r="BX22" s="436"/>
      <c r="BY22" s="436"/>
      <c r="BZ22" s="436"/>
      <c r="CA22" s="436"/>
      <c r="CB22" s="436"/>
      <c r="CC22" s="437"/>
      <c r="CD22" s="188"/>
      <c r="CE22" s="438"/>
      <c r="CF22" s="438"/>
      <c r="CG22" s="438"/>
      <c r="CH22" s="438"/>
      <c r="CI22" s="438"/>
      <c r="CJ22" s="438"/>
      <c r="CK22" s="438"/>
      <c r="CL22" s="438"/>
      <c r="CM22" s="438"/>
      <c r="CN22" s="438"/>
      <c r="CO22" s="438"/>
      <c r="CP22" s="438"/>
      <c r="CQ22" s="438"/>
      <c r="CR22" s="438"/>
      <c r="CS22" s="439"/>
      <c r="CT22" s="403"/>
      <c r="CU22" s="404"/>
      <c r="CV22" s="404"/>
      <c r="CW22" s="404"/>
      <c r="CX22" s="404"/>
      <c r="CY22" s="404"/>
      <c r="CZ22" s="404"/>
      <c r="DA22" s="405"/>
      <c r="DB22" s="403"/>
      <c r="DC22" s="404"/>
      <c r="DD22" s="404"/>
      <c r="DE22" s="404"/>
      <c r="DF22" s="404"/>
      <c r="DG22" s="404"/>
      <c r="DH22" s="404"/>
      <c r="DI22" s="405"/>
    </row>
    <row r="23" spans="1:113" ht="18.75" customHeight="1" x14ac:dyDescent="0.2">
      <c r="A23" s="175"/>
      <c r="B23" s="385"/>
      <c r="C23" s="386"/>
      <c r="D23" s="387"/>
      <c r="E23" s="394"/>
      <c r="F23" s="395"/>
      <c r="G23" s="395"/>
      <c r="H23" s="395"/>
      <c r="I23" s="395"/>
      <c r="J23" s="395"/>
      <c r="K23" s="396"/>
      <c r="L23" s="394"/>
      <c r="M23" s="395"/>
      <c r="N23" s="395"/>
      <c r="O23" s="395"/>
      <c r="P23" s="396"/>
      <c r="Q23" s="400"/>
      <c r="R23" s="401"/>
      <c r="S23" s="401"/>
      <c r="T23" s="401"/>
      <c r="U23" s="401"/>
      <c r="V23" s="402"/>
      <c r="W23" s="449"/>
      <c r="X23" s="386"/>
      <c r="Y23" s="387"/>
      <c r="Z23" s="394"/>
      <c r="AA23" s="395"/>
      <c r="AB23" s="395"/>
      <c r="AC23" s="395"/>
      <c r="AD23" s="395"/>
      <c r="AE23" s="395"/>
      <c r="AF23" s="395"/>
      <c r="AG23" s="396"/>
      <c r="AH23" s="394"/>
      <c r="AI23" s="395"/>
      <c r="AJ23" s="395"/>
      <c r="AK23" s="395"/>
      <c r="AL23" s="396"/>
      <c r="AM23" s="412"/>
      <c r="AN23" s="413"/>
      <c r="AO23" s="413"/>
      <c r="AP23" s="413"/>
      <c r="AQ23" s="413"/>
      <c r="AR23" s="414"/>
      <c r="AS23" s="400"/>
      <c r="AT23" s="401"/>
      <c r="AU23" s="401"/>
      <c r="AV23" s="401"/>
      <c r="AW23" s="401"/>
      <c r="AX23" s="416"/>
      <c r="AY23" s="420" t="s">
        <v>160</v>
      </c>
      <c r="AZ23" s="421"/>
      <c r="BA23" s="421"/>
      <c r="BB23" s="421"/>
      <c r="BC23" s="421"/>
      <c r="BD23" s="421"/>
      <c r="BE23" s="421"/>
      <c r="BF23" s="421"/>
      <c r="BG23" s="421"/>
      <c r="BH23" s="421"/>
      <c r="BI23" s="421"/>
      <c r="BJ23" s="421"/>
      <c r="BK23" s="421"/>
      <c r="BL23" s="421"/>
      <c r="BM23" s="422"/>
      <c r="BN23" s="406">
        <v>129371</v>
      </c>
      <c r="BO23" s="407"/>
      <c r="BP23" s="407"/>
      <c r="BQ23" s="407"/>
      <c r="BR23" s="407"/>
      <c r="BS23" s="407"/>
      <c r="BT23" s="407"/>
      <c r="BU23" s="408"/>
      <c r="BV23" s="406">
        <v>171779</v>
      </c>
      <c r="BW23" s="407"/>
      <c r="BX23" s="407"/>
      <c r="BY23" s="407"/>
      <c r="BZ23" s="407"/>
      <c r="CA23" s="407"/>
      <c r="CB23" s="407"/>
      <c r="CC23" s="408"/>
      <c r="CD23" s="188"/>
      <c r="CE23" s="438"/>
      <c r="CF23" s="438"/>
      <c r="CG23" s="438"/>
      <c r="CH23" s="438"/>
      <c r="CI23" s="438"/>
      <c r="CJ23" s="438"/>
      <c r="CK23" s="438"/>
      <c r="CL23" s="438"/>
      <c r="CM23" s="438"/>
      <c r="CN23" s="438"/>
      <c r="CO23" s="438"/>
      <c r="CP23" s="438"/>
      <c r="CQ23" s="438"/>
      <c r="CR23" s="438"/>
      <c r="CS23" s="439"/>
      <c r="CT23" s="403"/>
      <c r="CU23" s="404"/>
      <c r="CV23" s="404"/>
      <c r="CW23" s="404"/>
      <c r="CX23" s="404"/>
      <c r="CY23" s="404"/>
      <c r="CZ23" s="404"/>
      <c r="DA23" s="405"/>
      <c r="DB23" s="403"/>
      <c r="DC23" s="404"/>
      <c r="DD23" s="404"/>
      <c r="DE23" s="404"/>
      <c r="DF23" s="404"/>
      <c r="DG23" s="404"/>
      <c r="DH23" s="404"/>
      <c r="DI23" s="405"/>
    </row>
    <row r="24" spans="1:113" ht="18.75" customHeight="1" thickBot="1" x14ac:dyDescent="0.25">
      <c r="A24" s="175"/>
      <c r="B24" s="385"/>
      <c r="C24" s="386"/>
      <c r="D24" s="387"/>
      <c r="E24" s="362" t="s">
        <v>161</v>
      </c>
      <c r="F24" s="363"/>
      <c r="G24" s="363"/>
      <c r="H24" s="363"/>
      <c r="I24" s="363"/>
      <c r="J24" s="363"/>
      <c r="K24" s="364"/>
      <c r="L24" s="359">
        <v>1</v>
      </c>
      <c r="M24" s="360"/>
      <c r="N24" s="360"/>
      <c r="O24" s="360"/>
      <c r="P24" s="361"/>
      <c r="Q24" s="359">
        <v>6520</v>
      </c>
      <c r="R24" s="360"/>
      <c r="S24" s="360"/>
      <c r="T24" s="360"/>
      <c r="U24" s="360"/>
      <c r="V24" s="361"/>
      <c r="W24" s="449"/>
      <c r="X24" s="386"/>
      <c r="Y24" s="387"/>
      <c r="Z24" s="362" t="s">
        <v>162</v>
      </c>
      <c r="AA24" s="363"/>
      <c r="AB24" s="363"/>
      <c r="AC24" s="363"/>
      <c r="AD24" s="363"/>
      <c r="AE24" s="363"/>
      <c r="AF24" s="363"/>
      <c r="AG24" s="364"/>
      <c r="AH24" s="359">
        <v>88</v>
      </c>
      <c r="AI24" s="360"/>
      <c r="AJ24" s="360"/>
      <c r="AK24" s="360"/>
      <c r="AL24" s="361"/>
      <c r="AM24" s="359">
        <v>293920</v>
      </c>
      <c r="AN24" s="360"/>
      <c r="AO24" s="360"/>
      <c r="AP24" s="360"/>
      <c r="AQ24" s="360"/>
      <c r="AR24" s="361"/>
      <c r="AS24" s="359">
        <v>3340</v>
      </c>
      <c r="AT24" s="360"/>
      <c r="AU24" s="360"/>
      <c r="AV24" s="360"/>
      <c r="AW24" s="360"/>
      <c r="AX24" s="419"/>
      <c r="AY24" s="379" t="s">
        <v>163</v>
      </c>
      <c r="AZ24" s="380"/>
      <c r="BA24" s="380"/>
      <c r="BB24" s="380"/>
      <c r="BC24" s="380"/>
      <c r="BD24" s="380"/>
      <c r="BE24" s="380"/>
      <c r="BF24" s="380"/>
      <c r="BG24" s="380"/>
      <c r="BH24" s="380"/>
      <c r="BI24" s="380"/>
      <c r="BJ24" s="380"/>
      <c r="BK24" s="380"/>
      <c r="BL24" s="380"/>
      <c r="BM24" s="381"/>
      <c r="BN24" s="406">
        <v>129371</v>
      </c>
      <c r="BO24" s="407"/>
      <c r="BP24" s="407"/>
      <c r="BQ24" s="407"/>
      <c r="BR24" s="407"/>
      <c r="BS24" s="407"/>
      <c r="BT24" s="407"/>
      <c r="BU24" s="408"/>
      <c r="BV24" s="406">
        <v>171779</v>
      </c>
      <c r="BW24" s="407"/>
      <c r="BX24" s="407"/>
      <c r="BY24" s="407"/>
      <c r="BZ24" s="407"/>
      <c r="CA24" s="407"/>
      <c r="CB24" s="407"/>
      <c r="CC24" s="408"/>
      <c r="CD24" s="188"/>
      <c r="CE24" s="438"/>
      <c r="CF24" s="438"/>
      <c r="CG24" s="438"/>
      <c r="CH24" s="438"/>
      <c r="CI24" s="438"/>
      <c r="CJ24" s="438"/>
      <c r="CK24" s="438"/>
      <c r="CL24" s="438"/>
      <c r="CM24" s="438"/>
      <c r="CN24" s="438"/>
      <c r="CO24" s="438"/>
      <c r="CP24" s="438"/>
      <c r="CQ24" s="438"/>
      <c r="CR24" s="438"/>
      <c r="CS24" s="439"/>
      <c r="CT24" s="403"/>
      <c r="CU24" s="404"/>
      <c r="CV24" s="404"/>
      <c r="CW24" s="404"/>
      <c r="CX24" s="404"/>
      <c r="CY24" s="404"/>
      <c r="CZ24" s="404"/>
      <c r="DA24" s="405"/>
      <c r="DB24" s="403"/>
      <c r="DC24" s="404"/>
      <c r="DD24" s="404"/>
      <c r="DE24" s="404"/>
      <c r="DF24" s="404"/>
      <c r="DG24" s="404"/>
      <c r="DH24" s="404"/>
      <c r="DI24" s="405"/>
    </row>
    <row r="25" spans="1:113" ht="18.75" customHeight="1" x14ac:dyDescent="0.2">
      <c r="A25" s="175"/>
      <c r="B25" s="385"/>
      <c r="C25" s="386"/>
      <c r="D25" s="387"/>
      <c r="E25" s="362" t="s">
        <v>164</v>
      </c>
      <c r="F25" s="363"/>
      <c r="G25" s="363"/>
      <c r="H25" s="363"/>
      <c r="I25" s="363"/>
      <c r="J25" s="363"/>
      <c r="K25" s="364"/>
      <c r="L25" s="359">
        <v>1</v>
      </c>
      <c r="M25" s="360"/>
      <c r="N25" s="360"/>
      <c r="O25" s="360"/>
      <c r="P25" s="361"/>
      <c r="Q25" s="359">
        <v>6170</v>
      </c>
      <c r="R25" s="360"/>
      <c r="S25" s="360"/>
      <c r="T25" s="360"/>
      <c r="U25" s="360"/>
      <c r="V25" s="361"/>
      <c r="W25" s="449"/>
      <c r="X25" s="386"/>
      <c r="Y25" s="387"/>
      <c r="Z25" s="362" t="s">
        <v>165</v>
      </c>
      <c r="AA25" s="363"/>
      <c r="AB25" s="363"/>
      <c r="AC25" s="363"/>
      <c r="AD25" s="363"/>
      <c r="AE25" s="363"/>
      <c r="AF25" s="363"/>
      <c r="AG25" s="364"/>
      <c r="AH25" s="359" t="s">
        <v>122</v>
      </c>
      <c r="AI25" s="360"/>
      <c r="AJ25" s="360"/>
      <c r="AK25" s="360"/>
      <c r="AL25" s="361"/>
      <c r="AM25" s="359" t="s">
        <v>122</v>
      </c>
      <c r="AN25" s="360"/>
      <c r="AO25" s="360"/>
      <c r="AP25" s="360"/>
      <c r="AQ25" s="360"/>
      <c r="AR25" s="361"/>
      <c r="AS25" s="359" t="s">
        <v>122</v>
      </c>
      <c r="AT25" s="360"/>
      <c r="AU25" s="360"/>
      <c r="AV25" s="360"/>
      <c r="AW25" s="360"/>
      <c r="AX25" s="419"/>
      <c r="AY25" s="432" t="s">
        <v>166</v>
      </c>
      <c r="AZ25" s="433"/>
      <c r="BA25" s="433"/>
      <c r="BB25" s="433"/>
      <c r="BC25" s="433"/>
      <c r="BD25" s="433"/>
      <c r="BE25" s="433"/>
      <c r="BF25" s="433"/>
      <c r="BG25" s="433"/>
      <c r="BH25" s="433"/>
      <c r="BI25" s="433"/>
      <c r="BJ25" s="433"/>
      <c r="BK25" s="433"/>
      <c r="BL25" s="433"/>
      <c r="BM25" s="434"/>
      <c r="BN25" s="435">
        <v>487438</v>
      </c>
      <c r="BO25" s="436"/>
      <c r="BP25" s="436"/>
      <c r="BQ25" s="436"/>
      <c r="BR25" s="436"/>
      <c r="BS25" s="436"/>
      <c r="BT25" s="436"/>
      <c r="BU25" s="437"/>
      <c r="BV25" s="435">
        <v>477474</v>
      </c>
      <c r="BW25" s="436"/>
      <c r="BX25" s="436"/>
      <c r="BY25" s="436"/>
      <c r="BZ25" s="436"/>
      <c r="CA25" s="436"/>
      <c r="CB25" s="436"/>
      <c r="CC25" s="437"/>
      <c r="CD25" s="188"/>
      <c r="CE25" s="438"/>
      <c r="CF25" s="438"/>
      <c r="CG25" s="438"/>
      <c r="CH25" s="438"/>
      <c r="CI25" s="438"/>
      <c r="CJ25" s="438"/>
      <c r="CK25" s="438"/>
      <c r="CL25" s="438"/>
      <c r="CM25" s="438"/>
      <c r="CN25" s="438"/>
      <c r="CO25" s="438"/>
      <c r="CP25" s="438"/>
      <c r="CQ25" s="438"/>
      <c r="CR25" s="438"/>
      <c r="CS25" s="439"/>
      <c r="CT25" s="403"/>
      <c r="CU25" s="404"/>
      <c r="CV25" s="404"/>
      <c r="CW25" s="404"/>
      <c r="CX25" s="404"/>
      <c r="CY25" s="404"/>
      <c r="CZ25" s="404"/>
      <c r="DA25" s="405"/>
      <c r="DB25" s="403"/>
      <c r="DC25" s="404"/>
      <c r="DD25" s="404"/>
      <c r="DE25" s="404"/>
      <c r="DF25" s="404"/>
      <c r="DG25" s="404"/>
      <c r="DH25" s="404"/>
      <c r="DI25" s="405"/>
    </row>
    <row r="26" spans="1:113" ht="18.75" customHeight="1" x14ac:dyDescent="0.2">
      <c r="A26" s="175"/>
      <c r="B26" s="385"/>
      <c r="C26" s="386"/>
      <c r="D26" s="387"/>
      <c r="E26" s="362" t="s">
        <v>167</v>
      </c>
      <c r="F26" s="363"/>
      <c r="G26" s="363"/>
      <c r="H26" s="363"/>
      <c r="I26" s="363"/>
      <c r="J26" s="363"/>
      <c r="K26" s="364"/>
      <c r="L26" s="359">
        <v>1</v>
      </c>
      <c r="M26" s="360"/>
      <c r="N26" s="360"/>
      <c r="O26" s="360"/>
      <c r="P26" s="361"/>
      <c r="Q26" s="359">
        <v>5630</v>
      </c>
      <c r="R26" s="360"/>
      <c r="S26" s="360"/>
      <c r="T26" s="360"/>
      <c r="U26" s="360"/>
      <c r="V26" s="361"/>
      <c r="W26" s="449"/>
      <c r="X26" s="386"/>
      <c r="Y26" s="387"/>
      <c r="Z26" s="362" t="s">
        <v>168</v>
      </c>
      <c r="AA26" s="417"/>
      <c r="AB26" s="417"/>
      <c r="AC26" s="417"/>
      <c r="AD26" s="417"/>
      <c r="AE26" s="417"/>
      <c r="AF26" s="417"/>
      <c r="AG26" s="418"/>
      <c r="AH26" s="359">
        <v>2</v>
      </c>
      <c r="AI26" s="360"/>
      <c r="AJ26" s="360"/>
      <c r="AK26" s="360"/>
      <c r="AL26" s="361"/>
      <c r="AM26" s="359" t="s">
        <v>169</v>
      </c>
      <c r="AN26" s="360"/>
      <c r="AO26" s="360"/>
      <c r="AP26" s="360"/>
      <c r="AQ26" s="360"/>
      <c r="AR26" s="361"/>
      <c r="AS26" s="359" t="s">
        <v>169</v>
      </c>
      <c r="AT26" s="360"/>
      <c r="AU26" s="360"/>
      <c r="AV26" s="360"/>
      <c r="AW26" s="360"/>
      <c r="AX26" s="419"/>
      <c r="AY26" s="446" t="s">
        <v>170</v>
      </c>
      <c r="AZ26" s="366"/>
      <c r="BA26" s="366"/>
      <c r="BB26" s="366"/>
      <c r="BC26" s="366"/>
      <c r="BD26" s="366"/>
      <c r="BE26" s="366"/>
      <c r="BF26" s="366"/>
      <c r="BG26" s="366"/>
      <c r="BH26" s="366"/>
      <c r="BI26" s="366"/>
      <c r="BJ26" s="366"/>
      <c r="BK26" s="366"/>
      <c r="BL26" s="366"/>
      <c r="BM26" s="447"/>
      <c r="BN26" s="406" t="s">
        <v>122</v>
      </c>
      <c r="BO26" s="407"/>
      <c r="BP26" s="407"/>
      <c r="BQ26" s="407"/>
      <c r="BR26" s="407"/>
      <c r="BS26" s="407"/>
      <c r="BT26" s="407"/>
      <c r="BU26" s="408"/>
      <c r="BV26" s="406" t="s">
        <v>122</v>
      </c>
      <c r="BW26" s="407"/>
      <c r="BX26" s="407"/>
      <c r="BY26" s="407"/>
      <c r="BZ26" s="407"/>
      <c r="CA26" s="407"/>
      <c r="CB26" s="407"/>
      <c r="CC26" s="408"/>
      <c r="CD26" s="188"/>
      <c r="CE26" s="438"/>
      <c r="CF26" s="438"/>
      <c r="CG26" s="438"/>
      <c r="CH26" s="438"/>
      <c r="CI26" s="438"/>
      <c r="CJ26" s="438"/>
      <c r="CK26" s="438"/>
      <c r="CL26" s="438"/>
      <c r="CM26" s="438"/>
      <c r="CN26" s="438"/>
      <c r="CO26" s="438"/>
      <c r="CP26" s="438"/>
      <c r="CQ26" s="438"/>
      <c r="CR26" s="438"/>
      <c r="CS26" s="439"/>
      <c r="CT26" s="403"/>
      <c r="CU26" s="404"/>
      <c r="CV26" s="404"/>
      <c r="CW26" s="404"/>
      <c r="CX26" s="404"/>
      <c r="CY26" s="404"/>
      <c r="CZ26" s="404"/>
      <c r="DA26" s="405"/>
      <c r="DB26" s="403"/>
      <c r="DC26" s="404"/>
      <c r="DD26" s="404"/>
      <c r="DE26" s="404"/>
      <c r="DF26" s="404"/>
      <c r="DG26" s="404"/>
      <c r="DH26" s="404"/>
      <c r="DI26" s="405"/>
    </row>
    <row r="27" spans="1:113" ht="18.75" customHeight="1" thickBot="1" x14ac:dyDescent="0.25">
      <c r="A27" s="175"/>
      <c r="B27" s="385"/>
      <c r="C27" s="386"/>
      <c r="D27" s="387"/>
      <c r="E27" s="362" t="s">
        <v>171</v>
      </c>
      <c r="F27" s="363"/>
      <c r="G27" s="363"/>
      <c r="H27" s="363"/>
      <c r="I27" s="363"/>
      <c r="J27" s="363"/>
      <c r="K27" s="364"/>
      <c r="L27" s="359">
        <v>1</v>
      </c>
      <c r="M27" s="360"/>
      <c r="N27" s="360"/>
      <c r="O27" s="360"/>
      <c r="P27" s="361"/>
      <c r="Q27" s="359">
        <v>3140</v>
      </c>
      <c r="R27" s="360"/>
      <c r="S27" s="360"/>
      <c r="T27" s="360"/>
      <c r="U27" s="360"/>
      <c r="V27" s="361"/>
      <c r="W27" s="449"/>
      <c r="X27" s="386"/>
      <c r="Y27" s="387"/>
      <c r="Z27" s="362" t="s">
        <v>172</v>
      </c>
      <c r="AA27" s="363"/>
      <c r="AB27" s="363"/>
      <c r="AC27" s="363"/>
      <c r="AD27" s="363"/>
      <c r="AE27" s="363"/>
      <c r="AF27" s="363"/>
      <c r="AG27" s="364"/>
      <c r="AH27" s="359">
        <v>21</v>
      </c>
      <c r="AI27" s="360"/>
      <c r="AJ27" s="360"/>
      <c r="AK27" s="360"/>
      <c r="AL27" s="361"/>
      <c r="AM27" s="359">
        <v>66275</v>
      </c>
      <c r="AN27" s="360"/>
      <c r="AO27" s="360"/>
      <c r="AP27" s="360"/>
      <c r="AQ27" s="360"/>
      <c r="AR27" s="361"/>
      <c r="AS27" s="359">
        <v>3156</v>
      </c>
      <c r="AT27" s="360"/>
      <c r="AU27" s="360"/>
      <c r="AV27" s="360"/>
      <c r="AW27" s="360"/>
      <c r="AX27" s="419"/>
      <c r="AY27" s="443" t="s">
        <v>173</v>
      </c>
      <c r="AZ27" s="444"/>
      <c r="BA27" s="444"/>
      <c r="BB27" s="444"/>
      <c r="BC27" s="444"/>
      <c r="BD27" s="444"/>
      <c r="BE27" s="444"/>
      <c r="BF27" s="444"/>
      <c r="BG27" s="444"/>
      <c r="BH27" s="444"/>
      <c r="BI27" s="444"/>
      <c r="BJ27" s="444"/>
      <c r="BK27" s="444"/>
      <c r="BL27" s="444"/>
      <c r="BM27" s="445"/>
      <c r="BN27" s="440" t="s">
        <v>122</v>
      </c>
      <c r="BO27" s="441"/>
      <c r="BP27" s="441"/>
      <c r="BQ27" s="441"/>
      <c r="BR27" s="441"/>
      <c r="BS27" s="441"/>
      <c r="BT27" s="441"/>
      <c r="BU27" s="442"/>
      <c r="BV27" s="440" t="s">
        <v>122</v>
      </c>
      <c r="BW27" s="441"/>
      <c r="BX27" s="441"/>
      <c r="BY27" s="441"/>
      <c r="BZ27" s="441"/>
      <c r="CA27" s="441"/>
      <c r="CB27" s="441"/>
      <c r="CC27" s="442"/>
      <c r="CD27" s="190"/>
      <c r="CE27" s="438"/>
      <c r="CF27" s="438"/>
      <c r="CG27" s="438"/>
      <c r="CH27" s="438"/>
      <c r="CI27" s="438"/>
      <c r="CJ27" s="438"/>
      <c r="CK27" s="438"/>
      <c r="CL27" s="438"/>
      <c r="CM27" s="438"/>
      <c r="CN27" s="438"/>
      <c r="CO27" s="438"/>
      <c r="CP27" s="438"/>
      <c r="CQ27" s="438"/>
      <c r="CR27" s="438"/>
      <c r="CS27" s="439"/>
      <c r="CT27" s="403"/>
      <c r="CU27" s="404"/>
      <c r="CV27" s="404"/>
      <c r="CW27" s="404"/>
      <c r="CX27" s="404"/>
      <c r="CY27" s="404"/>
      <c r="CZ27" s="404"/>
      <c r="DA27" s="405"/>
      <c r="DB27" s="403"/>
      <c r="DC27" s="404"/>
      <c r="DD27" s="404"/>
      <c r="DE27" s="404"/>
      <c r="DF27" s="404"/>
      <c r="DG27" s="404"/>
      <c r="DH27" s="404"/>
      <c r="DI27" s="405"/>
    </row>
    <row r="28" spans="1:113" ht="18.75" customHeight="1" x14ac:dyDescent="0.2">
      <c r="A28" s="175"/>
      <c r="B28" s="385"/>
      <c r="C28" s="386"/>
      <c r="D28" s="387"/>
      <c r="E28" s="362" t="s">
        <v>174</v>
      </c>
      <c r="F28" s="363"/>
      <c r="G28" s="363"/>
      <c r="H28" s="363"/>
      <c r="I28" s="363"/>
      <c r="J28" s="363"/>
      <c r="K28" s="364"/>
      <c r="L28" s="359">
        <v>1</v>
      </c>
      <c r="M28" s="360"/>
      <c r="N28" s="360"/>
      <c r="O28" s="360"/>
      <c r="P28" s="361"/>
      <c r="Q28" s="359">
        <v>2760</v>
      </c>
      <c r="R28" s="360"/>
      <c r="S28" s="360"/>
      <c r="T28" s="360"/>
      <c r="U28" s="360"/>
      <c r="V28" s="361"/>
      <c r="W28" s="449"/>
      <c r="X28" s="386"/>
      <c r="Y28" s="387"/>
      <c r="Z28" s="362" t="s">
        <v>175</v>
      </c>
      <c r="AA28" s="363"/>
      <c r="AB28" s="363"/>
      <c r="AC28" s="363"/>
      <c r="AD28" s="363"/>
      <c r="AE28" s="363"/>
      <c r="AF28" s="363"/>
      <c r="AG28" s="364"/>
      <c r="AH28" s="359" t="s">
        <v>122</v>
      </c>
      <c r="AI28" s="360"/>
      <c r="AJ28" s="360"/>
      <c r="AK28" s="360"/>
      <c r="AL28" s="361"/>
      <c r="AM28" s="359" t="s">
        <v>122</v>
      </c>
      <c r="AN28" s="360"/>
      <c r="AO28" s="360"/>
      <c r="AP28" s="360"/>
      <c r="AQ28" s="360"/>
      <c r="AR28" s="361"/>
      <c r="AS28" s="359" t="s">
        <v>122</v>
      </c>
      <c r="AT28" s="360"/>
      <c r="AU28" s="360"/>
      <c r="AV28" s="360"/>
      <c r="AW28" s="360"/>
      <c r="AX28" s="419"/>
      <c r="AY28" s="423" t="s">
        <v>176</v>
      </c>
      <c r="AZ28" s="424"/>
      <c r="BA28" s="424"/>
      <c r="BB28" s="425"/>
      <c r="BC28" s="432" t="s">
        <v>46</v>
      </c>
      <c r="BD28" s="433"/>
      <c r="BE28" s="433"/>
      <c r="BF28" s="433"/>
      <c r="BG28" s="433"/>
      <c r="BH28" s="433"/>
      <c r="BI28" s="433"/>
      <c r="BJ28" s="433"/>
      <c r="BK28" s="433"/>
      <c r="BL28" s="433"/>
      <c r="BM28" s="434"/>
      <c r="BN28" s="435">
        <v>5318342</v>
      </c>
      <c r="BO28" s="436"/>
      <c r="BP28" s="436"/>
      <c r="BQ28" s="436"/>
      <c r="BR28" s="436"/>
      <c r="BS28" s="436"/>
      <c r="BT28" s="436"/>
      <c r="BU28" s="437"/>
      <c r="BV28" s="435">
        <v>4770838</v>
      </c>
      <c r="BW28" s="436"/>
      <c r="BX28" s="436"/>
      <c r="BY28" s="436"/>
      <c r="BZ28" s="436"/>
      <c r="CA28" s="436"/>
      <c r="CB28" s="436"/>
      <c r="CC28" s="437"/>
      <c r="CD28" s="188"/>
      <c r="CE28" s="438"/>
      <c r="CF28" s="438"/>
      <c r="CG28" s="438"/>
      <c r="CH28" s="438"/>
      <c r="CI28" s="438"/>
      <c r="CJ28" s="438"/>
      <c r="CK28" s="438"/>
      <c r="CL28" s="438"/>
      <c r="CM28" s="438"/>
      <c r="CN28" s="438"/>
      <c r="CO28" s="438"/>
      <c r="CP28" s="438"/>
      <c r="CQ28" s="438"/>
      <c r="CR28" s="438"/>
      <c r="CS28" s="439"/>
      <c r="CT28" s="403"/>
      <c r="CU28" s="404"/>
      <c r="CV28" s="404"/>
      <c r="CW28" s="404"/>
      <c r="CX28" s="404"/>
      <c r="CY28" s="404"/>
      <c r="CZ28" s="404"/>
      <c r="DA28" s="405"/>
      <c r="DB28" s="403"/>
      <c r="DC28" s="404"/>
      <c r="DD28" s="404"/>
      <c r="DE28" s="404"/>
      <c r="DF28" s="404"/>
      <c r="DG28" s="404"/>
      <c r="DH28" s="404"/>
      <c r="DI28" s="405"/>
    </row>
    <row r="29" spans="1:113" ht="18.75" customHeight="1" x14ac:dyDescent="0.2">
      <c r="A29" s="175"/>
      <c r="B29" s="385"/>
      <c r="C29" s="386"/>
      <c r="D29" s="387"/>
      <c r="E29" s="362" t="s">
        <v>177</v>
      </c>
      <c r="F29" s="363"/>
      <c r="G29" s="363"/>
      <c r="H29" s="363"/>
      <c r="I29" s="363"/>
      <c r="J29" s="363"/>
      <c r="K29" s="364"/>
      <c r="L29" s="359">
        <v>8</v>
      </c>
      <c r="M29" s="360"/>
      <c r="N29" s="360"/>
      <c r="O29" s="360"/>
      <c r="P29" s="361"/>
      <c r="Q29" s="359">
        <v>2660</v>
      </c>
      <c r="R29" s="360"/>
      <c r="S29" s="360"/>
      <c r="T29" s="360"/>
      <c r="U29" s="360"/>
      <c r="V29" s="361"/>
      <c r="W29" s="450"/>
      <c r="X29" s="451"/>
      <c r="Y29" s="452"/>
      <c r="Z29" s="362" t="s">
        <v>178</v>
      </c>
      <c r="AA29" s="363"/>
      <c r="AB29" s="363"/>
      <c r="AC29" s="363"/>
      <c r="AD29" s="363"/>
      <c r="AE29" s="363"/>
      <c r="AF29" s="363"/>
      <c r="AG29" s="364"/>
      <c r="AH29" s="359">
        <v>109</v>
      </c>
      <c r="AI29" s="360"/>
      <c r="AJ29" s="360"/>
      <c r="AK29" s="360"/>
      <c r="AL29" s="361"/>
      <c r="AM29" s="359">
        <v>360195</v>
      </c>
      <c r="AN29" s="360"/>
      <c r="AO29" s="360"/>
      <c r="AP29" s="360"/>
      <c r="AQ29" s="360"/>
      <c r="AR29" s="361"/>
      <c r="AS29" s="359">
        <v>3305</v>
      </c>
      <c r="AT29" s="360"/>
      <c r="AU29" s="360"/>
      <c r="AV29" s="360"/>
      <c r="AW29" s="360"/>
      <c r="AX29" s="419"/>
      <c r="AY29" s="426"/>
      <c r="AZ29" s="427"/>
      <c r="BA29" s="427"/>
      <c r="BB29" s="428"/>
      <c r="BC29" s="420" t="s">
        <v>179</v>
      </c>
      <c r="BD29" s="421"/>
      <c r="BE29" s="421"/>
      <c r="BF29" s="421"/>
      <c r="BG29" s="421"/>
      <c r="BH29" s="421"/>
      <c r="BI29" s="421"/>
      <c r="BJ29" s="421"/>
      <c r="BK29" s="421"/>
      <c r="BL29" s="421"/>
      <c r="BM29" s="422"/>
      <c r="BN29" s="406" t="s">
        <v>122</v>
      </c>
      <c r="BO29" s="407"/>
      <c r="BP29" s="407"/>
      <c r="BQ29" s="407"/>
      <c r="BR29" s="407"/>
      <c r="BS29" s="407"/>
      <c r="BT29" s="407"/>
      <c r="BU29" s="408"/>
      <c r="BV29" s="406" t="s">
        <v>122</v>
      </c>
      <c r="BW29" s="407"/>
      <c r="BX29" s="407"/>
      <c r="BY29" s="407"/>
      <c r="BZ29" s="407"/>
      <c r="CA29" s="407"/>
      <c r="CB29" s="407"/>
      <c r="CC29" s="408"/>
      <c r="CD29" s="190"/>
      <c r="CE29" s="438"/>
      <c r="CF29" s="438"/>
      <c r="CG29" s="438"/>
      <c r="CH29" s="438"/>
      <c r="CI29" s="438"/>
      <c r="CJ29" s="438"/>
      <c r="CK29" s="438"/>
      <c r="CL29" s="438"/>
      <c r="CM29" s="438"/>
      <c r="CN29" s="438"/>
      <c r="CO29" s="438"/>
      <c r="CP29" s="438"/>
      <c r="CQ29" s="438"/>
      <c r="CR29" s="438"/>
      <c r="CS29" s="439"/>
      <c r="CT29" s="403"/>
      <c r="CU29" s="404"/>
      <c r="CV29" s="404"/>
      <c r="CW29" s="404"/>
      <c r="CX29" s="404"/>
      <c r="CY29" s="404"/>
      <c r="CZ29" s="404"/>
      <c r="DA29" s="405"/>
      <c r="DB29" s="403"/>
      <c r="DC29" s="404"/>
      <c r="DD29" s="404"/>
      <c r="DE29" s="404"/>
      <c r="DF29" s="404"/>
      <c r="DG29" s="404"/>
      <c r="DH29" s="404"/>
      <c r="DI29" s="405"/>
    </row>
    <row r="30" spans="1:113" ht="18.75" customHeight="1" thickBot="1" x14ac:dyDescent="0.25">
      <c r="A30" s="175"/>
      <c r="B30" s="388"/>
      <c r="C30" s="389"/>
      <c r="D30" s="390"/>
      <c r="E30" s="367"/>
      <c r="F30" s="368"/>
      <c r="G30" s="368"/>
      <c r="H30" s="368"/>
      <c r="I30" s="368"/>
      <c r="J30" s="368"/>
      <c r="K30" s="369"/>
      <c r="L30" s="370"/>
      <c r="M30" s="371"/>
      <c r="N30" s="371"/>
      <c r="O30" s="371"/>
      <c r="P30" s="372"/>
      <c r="Q30" s="370"/>
      <c r="R30" s="371"/>
      <c r="S30" s="371"/>
      <c r="T30" s="371"/>
      <c r="U30" s="371"/>
      <c r="V30" s="372"/>
      <c r="W30" s="373" t="s">
        <v>180</v>
      </c>
      <c r="X30" s="374"/>
      <c r="Y30" s="374"/>
      <c r="Z30" s="374"/>
      <c r="AA30" s="374"/>
      <c r="AB30" s="374"/>
      <c r="AC30" s="374"/>
      <c r="AD30" s="374"/>
      <c r="AE30" s="374"/>
      <c r="AF30" s="374"/>
      <c r="AG30" s="375"/>
      <c r="AH30" s="376">
        <v>99.5</v>
      </c>
      <c r="AI30" s="377"/>
      <c r="AJ30" s="377"/>
      <c r="AK30" s="377"/>
      <c r="AL30" s="377"/>
      <c r="AM30" s="377"/>
      <c r="AN30" s="377"/>
      <c r="AO30" s="377"/>
      <c r="AP30" s="377"/>
      <c r="AQ30" s="377"/>
      <c r="AR30" s="377"/>
      <c r="AS30" s="377"/>
      <c r="AT30" s="377"/>
      <c r="AU30" s="377"/>
      <c r="AV30" s="377"/>
      <c r="AW30" s="377"/>
      <c r="AX30" s="378"/>
      <c r="AY30" s="429"/>
      <c r="AZ30" s="430"/>
      <c r="BA30" s="430"/>
      <c r="BB30" s="431"/>
      <c r="BC30" s="379" t="s">
        <v>48</v>
      </c>
      <c r="BD30" s="380"/>
      <c r="BE30" s="380"/>
      <c r="BF30" s="380"/>
      <c r="BG30" s="380"/>
      <c r="BH30" s="380"/>
      <c r="BI30" s="380"/>
      <c r="BJ30" s="380"/>
      <c r="BK30" s="380"/>
      <c r="BL30" s="380"/>
      <c r="BM30" s="381"/>
      <c r="BN30" s="440">
        <v>5379118</v>
      </c>
      <c r="BO30" s="441"/>
      <c r="BP30" s="441"/>
      <c r="BQ30" s="441"/>
      <c r="BR30" s="441"/>
      <c r="BS30" s="441"/>
      <c r="BT30" s="441"/>
      <c r="BU30" s="442"/>
      <c r="BV30" s="440">
        <v>5310873</v>
      </c>
      <c r="BW30" s="441"/>
      <c r="BX30" s="441"/>
      <c r="BY30" s="441"/>
      <c r="BZ30" s="441"/>
      <c r="CA30" s="441"/>
      <c r="CB30" s="441"/>
      <c r="CC30" s="442"/>
      <c r="CD30" s="191"/>
      <c r="CE30" s="192"/>
      <c r="CF30" s="192"/>
      <c r="CG30" s="192"/>
      <c r="CH30" s="192"/>
      <c r="CI30" s="192"/>
      <c r="CJ30" s="192"/>
      <c r="CK30" s="192"/>
      <c r="CL30" s="192"/>
      <c r="CM30" s="192"/>
      <c r="CN30" s="192"/>
      <c r="CO30" s="192"/>
      <c r="CP30" s="192"/>
      <c r="CQ30" s="192"/>
      <c r="CR30" s="192"/>
      <c r="CS30" s="193"/>
      <c r="CT30" s="194"/>
      <c r="CU30" s="195"/>
      <c r="CV30" s="195"/>
      <c r="CW30" s="195"/>
      <c r="CX30" s="195"/>
      <c r="CY30" s="195"/>
      <c r="CZ30" s="195"/>
      <c r="DA30" s="196"/>
      <c r="DB30" s="194"/>
      <c r="DC30" s="195"/>
      <c r="DD30" s="195"/>
      <c r="DE30" s="195"/>
      <c r="DF30" s="195"/>
      <c r="DG30" s="195"/>
      <c r="DH30" s="195"/>
      <c r="DI30" s="196"/>
    </row>
    <row r="31" spans="1:113" ht="13.5" customHeight="1" x14ac:dyDescent="0.2">
      <c r="A31" s="175"/>
      <c r="B31" s="197"/>
      <c r="DI31" s="198"/>
    </row>
    <row r="32" spans="1:113" ht="13.5" customHeight="1" x14ac:dyDescent="0.2">
      <c r="A32" s="175"/>
      <c r="B32" s="199"/>
      <c r="C32" s="365" t="s">
        <v>181</v>
      </c>
      <c r="D32" s="365"/>
      <c r="E32" s="365"/>
      <c r="F32" s="365"/>
      <c r="G32" s="365"/>
      <c r="H32" s="365"/>
      <c r="I32" s="365"/>
      <c r="J32" s="365"/>
      <c r="K32" s="365"/>
      <c r="L32" s="365"/>
      <c r="M32" s="365"/>
      <c r="N32" s="365"/>
      <c r="O32" s="365"/>
      <c r="P32" s="365"/>
      <c r="Q32" s="365"/>
      <c r="R32" s="365"/>
      <c r="S32" s="365"/>
      <c r="U32" s="366" t="s">
        <v>182</v>
      </c>
      <c r="V32" s="366"/>
      <c r="W32" s="366"/>
      <c r="X32" s="366"/>
      <c r="Y32" s="366"/>
      <c r="Z32" s="366"/>
      <c r="AA32" s="366"/>
      <c r="AB32" s="366"/>
      <c r="AC32" s="366"/>
      <c r="AD32" s="366"/>
      <c r="AE32" s="366"/>
      <c r="AF32" s="366"/>
      <c r="AG32" s="366"/>
      <c r="AH32" s="366"/>
      <c r="AI32" s="366"/>
      <c r="AJ32" s="366"/>
      <c r="AK32" s="366"/>
      <c r="AM32" s="366" t="s">
        <v>183</v>
      </c>
      <c r="AN32" s="366"/>
      <c r="AO32" s="366"/>
      <c r="AP32" s="366"/>
      <c r="AQ32" s="366"/>
      <c r="AR32" s="366"/>
      <c r="AS32" s="366"/>
      <c r="AT32" s="366"/>
      <c r="AU32" s="366"/>
      <c r="AV32" s="366"/>
      <c r="AW32" s="366"/>
      <c r="AX32" s="366"/>
      <c r="AY32" s="366"/>
      <c r="AZ32" s="366"/>
      <c r="BA32" s="366"/>
      <c r="BB32" s="366"/>
      <c r="BC32" s="366"/>
      <c r="BE32" s="366" t="s">
        <v>184</v>
      </c>
      <c r="BF32" s="366"/>
      <c r="BG32" s="366"/>
      <c r="BH32" s="366"/>
      <c r="BI32" s="366"/>
      <c r="BJ32" s="366"/>
      <c r="BK32" s="366"/>
      <c r="BL32" s="366"/>
      <c r="BM32" s="366"/>
      <c r="BN32" s="366"/>
      <c r="BO32" s="366"/>
      <c r="BP32" s="366"/>
      <c r="BQ32" s="366"/>
      <c r="BR32" s="366"/>
      <c r="BS32" s="366"/>
      <c r="BT32" s="366"/>
      <c r="BU32" s="366"/>
      <c r="BW32" s="366" t="s">
        <v>185</v>
      </c>
      <c r="BX32" s="366"/>
      <c r="BY32" s="366"/>
      <c r="BZ32" s="366"/>
      <c r="CA32" s="366"/>
      <c r="CB32" s="366"/>
      <c r="CC32" s="366"/>
      <c r="CD32" s="366"/>
      <c r="CE32" s="366"/>
      <c r="CF32" s="366"/>
      <c r="CG32" s="366"/>
      <c r="CH32" s="366"/>
      <c r="CI32" s="366"/>
      <c r="CJ32" s="366"/>
      <c r="CK32" s="366"/>
      <c r="CL32" s="366"/>
      <c r="CM32" s="366"/>
      <c r="CO32" s="366" t="s">
        <v>186</v>
      </c>
      <c r="CP32" s="366"/>
      <c r="CQ32" s="366"/>
      <c r="CR32" s="366"/>
      <c r="CS32" s="366"/>
      <c r="CT32" s="366"/>
      <c r="CU32" s="366"/>
      <c r="CV32" s="366"/>
      <c r="CW32" s="366"/>
      <c r="CX32" s="366"/>
      <c r="CY32" s="366"/>
      <c r="CZ32" s="366"/>
      <c r="DA32" s="366"/>
      <c r="DB32" s="366"/>
      <c r="DC32" s="366"/>
      <c r="DD32" s="366"/>
      <c r="DE32" s="366"/>
      <c r="DI32" s="198"/>
    </row>
    <row r="33" spans="1:113" ht="13.5" customHeight="1" x14ac:dyDescent="0.2">
      <c r="A33" s="175"/>
      <c r="B33" s="199"/>
      <c r="C33" s="358" t="s">
        <v>187</v>
      </c>
      <c r="D33" s="358"/>
      <c r="E33" s="357" t="s">
        <v>188</v>
      </c>
      <c r="F33" s="357"/>
      <c r="G33" s="357"/>
      <c r="H33" s="357"/>
      <c r="I33" s="357"/>
      <c r="J33" s="357"/>
      <c r="K33" s="357"/>
      <c r="L33" s="357"/>
      <c r="M33" s="357"/>
      <c r="N33" s="357"/>
      <c r="O33" s="357"/>
      <c r="P33" s="357"/>
      <c r="Q33" s="357"/>
      <c r="R33" s="357"/>
      <c r="S33" s="357"/>
      <c r="T33" s="200"/>
      <c r="U33" s="358" t="s">
        <v>187</v>
      </c>
      <c r="V33" s="358"/>
      <c r="W33" s="357" t="s">
        <v>188</v>
      </c>
      <c r="X33" s="357"/>
      <c r="Y33" s="357"/>
      <c r="Z33" s="357"/>
      <c r="AA33" s="357"/>
      <c r="AB33" s="357"/>
      <c r="AC33" s="357"/>
      <c r="AD33" s="357"/>
      <c r="AE33" s="357"/>
      <c r="AF33" s="357"/>
      <c r="AG33" s="357"/>
      <c r="AH33" s="357"/>
      <c r="AI33" s="357"/>
      <c r="AJ33" s="357"/>
      <c r="AK33" s="357"/>
      <c r="AL33" s="200"/>
      <c r="AM33" s="358" t="s">
        <v>187</v>
      </c>
      <c r="AN33" s="358"/>
      <c r="AO33" s="357" t="s">
        <v>188</v>
      </c>
      <c r="AP33" s="357"/>
      <c r="AQ33" s="357"/>
      <c r="AR33" s="357"/>
      <c r="AS33" s="357"/>
      <c r="AT33" s="357"/>
      <c r="AU33" s="357"/>
      <c r="AV33" s="357"/>
      <c r="AW33" s="357"/>
      <c r="AX33" s="357"/>
      <c r="AY33" s="357"/>
      <c r="AZ33" s="357"/>
      <c r="BA33" s="357"/>
      <c r="BB33" s="357"/>
      <c r="BC33" s="357"/>
      <c r="BD33" s="201"/>
      <c r="BE33" s="357" t="s">
        <v>189</v>
      </c>
      <c r="BF33" s="357"/>
      <c r="BG33" s="357" t="s">
        <v>190</v>
      </c>
      <c r="BH33" s="357"/>
      <c r="BI33" s="357"/>
      <c r="BJ33" s="357"/>
      <c r="BK33" s="357"/>
      <c r="BL33" s="357"/>
      <c r="BM33" s="357"/>
      <c r="BN33" s="357"/>
      <c r="BO33" s="357"/>
      <c r="BP33" s="357"/>
      <c r="BQ33" s="357"/>
      <c r="BR33" s="357"/>
      <c r="BS33" s="357"/>
      <c r="BT33" s="357"/>
      <c r="BU33" s="357"/>
      <c r="BV33" s="201"/>
      <c r="BW33" s="358" t="s">
        <v>189</v>
      </c>
      <c r="BX33" s="358"/>
      <c r="BY33" s="357" t="s">
        <v>191</v>
      </c>
      <c r="BZ33" s="357"/>
      <c r="CA33" s="357"/>
      <c r="CB33" s="357"/>
      <c r="CC33" s="357"/>
      <c r="CD33" s="357"/>
      <c r="CE33" s="357"/>
      <c r="CF33" s="357"/>
      <c r="CG33" s="357"/>
      <c r="CH33" s="357"/>
      <c r="CI33" s="357"/>
      <c r="CJ33" s="357"/>
      <c r="CK33" s="357"/>
      <c r="CL33" s="357"/>
      <c r="CM33" s="357"/>
      <c r="CN33" s="200"/>
      <c r="CO33" s="358" t="s">
        <v>187</v>
      </c>
      <c r="CP33" s="358"/>
      <c r="CQ33" s="357" t="s">
        <v>192</v>
      </c>
      <c r="CR33" s="357"/>
      <c r="CS33" s="357"/>
      <c r="CT33" s="357"/>
      <c r="CU33" s="357"/>
      <c r="CV33" s="357"/>
      <c r="CW33" s="357"/>
      <c r="CX33" s="357"/>
      <c r="CY33" s="357"/>
      <c r="CZ33" s="357"/>
      <c r="DA33" s="357"/>
      <c r="DB33" s="357"/>
      <c r="DC33" s="357"/>
      <c r="DD33" s="357"/>
      <c r="DE33" s="357"/>
      <c r="DF33" s="200"/>
      <c r="DG33" s="356" t="s">
        <v>193</v>
      </c>
      <c r="DH33" s="356"/>
      <c r="DI33" s="202"/>
    </row>
    <row r="34" spans="1:113" ht="32.25" customHeight="1" x14ac:dyDescent="0.2">
      <c r="A34" s="175"/>
      <c r="B34" s="199"/>
      <c r="C34" s="354">
        <f>IF(E34="","",1)</f>
        <v>1</v>
      </c>
      <c r="D34" s="354"/>
      <c r="E34" s="355" t="str">
        <f>IF('各会計、関係団体の財政状況及び健全化判断比率'!B7="","",'各会計、関係団体の財政状況及び健全化判断比率'!B7)</f>
        <v>一般会計</v>
      </c>
      <c r="F34" s="355"/>
      <c r="G34" s="355"/>
      <c r="H34" s="355"/>
      <c r="I34" s="355"/>
      <c r="J34" s="355"/>
      <c r="K34" s="355"/>
      <c r="L34" s="355"/>
      <c r="M34" s="355"/>
      <c r="N34" s="355"/>
      <c r="O34" s="355"/>
      <c r="P34" s="355"/>
      <c r="Q34" s="355"/>
      <c r="R34" s="355"/>
      <c r="S34" s="355"/>
      <c r="T34" s="175"/>
      <c r="U34" s="354">
        <f>IF(W34="","",MAX(C34:D43)+1)</f>
        <v>2</v>
      </c>
      <c r="V34" s="354"/>
      <c r="W34" s="355" t="str">
        <f>IF('各会計、関係団体の財政状況及び健全化判断比率'!B28="","",'各会計、関係団体の財政状況及び健全化判断比率'!B28)</f>
        <v>国民健康保険特別会計</v>
      </c>
      <c r="X34" s="355"/>
      <c r="Y34" s="355"/>
      <c r="Z34" s="355"/>
      <c r="AA34" s="355"/>
      <c r="AB34" s="355"/>
      <c r="AC34" s="355"/>
      <c r="AD34" s="355"/>
      <c r="AE34" s="355"/>
      <c r="AF34" s="355"/>
      <c r="AG34" s="355"/>
      <c r="AH34" s="355"/>
      <c r="AI34" s="355"/>
      <c r="AJ34" s="355"/>
      <c r="AK34" s="355"/>
      <c r="AL34" s="175"/>
      <c r="AM34" s="354" t="str">
        <f>IF(AO34="","",MAX(C34:D43,U34:V43)+1)</f>
        <v/>
      </c>
      <c r="AN34" s="354"/>
      <c r="AO34" s="355"/>
      <c r="AP34" s="355"/>
      <c r="AQ34" s="355"/>
      <c r="AR34" s="355"/>
      <c r="AS34" s="355"/>
      <c r="AT34" s="355"/>
      <c r="AU34" s="355"/>
      <c r="AV34" s="355"/>
      <c r="AW34" s="355"/>
      <c r="AX34" s="355"/>
      <c r="AY34" s="355"/>
      <c r="AZ34" s="355"/>
      <c r="BA34" s="355"/>
      <c r="BB34" s="355"/>
      <c r="BC34" s="355"/>
      <c r="BD34" s="175"/>
      <c r="BE34" s="354">
        <f>IF(BG34="","",MAX(C34:D43,U34:V43,AM34:AN43)+1)</f>
        <v>5</v>
      </c>
      <c r="BF34" s="354"/>
      <c r="BG34" s="355" t="str">
        <f>IF('各会計、関係団体の財政状況及び健全化判断比率'!B31="","",'各会計、関係団体の財政状況及び健全化判断比率'!B31)</f>
        <v>下水道事業特別会計</v>
      </c>
      <c r="BH34" s="355"/>
      <c r="BI34" s="355"/>
      <c r="BJ34" s="355"/>
      <c r="BK34" s="355"/>
      <c r="BL34" s="355"/>
      <c r="BM34" s="355"/>
      <c r="BN34" s="355"/>
      <c r="BO34" s="355"/>
      <c r="BP34" s="355"/>
      <c r="BQ34" s="355"/>
      <c r="BR34" s="355"/>
      <c r="BS34" s="355"/>
      <c r="BT34" s="355"/>
      <c r="BU34" s="355"/>
      <c r="BV34" s="175"/>
      <c r="BW34" s="354">
        <f>IF(BY34="","",MAX(C34:D43,U34:V43,AM34:AN43,BE34:BF43)+1)</f>
        <v>6</v>
      </c>
      <c r="BX34" s="354"/>
      <c r="BY34" s="355" t="str">
        <f>IF('各会計、関係団体の財政状況及び健全化判断比率'!B68="","",'各会計、関係団体の財政状況及び健全化判断比率'!B68)</f>
        <v>大阪府後期高齢者医療広域連合（一般会計）</v>
      </c>
      <c r="BZ34" s="355"/>
      <c r="CA34" s="355"/>
      <c r="CB34" s="355"/>
      <c r="CC34" s="355"/>
      <c r="CD34" s="355"/>
      <c r="CE34" s="355"/>
      <c r="CF34" s="355"/>
      <c r="CG34" s="355"/>
      <c r="CH34" s="355"/>
      <c r="CI34" s="355"/>
      <c r="CJ34" s="355"/>
      <c r="CK34" s="355"/>
      <c r="CL34" s="355"/>
      <c r="CM34" s="355"/>
      <c r="CN34" s="175"/>
      <c r="CO34" s="354" t="str">
        <f>IF(CQ34="","",MAX(C34:D43,U34:V43,AM34:AN43,BE34:BF43,BW34:BX43)+1)</f>
        <v/>
      </c>
      <c r="CP34" s="354"/>
      <c r="CQ34" s="355" t="str">
        <f>IF('各会計、関係団体の財政状況及び健全化判断比率'!BS7="","",'各会計、関係団体の財政状況及び健全化判断比率'!BS7)</f>
        <v/>
      </c>
      <c r="CR34" s="355"/>
      <c r="CS34" s="355"/>
      <c r="CT34" s="355"/>
      <c r="CU34" s="355"/>
      <c r="CV34" s="355"/>
      <c r="CW34" s="355"/>
      <c r="CX34" s="355"/>
      <c r="CY34" s="355"/>
      <c r="CZ34" s="355"/>
      <c r="DA34" s="355"/>
      <c r="DB34" s="355"/>
      <c r="DC34" s="355"/>
      <c r="DD34" s="355"/>
      <c r="DE34" s="355"/>
      <c r="DG34" s="352" t="str">
        <f>IF('各会計、関係団体の財政状況及び健全化判断比率'!BR7="","",'各会計、関係団体の財政状況及び健全化判断比率'!BR7)</f>
        <v/>
      </c>
      <c r="DH34" s="352"/>
      <c r="DI34" s="202"/>
    </row>
    <row r="35" spans="1:113" ht="32.25" customHeight="1" x14ac:dyDescent="0.2">
      <c r="A35" s="175"/>
      <c r="B35" s="199"/>
      <c r="C35" s="354" t="str">
        <f>IF(E35="","",C34+1)</f>
        <v/>
      </c>
      <c r="D35" s="354"/>
      <c r="E35" s="355" t="str">
        <f>IF('各会計、関係団体の財政状況及び健全化判断比率'!B8="","",'各会計、関係団体の財政状況及び健全化判断比率'!B8)</f>
        <v/>
      </c>
      <c r="F35" s="355"/>
      <c r="G35" s="355"/>
      <c r="H35" s="355"/>
      <c r="I35" s="355"/>
      <c r="J35" s="355"/>
      <c r="K35" s="355"/>
      <c r="L35" s="355"/>
      <c r="M35" s="355"/>
      <c r="N35" s="355"/>
      <c r="O35" s="355"/>
      <c r="P35" s="355"/>
      <c r="Q35" s="355"/>
      <c r="R35" s="355"/>
      <c r="S35" s="355"/>
      <c r="T35" s="175"/>
      <c r="U35" s="354">
        <f>IF(W35="","",U34+1)</f>
        <v>3</v>
      </c>
      <c r="V35" s="354"/>
      <c r="W35" s="355" t="str">
        <f>IF('各会計、関係団体の財政状況及び健全化判断比率'!B29="","",'各会計、関係団体の財政状況及び健全化判断比率'!B29)</f>
        <v>介護保険特別会計</v>
      </c>
      <c r="X35" s="355"/>
      <c r="Y35" s="355"/>
      <c r="Z35" s="355"/>
      <c r="AA35" s="355"/>
      <c r="AB35" s="355"/>
      <c r="AC35" s="355"/>
      <c r="AD35" s="355"/>
      <c r="AE35" s="355"/>
      <c r="AF35" s="355"/>
      <c r="AG35" s="355"/>
      <c r="AH35" s="355"/>
      <c r="AI35" s="355"/>
      <c r="AJ35" s="355"/>
      <c r="AK35" s="355"/>
      <c r="AL35" s="175"/>
      <c r="AM35" s="354" t="str">
        <f t="shared" ref="AM35:AM43" si="0">IF(AO35="","",AM34+1)</f>
        <v/>
      </c>
      <c r="AN35" s="354"/>
      <c r="AO35" s="355"/>
      <c r="AP35" s="355"/>
      <c r="AQ35" s="355"/>
      <c r="AR35" s="355"/>
      <c r="AS35" s="355"/>
      <c r="AT35" s="355"/>
      <c r="AU35" s="355"/>
      <c r="AV35" s="355"/>
      <c r="AW35" s="355"/>
      <c r="AX35" s="355"/>
      <c r="AY35" s="355"/>
      <c r="AZ35" s="355"/>
      <c r="BA35" s="355"/>
      <c r="BB35" s="355"/>
      <c r="BC35" s="355"/>
      <c r="BD35" s="175"/>
      <c r="BE35" s="354" t="str">
        <f t="shared" ref="BE35:BE43" si="1">IF(BG35="","",BE34+1)</f>
        <v/>
      </c>
      <c r="BF35" s="354"/>
      <c r="BG35" s="355"/>
      <c r="BH35" s="355"/>
      <c r="BI35" s="355"/>
      <c r="BJ35" s="355"/>
      <c r="BK35" s="355"/>
      <c r="BL35" s="355"/>
      <c r="BM35" s="355"/>
      <c r="BN35" s="355"/>
      <c r="BO35" s="355"/>
      <c r="BP35" s="355"/>
      <c r="BQ35" s="355"/>
      <c r="BR35" s="355"/>
      <c r="BS35" s="355"/>
      <c r="BT35" s="355"/>
      <c r="BU35" s="355"/>
      <c r="BV35" s="175"/>
      <c r="BW35" s="354">
        <f t="shared" ref="BW35:BW43" si="2">IF(BY35="","",BW34+1)</f>
        <v>7</v>
      </c>
      <c r="BX35" s="354"/>
      <c r="BY35" s="355" t="str">
        <f>IF('各会計、関係団体の財政状況及び健全化判断比率'!B69="","",'各会計、関係団体の財政状況及び健全化判断比率'!B69)</f>
        <v>大阪府後期高齢者医療広域連合（後期高齢者医療特別会計）</v>
      </c>
      <c r="BZ35" s="355"/>
      <c r="CA35" s="355"/>
      <c r="CB35" s="355"/>
      <c r="CC35" s="355"/>
      <c r="CD35" s="355"/>
      <c r="CE35" s="355"/>
      <c r="CF35" s="355"/>
      <c r="CG35" s="355"/>
      <c r="CH35" s="355"/>
      <c r="CI35" s="355"/>
      <c r="CJ35" s="355"/>
      <c r="CK35" s="355"/>
      <c r="CL35" s="355"/>
      <c r="CM35" s="355"/>
      <c r="CN35" s="175"/>
      <c r="CO35" s="354" t="str">
        <f t="shared" ref="CO35:CO43" si="3">IF(CQ35="","",CO34+1)</f>
        <v/>
      </c>
      <c r="CP35" s="354"/>
      <c r="CQ35" s="355" t="str">
        <f>IF('各会計、関係団体の財政状況及び健全化判断比率'!BS8="","",'各会計、関係団体の財政状況及び健全化判断比率'!BS8)</f>
        <v/>
      </c>
      <c r="CR35" s="355"/>
      <c r="CS35" s="355"/>
      <c r="CT35" s="355"/>
      <c r="CU35" s="355"/>
      <c r="CV35" s="355"/>
      <c r="CW35" s="355"/>
      <c r="CX35" s="355"/>
      <c r="CY35" s="355"/>
      <c r="CZ35" s="355"/>
      <c r="DA35" s="355"/>
      <c r="DB35" s="355"/>
      <c r="DC35" s="355"/>
      <c r="DD35" s="355"/>
      <c r="DE35" s="355"/>
      <c r="DG35" s="352" t="str">
        <f>IF('各会計、関係団体の財政状況及び健全化判断比率'!BR8="","",'各会計、関係団体の財政状況及び健全化判断比率'!BR8)</f>
        <v/>
      </c>
      <c r="DH35" s="352"/>
      <c r="DI35" s="202"/>
    </row>
    <row r="36" spans="1:113" ht="32.25" customHeight="1" x14ac:dyDescent="0.2">
      <c r="A36" s="175"/>
      <c r="B36" s="199"/>
      <c r="C36" s="354" t="str">
        <f>IF(E36="","",C35+1)</f>
        <v/>
      </c>
      <c r="D36" s="354"/>
      <c r="E36" s="355" t="str">
        <f>IF('各会計、関係団体の財政状況及び健全化判断比率'!B9="","",'各会計、関係団体の財政状況及び健全化判断比率'!B9)</f>
        <v/>
      </c>
      <c r="F36" s="355"/>
      <c r="G36" s="355"/>
      <c r="H36" s="355"/>
      <c r="I36" s="355"/>
      <c r="J36" s="355"/>
      <c r="K36" s="355"/>
      <c r="L36" s="355"/>
      <c r="M36" s="355"/>
      <c r="N36" s="355"/>
      <c r="O36" s="355"/>
      <c r="P36" s="355"/>
      <c r="Q36" s="355"/>
      <c r="R36" s="355"/>
      <c r="S36" s="355"/>
      <c r="T36" s="175"/>
      <c r="U36" s="354">
        <f t="shared" ref="U36:U43" si="4">IF(W36="","",U35+1)</f>
        <v>4</v>
      </c>
      <c r="V36" s="354"/>
      <c r="W36" s="355" t="str">
        <f>IF('各会計、関係団体の財政状況及び健全化判断比率'!B30="","",'各会計、関係団体の財政状況及び健全化判断比率'!B30)</f>
        <v>後期高齢者医療特別会計</v>
      </c>
      <c r="X36" s="355"/>
      <c r="Y36" s="355"/>
      <c r="Z36" s="355"/>
      <c r="AA36" s="355"/>
      <c r="AB36" s="355"/>
      <c r="AC36" s="355"/>
      <c r="AD36" s="355"/>
      <c r="AE36" s="355"/>
      <c r="AF36" s="355"/>
      <c r="AG36" s="355"/>
      <c r="AH36" s="355"/>
      <c r="AI36" s="355"/>
      <c r="AJ36" s="355"/>
      <c r="AK36" s="355"/>
      <c r="AL36" s="175"/>
      <c r="AM36" s="354" t="str">
        <f t="shared" si="0"/>
        <v/>
      </c>
      <c r="AN36" s="354"/>
      <c r="AO36" s="355"/>
      <c r="AP36" s="355"/>
      <c r="AQ36" s="355"/>
      <c r="AR36" s="355"/>
      <c r="AS36" s="355"/>
      <c r="AT36" s="355"/>
      <c r="AU36" s="355"/>
      <c r="AV36" s="355"/>
      <c r="AW36" s="355"/>
      <c r="AX36" s="355"/>
      <c r="AY36" s="355"/>
      <c r="AZ36" s="355"/>
      <c r="BA36" s="355"/>
      <c r="BB36" s="355"/>
      <c r="BC36" s="355"/>
      <c r="BD36" s="175"/>
      <c r="BE36" s="354" t="str">
        <f t="shared" si="1"/>
        <v/>
      </c>
      <c r="BF36" s="354"/>
      <c r="BG36" s="355"/>
      <c r="BH36" s="355"/>
      <c r="BI36" s="355"/>
      <c r="BJ36" s="355"/>
      <c r="BK36" s="355"/>
      <c r="BL36" s="355"/>
      <c r="BM36" s="355"/>
      <c r="BN36" s="355"/>
      <c r="BO36" s="355"/>
      <c r="BP36" s="355"/>
      <c r="BQ36" s="355"/>
      <c r="BR36" s="355"/>
      <c r="BS36" s="355"/>
      <c r="BT36" s="355"/>
      <c r="BU36" s="355"/>
      <c r="BV36" s="175"/>
      <c r="BW36" s="354">
        <f t="shared" si="2"/>
        <v>8</v>
      </c>
      <c r="BX36" s="354"/>
      <c r="BY36" s="355" t="str">
        <f>IF('各会計、関係団体の財政状況及び健全化判断比率'!B70="","",'各会計、関係団体の財政状況及び健全化判断比率'!B70)</f>
        <v>大阪広域水道企業団（水道事業会計）</v>
      </c>
      <c r="BZ36" s="355"/>
      <c r="CA36" s="355"/>
      <c r="CB36" s="355"/>
      <c r="CC36" s="355"/>
      <c r="CD36" s="355"/>
      <c r="CE36" s="355"/>
      <c r="CF36" s="355"/>
      <c r="CG36" s="355"/>
      <c r="CH36" s="355"/>
      <c r="CI36" s="355"/>
      <c r="CJ36" s="355"/>
      <c r="CK36" s="355"/>
      <c r="CL36" s="355"/>
      <c r="CM36" s="355"/>
      <c r="CN36" s="175"/>
      <c r="CO36" s="354" t="str">
        <f t="shared" si="3"/>
        <v/>
      </c>
      <c r="CP36" s="354"/>
      <c r="CQ36" s="355" t="str">
        <f>IF('各会計、関係団体の財政状況及び健全化判断比率'!BS9="","",'各会計、関係団体の財政状況及び健全化判断比率'!BS9)</f>
        <v/>
      </c>
      <c r="CR36" s="355"/>
      <c r="CS36" s="355"/>
      <c r="CT36" s="355"/>
      <c r="CU36" s="355"/>
      <c r="CV36" s="355"/>
      <c r="CW36" s="355"/>
      <c r="CX36" s="355"/>
      <c r="CY36" s="355"/>
      <c r="CZ36" s="355"/>
      <c r="DA36" s="355"/>
      <c r="DB36" s="355"/>
      <c r="DC36" s="355"/>
      <c r="DD36" s="355"/>
      <c r="DE36" s="355"/>
      <c r="DG36" s="352" t="str">
        <f>IF('各会計、関係団体の財政状況及び健全化判断比率'!BR9="","",'各会計、関係団体の財政状況及び健全化判断比率'!BR9)</f>
        <v/>
      </c>
      <c r="DH36" s="352"/>
      <c r="DI36" s="202"/>
    </row>
    <row r="37" spans="1:113" ht="32.25" customHeight="1" x14ac:dyDescent="0.2">
      <c r="A37" s="175"/>
      <c r="B37" s="199"/>
      <c r="C37" s="354" t="str">
        <f>IF(E37="","",C36+1)</f>
        <v/>
      </c>
      <c r="D37" s="354"/>
      <c r="E37" s="355" t="str">
        <f>IF('各会計、関係団体の財政状況及び健全化判断比率'!B10="","",'各会計、関係団体の財政状況及び健全化判断比率'!B10)</f>
        <v/>
      </c>
      <c r="F37" s="355"/>
      <c r="G37" s="355"/>
      <c r="H37" s="355"/>
      <c r="I37" s="355"/>
      <c r="J37" s="355"/>
      <c r="K37" s="355"/>
      <c r="L37" s="355"/>
      <c r="M37" s="355"/>
      <c r="N37" s="355"/>
      <c r="O37" s="355"/>
      <c r="P37" s="355"/>
      <c r="Q37" s="355"/>
      <c r="R37" s="355"/>
      <c r="S37" s="355"/>
      <c r="T37" s="175"/>
      <c r="U37" s="354" t="str">
        <f t="shared" si="4"/>
        <v/>
      </c>
      <c r="V37" s="354"/>
      <c r="W37" s="355"/>
      <c r="X37" s="355"/>
      <c r="Y37" s="355"/>
      <c r="Z37" s="355"/>
      <c r="AA37" s="355"/>
      <c r="AB37" s="355"/>
      <c r="AC37" s="355"/>
      <c r="AD37" s="355"/>
      <c r="AE37" s="355"/>
      <c r="AF37" s="355"/>
      <c r="AG37" s="355"/>
      <c r="AH37" s="355"/>
      <c r="AI37" s="355"/>
      <c r="AJ37" s="355"/>
      <c r="AK37" s="355"/>
      <c r="AL37" s="175"/>
      <c r="AM37" s="354" t="str">
        <f t="shared" si="0"/>
        <v/>
      </c>
      <c r="AN37" s="354"/>
      <c r="AO37" s="355"/>
      <c r="AP37" s="355"/>
      <c r="AQ37" s="355"/>
      <c r="AR37" s="355"/>
      <c r="AS37" s="355"/>
      <c r="AT37" s="355"/>
      <c r="AU37" s="355"/>
      <c r="AV37" s="355"/>
      <c r="AW37" s="355"/>
      <c r="AX37" s="355"/>
      <c r="AY37" s="355"/>
      <c r="AZ37" s="355"/>
      <c r="BA37" s="355"/>
      <c r="BB37" s="355"/>
      <c r="BC37" s="355"/>
      <c r="BD37" s="175"/>
      <c r="BE37" s="354" t="str">
        <f t="shared" si="1"/>
        <v/>
      </c>
      <c r="BF37" s="354"/>
      <c r="BG37" s="355"/>
      <c r="BH37" s="355"/>
      <c r="BI37" s="355"/>
      <c r="BJ37" s="355"/>
      <c r="BK37" s="355"/>
      <c r="BL37" s="355"/>
      <c r="BM37" s="355"/>
      <c r="BN37" s="355"/>
      <c r="BO37" s="355"/>
      <c r="BP37" s="355"/>
      <c r="BQ37" s="355"/>
      <c r="BR37" s="355"/>
      <c r="BS37" s="355"/>
      <c r="BT37" s="355"/>
      <c r="BU37" s="355"/>
      <c r="BV37" s="175"/>
      <c r="BW37" s="354">
        <f t="shared" si="2"/>
        <v>9</v>
      </c>
      <c r="BX37" s="354"/>
      <c r="BY37" s="355" t="str">
        <f>IF('各会計、関係団体の財政状況及び健全化判断比率'!B71="","",'各会計、関係団体の財政状況及び健全化判断比率'!B71)</f>
        <v>大阪広域水道企業団（工業用水道事業会計）</v>
      </c>
      <c r="BZ37" s="355"/>
      <c r="CA37" s="355"/>
      <c r="CB37" s="355"/>
      <c r="CC37" s="355"/>
      <c r="CD37" s="355"/>
      <c r="CE37" s="355"/>
      <c r="CF37" s="355"/>
      <c r="CG37" s="355"/>
      <c r="CH37" s="355"/>
      <c r="CI37" s="355"/>
      <c r="CJ37" s="355"/>
      <c r="CK37" s="355"/>
      <c r="CL37" s="355"/>
      <c r="CM37" s="355"/>
      <c r="CN37" s="175"/>
      <c r="CO37" s="354" t="str">
        <f t="shared" si="3"/>
        <v/>
      </c>
      <c r="CP37" s="354"/>
      <c r="CQ37" s="355" t="str">
        <f>IF('各会計、関係団体の財政状況及び健全化判断比率'!BS10="","",'各会計、関係団体の財政状況及び健全化判断比率'!BS10)</f>
        <v/>
      </c>
      <c r="CR37" s="355"/>
      <c r="CS37" s="355"/>
      <c r="CT37" s="355"/>
      <c r="CU37" s="355"/>
      <c r="CV37" s="355"/>
      <c r="CW37" s="355"/>
      <c r="CX37" s="355"/>
      <c r="CY37" s="355"/>
      <c r="CZ37" s="355"/>
      <c r="DA37" s="355"/>
      <c r="DB37" s="355"/>
      <c r="DC37" s="355"/>
      <c r="DD37" s="355"/>
      <c r="DE37" s="355"/>
      <c r="DG37" s="352" t="str">
        <f>IF('各会計、関係団体の財政状況及び健全化判断比率'!BR10="","",'各会計、関係団体の財政状況及び健全化判断比率'!BR10)</f>
        <v/>
      </c>
      <c r="DH37" s="352"/>
      <c r="DI37" s="202"/>
    </row>
    <row r="38" spans="1:113" ht="32.25" customHeight="1" x14ac:dyDescent="0.2">
      <c r="A38" s="175"/>
      <c r="B38" s="199"/>
      <c r="C38" s="354" t="str">
        <f t="shared" ref="C38:C43" si="5">IF(E38="","",C37+1)</f>
        <v/>
      </c>
      <c r="D38" s="354"/>
      <c r="E38" s="355" t="str">
        <f>IF('各会計、関係団体の財政状況及び健全化判断比率'!B11="","",'各会計、関係団体の財政状況及び健全化判断比率'!B11)</f>
        <v/>
      </c>
      <c r="F38" s="355"/>
      <c r="G38" s="355"/>
      <c r="H38" s="355"/>
      <c r="I38" s="355"/>
      <c r="J38" s="355"/>
      <c r="K38" s="355"/>
      <c r="L38" s="355"/>
      <c r="M38" s="355"/>
      <c r="N38" s="355"/>
      <c r="O38" s="355"/>
      <c r="P38" s="355"/>
      <c r="Q38" s="355"/>
      <c r="R38" s="355"/>
      <c r="S38" s="355"/>
      <c r="T38" s="175"/>
      <c r="U38" s="354" t="str">
        <f t="shared" si="4"/>
        <v/>
      </c>
      <c r="V38" s="354"/>
      <c r="W38" s="355"/>
      <c r="X38" s="355"/>
      <c r="Y38" s="355"/>
      <c r="Z38" s="355"/>
      <c r="AA38" s="355"/>
      <c r="AB38" s="355"/>
      <c r="AC38" s="355"/>
      <c r="AD38" s="355"/>
      <c r="AE38" s="355"/>
      <c r="AF38" s="355"/>
      <c r="AG38" s="355"/>
      <c r="AH38" s="355"/>
      <c r="AI38" s="355"/>
      <c r="AJ38" s="355"/>
      <c r="AK38" s="355"/>
      <c r="AL38" s="175"/>
      <c r="AM38" s="354" t="str">
        <f t="shared" si="0"/>
        <v/>
      </c>
      <c r="AN38" s="354"/>
      <c r="AO38" s="355"/>
      <c r="AP38" s="355"/>
      <c r="AQ38" s="355"/>
      <c r="AR38" s="355"/>
      <c r="AS38" s="355"/>
      <c r="AT38" s="355"/>
      <c r="AU38" s="355"/>
      <c r="AV38" s="355"/>
      <c r="AW38" s="355"/>
      <c r="AX38" s="355"/>
      <c r="AY38" s="355"/>
      <c r="AZ38" s="355"/>
      <c r="BA38" s="355"/>
      <c r="BB38" s="355"/>
      <c r="BC38" s="355"/>
      <c r="BD38" s="175"/>
      <c r="BE38" s="354" t="str">
        <f t="shared" si="1"/>
        <v/>
      </c>
      <c r="BF38" s="354"/>
      <c r="BG38" s="355"/>
      <c r="BH38" s="355"/>
      <c r="BI38" s="355"/>
      <c r="BJ38" s="355"/>
      <c r="BK38" s="355"/>
      <c r="BL38" s="355"/>
      <c r="BM38" s="355"/>
      <c r="BN38" s="355"/>
      <c r="BO38" s="355"/>
      <c r="BP38" s="355"/>
      <c r="BQ38" s="355"/>
      <c r="BR38" s="355"/>
      <c r="BS38" s="355"/>
      <c r="BT38" s="355"/>
      <c r="BU38" s="355"/>
      <c r="BV38" s="175"/>
      <c r="BW38" s="354">
        <f t="shared" si="2"/>
        <v>10</v>
      </c>
      <c r="BX38" s="354"/>
      <c r="BY38" s="355" t="str">
        <f>IF('各会計、関係団体の財政状況及び健全化判断比率'!B72="","",'各会計、関係団体の財政状況及び健全化判断比率'!B72)</f>
        <v>泉佐野市田尻町清掃施設組合</v>
      </c>
      <c r="BZ38" s="355"/>
      <c r="CA38" s="355"/>
      <c r="CB38" s="355"/>
      <c r="CC38" s="355"/>
      <c r="CD38" s="355"/>
      <c r="CE38" s="355"/>
      <c r="CF38" s="355"/>
      <c r="CG38" s="355"/>
      <c r="CH38" s="355"/>
      <c r="CI38" s="355"/>
      <c r="CJ38" s="355"/>
      <c r="CK38" s="355"/>
      <c r="CL38" s="355"/>
      <c r="CM38" s="355"/>
      <c r="CN38" s="175"/>
      <c r="CO38" s="354" t="str">
        <f t="shared" si="3"/>
        <v/>
      </c>
      <c r="CP38" s="354"/>
      <c r="CQ38" s="355" t="str">
        <f>IF('各会計、関係団体の財政状況及び健全化判断比率'!BS11="","",'各会計、関係団体の財政状況及び健全化判断比率'!BS11)</f>
        <v/>
      </c>
      <c r="CR38" s="355"/>
      <c r="CS38" s="355"/>
      <c r="CT38" s="355"/>
      <c r="CU38" s="355"/>
      <c r="CV38" s="355"/>
      <c r="CW38" s="355"/>
      <c r="CX38" s="355"/>
      <c r="CY38" s="355"/>
      <c r="CZ38" s="355"/>
      <c r="DA38" s="355"/>
      <c r="DB38" s="355"/>
      <c r="DC38" s="355"/>
      <c r="DD38" s="355"/>
      <c r="DE38" s="355"/>
      <c r="DG38" s="352" t="str">
        <f>IF('各会計、関係団体の財政状況及び健全化判断比率'!BR11="","",'各会計、関係団体の財政状況及び健全化判断比率'!BR11)</f>
        <v/>
      </c>
      <c r="DH38" s="352"/>
      <c r="DI38" s="202"/>
    </row>
    <row r="39" spans="1:113" ht="32.25" customHeight="1" x14ac:dyDescent="0.2">
      <c r="A39" s="175"/>
      <c r="B39" s="199"/>
      <c r="C39" s="354" t="str">
        <f t="shared" si="5"/>
        <v/>
      </c>
      <c r="D39" s="354"/>
      <c r="E39" s="355" t="str">
        <f>IF('各会計、関係団体の財政状況及び健全化判断比率'!B12="","",'各会計、関係団体の財政状況及び健全化判断比率'!B12)</f>
        <v/>
      </c>
      <c r="F39" s="355"/>
      <c r="G39" s="355"/>
      <c r="H39" s="355"/>
      <c r="I39" s="355"/>
      <c r="J39" s="355"/>
      <c r="K39" s="355"/>
      <c r="L39" s="355"/>
      <c r="M39" s="355"/>
      <c r="N39" s="355"/>
      <c r="O39" s="355"/>
      <c r="P39" s="355"/>
      <c r="Q39" s="355"/>
      <c r="R39" s="355"/>
      <c r="S39" s="355"/>
      <c r="T39" s="175"/>
      <c r="U39" s="354" t="str">
        <f t="shared" si="4"/>
        <v/>
      </c>
      <c r="V39" s="354"/>
      <c r="W39" s="355"/>
      <c r="X39" s="355"/>
      <c r="Y39" s="355"/>
      <c r="Z39" s="355"/>
      <c r="AA39" s="355"/>
      <c r="AB39" s="355"/>
      <c r="AC39" s="355"/>
      <c r="AD39" s="355"/>
      <c r="AE39" s="355"/>
      <c r="AF39" s="355"/>
      <c r="AG39" s="355"/>
      <c r="AH39" s="355"/>
      <c r="AI39" s="355"/>
      <c r="AJ39" s="355"/>
      <c r="AK39" s="355"/>
      <c r="AL39" s="175"/>
      <c r="AM39" s="354" t="str">
        <f t="shared" si="0"/>
        <v/>
      </c>
      <c r="AN39" s="354"/>
      <c r="AO39" s="355"/>
      <c r="AP39" s="355"/>
      <c r="AQ39" s="355"/>
      <c r="AR39" s="355"/>
      <c r="AS39" s="355"/>
      <c r="AT39" s="355"/>
      <c r="AU39" s="355"/>
      <c r="AV39" s="355"/>
      <c r="AW39" s="355"/>
      <c r="AX39" s="355"/>
      <c r="AY39" s="355"/>
      <c r="AZ39" s="355"/>
      <c r="BA39" s="355"/>
      <c r="BB39" s="355"/>
      <c r="BC39" s="355"/>
      <c r="BD39" s="175"/>
      <c r="BE39" s="354" t="str">
        <f t="shared" si="1"/>
        <v/>
      </c>
      <c r="BF39" s="354"/>
      <c r="BG39" s="355"/>
      <c r="BH39" s="355"/>
      <c r="BI39" s="355"/>
      <c r="BJ39" s="355"/>
      <c r="BK39" s="355"/>
      <c r="BL39" s="355"/>
      <c r="BM39" s="355"/>
      <c r="BN39" s="355"/>
      <c r="BO39" s="355"/>
      <c r="BP39" s="355"/>
      <c r="BQ39" s="355"/>
      <c r="BR39" s="355"/>
      <c r="BS39" s="355"/>
      <c r="BT39" s="355"/>
      <c r="BU39" s="355"/>
      <c r="BV39" s="175"/>
      <c r="BW39" s="354">
        <f t="shared" si="2"/>
        <v>11</v>
      </c>
      <c r="BX39" s="354"/>
      <c r="BY39" s="355" t="str">
        <f>IF('各会計、関係団体の財政状況及び健全化判断比率'!B73="","",'各会計、関係団体の財政状況及び健全化判断比率'!B73)</f>
        <v>泉州南消防組合</v>
      </c>
      <c r="BZ39" s="355"/>
      <c r="CA39" s="355"/>
      <c r="CB39" s="355"/>
      <c r="CC39" s="355"/>
      <c r="CD39" s="355"/>
      <c r="CE39" s="355"/>
      <c r="CF39" s="355"/>
      <c r="CG39" s="355"/>
      <c r="CH39" s="355"/>
      <c r="CI39" s="355"/>
      <c r="CJ39" s="355"/>
      <c r="CK39" s="355"/>
      <c r="CL39" s="355"/>
      <c r="CM39" s="355"/>
      <c r="CN39" s="175"/>
      <c r="CO39" s="354" t="str">
        <f t="shared" si="3"/>
        <v/>
      </c>
      <c r="CP39" s="354"/>
      <c r="CQ39" s="355" t="str">
        <f>IF('各会計、関係団体の財政状況及び健全化判断比率'!BS12="","",'各会計、関係団体の財政状況及び健全化判断比率'!BS12)</f>
        <v/>
      </c>
      <c r="CR39" s="355"/>
      <c r="CS39" s="355"/>
      <c r="CT39" s="355"/>
      <c r="CU39" s="355"/>
      <c r="CV39" s="355"/>
      <c r="CW39" s="355"/>
      <c r="CX39" s="355"/>
      <c r="CY39" s="355"/>
      <c r="CZ39" s="355"/>
      <c r="DA39" s="355"/>
      <c r="DB39" s="355"/>
      <c r="DC39" s="355"/>
      <c r="DD39" s="355"/>
      <c r="DE39" s="355"/>
      <c r="DG39" s="352" t="str">
        <f>IF('各会計、関係団体の財政状況及び健全化判断比率'!BR12="","",'各会計、関係団体の財政状況及び健全化判断比率'!BR12)</f>
        <v/>
      </c>
      <c r="DH39" s="352"/>
      <c r="DI39" s="202"/>
    </row>
    <row r="40" spans="1:113" ht="32.25" customHeight="1" x14ac:dyDescent="0.2">
      <c r="A40" s="175"/>
      <c r="B40" s="199"/>
      <c r="C40" s="354" t="str">
        <f t="shared" si="5"/>
        <v/>
      </c>
      <c r="D40" s="354"/>
      <c r="E40" s="355" t="str">
        <f>IF('各会計、関係団体の財政状況及び健全化判断比率'!B13="","",'各会計、関係団体の財政状況及び健全化判断比率'!B13)</f>
        <v/>
      </c>
      <c r="F40" s="355"/>
      <c r="G40" s="355"/>
      <c r="H40" s="355"/>
      <c r="I40" s="355"/>
      <c r="J40" s="355"/>
      <c r="K40" s="355"/>
      <c r="L40" s="355"/>
      <c r="M40" s="355"/>
      <c r="N40" s="355"/>
      <c r="O40" s="355"/>
      <c r="P40" s="355"/>
      <c r="Q40" s="355"/>
      <c r="R40" s="355"/>
      <c r="S40" s="355"/>
      <c r="T40" s="175"/>
      <c r="U40" s="354" t="str">
        <f t="shared" si="4"/>
        <v/>
      </c>
      <c r="V40" s="354"/>
      <c r="W40" s="355"/>
      <c r="X40" s="355"/>
      <c r="Y40" s="355"/>
      <c r="Z40" s="355"/>
      <c r="AA40" s="355"/>
      <c r="AB40" s="355"/>
      <c r="AC40" s="355"/>
      <c r="AD40" s="355"/>
      <c r="AE40" s="355"/>
      <c r="AF40" s="355"/>
      <c r="AG40" s="355"/>
      <c r="AH40" s="355"/>
      <c r="AI40" s="355"/>
      <c r="AJ40" s="355"/>
      <c r="AK40" s="355"/>
      <c r="AL40" s="175"/>
      <c r="AM40" s="354" t="str">
        <f t="shared" si="0"/>
        <v/>
      </c>
      <c r="AN40" s="354"/>
      <c r="AO40" s="355"/>
      <c r="AP40" s="355"/>
      <c r="AQ40" s="355"/>
      <c r="AR40" s="355"/>
      <c r="AS40" s="355"/>
      <c r="AT40" s="355"/>
      <c r="AU40" s="355"/>
      <c r="AV40" s="355"/>
      <c r="AW40" s="355"/>
      <c r="AX40" s="355"/>
      <c r="AY40" s="355"/>
      <c r="AZ40" s="355"/>
      <c r="BA40" s="355"/>
      <c r="BB40" s="355"/>
      <c r="BC40" s="355"/>
      <c r="BD40" s="175"/>
      <c r="BE40" s="354" t="str">
        <f t="shared" si="1"/>
        <v/>
      </c>
      <c r="BF40" s="354"/>
      <c r="BG40" s="355"/>
      <c r="BH40" s="355"/>
      <c r="BI40" s="355"/>
      <c r="BJ40" s="355"/>
      <c r="BK40" s="355"/>
      <c r="BL40" s="355"/>
      <c r="BM40" s="355"/>
      <c r="BN40" s="355"/>
      <c r="BO40" s="355"/>
      <c r="BP40" s="355"/>
      <c r="BQ40" s="355"/>
      <c r="BR40" s="355"/>
      <c r="BS40" s="355"/>
      <c r="BT40" s="355"/>
      <c r="BU40" s="355"/>
      <c r="BV40" s="175"/>
      <c r="BW40" s="354" t="str">
        <f t="shared" si="2"/>
        <v/>
      </c>
      <c r="BX40" s="354"/>
      <c r="BY40" s="355" t="str">
        <f>IF('各会計、関係団体の財政状況及び健全化判断比率'!B74="","",'各会計、関係団体の財政状況及び健全化判断比率'!B74)</f>
        <v/>
      </c>
      <c r="BZ40" s="355"/>
      <c r="CA40" s="355"/>
      <c r="CB40" s="355"/>
      <c r="CC40" s="355"/>
      <c r="CD40" s="355"/>
      <c r="CE40" s="355"/>
      <c r="CF40" s="355"/>
      <c r="CG40" s="355"/>
      <c r="CH40" s="355"/>
      <c r="CI40" s="355"/>
      <c r="CJ40" s="355"/>
      <c r="CK40" s="355"/>
      <c r="CL40" s="355"/>
      <c r="CM40" s="355"/>
      <c r="CN40" s="175"/>
      <c r="CO40" s="354" t="str">
        <f t="shared" si="3"/>
        <v/>
      </c>
      <c r="CP40" s="354"/>
      <c r="CQ40" s="355" t="str">
        <f>IF('各会計、関係団体の財政状況及び健全化判断比率'!BS13="","",'各会計、関係団体の財政状況及び健全化判断比率'!BS13)</f>
        <v/>
      </c>
      <c r="CR40" s="355"/>
      <c r="CS40" s="355"/>
      <c r="CT40" s="355"/>
      <c r="CU40" s="355"/>
      <c r="CV40" s="355"/>
      <c r="CW40" s="355"/>
      <c r="CX40" s="355"/>
      <c r="CY40" s="355"/>
      <c r="CZ40" s="355"/>
      <c r="DA40" s="355"/>
      <c r="DB40" s="355"/>
      <c r="DC40" s="355"/>
      <c r="DD40" s="355"/>
      <c r="DE40" s="355"/>
      <c r="DG40" s="352" t="str">
        <f>IF('各会計、関係団体の財政状況及び健全化判断比率'!BR13="","",'各会計、関係団体の財政状況及び健全化判断比率'!BR13)</f>
        <v/>
      </c>
      <c r="DH40" s="352"/>
      <c r="DI40" s="202"/>
    </row>
    <row r="41" spans="1:113" ht="32.25" customHeight="1" x14ac:dyDescent="0.2">
      <c r="A41" s="175"/>
      <c r="B41" s="199"/>
      <c r="C41" s="354" t="str">
        <f t="shared" si="5"/>
        <v/>
      </c>
      <c r="D41" s="354"/>
      <c r="E41" s="355" t="str">
        <f>IF('各会計、関係団体の財政状況及び健全化判断比率'!B14="","",'各会計、関係団体の財政状況及び健全化判断比率'!B14)</f>
        <v/>
      </c>
      <c r="F41" s="355"/>
      <c r="G41" s="355"/>
      <c r="H41" s="355"/>
      <c r="I41" s="355"/>
      <c r="J41" s="355"/>
      <c r="K41" s="355"/>
      <c r="L41" s="355"/>
      <c r="M41" s="355"/>
      <c r="N41" s="355"/>
      <c r="O41" s="355"/>
      <c r="P41" s="355"/>
      <c r="Q41" s="355"/>
      <c r="R41" s="355"/>
      <c r="S41" s="355"/>
      <c r="T41" s="175"/>
      <c r="U41" s="354" t="str">
        <f t="shared" si="4"/>
        <v/>
      </c>
      <c r="V41" s="354"/>
      <c r="W41" s="355"/>
      <c r="X41" s="355"/>
      <c r="Y41" s="355"/>
      <c r="Z41" s="355"/>
      <c r="AA41" s="355"/>
      <c r="AB41" s="355"/>
      <c r="AC41" s="355"/>
      <c r="AD41" s="355"/>
      <c r="AE41" s="355"/>
      <c r="AF41" s="355"/>
      <c r="AG41" s="355"/>
      <c r="AH41" s="355"/>
      <c r="AI41" s="355"/>
      <c r="AJ41" s="355"/>
      <c r="AK41" s="355"/>
      <c r="AL41" s="175"/>
      <c r="AM41" s="354" t="str">
        <f t="shared" si="0"/>
        <v/>
      </c>
      <c r="AN41" s="354"/>
      <c r="AO41" s="355"/>
      <c r="AP41" s="355"/>
      <c r="AQ41" s="355"/>
      <c r="AR41" s="355"/>
      <c r="AS41" s="355"/>
      <c r="AT41" s="355"/>
      <c r="AU41" s="355"/>
      <c r="AV41" s="355"/>
      <c r="AW41" s="355"/>
      <c r="AX41" s="355"/>
      <c r="AY41" s="355"/>
      <c r="AZ41" s="355"/>
      <c r="BA41" s="355"/>
      <c r="BB41" s="355"/>
      <c r="BC41" s="355"/>
      <c r="BD41" s="175"/>
      <c r="BE41" s="354" t="str">
        <f t="shared" si="1"/>
        <v/>
      </c>
      <c r="BF41" s="354"/>
      <c r="BG41" s="355"/>
      <c r="BH41" s="355"/>
      <c r="BI41" s="355"/>
      <c r="BJ41" s="355"/>
      <c r="BK41" s="355"/>
      <c r="BL41" s="355"/>
      <c r="BM41" s="355"/>
      <c r="BN41" s="355"/>
      <c r="BO41" s="355"/>
      <c r="BP41" s="355"/>
      <c r="BQ41" s="355"/>
      <c r="BR41" s="355"/>
      <c r="BS41" s="355"/>
      <c r="BT41" s="355"/>
      <c r="BU41" s="355"/>
      <c r="BV41" s="175"/>
      <c r="BW41" s="354" t="str">
        <f t="shared" si="2"/>
        <v/>
      </c>
      <c r="BX41" s="354"/>
      <c r="BY41" s="355" t="str">
        <f>IF('各会計、関係団体の財政状況及び健全化判断比率'!B75="","",'各会計、関係団体の財政状況及び健全化判断比率'!B75)</f>
        <v/>
      </c>
      <c r="BZ41" s="355"/>
      <c r="CA41" s="355"/>
      <c r="CB41" s="355"/>
      <c r="CC41" s="355"/>
      <c r="CD41" s="355"/>
      <c r="CE41" s="355"/>
      <c r="CF41" s="355"/>
      <c r="CG41" s="355"/>
      <c r="CH41" s="355"/>
      <c r="CI41" s="355"/>
      <c r="CJ41" s="355"/>
      <c r="CK41" s="355"/>
      <c r="CL41" s="355"/>
      <c r="CM41" s="355"/>
      <c r="CN41" s="175"/>
      <c r="CO41" s="354" t="str">
        <f t="shared" si="3"/>
        <v/>
      </c>
      <c r="CP41" s="354"/>
      <c r="CQ41" s="355" t="str">
        <f>IF('各会計、関係団体の財政状況及び健全化判断比率'!BS14="","",'各会計、関係団体の財政状況及び健全化判断比率'!BS14)</f>
        <v/>
      </c>
      <c r="CR41" s="355"/>
      <c r="CS41" s="355"/>
      <c r="CT41" s="355"/>
      <c r="CU41" s="355"/>
      <c r="CV41" s="355"/>
      <c r="CW41" s="355"/>
      <c r="CX41" s="355"/>
      <c r="CY41" s="355"/>
      <c r="CZ41" s="355"/>
      <c r="DA41" s="355"/>
      <c r="DB41" s="355"/>
      <c r="DC41" s="355"/>
      <c r="DD41" s="355"/>
      <c r="DE41" s="355"/>
      <c r="DG41" s="352" t="str">
        <f>IF('各会計、関係団体の財政状況及び健全化判断比率'!BR14="","",'各会計、関係団体の財政状況及び健全化判断比率'!BR14)</f>
        <v/>
      </c>
      <c r="DH41" s="352"/>
      <c r="DI41" s="202"/>
    </row>
    <row r="42" spans="1:113" ht="32.25" customHeight="1" x14ac:dyDescent="0.2">
      <c r="B42" s="199"/>
      <c r="C42" s="354" t="str">
        <f t="shared" si="5"/>
        <v/>
      </c>
      <c r="D42" s="354"/>
      <c r="E42" s="355" t="str">
        <f>IF('各会計、関係団体の財政状況及び健全化判断比率'!B15="","",'各会計、関係団体の財政状況及び健全化判断比率'!B15)</f>
        <v/>
      </c>
      <c r="F42" s="355"/>
      <c r="G42" s="355"/>
      <c r="H42" s="355"/>
      <c r="I42" s="355"/>
      <c r="J42" s="355"/>
      <c r="K42" s="355"/>
      <c r="L42" s="355"/>
      <c r="M42" s="355"/>
      <c r="N42" s="355"/>
      <c r="O42" s="355"/>
      <c r="P42" s="355"/>
      <c r="Q42" s="355"/>
      <c r="R42" s="355"/>
      <c r="S42" s="355"/>
      <c r="T42" s="175"/>
      <c r="U42" s="354" t="str">
        <f t="shared" si="4"/>
        <v/>
      </c>
      <c r="V42" s="354"/>
      <c r="W42" s="355"/>
      <c r="X42" s="355"/>
      <c r="Y42" s="355"/>
      <c r="Z42" s="355"/>
      <c r="AA42" s="355"/>
      <c r="AB42" s="355"/>
      <c r="AC42" s="355"/>
      <c r="AD42" s="355"/>
      <c r="AE42" s="355"/>
      <c r="AF42" s="355"/>
      <c r="AG42" s="355"/>
      <c r="AH42" s="355"/>
      <c r="AI42" s="355"/>
      <c r="AJ42" s="355"/>
      <c r="AK42" s="355"/>
      <c r="AL42" s="175"/>
      <c r="AM42" s="354" t="str">
        <f t="shared" si="0"/>
        <v/>
      </c>
      <c r="AN42" s="354"/>
      <c r="AO42" s="355"/>
      <c r="AP42" s="355"/>
      <c r="AQ42" s="355"/>
      <c r="AR42" s="355"/>
      <c r="AS42" s="355"/>
      <c r="AT42" s="355"/>
      <c r="AU42" s="355"/>
      <c r="AV42" s="355"/>
      <c r="AW42" s="355"/>
      <c r="AX42" s="355"/>
      <c r="AY42" s="355"/>
      <c r="AZ42" s="355"/>
      <c r="BA42" s="355"/>
      <c r="BB42" s="355"/>
      <c r="BC42" s="355"/>
      <c r="BD42" s="175"/>
      <c r="BE42" s="354" t="str">
        <f t="shared" si="1"/>
        <v/>
      </c>
      <c r="BF42" s="354"/>
      <c r="BG42" s="355"/>
      <c r="BH42" s="355"/>
      <c r="BI42" s="355"/>
      <c r="BJ42" s="355"/>
      <c r="BK42" s="355"/>
      <c r="BL42" s="355"/>
      <c r="BM42" s="355"/>
      <c r="BN42" s="355"/>
      <c r="BO42" s="355"/>
      <c r="BP42" s="355"/>
      <c r="BQ42" s="355"/>
      <c r="BR42" s="355"/>
      <c r="BS42" s="355"/>
      <c r="BT42" s="355"/>
      <c r="BU42" s="355"/>
      <c r="BV42" s="175"/>
      <c r="BW42" s="354" t="str">
        <f t="shared" si="2"/>
        <v/>
      </c>
      <c r="BX42" s="354"/>
      <c r="BY42" s="355" t="str">
        <f>IF('各会計、関係団体の財政状況及び健全化判断比率'!B76="","",'各会計、関係団体の財政状況及び健全化判断比率'!B76)</f>
        <v/>
      </c>
      <c r="BZ42" s="355"/>
      <c r="CA42" s="355"/>
      <c r="CB42" s="355"/>
      <c r="CC42" s="355"/>
      <c r="CD42" s="355"/>
      <c r="CE42" s="355"/>
      <c r="CF42" s="355"/>
      <c r="CG42" s="355"/>
      <c r="CH42" s="355"/>
      <c r="CI42" s="355"/>
      <c r="CJ42" s="355"/>
      <c r="CK42" s="355"/>
      <c r="CL42" s="355"/>
      <c r="CM42" s="355"/>
      <c r="CN42" s="175"/>
      <c r="CO42" s="354" t="str">
        <f t="shared" si="3"/>
        <v/>
      </c>
      <c r="CP42" s="354"/>
      <c r="CQ42" s="355" t="str">
        <f>IF('各会計、関係団体の財政状況及び健全化判断比率'!BS15="","",'各会計、関係団体の財政状況及び健全化判断比率'!BS15)</f>
        <v/>
      </c>
      <c r="CR42" s="355"/>
      <c r="CS42" s="355"/>
      <c r="CT42" s="355"/>
      <c r="CU42" s="355"/>
      <c r="CV42" s="355"/>
      <c r="CW42" s="355"/>
      <c r="CX42" s="355"/>
      <c r="CY42" s="355"/>
      <c r="CZ42" s="355"/>
      <c r="DA42" s="355"/>
      <c r="DB42" s="355"/>
      <c r="DC42" s="355"/>
      <c r="DD42" s="355"/>
      <c r="DE42" s="355"/>
      <c r="DG42" s="352" t="str">
        <f>IF('各会計、関係団体の財政状況及び健全化判断比率'!BR15="","",'各会計、関係団体の財政状況及び健全化判断比率'!BR15)</f>
        <v/>
      </c>
      <c r="DH42" s="352"/>
      <c r="DI42" s="202"/>
    </row>
    <row r="43" spans="1:113" ht="32.25" customHeight="1" x14ac:dyDescent="0.2">
      <c r="B43" s="199"/>
      <c r="C43" s="354" t="str">
        <f t="shared" si="5"/>
        <v/>
      </c>
      <c r="D43" s="354"/>
      <c r="E43" s="355" t="str">
        <f>IF('各会計、関係団体の財政状況及び健全化判断比率'!B16="","",'各会計、関係団体の財政状況及び健全化判断比率'!B16)</f>
        <v/>
      </c>
      <c r="F43" s="355"/>
      <c r="G43" s="355"/>
      <c r="H43" s="355"/>
      <c r="I43" s="355"/>
      <c r="J43" s="355"/>
      <c r="K43" s="355"/>
      <c r="L43" s="355"/>
      <c r="M43" s="355"/>
      <c r="N43" s="355"/>
      <c r="O43" s="355"/>
      <c r="P43" s="355"/>
      <c r="Q43" s="355"/>
      <c r="R43" s="355"/>
      <c r="S43" s="355"/>
      <c r="T43" s="175"/>
      <c r="U43" s="354" t="str">
        <f t="shared" si="4"/>
        <v/>
      </c>
      <c r="V43" s="354"/>
      <c r="W43" s="355"/>
      <c r="X43" s="355"/>
      <c r="Y43" s="355"/>
      <c r="Z43" s="355"/>
      <c r="AA43" s="355"/>
      <c r="AB43" s="355"/>
      <c r="AC43" s="355"/>
      <c r="AD43" s="355"/>
      <c r="AE43" s="355"/>
      <c r="AF43" s="355"/>
      <c r="AG43" s="355"/>
      <c r="AH43" s="355"/>
      <c r="AI43" s="355"/>
      <c r="AJ43" s="355"/>
      <c r="AK43" s="355"/>
      <c r="AL43" s="175"/>
      <c r="AM43" s="354" t="str">
        <f t="shared" si="0"/>
        <v/>
      </c>
      <c r="AN43" s="354"/>
      <c r="AO43" s="355"/>
      <c r="AP43" s="355"/>
      <c r="AQ43" s="355"/>
      <c r="AR43" s="355"/>
      <c r="AS43" s="355"/>
      <c r="AT43" s="355"/>
      <c r="AU43" s="355"/>
      <c r="AV43" s="355"/>
      <c r="AW43" s="355"/>
      <c r="AX43" s="355"/>
      <c r="AY43" s="355"/>
      <c r="AZ43" s="355"/>
      <c r="BA43" s="355"/>
      <c r="BB43" s="355"/>
      <c r="BC43" s="355"/>
      <c r="BD43" s="175"/>
      <c r="BE43" s="354" t="str">
        <f t="shared" si="1"/>
        <v/>
      </c>
      <c r="BF43" s="354"/>
      <c r="BG43" s="355"/>
      <c r="BH43" s="355"/>
      <c r="BI43" s="355"/>
      <c r="BJ43" s="355"/>
      <c r="BK43" s="355"/>
      <c r="BL43" s="355"/>
      <c r="BM43" s="355"/>
      <c r="BN43" s="355"/>
      <c r="BO43" s="355"/>
      <c r="BP43" s="355"/>
      <c r="BQ43" s="355"/>
      <c r="BR43" s="355"/>
      <c r="BS43" s="355"/>
      <c r="BT43" s="355"/>
      <c r="BU43" s="355"/>
      <c r="BV43" s="175"/>
      <c r="BW43" s="354" t="str">
        <f t="shared" si="2"/>
        <v/>
      </c>
      <c r="BX43" s="354"/>
      <c r="BY43" s="355" t="str">
        <f>IF('各会計、関係団体の財政状況及び健全化判断比率'!B77="","",'各会計、関係団体の財政状況及び健全化判断比率'!B77)</f>
        <v/>
      </c>
      <c r="BZ43" s="355"/>
      <c r="CA43" s="355"/>
      <c r="CB43" s="355"/>
      <c r="CC43" s="355"/>
      <c r="CD43" s="355"/>
      <c r="CE43" s="355"/>
      <c r="CF43" s="355"/>
      <c r="CG43" s="355"/>
      <c r="CH43" s="355"/>
      <c r="CI43" s="355"/>
      <c r="CJ43" s="355"/>
      <c r="CK43" s="355"/>
      <c r="CL43" s="355"/>
      <c r="CM43" s="355"/>
      <c r="CN43" s="175"/>
      <c r="CO43" s="354" t="str">
        <f t="shared" si="3"/>
        <v/>
      </c>
      <c r="CP43" s="354"/>
      <c r="CQ43" s="355" t="str">
        <f>IF('各会計、関係団体の財政状況及び健全化判断比率'!BS16="","",'各会計、関係団体の財政状況及び健全化判断比率'!BS16)</f>
        <v/>
      </c>
      <c r="CR43" s="355"/>
      <c r="CS43" s="355"/>
      <c r="CT43" s="355"/>
      <c r="CU43" s="355"/>
      <c r="CV43" s="355"/>
      <c r="CW43" s="355"/>
      <c r="CX43" s="355"/>
      <c r="CY43" s="355"/>
      <c r="CZ43" s="355"/>
      <c r="DA43" s="355"/>
      <c r="DB43" s="355"/>
      <c r="DC43" s="355"/>
      <c r="DD43" s="355"/>
      <c r="DE43" s="355"/>
      <c r="DG43" s="352" t="str">
        <f>IF('各会計、関係団体の財政状況及び健全化判断比率'!BR16="","",'各会計、関係団体の財政状況及び健全化判断比率'!BR16)</f>
        <v/>
      </c>
      <c r="DH43" s="352"/>
      <c r="DI43" s="202"/>
    </row>
    <row r="44" spans="1:113" ht="13.5" customHeight="1" thickBot="1" x14ac:dyDescent="0.25">
      <c r="B44" s="203"/>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Q44" s="204"/>
      <c r="AR44" s="204"/>
      <c r="AS44" s="204"/>
      <c r="AT44" s="204"/>
      <c r="AU44" s="204"/>
      <c r="AV44" s="204"/>
      <c r="AW44" s="204"/>
      <c r="AX44" s="204"/>
      <c r="AY44" s="204"/>
      <c r="AZ44" s="204"/>
      <c r="BA44" s="204"/>
      <c r="BB44" s="204"/>
      <c r="BC44" s="204"/>
      <c r="BD44" s="204"/>
      <c r="BE44" s="204"/>
      <c r="BF44" s="204"/>
      <c r="BG44" s="204"/>
      <c r="BH44" s="204"/>
      <c r="BI44" s="204"/>
      <c r="BJ44" s="204"/>
      <c r="BK44" s="204"/>
      <c r="BL44" s="204"/>
      <c r="BM44" s="204"/>
      <c r="BN44" s="204"/>
      <c r="BO44" s="204"/>
      <c r="BP44" s="204"/>
      <c r="BQ44" s="204"/>
      <c r="BR44" s="204"/>
      <c r="BS44" s="204"/>
      <c r="BT44" s="204"/>
      <c r="BU44" s="204"/>
      <c r="BV44" s="204"/>
      <c r="BW44" s="204"/>
      <c r="BX44" s="204"/>
      <c r="BY44" s="204"/>
      <c r="BZ44" s="204"/>
      <c r="CA44" s="204"/>
      <c r="CB44" s="204"/>
      <c r="CC44" s="204"/>
      <c r="CD44" s="204"/>
      <c r="CE44" s="204"/>
      <c r="CF44" s="204"/>
      <c r="CG44" s="204"/>
      <c r="CH44" s="204"/>
      <c r="CI44" s="204"/>
      <c r="CJ44" s="204"/>
      <c r="CK44" s="204"/>
      <c r="CL44" s="204"/>
      <c r="CM44" s="204"/>
      <c r="CN44" s="204"/>
      <c r="CO44" s="204"/>
      <c r="CP44" s="204"/>
      <c r="CQ44" s="204"/>
      <c r="CR44" s="204"/>
      <c r="CS44" s="204"/>
      <c r="CT44" s="204"/>
      <c r="CU44" s="204"/>
      <c r="CV44" s="204"/>
      <c r="CW44" s="204"/>
      <c r="CX44" s="204"/>
      <c r="CY44" s="204"/>
      <c r="CZ44" s="204"/>
      <c r="DA44" s="204"/>
      <c r="DB44" s="204"/>
      <c r="DC44" s="204"/>
      <c r="DD44" s="204"/>
      <c r="DE44" s="204"/>
      <c r="DF44" s="204"/>
      <c r="DG44" s="204"/>
      <c r="DH44" s="204"/>
      <c r="DI44" s="205"/>
    </row>
    <row r="45" spans="1:113" x14ac:dyDescent="0.2"/>
    <row r="46" spans="1:113" x14ac:dyDescent="0.2">
      <c r="B46" s="174" t="s">
        <v>194</v>
      </c>
      <c r="E46" s="351" t="s">
        <v>195</v>
      </c>
      <c r="F46" s="351"/>
      <c r="G46" s="351"/>
      <c r="H46" s="351"/>
      <c r="I46" s="351"/>
      <c r="J46" s="351"/>
      <c r="K46" s="351"/>
      <c r="L46" s="351"/>
      <c r="M46" s="351"/>
      <c r="N46" s="351"/>
      <c r="O46" s="351"/>
      <c r="P46" s="351"/>
      <c r="Q46" s="351"/>
      <c r="R46" s="351"/>
      <c r="S46" s="351"/>
      <c r="T46" s="351"/>
      <c r="U46" s="351"/>
      <c r="V46" s="351"/>
      <c r="W46" s="351"/>
      <c r="X46" s="351"/>
      <c r="Y46" s="351"/>
      <c r="Z46" s="351"/>
      <c r="AA46" s="351"/>
      <c r="AB46" s="351"/>
      <c r="AC46" s="351"/>
      <c r="AD46" s="351"/>
      <c r="AE46" s="351"/>
      <c r="AF46" s="351"/>
      <c r="AG46" s="351"/>
      <c r="AH46" s="351"/>
      <c r="AI46" s="351"/>
      <c r="AJ46" s="351"/>
      <c r="AK46" s="351"/>
      <c r="AL46" s="351"/>
      <c r="AM46" s="351"/>
      <c r="AN46" s="351"/>
      <c r="AO46" s="351"/>
      <c r="AP46" s="351"/>
      <c r="AQ46" s="351"/>
      <c r="AR46" s="351"/>
      <c r="AS46" s="351"/>
      <c r="AT46" s="351"/>
      <c r="AU46" s="351"/>
      <c r="AV46" s="351"/>
      <c r="AW46" s="351"/>
      <c r="AX46" s="351"/>
      <c r="AY46" s="351"/>
      <c r="AZ46" s="351"/>
      <c r="BA46" s="351"/>
      <c r="BB46" s="351"/>
      <c r="BC46" s="351"/>
      <c r="BD46" s="351"/>
      <c r="BE46" s="351"/>
      <c r="BF46" s="351"/>
      <c r="BG46" s="351"/>
      <c r="BH46" s="351"/>
      <c r="BI46" s="351"/>
      <c r="BJ46" s="351"/>
      <c r="BK46" s="351"/>
      <c r="BL46" s="351"/>
      <c r="BM46" s="351"/>
      <c r="BN46" s="351"/>
      <c r="BO46" s="351"/>
      <c r="BP46" s="351"/>
      <c r="BQ46" s="351"/>
      <c r="BR46" s="351"/>
      <c r="BS46" s="351"/>
      <c r="BT46" s="351"/>
      <c r="BU46" s="351"/>
      <c r="BV46" s="351"/>
      <c r="BW46" s="351"/>
      <c r="BX46" s="351"/>
      <c r="BY46" s="351"/>
      <c r="BZ46" s="351"/>
      <c r="CA46" s="351"/>
      <c r="CB46" s="351"/>
      <c r="CC46" s="351"/>
      <c r="CD46" s="351"/>
      <c r="CE46" s="351"/>
      <c r="CF46" s="351"/>
      <c r="CG46" s="351"/>
      <c r="CH46" s="351"/>
      <c r="CI46" s="351"/>
      <c r="CJ46" s="351"/>
      <c r="CK46" s="351"/>
      <c r="CL46" s="351"/>
      <c r="CM46" s="351"/>
      <c r="CN46" s="351"/>
      <c r="CO46" s="351"/>
      <c r="CP46" s="351"/>
      <c r="CQ46" s="351"/>
      <c r="CR46" s="351"/>
      <c r="CS46" s="351"/>
      <c r="CT46" s="351"/>
      <c r="CU46" s="351"/>
      <c r="CV46" s="351"/>
      <c r="CW46" s="351"/>
      <c r="CX46" s="351"/>
      <c r="CY46" s="351"/>
      <c r="CZ46" s="351"/>
      <c r="DA46" s="351"/>
      <c r="DB46" s="351"/>
      <c r="DC46" s="351"/>
      <c r="DD46" s="351"/>
      <c r="DE46" s="351"/>
      <c r="DF46" s="351"/>
      <c r="DG46" s="351"/>
      <c r="DH46" s="351"/>
      <c r="DI46" s="351"/>
    </row>
    <row r="47" spans="1:113" x14ac:dyDescent="0.2">
      <c r="E47" s="351" t="s">
        <v>196</v>
      </c>
      <c r="F47" s="351"/>
      <c r="G47" s="351"/>
      <c r="H47" s="351"/>
      <c r="I47" s="351"/>
      <c r="J47" s="351"/>
      <c r="K47" s="351"/>
      <c r="L47" s="351"/>
      <c r="M47" s="351"/>
      <c r="N47" s="351"/>
      <c r="O47" s="351"/>
      <c r="P47" s="351"/>
      <c r="Q47" s="351"/>
      <c r="R47" s="351"/>
      <c r="S47" s="351"/>
      <c r="T47" s="351"/>
      <c r="U47" s="351"/>
      <c r="V47" s="351"/>
      <c r="W47" s="351"/>
      <c r="X47" s="351"/>
      <c r="Y47" s="351"/>
      <c r="Z47" s="351"/>
      <c r="AA47" s="351"/>
      <c r="AB47" s="351"/>
      <c r="AC47" s="351"/>
      <c r="AD47" s="351"/>
      <c r="AE47" s="351"/>
      <c r="AF47" s="351"/>
      <c r="AG47" s="351"/>
      <c r="AH47" s="351"/>
      <c r="AI47" s="351"/>
      <c r="AJ47" s="351"/>
      <c r="AK47" s="351"/>
      <c r="AL47" s="351"/>
      <c r="AM47" s="351"/>
      <c r="AN47" s="351"/>
      <c r="AO47" s="351"/>
      <c r="AP47" s="351"/>
      <c r="AQ47" s="351"/>
      <c r="AR47" s="351"/>
      <c r="AS47" s="351"/>
      <c r="AT47" s="351"/>
      <c r="AU47" s="351"/>
      <c r="AV47" s="351"/>
      <c r="AW47" s="351"/>
      <c r="AX47" s="351"/>
      <c r="AY47" s="351"/>
      <c r="AZ47" s="351"/>
      <c r="BA47" s="351"/>
      <c r="BB47" s="351"/>
      <c r="BC47" s="351"/>
      <c r="BD47" s="351"/>
      <c r="BE47" s="351"/>
      <c r="BF47" s="351"/>
      <c r="BG47" s="351"/>
      <c r="BH47" s="351"/>
      <c r="BI47" s="351"/>
      <c r="BJ47" s="351"/>
      <c r="BK47" s="351"/>
      <c r="BL47" s="351"/>
      <c r="BM47" s="351"/>
      <c r="BN47" s="351"/>
      <c r="BO47" s="351"/>
      <c r="BP47" s="351"/>
      <c r="BQ47" s="351"/>
      <c r="BR47" s="351"/>
      <c r="BS47" s="351"/>
      <c r="BT47" s="351"/>
      <c r="BU47" s="351"/>
      <c r="BV47" s="351"/>
      <c r="BW47" s="351"/>
      <c r="BX47" s="351"/>
      <c r="BY47" s="351"/>
      <c r="BZ47" s="351"/>
      <c r="CA47" s="351"/>
      <c r="CB47" s="351"/>
      <c r="CC47" s="351"/>
      <c r="CD47" s="351"/>
      <c r="CE47" s="351"/>
      <c r="CF47" s="351"/>
      <c r="CG47" s="351"/>
      <c r="CH47" s="351"/>
      <c r="CI47" s="351"/>
      <c r="CJ47" s="351"/>
      <c r="CK47" s="351"/>
      <c r="CL47" s="351"/>
      <c r="CM47" s="351"/>
      <c r="CN47" s="351"/>
      <c r="CO47" s="351"/>
      <c r="CP47" s="351"/>
      <c r="CQ47" s="351"/>
      <c r="CR47" s="351"/>
      <c r="CS47" s="351"/>
      <c r="CT47" s="351"/>
      <c r="CU47" s="351"/>
      <c r="CV47" s="351"/>
      <c r="CW47" s="351"/>
      <c r="CX47" s="351"/>
      <c r="CY47" s="351"/>
      <c r="CZ47" s="351"/>
      <c r="DA47" s="351"/>
      <c r="DB47" s="351"/>
      <c r="DC47" s="351"/>
      <c r="DD47" s="351"/>
      <c r="DE47" s="351"/>
      <c r="DF47" s="351"/>
      <c r="DG47" s="351"/>
      <c r="DH47" s="351"/>
      <c r="DI47" s="351"/>
    </row>
    <row r="48" spans="1:113" x14ac:dyDescent="0.2">
      <c r="E48" s="351" t="s">
        <v>197</v>
      </c>
      <c r="F48" s="351"/>
      <c r="G48" s="351"/>
      <c r="H48" s="351"/>
      <c r="I48" s="351"/>
      <c r="J48" s="351"/>
      <c r="K48" s="351"/>
      <c r="L48" s="351"/>
      <c r="M48" s="351"/>
      <c r="N48" s="351"/>
      <c r="O48" s="351"/>
      <c r="P48" s="351"/>
      <c r="Q48" s="351"/>
      <c r="R48" s="351"/>
      <c r="S48" s="351"/>
      <c r="T48" s="351"/>
      <c r="U48" s="351"/>
      <c r="V48" s="351"/>
      <c r="W48" s="351"/>
      <c r="X48" s="351"/>
      <c r="Y48" s="351"/>
      <c r="Z48" s="351"/>
      <c r="AA48" s="351"/>
      <c r="AB48" s="351"/>
      <c r="AC48" s="351"/>
      <c r="AD48" s="351"/>
      <c r="AE48" s="351"/>
      <c r="AF48" s="351"/>
      <c r="AG48" s="351"/>
      <c r="AH48" s="351"/>
      <c r="AI48" s="351"/>
      <c r="AJ48" s="351"/>
      <c r="AK48" s="351"/>
      <c r="AL48" s="351"/>
      <c r="AM48" s="351"/>
      <c r="AN48" s="351"/>
      <c r="AO48" s="351"/>
      <c r="AP48" s="351"/>
      <c r="AQ48" s="351"/>
      <c r="AR48" s="351"/>
      <c r="AS48" s="351"/>
      <c r="AT48" s="351"/>
      <c r="AU48" s="351"/>
      <c r="AV48" s="351"/>
      <c r="AW48" s="351"/>
      <c r="AX48" s="351"/>
      <c r="AY48" s="351"/>
      <c r="AZ48" s="351"/>
      <c r="BA48" s="351"/>
      <c r="BB48" s="351"/>
      <c r="BC48" s="351"/>
      <c r="BD48" s="351"/>
      <c r="BE48" s="351"/>
      <c r="BF48" s="351"/>
      <c r="BG48" s="351"/>
      <c r="BH48" s="351"/>
      <c r="BI48" s="351"/>
      <c r="BJ48" s="351"/>
      <c r="BK48" s="351"/>
      <c r="BL48" s="351"/>
      <c r="BM48" s="351"/>
      <c r="BN48" s="351"/>
      <c r="BO48" s="351"/>
      <c r="BP48" s="351"/>
      <c r="BQ48" s="351"/>
      <c r="BR48" s="351"/>
      <c r="BS48" s="351"/>
      <c r="BT48" s="351"/>
      <c r="BU48" s="351"/>
      <c r="BV48" s="351"/>
      <c r="BW48" s="351"/>
      <c r="BX48" s="351"/>
      <c r="BY48" s="351"/>
      <c r="BZ48" s="351"/>
      <c r="CA48" s="351"/>
      <c r="CB48" s="351"/>
      <c r="CC48" s="351"/>
      <c r="CD48" s="351"/>
      <c r="CE48" s="351"/>
      <c r="CF48" s="351"/>
      <c r="CG48" s="351"/>
      <c r="CH48" s="351"/>
      <c r="CI48" s="351"/>
      <c r="CJ48" s="351"/>
      <c r="CK48" s="351"/>
      <c r="CL48" s="351"/>
      <c r="CM48" s="351"/>
      <c r="CN48" s="351"/>
      <c r="CO48" s="351"/>
      <c r="CP48" s="351"/>
      <c r="CQ48" s="351"/>
      <c r="CR48" s="351"/>
      <c r="CS48" s="351"/>
      <c r="CT48" s="351"/>
      <c r="CU48" s="351"/>
      <c r="CV48" s="351"/>
      <c r="CW48" s="351"/>
      <c r="CX48" s="351"/>
      <c r="CY48" s="351"/>
      <c r="CZ48" s="351"/>
      <c r="DA48" s="351"/>
      <c r="DB48" s="351"/>
      <c r="DC48" s="351"/>
      <c r="DD48" s="351"/>
      <c r="DE48" s="351"/>
      <c r="DF48" s="351"/>
      <c r="DG48" s="351"/>
      <c r="DH48" s="351"/>
      <c r="DI48" s="351"/>
    </row>
    <row r="49" spans="5:113" x14ac:dyDescent="0.2">
      <c r="E49" s="353" t="s">
        <v>198</v>
      </c>
      <c r="F49" s="353"/>
      <c r="G49" s="353"/>
      <c r="H49" s="353"/>
      <c r="I49" s="353"/>
      <c r="J49" s="353"/>
      <c r="K49" s="353"/>
      <c r="L49" s="353"/>
      <c r="M49" s="353"/>
      <c r="N49" s="353"/>
      <c r="O49" s="353"/>
      <c r="P49" s="353"/>
      <c r="Q49" s="353"/>
      <c r="R49" s="353"/>
      <c r="S49" s="353"/>
      <c r="T49" s="353"/>
      <c r="U49" s="353"/>
      <c r="V49" s="353"/>
      <c r="W49" s="353"/>
      <c r="X49" s="353"/>
      <c r="Y49" s="353"/>
      <c r="Z49" s="353"/>
      <c r="AA49" s="353"/>
      <c r="AB49" s="353"/>
      <c r="AC49" s="353"/>
      <c r="AD49" s="353"/>
      <c r="AE49" s="353"/>
      <c r="AF49" s="353"/>
      <c r="AG49" s="353"/>
      <c r="AH49" s="353"/>
      <c r="AI49" s="353"/>
      <c r="AJ49" s="353"/>
      <c r="AK49" s="353"/>
      <c r="AL49" s="353"/>
      <c r="AM49" s="353"/>
      <c r="AN49" s="353"/>
      <c r="AO49" s="353"/>
      <c r="AP49" s="353"/>
      <c r="AQ49" s="353"/>
      <c r="AR49" s="353"/>
      <c r="AS49" s="353"/>
      <c r="AT49" s="353"/>
      <c r="AU49" s="353"/>
      <c r="AV49" s="353"/>
      <c r="AW49" s="353"/>
      <c r="AX49" s="353"/>
      <c r="AY49" s="353"/>
      <c r="AZ49" s="353"/>
      <c r="BA49" s="353"/>
      <c r="BB49" s="353"/>
      <c r="BC49" s="353"/>
      <c r="BD49" s="353"/>
      <c r="BE49" s="353"/>
      <c r="BF49" s="353"/>
      <c r="BG49" s="353"/>
      <c r="BH49" s="353"/>
      <c r="BI49" s="353"/>
      <c r="BJ49" s="353"/>
      <c r="BK49" s="353"/>
      <c r="BL49" s="353"/>
      <c r="BM49" s="353"/>
      <c r="BN49" s="353"/>
      <c r="BO49" s="353"/>
      <c r="BP49" s="353"/>
      <c r="BQ49" s="353"/>
      <c r="BR49" s="353"/>
      <c r="BS49" s="353"/>
      <c r="BT49" s="353"/>
      <c r="BU49" s="353"/>
      <c r="BV49" s="353"/>
      <c r="BW49" s="353"/>
      <c r="BX49" s="353"/>
      <c r="BY49" s="353"/>
      <c r="BZ49" s="353"/>
      <c r="CA49" s="353"/>
      <c r="CB49" s="353"/>
      <c r="CC49" s="353"/>
      <c r="CD49" s="353"/>
      <c r="CE49" s="353"/>
      <c r="CF49" s="353"/>
      <c r="CG49" s="353"/>
      <c r="CH49" s="353"/>
      <c r="CI49" s="353"/>
      <c r="CJ49" s="353"/>
      <c r="CK49" s="353"/>
      <c r="CL49" s="353"/>
      <c r="CM49" s="353"/>
      <c r="CN49" s="353"/>
      <c r="CO49" s="353"/>
      <c r="CP49" s="353"/>
      <c r="CQ49" s="353"/>
      <c r="CR49" s="353"/>
      <c r="CS49" s="353"/>
      <c r="CT49" s="353"/>
      <c r="CU49" s="353"/>
      <c r="CV49" s="353"/>
      <c r="CW49" s="353"/>
      <c r="CX49" s="353"/>
      <c r="CY49" s="353"/>
      <c r="CZ49" s="353"/>
      <c r="DA49" s="353"/>
      <c r="DB49" s="353"/>
      <c r="DC49" s="353"/>
      <c r="DD49" s="353"/>
      <c r="DE49" s="353"/>
      <c r="DF49" s="353"/>
      <c r="DG49" s="353"/>
      <c r="DH49" s="353"/>
      <c r="DI49" s="353"/>
    </row>
    <row r="50" spans="5:113" x14ac:dyDescent="0.2">
      <c r="E50" s="351" t="s">
        <v>199</v>
      </c>
      <c r="F50" s="351"/>
      <c r="G50" s="351"/>
      <c r="H50" s="351"/>
      <c r="I50" s="351"/>
      <c r="J50" s="351"/>
      <c r="K50" s="351"/>
      <c r="L50" s="351"/>
      <c r="M50" s="351"/>
      <c r="N50" s="351"/>
      <c r="O50" s="351"/>
      <c r="P50" s="351"/>
      <c r="Q50" s="351"/>
      <c r="R50" s="351"/>
      <c r="S50" s="351"/>
      <c r="T50" s="351"/>
      <c r="U50" s="351"/>
      <c r="V50" s="351"/>
      <c r="W50" s="351"/>
      <c r="X50" s="351"/>
      <c r="Y50" s="351"/>
      <c r="Z50" s="351"/>
      <c r="AA50" s="351"/>
      <c r="AB50" s="351"/>
      <c r="AC50" s="351"/>
      <c r="AD50" s="351"/>
      <c r="AE50" s="351"/>
      <c r="AF50" s="351"/>
      <c r="AG50" s="351"/>
      <c r="AH50" s="351"/>
      <c r="AI50" s="351"/>
      <c r="AJ50" s="351"/>
      <c r="AK50" s="351"/>
      <c r="AL50" s="351"/>
      <c r="AM50" s="351"/>
      <c r="AN50" s="351"/>
      <c r="AO50" s="351"/>
      <c r="AP50" s="351"/>
      <c r="AQ50" s="351"/>
      <c r="AR50" s="351"/>
      <c r="AS50" s="351"/>
      <c r="AT50" s="351"/>
      <c r="AU50" s="351"/>
      <c r="AV50" s="351"/>
      <c r="AW50" s="351"/>
      <c r="AX50" s="351"/>
      <c r="AY50" s="351"/>
      <c r="AZ50" s="351"/>
      <c r="BA50" s="351"/>
      <c r="BB50" s="351"/>
      <c r="BC50" s="351"/>
      <c r="BD50" s="351"/>
      <c r="BE50" s="351"/>
      <c r="BF50" s="351"/>
      <c r="BG50" s="351"/>
      <c r="BH50" s="351"/>
      <c r="BI50" s="351"/>
      <c r="BJ50" s="351"/>
      <c r="BK50" s="351"/>
      <c r="BL50" s="351"/>
      <c r="BM50" s="351"/>
      <c r="BN50" s="351"/>
      <c r="BO50" s="351"/>
      <c r="BP50" s="351"/>
      <c r="BQ50" s="351"/>
      <c r="BR50" s="351"/>
      <c r="BS50" s="351"/>
      <c r="BT50" s="351"/>
      <c r="BU50" s="351"/>
      <c r="BV50" s="351"/>
      <c r="BW50" s="351"/>
      <c r="BX50" s="351"/>
      <c r="BY50" s="351"/>
      <c r="BZ50" s="351"/>
      <c r="CA50" s="351"/>
      <c r="CB50" s="351"/>
      <c r="CC50" s="351"/>
      <c r="CD50" s="351"/>
      <c r="CE50" s="351"/>
      <c r="CF50" s="351"/>
      <c r="CG50" s="351"/>
      <c r="CH50" s="351"/>
      <c r="CI50" s="351"/>
      <c r="CJ50" s="351"/>
      <c r="CK50" s="351"/>
      <c r="CL50" s="351"/>
      <c r="CM50" s="351"/>
      <c r="CN50" s="351"/>
      <c r="CO50" s="351"/>
      <c r="CP50" s="351"/>
      <c r="CQ50" s="351"/>
      <c r="CR50" s="351"/>
      <c r="CS50" s="351"/>
      <c r="CT50" s="351"/>
      <c r="CU50" s="351"/>
      <c r="CV50" s="351"/>
      <c r="CW50" s="351"/>
      <c r="CX50" s="351"/>
      <c r="CY50" s="351"/>
      <c r="CZ50" s="351"/>
      <c r="DA50" s="351"/>
      <c r="DB50" s="351"/>
      <c r="DC50" s="351"/>
      <c r="DD50" s="351"/>
      <c r="DE50" s="351"/>
      <c r="DF50" s="351"/>
      <c r="DG50" s="351"/>
      <c r="DH50" s="351"/>
      <c r="DI50" s="351"/>
    </row>
    <row r="51" spans="5:113" x14ac:dyDescent="0.2">
      <c r="E51" s="351" t="s">
        <v>200</v>
      </c>
      <c r="F51" s="351"/>
      <c r="G51" s="351"/>
      <c r="H51" s="351"/>
      <c r="I51" s="351"/>
      <c r="J51" s="351"/>
      <c r="K51" s="351"/>
      <c r="L51" s="351"/>
      <c r="M51" s="351"/>
      <c r="N51" s="351"/>
      <c r="O51" s="351"/>
      <c r="P51" s="351"/>
      <c r="Q51" s="351"/>
      <c r="R51" s="351"/>
      <c r="S51" s="351"/>
      <c r="T51" s="351"/>
      <c r="U51" s="351"/>
      <c r="V51" s="351"/>
      <c r="W51" s="351"/>
      <c r="X51" s="351"/>
      <c r="Y51" s="351"/>
      <c r="Z51" s="351"/>
      <c r="AA51" s="351"/>
      <c r="AB51" s="351"/>
      <c r="AC51" s="351"/>
      <c r="AD51" s="351"/>
      <c r="AE51" s="351"/>
      <c r="AF51" s="351"/>
      <c r="AG51" s="351"/>
      <c r="AH51" s="351"/>
      <c r="AI51" s="351"/>
      <c r="AJ51" s="351"/>
      <c r="AK51" s="351"/>
      <c r="AL51" s="351"/>
      <c r="AM51" s="351"/>
      <c r="AN51" s="351"/>
      <c r="AO51" s="351"/>
      <c r="AP51" s="351"/>
      <c r="AQ51" s="351"/>
      <c r="AR51" s="351"/>
      <c r="AS51" s="351"/>
      <c r="AT51" s="351"/>
      <c r="AU51" s="351"/>
      <c r="AV51" s="351"/>
      <c r="AW51" s="351"/>
      <c r="AX51" s="351"/>
      <c r="AY51" s="351"/>
      <c r="AZ51" s="351"/>
      <c r="BA51" s="351"/>
      <c r="BB51" s="351"/>
      <c r="BC51" s="351"/>
      <c r="BD51" s="351"/>
      <c r="BE51" s="351"/>
      <c r="BF51" s="351"/>
      <c r="BG51" s="351"/>
      <c r="BH51" s="351"/>
      <c r="BI51" s="351"/>
      <c r="BJ51" s="351"/>
      <c r="BK51" s="351"/>
      <c r="BL51" s="351"/>
      <c r="BM51" s="351"/>
      <c r="BN51" s="351"/>
      <c r="BO51" s="351"/>
      <c r="BP51" s="351"/>
      <c r="BQ51" s="351"/>
      <c r="BR51" s="351"/>
      <c r="BS51" s="351"/>
      <c r="BT51" s="351"/>
      <c r="BU51" s="351"/>
      <c r="BV51" s="351"/>
      <c r="BW51" s="351"/>
      <c r="BX51" s="351"/>
      <c r="BY51" s="351"/>
      <c r="BZ51" s="351"/>
      <c r="CA51" s="351"/>
      <c r="CB51" s="351"/>
      <c r="CC51" s="351"/>
      <c r="CD51" s="351"/>
      <c r="CE51" s="351"/>
      <c r="CF51" s="351"/>
      <c r="CG51" s="351"/>
      <c r="CH51" s="351"/>
      <c r="CI51" s="351"/>
      <c r="CJ51" s="351"/>
      <c r="CK51" s="351"/>
      <c r="CL51" s="351"/>
      <c r="CM51" s="351"/>
      <c r="CN51" s="351"/>
      <c r="CO51" s="351"/>
      <c r="CP51" s="351"/>
      <c r="CQ51" s="351"/>
      <c r="CR51" s="351"/>
      <c r="CS51" s="351"/>
      <c r="CT51" s="351"/>
      <c r="CU51" s="351"/>
      <c r="CV51" s="351"/>
      <c r="CW51" s="351"/>
      <c r="CX51" s="351"/>
      <c r="CY51" s="351"/>
      <c r="CZ51" s="351"/>
      <c r="DA51" s="351"/>
      <c r="DB51" s="351"/>
      <c r="DC51" s="351"/>
      <c r="DD51" s="351"/>
      <c r="DE51" s="351"/>
      <c r="DF51" s="351"/>
      <c r="DG51" s="351"/>
      <c r="DH51" s="351"/>
      <c r="DI51" s="351"/>
    </row>
    <row r="52" spans="5:113" x14ac:dyDescent="0.2">
      <c r="E52" s="351" t="s">
        <v>201</v>
      </c>
      <c r="F52" s="351"/>
      <c r="G52" s="351"/>
      <c r="H52" s="351"/>
      <c r="I52" s="351"/>
      <c r="J52" s="351"/>
      <c r="K52" s="351"/>
      <c r="L52" s="351"/>
      <c r="M52" s="351"/>
      <c r="N52" s="351"/>
      <c r="O52" s="351"/>
      <c r="P52" s="351"/>
      <c r="Q52" s="351"/>
      <c r="R52" s="351"/>
      <c r="S52" s="351"/>
      <c r="T52" s="351"/>
      <c r="U52" s="351"/>
      <c r="V52" s="351"/>
      <c r="W52" s="351"/>
      <c r="X52" s="351"/>
      <c r="Y52" s="351"/>
      <c r="Z52" s="351"/>
      <c r="AA52" s="351"/>
      <c r="AB52" s="351"/>
      <c r="AC52" s="351"/>
      <c r="AD52" s="351"/>
      <c r="AE52" s="351"/>
      <c r="AF52" s="351"/>
      <c r="AG52" s="351"/>
      <c r="AH52" s="351"/>
      <c r="AI52" s="351"/>
      <c r="AJ52" s="351"/>
      <c r="AK52" s="351"/>
      <c r="AL52" s="351"/>
      <c r="AM52" s="351"/>
      <c r="AN52" s="351"/>
      <c r="AO52" s="351"/>
      <c r="AP52" s="351"/>
      <c r="AQ52" s="351"/>
      <c r="AR52" s="351"/>
      <c r="AS52" s="351"/>
      <c r="AT52" s="351"/>
      <c r="AU52" s="351"/>
      <c r="AV52" s="351"/>
      <c r="AW52" s="351"/>
      <c r="AX52" s="351"/>
      <c r="AY52" s="351"/>
      <c r="AZ52" s="351"/>
      <c r="BA52" s="351"/>
      <c r="BB52" s="351"/>
      <c r="BC52" s="351"/>
      <c r="BD52" s="351"/>
      <c r="BE52" s="351"/>
      <c r="BF52" s="351"/>
      <c r="BG52" s="351"/>
      <c r="BH52" s="351"/>
      <c r="BI52" s="351"/>
      <c r="BJ52" s="351"/>
      <c r="BK52" s="351"/>
      <c r="BL52" s="351"/>
      <c r="BM52" s="351"/>
      <c r="BN52" s="351"/>
      <c r="BO52" s="351"/>
      <c r="BP52" s="351"/>
      <c r="BQ52" s="351"/>
      <c r="BR52" s="351"/>
      <c r="BS52" s="351"/>
      <c r="BT52" s="351"/>
      <c r="BU52" s="351"/>
      <c r="BV52" s="351"/>
      <c r="BW52" s="351"/>
      <c r="BX52" s="351"/>
      <c r="BY52" s="351"/>
      <c r="BZ52" s="351"/>
      <c r="CA52" s="351"/>
      <c r="CB52" s="351"/>
      <c r="CC52" s="351"/>
      <c r="CD52" s="351"/>
      <c r="CE52" s="351"/>
      <c r="CF52" s="351"/>
      <c r="CG52" s="351"/>
      <c r="CH52" s="351"/>
      <c r="CI52" s="351"/>
      <c r="CJ52" s="351"/>
      <c r="CK52" s="351"/>
      <c r="CL52" s="351"/>
      <c r="CM52" s="351"/>
      <c r="CN52" s="351"/>
      <c r="CO52" s="351"/>
      <c r="CP52" s="351"/>
      <c r="CQ52" s="351"/>
      <c r="CR52" s="351"/>
      <c r="CS52" s="351"/>
      <c r="CT52" s="351"/>
      <c r="CU52" s="351"/>
      <c r="CV52" s="351"/>
      <c r="CW52" s="351"/>
      <c r="CX52" s="351"/>
      <c r="CY52" s="351"/>
      <c r="CZ52" s="351"/>
      <c r="DA52" s="351"/>
      <c r="DB52" s="351"/>
      <c r="DC52" s="351"/>
      <c r="DD52" s="351"/>
      <c r="DE52" s="351"/>
      <c r="DF52" s="351"/>
      <c r="DG52" s="351"/>
      <c r="DH52" s="351"/>
      <c r="DI52" s="351"/>
    </row>
    <row r="53" spans="5:113" x14ac:dyDescent="0.2">
      <c r="E53" s="351" t="s">
        <v>202</v>
      </c>
      <c r="F53" s="351"/>
      <c r="G53" s="351"/>
      <c r="H53" s="351"/>
      <c r="I53" s="351"/>
      <c r="J53" s="351"/>
      <c r="K53" s="351"/>
      <c r="L53" s="351"/>
      <c r="M53" s="351"/>
      <c r="N53" s="351"/>
      <c r="O53" s="351"/>
      <c r="P53" s="351"/>
      <c r="Q53" s="351"/>
      <c r="R53" s="351"/>
      <c r="S53" s="351"/>
      <c r="T53" s="351"/>
      <c r="U53" s="351"/>
      <c r="V53" s="351"/>
      <c r="W53" s="351"/>
      <c r="X53" s="351"/>
      <c r="Y53" s="351"/>
      <c r="Z53" s="351"/>
      <c r="AA53" s="351"/>
      <c r="AB53" s="351"/>
      <c r="AC53" s="351"/>
      <c r="AD53" s="351"/>
      <c r="AE53" s="351"/>
      <c r="AF53" s="351"/>
      <c r="AG53" s="351"/>
      <c r="AH53" s="351"/>
      <c r="AI53" s="351"/>
      <c r="AJ53" s="351"/>
      <c r="AK53" s="351"/>
      <c r="AL53" s="351"/>
      <c r="AM53" s="351"/>
      <c r="AN53" s="351"/>
      <c r="AO53" s="351"/>
      <c r="AP53" s="351"/>
      <c r="AQ53" s="351"/>
      <c r="AR53" s="351"/>
      <c r="AS53" s="351"/>
      <c r="AT53" s="351"/>
      <c r="AU53" s="351"/>
      <c r="AV53" s="351"/>
      <c r="AW53" s="351"/>
      <c r="AX53" s="351"/>
      <c r="AY53" s="351"/>
      <c r="AZ53" s="351"/>
      <c r="BA53" s="351"/>
      <c r="BB53" s="351"/>
      <c r="BC53" s="351"/>
      <c r="BD53" s="351"/>
      <c r="BE53" s="351"/>
      <c r="BF53" s="351"/>
      <c r="BG53" s="351"/>
      <c r="BH53" s="351"/>
      <c r="BI53" s="351"/>
      <c r="BJ53" s="351"/>
      <c r="BK53" s="351"/>
      <c r="BL53" s="351"/>
      <c r="BM53" s="351"/>
      <c r="BN53" s="351"/>
      <c r="BO53" s="351"/>
      <c r="BP53" s="351"/>
      <c r="BQ53" s="351"/>
      <c r="BR53" s="351"/>
      <c r="BS53" s="351"/>
      <c r="BT53" s="351"/>
      <c r="BU53" s="351"/>
      <c r="BV53" s="351"/>
      <c r="BW53" s="351"/>
      <c r="BX53" s="351"/>
      <c r="BY53" s="351"/>
      <c r="BZ53" s="351"/>
      <c r="CA53" s="351"/>
      <c r="CB53" s="351"/>
      <c r="CC53" s="351"/>
      <c r="CD53" s="351"/>
      <c r="CE53" s="351"/>
      <c r="CF53" s="351"/>
      <c r="CG53" s="351"/>
      <c r="CH53" s="351"/>
      <c r="CI53" s="351"/>
      <c r="CJ53" s="351"/>
      <c r="CK53" s="351"/>
      <c r="CL53" s="351"/>
      <c r="CM53" s="351"/>
      <c r="CN53" s="351"/>
      <c r="CO53" s="351"/>
      <c r="CP53" s="351"/>
      <c r="CQ53" s="351"/>
      <c r="CR53" s="351"/>
      <c r="CS53" s="351"/>
      <c r="CT53" s="351"/>
      <c r="CU53" s="351"/>
      <c r="CV53" s="351"/>
      <c r="CW53" s="351"/>
      <c r="CX53" s="351"/>
      <c r="CY53" s="351"/>
      <c r="CZ53" s="351"/>
      <c r="DA53" s="351"/>
      <c r="DB53" s="351"/>
      <c r="DC53" s="351"/>
      <c r="DD53" s="351"/>
      <c r="DE53" s="351"/>
      <c r="DF53" s="351"/>
      <c r="DG53" s="351"/>
      <c r="DH53" s="351"/>
      <c r="DI53" s="351"/>
    </row>
    <row r="54" spans="5:113" x14ac:dyDescent="0.2"/>
    <row r="55" spans="5:113" x14ac:dyDescent="0.2"/>
    <row r="56" spans="5:113" x14ac:dyDescent="0.2"/>
  </sheetData>
  <sheetProtection algorithmName="SHA-512" hashValue="kFzScf4U9Ot9PA4P2GEhUV+k5E8LDnSR/VJXS+KyPYGLPrEWcqS1UgZApdVa0OThKfYgLLjt4reo6g+VPu6GLw==" saltValue="BGTnf4z+jmkKPX71MURdPA=="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3" orientation="landscape" cellComments="asDisplayed" horizontalDpi="300" verticalDpi="300"/>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E32" zoomScaleNormal="100" zoomScaleSheetLayoutView="100" workbookViewId="0"/>
  </sheetViews>
  <sheetFormatPr defaultColWidth="0" defaultRowHeight="13.5" customHeight="1" zeroHeight="1" x14ac:dyDescent="0.2"/>
  <cols>
    <col min="1" max="1" width="6.6640625" style="23" customWidth="1"/>
    <col min="2" max="2" width="11" style="23" customWidth="1"/>
    <col min="3" max="3" width="17" style="23" customWidth="1"/>
    <col min="4" max="5" width="16.6640625" style="23" customWidth="1"/>
    <col min="6" max="15" width="15" style="23" customWidth="1"/>
    <col min="16" max="16" width="24" style="23" customWidth="1"/>
    <col min="17" max="16384" width="0" style="23" hidden="1"/>
  </cols>
  <sheetData>
    <row r="1" spans="1:16" ht="16.5" customHeight="1" x14ac:dyDescent="0.2">
      <c r="A1" s="22"/>
      <c r="B1" s="22"/>
      <c r="C1" s="22"/>
      <c r="D1" s="22"/>
      <c r="E1" s="22"/>
      <c r="F1" s="22"/>
      <c r="G1" s="22"/>
      <c r="H1" s="22"/>
      <c r="I1" s="22"/>
      <c r="J1" s="22"/>
      <c r="K1" s="22"/>
      <c r="L1" s="22"/>
      <c r="M1" s="22"/>
      <c r="N1" s="22"/>
      <c r="O1" s="22"/>
      <c r="P1" s="22"/>
    </row>
    <row r="2" spans="1:16" ht="16.5" customHeight="1" x14ac:dyDescent="0.2">
      <c r="A2" s="22"/>
      <c r="B2" s="22"/>
      <c r="C2" s="22"/>
      <c r="D2" s="22"/>
      <c r="E2" s="22"/>
      <c r="F2" s="22"/>
      <c r="G2" s="22"/>
      <c r="H2" s="22"/>
      <c r="I2" s="22"/>
      <c r="J2" s="22"/>
      <c r="K2" s="22"/>
      <c r="L2" s="22"/>
      <c r="M2" s="22"/>
      <c r="N2" s="22"/>
      <c r="O2" s="22"/>
      <c r="P2" s="22"/>
    </row>
    <row r="3" spans="1:16" ht="16.5" customHeight="1" x14ac:dyDescent="0.2">
      <c r="A3" s="22"/>
      <c r="B3" s="22"/>
      <c r="C3" s="22"/>
      <c r="D3" s="22"/>
      <c r="E3" s="22"/>
      <c r="F3" s="22"/>
      <c r="G3" s="22"/>
      <c r="H3" s="22"/>
      <c r="I3" s="22"/>
      <c r="J3" s="22"/>
      <c r="K3" s="22"/>
      <c r="L3" s="22"/>
      <c r="M3" s="22"/>
      <c r="N3" s="22"/>
      <c r="O3" s="22"/>
      <c r="P3" s="22"/>
    </row>
    <row r="4" spans="1:16" ht="16.5" customHeight="1" x14ac:dyDescent="0.2">
      <c r="A4" s="22"/>
      <c r="B4" s="22"/>
      <c r="C4" s="22"/>
      <c r="D4" s="22"/>
      <c r="E4" s="22"/>
      <c r="F4" s="22"/>
      <c r="G4" s="22"/>
      <c r="H4" s="22"/>
      <c r="I4" s="22"/>
      <c r="J4" s="22"/>
      <c r="K4" s="22"/>
      <c r="L4" s="22"/>
      <c r="M4" s="22"/>
      <c r="N4" s="22"/>
      <c r="O4" s="22"/>
      <c r="P4" s="22"/>
    </row>
    <row r="5" spans="1:16" ht="16.5" customHeight="1" x14ac:dyDescent="0.2">
      <c r="A5" s="22"/>
      <c r="B5" s="22"/>
      <c r="C5" s="22"/>
      <c r="D5" s="22"/>
      <c r="E5" s="22"/>
      <c r="F5" s="22"/>
      <c r="G5" s="22"/>
      <c r="H5" s="22"/>
      <c r="I5" s="22"/>
      <c r="J5" s="22"/>
      <c r="K5" s="22"/>
      <c r="L5" s="22"/>
      <c r="M5" s="22"/>
      <c r="N5" s="22"/>
      <c r="O5" s="22"/>
      <c r="P5" s="22"/>
    </row>
    <row r="6" spans="1:16" ht="16.5" customHeight="1" x14ac:dyDescent="0.2">
      <c r="A6" s="22"/>
      <c r="B6" s="22"/>
      <c r="C6" s="22"/>
      <c r="D6" s="22"/>
      <c r="E6" s="22"/>
      <c r="F6" s="22"/>
      <c r="G6" s="22"/>
      <c r="H6" s="22"/>
      <c r="I6" s="22"/>
      <c r="J6" s="22"/>
      <c r="K6" s="22"/>
      <c r="L6" s="22"/>
      <c r="M6" s="22"/>
      <c r="N6" s="22"/>
      <c r="O6" s="22"/>
      <c r="P6" s="22"/>
    </row>
    <row r="7" spans="1:16" ht="16.5" customHeight="1" x14ac:dyDescent="0.2">
      <c r="A7" s="22"/>
      <c r="B7" s="22"/>
      <c r="C7" s="22"/>
      <c r="D7" s="22"/>
      <c r="E7" s="22"/>
      <c r="F7" s="22"/>
      <c r="G7" s="22"/>
      <c r="H7" s="22"/>
      <c r="I7" s="22"/>
      <c r="J7" s="22"/>
      <c r="K7" s="22"/>
      <c r="L7" s="22"/>
      <c r="M7" s="22"/>
      <c r="N7" s="22"/>
      <c r="O7" s="22"/>
      <c r="P7" s="22"/>
    </row>
    <row r="8" spans="1:16" ht="16.5" customHeight="1" x14ac:dyDescent="0.2">
      <c r="A8" s="22"/>
      <c r="B8" s="22"/>
      <c r="C8" s="22"/>
      <c r="D8" s="22"/>
      <c r="E8" s="22"/>
      <c r="F8" s="22"/>
      <c r="G8" s="22"/>
      <c r="H8" s="22"/>
      <c r="I8" s="22"/>
      <c r="J8" s="22"/>
      <c r="K8" s="22"/>
      <c r="L8" s="22"/>
      <c r="M8" s="22"/>
      <c r="N8" s="22"/>
      <c r="O8" s="22"/>
      <c r="P8" s="22"/>
    </row>
    <row r="9" spans="1:16" ht="16.5" customHeight="1" x14ac:dyDescent="0.2">
      <c r="A9" s="22"/>
      <c r="B9" s="22"/>
      <c r="C9" s="22"/>
      <c r="D9" s="22"/>
      <c r="E9" s="22"/>
      <c r="F9" s="22"/>
      <c r="G9" s="22"/>
      <c r="H9" s="22"/>
      <c r="I9" s="22"/>
      <c r="J9" s="22"/>
      <c r="K9" s="22"/>
      <c r="L9" s="22"/>
      <c r="M9" s="22"/>
      <c r="N9" s="22"/>
      <c r="O9" s="22"/>
      <c r="P9" s="22"/>
    </row>
    <row r="10" spans="1:16" ht="16.5" customHeight="1" x14ac:dyDescent="0.2">
      <c r="A10" s="22"/>
      <c r="B10" s="22"/>
      <c r="C10" s="22"/>
      <c r="D10" s="22"/>
      <c r="E10" s="22"/>
      <c r="F10" s="22"/>
      <c r="G10" s="22"/>
      <c r="H10" s="22"/>
      <c r="I10" s="22"/>
      <c r="J10" s="22"/>
      <c r="K10" s="22"/>
      <c r="L10" s="22"/>
      <c r="M10" s="22"/>
      <c r="N10" s="22"/>
      <c r="O10" s="22"/>
      <c r="P10" s="22"/>
    </row>
    <row r="11" spans="1:16" ht="16.5" customHeight="1" x14ac:dyDescent="0.2">
      <c r="A11" s="22"/>
      <c r="B11" s="22"/>
      <c r="C11" s="22"/>
      <c r="D11" s="22"/>
      <c r="E11" s="22"/>
      <c r="F11" s="22"/>
      <c r="G11" s="22"/>
      <c r="H11" s="22"/>
      <c r="I11" s="22"/>
      <c r="J11" s="22"/>
      <c r="K11" s="22"/>
      <c r="L11" s="22"/>
      <c r="M11" s="22"/>
      <c r="N11" s="22"/>
      <c r="O11" s="22"/>
      <c r="P11" s="22"/>
    </row>
    <row r="12" spans="1:16" ht="16.5" customHeight="1" x14ac:dyDescent="0.2">
      <c r="A12" s="22"/>
      <c r="B12" s="22"/>
      <c r="C12" s="22"/>
      <c r="D12" s="22"/>
      <c r="E12" s="22"/>
      <c r="F12" s="22"/>
      <c r="G12" s="22"/>
      <c r="H12" s="22"/>
      <c r="I12" s="22"/>
      <c r="J12" s="22"/>
      <c r="K12" s="22"/>
      <c r="L12" s="22"/>
      <c r="M12" s="22"/>
      <c r="N12" s="22"/>
      <c r="O12" s="22"/>
      <c r="P12" s="22"/>
    </row>
    <row r="13" spans="1:16" ht="16.5" customHeight="1" x14ac:dyDescent="0.2">
      <c r="A13" s="22"/>
      <c r="B13" s="22"/>
      <c r="C13" s="22"/>
      <c r="D13" s="22"/>
      <c r="E13" s="22"/>
      <c r="F13" s="22"/>
      <c r="G13" s="22"/>
      <c r="H13" s="22"/>
      <c r="I13" s="22"/>
      <c r="J13" s="22"/>
      <c r="K13" s="22"/>
      <c r="L13" s="22"/>
      <c r="M13" s="22"/>
      <c r="N13" s="22"/>
      <c r="O13" s="22"/>
      <c r="P13" s="22"/>
    </row>
    <row r="14" spans="1:16" ht="16.5" customHeight="1" x14ac:dyDescent="0.2">
      <c r="A14" s="22"/>
      <c r="B14" s="22"/>
      <c r="C14" s="22"/>
      <c r="D14" s="22"/>
      <c r="E14" s="22"/>
      <c r="F14" s="22"/>
      <c r="G14" s="22"/>
      <c r="H14" s="22"/>
      <c r="I14" s="22"/>
      <c r="J14" s="22"/>
      <c r="K14" s="22"/>
      <c r="L14" s="22"/>
      <c r="M14" s="22"/>
      <c r="N14" s="22"/>
      <c r="O14" s="22"/>
      <c r="P14" s="22"/>
    </row>
    <row r="15" spans="1:16" ht="16.5" customHeight="1" x14ac:dyDescent="0.2">
      <c r="A15" s="22"/>
      <c r="B15" s="22"/>
      <c r="C15" s="22"/>
      <c r="D15" s="22"/>
      <c r="E15" s="22"/>
      <c r="F15" s="22"/>
      <c r="G15" s="22"/>
      <c r="H15" s="22"/>
      <c r="I15" s="22"/>
      <c r="J15" s="22"/>
      <c r="K15" s="22"/>
      <c r="L15" s="22"/>
      <c r="M15" s="22"/>
      <c r="N15" s="22"/>
      <c r="O15" s="22"/>
      <c r="P15" s="22"/>
    </row>
    <row r="16" spans="1:16" ht="16.5" customHeight="1" x14ac:dyDescent="0.2">
      <c r="A16" s="22"/>
      <c r="B16" s="22"/>
      <c r="C16" s="22"/>
      <c r="D16" s="22"/>
      <c r="E16" s="22"/>
      <c r="F16" s="22"/>
      <c r="G16" s="22"/>
      <c r="H16" s="22"/>
      <c r="I16" s="22"/>
      <c r="J16" s="22"/>
      <c r="K16" s="22"/>
      <c r="L16" s="22"/>
      <c r="M16" s="22"/>
      <c r="N16" s="22"/>
      <c r="O16" s="22"/>
      <c r="P16" s="22"/>
    </row>
    <row r="17" spans="1:16" ht="16.5" customHeight="1" x14ac:dyDescent="0.2">
      <c r="A17" s="22"/>
      <c r="B17" s="22"/>
      <c r="C17" s="22"/>
      <c r="D17" s="22"/>
      <c r="E17" s="22"/>
      <c r="F17" s="22"/>
      <c r="G17" s="22"/>
      <c r="H17" s="22"/>
      <c r="I17" s="22"/>
      <c r="J17" s="22"/>
      <c r="K17" s="22"/>
      <c r="L17" s="22"/>
      <c r="M17" s="22"/>
      <c r="N17" s="22"/>
      <c r="O17" s="22"/>
      <c r="P17" s="22"/>
    </row>
    <row r="18" spans="1:16" ht="16.5" customHeight="1" x14ac:dyDescent="0.2">
      <c r="A18" s="22"/>
      <c r="B18" s="22"/>
      <c r="C18" s="22"/>
      <c r="D18" s="22"/>
      <c r="E18" s="22"/>
      <c r="F18" s="22"/>
      <c r="G18" s="22"/>
      <c r="H18" s="22"/>
      <c r="I18" s="22"/>
      <c r="J18" s="22"/>
      <c r="K18" s="22"/>
      <c r="L18" s="22"/>
      <c r="M18" s="22"/>
      <c r="N18" s="22"/>
      <c r="O18" s="22"/>
      <c r="P18" s="22"/>
    </row>
    <row r="19" spans="1:16" ht="16.5" customHeight="1" x14ac:dyDescent="0.2">
      <c r="A19" s="22"/>
      <c r="B19" s="22"/>
      <c r="C19" s="22"/>
      <c r="D19" s="22"/>
      <c r="E19" s="22"/>
      <c r="F19" s="22"/>
      <c r="G19" s="22"/>
      <c r="H19" s="22"/>
      <c r="I19" s="22"/>
      <c r="J19" s="22"/>
      <c r="K19" s="22"/>
      <c r="L19" s="22"/>
      <c r="M19" s="22"/>
      <c r="N19" s="22"/>
      <c r="O19" s="22"/>
      <c r="P19" s="22"/>
    </row>
    <row r="20" spans="1:16" ht="16.5" customHeight="1" x14ac:dyDescent="0.2">
      <c r="A20" s="22"/>
      <c r="B20" s="22"/>
      <c r="C20" s="22"/>
      <c r="D20" s="22"/>
      <c r="E20" s="22"/>
      <c r="F20" s="22"/>
      <c r="G20" s="22"/>
      <c r="H20" s="22"/>
      <c r="I20" s="22"/>
      <c r="J20" s="22"/>
      <c r="K20" s="22"/>
      <c r="L20" s="22"/>
      <c r="M20" s="22"/>
      <c r="N20" s="22"/>
      <c r="O20" s="22"/>
      <c r="P20" s="22"/>
    </row>
    <row r="21" spans="1:16" ht="16.5" customHeight="1" x14ac:dyDescent="0.2">
      <c r="A21" s="22"/>
      <c r="B21" s="22"/>
      <c r="C21" s="22"/>
      <c r="D21" s="22"/>
      <c r="E21" s="22"/>
      <c r="F21" s="22"/>
      <c r="G21" s="22"/>
      <c r="H21" s="22"/>
      <c r="I21" s="22"/>
      <c r="J21" s="22"/>
      <c r="K21" s="22"/>
      <c r="L21" s="22"/>
      <c r="M21" s="22"/>
      <c r="N21" s="22"/>
      <c r="O21" s="22"/>
      <c r="P21" s="22"/>
    </row>
    <row r="22" spans="1:16" ht="16.5" customHeight="1" x14ac:dyDescent="0.2">
      <c r="A22" s="22"/>
      <c r="B22" s="22"/>
      <c r="C22" s="22"/>
      <c r="D22" s="22"/>
      <c r="E22" s="22"/>
      <c r="F22" s="22"/>
      <c r="G22" s="22"/>
      <c r="H22" s="22"/>
      <c r="I22" s="22"/>
      <c r="J22" s="22"/>
      <c r="K22" s="22"/>
      <c r="L22" s="22"/>
      <c r="M22" s="22"/>
      <c r="N22" s="22"/>
      <c r="O22" s="22"/>
      <c r="P22" s="22"/>
    </row>
    <row r="23" spans="1:16" ht="16.5" customHeight="1" x14ac:dyDescent="0.2">
      <c r="A23" s="22"/>
      <c r="B23" s="22"/>
      <c r="C23" s="22"/>
      <c r="D23" s="22"/>
      <c r="E23" s="22"/>
      <c r="F23" s="22"/>
      <c r="G23" s="22"/>
      <c r="H23" s="22"/>
      <c r="I23" s="22"/>
      <c r="J23" s="22"/>
      <c r="K23" s="22"/>
      <c r="L23" s="22"/>
      <c r="M23" s="22"/>
      <c r="N23" s="22"/>
      <c r="O23" s="22"/>
      <c r="P23" s="22"/>
    </row>
    <row r="24" spans="1:16" ht="16.5" customHeight="1" x14ac:dyDescent="0.2">
      <c r="A24" s="22"/>
      <c r="B24" s="22"/>
      <c r="C24" s="22"/>
      <c r="D24" s="22"/>
      <c r="E24" s="22"/>
      <c r="F24" s="22"/>
      <c r="G24" s="22"/>
      <c r="H24" s="22"/>
      <c r="I24" s="22"/>
      <c r="J24" s="22"/>
      <c r="K24" s="22"/>
      <c r="L24" s="22"/>
      <c r="M24" s="22"/>
      <c r="N24" s="22"/>
      <c r="O24" s="22"/>
      <c r="P24" s="22"/>
    </row>
    <row r="25" spans="1:16" ht="16.5" customHeight="1" x14ac:dyDescent="0.2">
      <c r="A25" s="22"/>
      <c r="B25" s="22"/>
      <c r="C25" s="22"/>
      <c r="D25" s="22"/>
      <c r="E25" s="22"/>
      <c r="F25" s="22"/>
      <c r="G25" s="22"/>
      <c r="H25" s="22"/>
      <c r="I25" s="22"/>
      <c r="J25" s="22"/>
      <c r="K25" s="22"/>
      <c r="L25" s="22"/>
      <c r="M25" s="22"/>
      <c r="N25" s="22"/>
      <c r="O25" s="22"/>
      <c r="P25" s="22"/>
    </row>
    <row r="26" spans="1:16" ht="16.5" customHeight="1" x14ac:dyDescent="0.2">
      <c r="A26" s="22"/>
      <c r="B26" s="22"/>
      <c r="C26" s="22"/>
      <c r="D26" s="22"/>
      <c r="E26" s="22"/>
      <c r="F26" s="22"/>
      <c r="G26" s="22"/>
      <c r="H26" s="22"/>
      <c r="I26" s="22"/>
      <c r="J26" s="22"/>
      <c r="K26" s="22"/>
      <c r="L26" s="22"/>
      <c r="M26" s="22"/>
      <c r="N26" s="22"/>
      <c r="O26" s="22"/>
      <c r="P26" s="22"/>
    </row>
    <row r="27" spans="1:16" ht="16.5" customHeight="1" x14ac:dyDescent="0.2">
      <c r="A27" s="22"/>
      <c r="B27" s="22"/>
      <c r="C27" s="22"/>
      <c r="D27" s="22"/>
      <c r="E27" s="22"/>
      <c r="F27" s="22"/>
      <c r="G27" s="22"/>
      <c r="H27" s="22"/>
      <c r="I27" s="22"/>
      <c r="J27" s="22"/>
      <c r="K27" s="22"/>
      <c r="L27" s="22"/>
      <c r="M27" s="22"/>
      <c r="N27" s="22"/>
      <c r="O27" s="22"/>
      <c r="P27" s="22"/>
    </row>
    <row r="28" spans="1:16" ht="16.5" customHeight="1" x14ac:dyDescent="0.2">
      <c r="A28" s="22"/>
      <c r="B28" s="22"/>
      <c r="C28" s="22"/>
      <c r="D28" s="22"/>
      <c r="E28" s="22"/>
      <c r="F28" s="22"/>
      <c r="G28" s="22"/>
      <c r="H28" s="22"/>
      <c r="I28" s="22"/>
      <c r="J28" s="22"/>
      <c r="K28" s="22"/>
      <c r="L28" s="22"/>
      <c r="M28" s="22"/>
      <c r="N28" s="22"/>
      <c r="O28" s="22"/>
      <c r="P28" s="22"/>
    </row>
    <row r="29" spans="1:16" ht="16.5" customHeight="1" x14ac:dyDescent="0.2">
      <c r="A29" s="22"/>
      <c r="B29" s="22"/>
      <c r="C29" s="22"/>
      <c r="D29" s="22"/>
      <c r="E29" s="22"/>
      <c r="F29" s="22"/>
      <c r="G29" s="22"/>
      <c r="H29" s="22"/>
      <c r="I29" s="22"/>
      <c r="J29" s="22"/>
      <c r="K29" s="22"/>
      <c r="L29" s="22"/>
      <c r="M29" s="22"/>
      <c r="N29" s="22"/>
      <c r="O29" s="22"/>
      <c r="P29" s="22"/>
    </row>
    <row r="30" spans="1:16" ht="16.5" customHeight="1" x14ac:dyDescent="0.2">
      <c r="A30" s="22"/>
      <c r="B30" s="22"/>
      <c r="C30" s="22"/>
      <c r="D30" s="22"/>
      <c r="E30" s="22"/>
      <c r="F30" s="22"/>
      <c r="G30" s="22"/>
      <c r="H30" s="22"/>
      <c r="I30" s="22"/>
      <c r="J30" s="22"/>
      <c r="K30" s="22"/>
      <c r="L30" s="22"/>
      <c r="M30" s="22"/>
      <c r="N30" s="22"/>
      <c r="O30" s="22"/>
      <c r="P30" s="22"/>
    </row>
    <row r="31" spans="1:16" ht="16.5" customHeight="1" x14ac:dyDescent="0.2">
      <c r="A31" s="22"/>
      <c r="B31" s="22"/>
      <c r="C31" s="22"/>
      <c r="D31" s="22"/>
      <c r="E31" s="22"/>
      <c r="F31" s="22"/>
      <c r="G31" s="22"/>
      <c r="H31" s="22"/>
      <c r="I31" s="22"/>
      <c r="J31" s="22"/>
      <c r="K31" s="22"/>
      <c r="L31" s="22"/>
      <c r="M31" s="22"/>
      <c r="N31" s="22"/>
      <c r="O31" s="22"/>
      <c r="P31" s="22"/>
    </row>
    <row r="32" spans="1:16" ht="31.5" customHeight="1" thickBot="1" x14ac:dyDescent="0.25">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524</v>
      </c>
      <c r="G33" s="29" t="s">
        <v>525</v>
      </c>
      <c r="H33" s="29" t="s">
        <v>526</v>
      </c>
      <c r="I33" s="29" t="s">
        <v>527</v>
      </c>
      <c r="J33" s="30" t="s">
        <v>528</v>
      </c>
      <c r="K33" s="22"/>
      <c r="L33" s="22"/>
      <c r="M33" s="22"/>
      <c r="N33" s="22"/>
      <c r="O33" s="22"/>
      <c r="P33" s="22"/>
    </row>
    <row r="34" spans="1:16" ht="39" customHeight="1" x14ac:dyDescent="0.2">
      <c r="A34" s="22"/>
      <c r="B34" s="31"/>
      <c r="C34" s="1136" t="s">
        <v>529</v>
      </c>
      <c r="D34" s="1136"/>
      <c r="E34" s="1137"/>
      <c r="F34" s="32">
        <v>9.2899999999999991</v>
      </c>
      <c r="G34" s="33">
        <v>9.39</v>
      </c>
      <c r="H34" s="33">
        <v>13.77</v>
      </c>
      <c r="I34" s="33">
        <v>13.35</v>
      </c>
      <c r="J34" s="34">
        <v>11.49</v>
      </c>
      <c r="K34" s="22"/>
      <c r="L34" s="22"/>
      <c r="M34" s="22"/>
      <c r="N34" s="22"/>
      <c r="O34" s="22"/>
      <c r="P34" s="22"/>
    </row>
    <row r="35" spans="1:16" ht="39" customHeight="1" x14ac:dyDescent="0.2">
      <c r="A35" s="22"/>
      <c r="B35" s="35"/>
      <c r="C35" s="1132" t="s">
        <v>530</v>
      </c>
      <c r="D35" s="1132"/>
      <c r="E35" s="1133"/>
      <c r="F35" s="36">
        <v>0.19</v>
      </c>
      <c r="G35" s="37">
        <v>0.47</v>
      </c>
      <c r="H35" s="37">
        <v>0.22</v>
      </c>
      <c r="I35" s="37">
        <v>0.91</v>
      </c>
      <c r="J35" s="38">
        <v>0.69</v>
      </c>
      <c r="K35" s="22"/>
      <c r="L35" s="22"/>
      <c r="M35" s="22"/>
      <c r="N35" s="22"/>
      <c r="O35" s="22"/>
      <c r="P35" s="22"/>
    </row>
    <row r="36" spans="1:16" ht="39" customHeight="1" x14ac:dyDescent="0.2">
      <c r="A36" s="22"/>
      <c r="B36" s="35"/>
      <c r="C36" s="1132" t="s">
        <v>531</v>
      </c>
      <c r="D36" s="1132"/>
      <c r="E36" s="1133"/>
      <c r="F36" s="36">
        <v>0</v>
      </c>
      <c r="G36" s="37">
        <v>0</v>
      </c>
      <c r="H36" s="37">
        <v>0</v>
      </c>
      <c r="I36" s="37">
        <v>0.06</v>
      </c>
      <c r="J36" s="38">
        <v>0.03</v>
      </c>
      <c r="K36" s="22"/>
      <c r="L36" s="22"/>
      <c r="M36" s="22"/>
      <c r="N36" s="22"/>
      <c r="O36" s="22"/>
      <c r="P36" s="22"/>
    </row>
    <row r="37" spans="1:16" ht="39" customHeight="1" x14ac:dyDescent="0.2">
      <c r="A37" s="22"/>
      <c r="B37" s="35"/>
      <c r="C37" s="1132" t="s">
        <v>532</v>
      </c>
      <c r="D37" s="1132"/>
      <c r="E37" s="1133"/>
      <c r="F37" s="36">
        <v>0.24</v>
      </c>
      <c r="G37" s="37">
        <v>0.17</v>
      </c>
      <c r="H37" s="37">
        <v>0</v>
      </c>
      <c r="I37" s="37">
        <v>0.05</v>
      </c>
      <c r="J37" s="38">
        <v>0</v>
      </c>
      <c r="K37" s="22"/>
      <c r="L37" s="22"/>
      <c r="M37" s="22"/>
      <c r="N37" s="22"/>
      <c r="O37" s="22"/>
      <c r="P37" s="22"/>
    </row>
    <row r="38" spans="1:16" ht="39" customHeight="1" x14ac:dyDescent="0.2">
      <c r="A38" s="22"/>
      <c r="B38" s="35"/>
      <c r="C38" s="1132" t="s">
        <v>533</v>
      </c>
      <c r="D38" s="1132"/>
      <c r="E38" s="1133"/>
      <c r="F38" s="36">
        <v>0</v>
      </c>
      <c r="G38" s="37">
        <v>0</v>
      </c>
      <c r="H38" s="37">
        <v>0</v>
      </c>
      <c r="I38" s="37">
        <v>0</v>
      </c>
      <c r="J38" s="38">
        <v>0</v>
      </c>
      <c r="K38" s="22"/>
      <c r="L38" s="22"/>
      <c r="M38" s="22"/>
      <c r="N38" s="22"/>
      <c r="O38" s="22"/>
      <c r="P38" s="22"/>
    </row>
    <row r="39" spans="1:16" ht="39" customHeight="1" x14ac:dyDescent="0.2">
      <c r="A39" s="22"/>
      <c r="B39" s="35"/>
      <c r="C39" s="1132"/>
      <c r="D39" s="1132"/>
      <c r="E39" s="1133"/>
      <c r="F39" s="36"/>
      <c r="G39" s="37"/>
      <c r="H39" s="37"/>
      <c r="I39" s="37"/>
      <c r="J39" s="38"/>
      <c r="K39" s="22"/>
      <c r="L39" s="22"/>
      <c r="M39" s="22"/>
      <c r="N39" s="22"/>
      <c r="O39" s="22"/>
      <c r="P39" s="22"/>
    </row>
    <row r="40" spans="1:16" ht="39" customHeight="1" x14ac:dyDescent="0.2">
      <c r="A40" s="22"/>
      <c r="B40" s="35"/>
      <c r="C40" s="1132"/>
      <c r="D40" s="1132"/>
      <c r="E40" s="1133"/>
      <c r="F40" s="36"/>
      <c r="G40" s="37"/>
      <c r="H40" s="37"/>
      <c r="I40" s="37"/>
      <c r="J40" s="38"/>
      <c r="K40" s="22"/>
      <c r="L40" s="22"/>
      <c r="M40" s="22"/>
      <c r="N40" s="22"/>
      <c r="O40" s="22"/>
      <c r="P40" s="22"/>
    </row>
    <row r="41" spans="1:16" ht="39" customHeight="1" x14ac:dyDescent="0.2">
      <c r="A41" s="22"/>
      <c r="B41" s="35"/>
      <c r="C41" s="1132"/>
      <c r="D41" s="1132"/>
      <c r="E41" s="1133"/>
      <c r="F41" s="36"/>
      <c r="G41" s="37"/>
      <c r="H41" s="37"/>
      <c r="I41" s="37"/>
      <c r="J41" s="38"/>
      <c r="K41" s="22"/>
      <c r="L41" s="22"/>
      <c r="M41" s="22"/>
      <c r="N41" s="22"/>
      <c r="O41" s="22"/>
      <c r="P41" s="22"/>
    </row>
    <row r="42" spans="1:16" ht="39" customHeight="1" x14ac:dyDescent="0.2">
      <c r="A42" s="22"/>
      <c r="B42" s="39"/>
      <c r="C42" s="1132" t="s">
        <v>534</v>
      </c>
      <c r="D42" s="1132"/>
      <c r="E42" s="1133"/>
      <c r="F42" s="36" t="s">
        <v>485</v>
      </c>
      <c r="G42" s="37" t="s">
        <v>485</v>
      </c>
      <c r="H42" s="37" t="s">
        <v>485</v>
      </c>
      <c r="I42" s="37" t="s">
        <v>485</v>
      </c>
      <c r="J42" s="38" t="s">
        <v>485</v>
      </c>
      <c r="K42" s="22"/>
      <c r="L42" s="22"/>
      <c r="M42" s="22"/>
      <c r="N42" s="22"/>
      <c r="O42" s="22"/>
      <c r="P42" s="22"/>
    </row>
    <row r="43" spans="1:16" ht="39" customHeight="1" thickBot="1" x14ac:dyDescent="0.25">
      <c r="A43" s="22"/>
      <c r="B43" s="40"/>
      <c r="C43" s="1134" t="s">
        <v>535</v>
      </c>
      <c r="D43" s="1134"/>
      <c r="E43" s="1135"/>
      <c r="F43" s="41" t="s">
        <v>485</v>
      </c>
      <c r="G43" s="42" t="s">
        <v>485</v>
      </c>
      <c r="H43" s="42" t="s">
        <v>485</v>
      </c>
      <c r="I43" s="42" t="s">
        <v>485</v>
      </c>
      <c r="J43" s="43" t="s">
        <v>485</v>
      </c>
      <c r="K43" s="22"/>
      <c r="L43" s="22"/>
      <c r="M43" s="22"/>
      <c r="N43" s="22"/>
      <c r="O43" s="22"/>
      <c r="P43" s="22"/>
    </row>
    <row r="44" spans="1:16" ht="39" customHeight="1" x14ac:dyDescent="0.2">
      <c r="A44" s="22"/>
      <c r="B44" s="44"/>
      <c r="C44" s="45"/>
      <c r="D44" s="45"/>
      <c r="E44" s="45"/>
      <c r="F44" s="22"/>
      <c r="G44" s="22"/>
      <c r="H44" s="22"/>
      <c r="I44" s="22"/>
      <c r="J44" s="22"/>
      <c r="K44" s="22"/>
      <c r="L44" s="22"/>
      <c r="M44" s="22"/>
      <c r="N44" s="22"/>
      <c r="O44" s="22"/>
      <c r="P44" s="22"/>
    </row>
    <row r="45" spans="1:16" ht="16.2" x14ac:dyDescent="0.2">
      <c r="A45" s="22"/>
      <c r="B45" s="22"/>
      <c r="C45" s="22"/>
      <c r="D45" s="22"/>
      <c r="E45" s="22"/>
      <c r="F45" s="22"/>
      <c r="G45" s="22"/>
      <c r="H45" s="22"/>
      <c r="I45" s="22"/>
      <c r="J45" s="22"/>
      <c r="K45" s="22"/>
      <c r="L45" s="22"/>
      <c r="M45" s="22"/>
      <c r="N45" s="22"/>
      <c r="O45" s="22"/>
      <c r="P45" s="22"/>
    </row>
  </sheetData>
  <sheetProtection algorithmName="SHA-512" hashValue="p3t0ZhSsL+Wr9iBbO3mBbAs8+JHpfOwpRBH30KqKkmK+qK2Pud5B8jEAWGdHfvbh/k2hEYL7xqJU3RNBZFuDNA==" saltValue="fJZIMq8lASLeQEraTsdYKw=="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59" orientation="landscape" horizontalDpi="300" verticalDpi="300"/>
  <headerFooter alignWithMargins="0">
    <oddFooter>&amp;C&amp;P/&amp;N</oddFooter>
  </headerFooter>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zoomScale="75" zoomScaleNormal="75" zoomScaleSheetLayoutView="55" workbookViewId="0"/>
  </sheetViews>
  <sheetFormatPr defaultColWidth="0" defaultRowHeight="12.6" customHeight="1" zeroHeight="1" x14ac:dyDescent="0.2"/>
  <cols>
    <col min="1" max="1" width="6.6640625" style="47" customWidth="1"/>
    <col min="2" max="3" width="10.88671875" style="47" customWidth="1"/>
    <col min="4" max="4" width="10" style="47" customWidth="1"/>
    <col min="5" max="10" width="11" style="47" customWidth="1"/>
    <col min="11" max="15" width="13.109375" style="47" customWidth="1"/>
    <col min="16" max="21" width="11.44140625" style="47" customWidth="1"/>
    <col min="22" max="16384" width="0" style="47" hidden="1"/>
  </cols>
  <sheetData>
    <row r="1" spans="1:21" ht="13.5" customHeight="1" x14ac:dyDescent="0.2">
      <c r="A1" s="46"/>
      <c r="B1" s="46"/>
      <c r="C1" s="46"/>
      <c r="D1" s="46"/>
      <c r="E1" s="46"/>
      <c r="F1" s="46"/>
      <c r="G1" s="46"/>
      <c r="H1" s="46"/>
      <c r="I1" s="46"/>
      <c r="J1" s="46"/>
      <c r="K1" s="46"/>
      <c r="L1" s="46"/>
      <c r="M1" s="46"/>
      <c r="N1" s="46"/>
      <c r="O1" s="46"/>
      <c r="P1" s="46"/>
      <c r="Q1" s="46"/>
      <c r="R1" s="46"/>
      <c r="S1" s="46"/>
      <c r="T1" s="46"/>
      <c r="U1" s="46"/>
    </row>
    <row r="2" spans="1:21" ht="13.5" customHeight="1" x14ac:dyDescent="0.2">
      <c r="A2" s="46"/>
      <c r="B2" s="46"/>
      <c r="C2" s="46"/>
      <c r="D2" s="46"/>
      <c r="E2" s="46"/>
      <c r="F2" s="46"/>
      <c r="G2" s="46"/>
      <c r="H2" s="46"/>
      <c r="I2" s="46"/>
      <c r="J2" s="46"/>
      <c r="K2" s="46"/>
      <c r="L2" s="46"/>
      <c r="M2" s="46"/>
      <c r="N2" s="46"/>
      <c r="O2" s="46"/>
      <c r="P2" s="46"/>
      <c r="Q2" s="46"/>
      <c r="R2" s="46"/>
      <c r="S2" s="46"/>
      <c r="T2" s="46"/>
      <c r="U2" s="46"/>
    </row>
    <row r="3" spans="1:21" ht="13.5" customHeight="1" x14ac:dyDescent="0.2">
      <c r="A3" s="46"/>
      <c r="B3" s="46"/>
      <c r="C3" s="46"/>
      <c r="D3" s="46"/>
      <c r="E3" s="46"/>
      <c r="F3" s="46"/>
      <c r="G3" s="46"/>
      <c r="H3" s="46"/>
      <c r="I3" s="46"/>
      <c r="J3" s="46"/>
      <c r="K3" s="46"/>
      <c r="L3" s="46"/>
      <c r="M3" s="46"/>
      <c r="N3" s="46"/>
      <c r="O3" s="46"/>
      <c r="P3" s="46"/>
      <c r="Q3" s="46"/>
      <c r="R3" s="46"/>
      <c r="S3" s="46"/>
      <c r="T3" s="46"/>
      <c r="U3" s="46"/>
    </row>
    <row r="4" spans="1:21" ht="13.5" customHeight="1" x14ac:dyDescent="0.2">
      <c r="A4" s="46"/>
      <c r="B4" s="46"/>
      <c r="C4" s="46"/>
      <c r="D4" s="46"/>
      <c r="E4" s="46"/>
      <c r="F4" s="46"/>
      <c r="G4" s="46"/>
      <c r="H4" s="46"/>
      <c r="I4" s="46"/>
      <c r="J4" s="46"/>
      <c r="K4" s="46"/>
      <c r="L4" s="46"/>
      <c r="M4" s="46"/>
      <c r="N4" s="46"/>
      <c r="O4" s="46"/>
      <c r="P4" s="46"/>
      <c r="Q4" s="46"/>
      <c r="R4" s="46"/>
      <c r="S4" s="46"/>
      <c r="T4" s="46"/>
      <c r="U4" s="46"/>
    </row>
    <row r="5" spans="1:21" ht="13.5" customHeight="1" x14ac:dyDescent="0.2">
      <c r="A5" s="46"/>
      <c r="B5" s="46"/>
      <c r="C5" s="46"/>
      <c r="D5" s="46"/>
      <c r="E5" s="46"/>
      <c r="F5" s="46"/>
      <c r="G5" s="46"/>
      <c r="H5" s="46"/>
      <c r="I5" s="46"/>
      <c r="J5" s="46"/>
      <c r="K5" s="46"/>
      <c r="L5" s="46"/>
      <c r="M5" s="46"/>
      <c r="N5" s="46"/>
      <c r="O5" s="46"/>
      <c r="P5" s="46"/>
      <c r="Q5" s="46"/>
      <c r="R5" s="46"/>
      <c r="S5" s="46"/>
      <c r="T5" s="46"/>
      <c r="U5" s="46"/>
    </row>
    <row r="6" spans="1:21" ht="13.5" customHeight="1" x14ac:dyDescent="0.2">
      <c r="A6" s="46"/>
      <c r="B6" s="46"/>
      <c r="C6" s="46"/>
      <c r="D6" s="46"/>
      <c r="E6" s="46"/>
      <c r="F6" s="46"/>
      <c r="G6" s="46"/>
      <c r="H6" s="46"/>
      <c r="I6" s="46"/>
      <c r="J6" s="46"/>
      <c r="K6" s="46"/>
      <c r="L6" s="46"/>
      <c r="M6" s="46"/>
      <c r="N6" s="46"/>
      <c r="O6" s="46"/>
      <c r="P6" s="46"/>
      <c r="Q6" s="46"/>
      <c r="R6" s="46"/>
      <c r="S6" s="46"/>
      <c r="T6" s="46"/>
      <c r="U6" s="46"/>
    </row>
    <row r="7" spans="1:21" ht="13.5" customHeight="1" x14ac:dyDescent="0.2">
      <c r="A7" s="46"/>
      <c r="B7" s="46"/>
      <c r="C7" s="46"/>
      <c r="D7" s="46"/>
      <c r="E7" s="46"/>
      <c r="F7" s="46"/>
      <c r="G7" s="46"/>
      <c r="H7" s="46"/>
      <c r="I7" s="46"/>
      <c r="J7" s="46"/>
      <c r="K7" s="46"/>
      <c r="L7" s="46"/>
      <c r="M7" s="46"/>
      <c r="N7" s="46"/>
      <c r="O7" s="46"/>
      <c r="P7" s="46"/>
      <c r="Q7" s="46"/>
      <c r="R7" s="46"/>
      <c r="S7" s="46"/>
      <c r="T7" s="46"/>
      <c r="U7" s="46"/>
    </row>
    <row r="8" spans="1:21" ht="13.5" customHeight="1" x14ac:dyDescent="0.2">
      <c r="A8" s="46"/>
      <c r="B8" s="46"/>
      <c r="C8" s="46"/>
      <c r="D8" s="46"/>
      <c r="E8" s="46"/>
      <c r="F8" s="46"/>
      <c r="G8" s="46"/>
      <c r="H8" s="46"/>
      <c r="I8" s="46"/>
      <c r="J8" s="46"/>
      <c r="K8" s="46"/>
      <c r="L8" s="46"/>
      <c r="M8" s="46"/>
      <c r="N8" s="46"/>
      <c r="O8" s="46"/>
      <c r="P8" s="46"/>
      <c r="Q8" s="46"/>
      <c r="R8" s="46"/>
      <c r="S8" s="46"/>
      <c r="T8" s="46"/>
      <c r="U8" s="46"/>
    </row>
    <row r="9" spans="1:21" ht="13.5" customHeight="1" x14ac:dyDescent="0.2">
      <c r="A9" s="46"/>
      <c r="B9" s="46"/>
      <c r="C9" s="46"/>
      <c r="D9" s="46"/>
      <c r="E9" s="46"/>
      <c r="F9" s="46"/>
      <c r="G9" s="46"/>
      <c r="H9" s="46"/>
      <c r="I9" s="46"/>
      <c r="J9" s="46"/>
      <c r="K9" s="46"/>
      <c r="L9" s="46"/>
      <c r="M9" s="46"/>
      <c r="N9" s="46"/>
      <c r="O9" s="46"/>
      <c r="P9" s="46"/>
      <c r="Q9" s="46"/>
      <c r="R9" s="46"/>
      <c r="S9" s="46"/>
      <c r="T9" s="46"/>
      <c r="U9" s="46"/>
    </row>
    <row r="10" spans="1:21" ht="13.5" customHeight="1" x14ac:dyDescent="0.2">
      <c r="A10" s="46"/>
      <c r="B10" s="46"/>
      <c r="C10" s="46"/>
      <c r="D10" s="46"/>
      <c r="E10" s="46"/>
      <c r="F10" s="46"/>
      <c r="G10" s="46"/>
      <c r="H10" s="46"/>
      <c r="I10" s="46"/>
      <c r="J10" s="46"/>
      <c r="K10" s="46"/>
      <c r="L10" s="46"/>
      <c r="M10" s="46"/>
      <c r="N10" s="46"/>
      <c r="O10" s="46"/>
      <c r="P10" s="46"/>
      <c r="Q10" s="46"/>
      <c r="R10" s="46"/>
      <c r="S10" s="46"/>
      <c r="T10" s="46"/>
      <c r="U10" s="46"/>
    </row>
    <row r="11" spans="1:21" ht="13.5" customHeight="1" x14ac:dyDescent="0.2">
      <c r="A11" s="46"/>
      <c r="B11" s="46"/>
      <c r="C11" s="46"/>
      <c r="D11" s="46"/>
      <c r="E11" s="46"/>
      <c r="F11" s="46"/>
      <c r="G11" s="46"/>
      <c r="H11" s="46"/>
      <c r="I11" s="46"/>
      <c r="J11" s="46"/>
      <c r="K11" s="46"/>
      <c r="L11" s="46"/>
      <c r="M11" s="46"/>
      <c r="N11" s="46"/>
      <c r="O11" s="46"/>
      <c r="P11" s="46"/>
      <c r="Q11" s="46"/>
      <c r="R11" s="46"/>
      <c r="S11" s="46"/>
      <c r="T11" s="46"/>
      <c r="U11" s="46"/>
    </row>
    <row r="12" spans="1:21" ht="13.5" customHeight="1" x14ac:dyDescent="0.2">
      <c r="A12" s="46"/>
      <c r="B12" s="46"/>
      <c r="C12" s="46"/>
      <c r="D12" s="46"/>
      <c r="E12" s="46"/>
      <c r="F12" s="46"/>
      <c r="G12" s="46"/>
      <c r="H12" s="46"/>
      <c r="I12" s="46"/>
      <c r="J12" s="46"/>
      <c r="K12" s="46"/>
      <c r="L12" s="46"/>
      <c r="M12" s="46"/>
      <c r="N12" s="46"/>
      <c r="O12" s="46"/>
      <c r="P12" s="46"/>
      <c r="Q12" s="46"/>
      <c r="R12" s="46"/>
      <c r="S12" s="46"/>
      <c r="T12" s="46"/>
      <c r="U12" s="46"/>
    </row>
    <row r="13" spans="1:21" ht="13.5" customHeight="1" x14ac:dyDescent="0.2">
      <c r="A13" s="46"/>
      <c r="B13" s="46"/>
      <c r="C13" s="46"/>
      <c r="D13" s="46"/>
      <c r="E13" s="46"/>
      <c r="F13" s="46"/>
      <c r="G13" s="46"/>
      <c r="H13" s="46"/>
      <c r="I13" s="46"/>
      <c r="J13" s="46"/>
      <c r="K13" s="46"/>
      <c r="L13" s="46"/>
      <c r="M13" s="46"/>
      <c r="N13" s="46"/>
      <c r="O13" s="46"/>
      <c r="P13" s="46"/>
      <c r="Q13" s="46"/>
      <c r="R13" s="46"/>
      <c r="S13" s="46"/>
      <c r="T13" s="46"/>
      <c r="U13" s="46"/>
    </row>
    <row r="14" spans="1:21" ht="13.5" customHeight="1" x14ac:dyDescent="0.2">
      <c r="A14" s="46"/>
      <c r="B14" s="46"/>
      <c r="C14" s="46"/>
      <c r="D14" s="46"/>
      <c r="E14" s="46"/>
      <c r="F14" s="46"/>
      <c r="G14" s="46"/>
      <c r="H14" s="46"/>
      <c r="I14" s="46"/>
      <c r="J14" s="46"/>
      <c r="K14" s="46"/>
      <c r="L14" s="46"/>
      <c r="M14" s="46"/>
      <c r="N14" s="46"/>
      <c r="O14" s="46"/>
      <c r="P14" s="46"/>
      <c r="Q14" s="46"/>
      <c r="R14" s="46"/>
      <c r="S14" s="46"/>
      <c r="T14" s="46"/>
      <c r="U14" s="46"/>
    </row>
    <row r="15" spans="1:21" ht="13.5" customHeight="1" x14ac:dyDescent="0.2">
      <c r="A15" s="46"/>
      <c r="B15" s="46"/>
      <c r="C15" s="46"/>
      <c r="D15" s="46"/>
      <c r="E15" s="46"/>
      <c r="F15" s="46"/>
      <c r="G15" s="46"/>
      <c r="H15" s="46"/>
      <c r="I15" s="46"/>
      <c r="J15" s="46"/>
      <c r="K15" s="46"/>
      <c r="L15" s="46"/>
      <c r="M15" s="46"/>
      <c r="N15" s="46"/>
      <c r="O15" s="46"/>
      <c r="P15" s="46"/>
      <c r="Q15" s="46"/>
      <c r="R15" s="46"/>
      <c r="S15" s="46"/>
      <c r="T15" s="46"/>
      <c r="U15" s="46"/>
    </row>
    <row r="16" spans="1:21" ht="13.5" customHeight="1" x14ac:dyDescent="0.2">
      <c r="A16" s="46"/>
      <c r="B16" s="46"/>
      <c r="C16" s="46"/>
      <c r="D16" s="46"/>
      <c r="E16" s="46"/>
      <c r="F16" s="46"/>
      <c r="G16" s="46"/>
      <c r="H16" s="46"/>
      <c r="I16" s="46"/>
      <c r="J16" s="46"/>
      <c r="K16" s="46"/>
      <c r="L16" s="46"/>
      <c r="M16" s="46"/>
      <c r="N16" s="46"/>
      <c r="O16" s="46"/>
      <c r="P16" s="46"/>
      <c r="Q16" s="46"/>
      <c r="R16" s="46"/>
      <c r="S16" s="46"/>
      <c r="T16" s="46"/>
      <c r="U16" s="46"/>
    </row>
    <row r="17" spans="1:21" ht="13.5" customHeight="1" x14ac:dyDescent="0.2">
      <c r="A17" s="46"/>
      <c r="B17" s="46"/>
      <c r="C17" s="46"/>
      <c r="D17" s="46"/>
      <c r="E17" s="46"/>
      <c r="F17" s="46"/>
      <c r="G17" s="46"/>
      <c r="H17" s="46"/>
      <c r="I17" s="46"/>
      <c r="J17" s="46"/>
      <c r="K17" s="46"/>
      <c r="L17" s="46"/>
      <c r="M17" s="46"/>
      <c r="N17" s="46"/>
      <c r="O17" s="46"/>
      <c r="P17" s="46"/>
      <c r="Q17" s="46"/>
      <c r="R17" s="46"/>
      <c r="S17" s="46"/>
      <c r="T17" s="46"/>
      <c r="U17" s="46"/>
    </row>
    <row r="18" spans="1:21" ht="13.5" customHeight="1" x14ac:dyDescent="0.2">
      <c r="A18" s="46"/>
      <c r="B18" s="46"/>
      <c r="C18" s="46"/>
      <c r="D18" s="46"/>
      <c r="E18" s="46"/>
      <c r="F18" s="46"/>
      <c r="G18" s="46"/>
      <c r="H18" s="46"/>
      <c r="I18" s="46"/>
      <c r="J18" s="46"/>
      <c r="K18" s="46"/>
      <c r="L18" s="46"/>
      <c r="M18" s="46"/>
      <c r="N18" s="46"/>
      <c r="O18" s="46"/>
      <c r="P18" s="46"/>
      <c r="Q18" s="46"/>
      <c r="R18" s="46"/>
      <c r="S18" s="46"/>
      <c r="T18" s="46"/>
      <c r="U18" s="46"/>
    </row>
    <row r="19" spans="1:21" ht="13.5" customHeight="1" x14ac:dyDescent="0.2">
      <c r="A19" s="46"/>
      <c r="B19" s="46"/>
      <c r="C19" s="46"/>
      <c r="D19" s="46"/>
      <c r="E19" s="46"/>
      <c r="F19" s="46"/>
      <c r="G19" s="46"/>
      <c r="H19" s="46"/>
      <c r="I19" s="46"/>
      <c r="J19" s="46"/>
      <c r="K19" s="46"/>
      <c r="L19" s="46"/>
      <c r="M19" s="46"/>
      <c r="N19" s="46"/>
      <c r="O19" s="46"/>
      <c r="P19" s="46"/>
      <c r="Q19" s="46"/>
      <c r="R19" s="46"/>
      <c r="S19" s="46"/>
      <c r="T19" s="46"/>
      <c r="U19" s="46"/>
    </row>
    <row r="20" spans="1:21" ht="13.5" customHeight="1" x14ac:dyDescent="0.2">
      <c r="A20" s="46"/>
      <c r="B20" s="46"/>
      <c r="C20" s="46"/>
      <c r="D20" s="46"/>
      <c r="E20" s="46"/>
      <c r="F20" s="46"/>
      <c r="G20" s="46"/>
      <c r="H20" s="46"/>
      <c r="I20" s="46"/>
      <c r="J20" s="46"/>
      <c r="K20" s="46"/>
      <c r="L20" s="46"/>
      <c r="M20" s="46"/>
      <c r="N20" s="46"/>
      <c r="O20" s="46"/>
      <c r="P20" s="46"/>
      <c r="Q20" s="46"/>
      <c r="R20" s="46"/>
      <c r="S20" s="46"/>
      <c r="T20" s="46"/>
      <c r="U20" s="46"/>
    </row>
    <row r="21" spans="1:21" ht="13.5" customHeight="1" x14ac:dyDescent="0.2">
      <c r="A21" s="46"/>
      <c r="B21" s="46"/>
      <c r="C21" s="46"/>
      <c r="D21" s="46"/>
      <c r="E21" s="46"/>
      <c r="F21" s="46"/>
      <c r="G21" s="46"/>
      <c r="H21" s="46"/>
      <c r="I21" s="46"/>
      <c r="J21" s="46"/>
      <c r="K21" s="46"/>
      <c r="L21" s="46"/>
      <c r="M21" s="46"/>
      <c r="N21" s="46"/>
      <c r="O21" s="46"/>
      <c r="P21" s="46"/>
      <c r="Q21" s="46"/>
      <c r="R21" s="46"/>
      <c r="S21" s="46"/>
      <c r="T21" s="46"/>
      <c r="U21" s="46"/>
    </row>
    <row r="22" spans="1:21" ht="13.5" customHeight="1" x14ac:dyDescent="0.2">
      <c r="A22" s="46"/>
      <c r="B22" s="46"/>
      <c r="C22" s="46"/>
      <c r="D22" s="46"/>
      <c r="E22" s="46"/>
      <c r="F22" s="46"/>
      <c r="G22" s="46"/>
      <c r="H22" s="46"/>
      <c r="I22" s="46"/>
      <c r="J22" s="46"/>
      <c r="K22" s="46"/>
      <c r="L22" s="46"/>
      <c r="M22" s="46"/>
      <c r="N22" s="46"/>
      <c r="O22" s="46"/>
      <c r="P22" s="46"/>
      <c r="Q22" s="46"/>
      <c r="R22" s="46"/>
      <c r="S22" s="46"/>
      <c r="T22" s="46"/>
      <c r="U22" s="46"/>
    </row>
    <row r="23" spans="1:21" ht="13.5" customHeight="1" x14ac:dyDescent="0.2">
      <c r="A23" s="46"/>
      <c r="B23" s="46"/>
      <c r="C23" s="46"/>
      <c r="D23" s="46"/>
      <c r="E23" s="46"/>
      <c r="F23" s="46"/>
      <c r="G23" s="46"/>
      <c r="H23" s="46"/>
      <c r="I23" s="46"/>
      <c r="J23" s="46"/>
      <c r="K23" s="46"/>
      <c r="L23" s="46"/>
      <c r="M23" s="46"/>
      <c r="N23" s="46"/>
      <c r="O23" s="46"/>
      <c r="P23" s="46"/>
      <c r="Q23" s="46"/>
      <c r="R23" s="46"/>
      <c r="S23" s="46"/>
      <c r="T23" s="46"/>
      <c r="U23" s="46"/>
    </row>
    <row r="24" spans="1:21" ht="13.5" customHeight="1" x14ac:dyDescent="0.2">
      <c r="A24" s="46"/>
      <c r="B24" s="46"/>
      <c r="C24" s="46"/>
      <c r="D24" s="46"/>
      <c r="E24" s="46"/>
      <c r="F24" s="46"/>
      <c r="G24" s="46"/>
      <c r="H24" s="46"/>
      <c r="I24" s="46"/>
      <c r="J24" s="46"/>
      <c r="K24" s="46"/>
      <c r="L24" s="46"/>
      <c r="M24" s="46"/>
      <c r="N24" s="46"/>
      <c r="O24" s="46"/>
      <c r="P24" s="46"/>
      <c r="Q24" s="46"/>
      <c r="R24" s="46"/>
      <c r="S24" s="46"/>
      <c r="T24" s="46"/>
      <c r="U24" s="46"/>
    </row>
    <row r="25" spans="1:21" ht="13.5" customHeight="1" x14ac:dyDescent="0.2">
      <c r="A25" s="46"/>
      <c r="B25" s="46"/>
      <c r="C25" s="46"/>
      <c r="D25" s="46"/>
      <c r="E25" s="46"/>
      <c r="F25" s="46"/>
      <c r="G25" s="46"/>
      <c r="H25" s="46"/>
      <c r="I25" s="46"/>
      <c r="J25" s="46"/>
      <c r="K25" s="46"/>
      <c r="L25" s="46"/>
      <c r="M25" s="46"/>
      <c r="N25" s="46"/>
      <c r="O25" s="46"/>
      <c r="P25" s="46"/>
      <c r="Q25" s="46"/>
      <c r="R25" s="46"/>
      <c r="S25" s="46"/>
      <c r="T25" s="46"/>
      <c r="U25" s="46"/>
    </row>
    <row r="26" spans="1:21" ht="13.5" customHeight="1" x14ac:dyDescent="0.2">
      <c r="A26" s="46"/>
      <c r="B26" s="46"/>
      <c r="C26" s="46"/>
      <c r="D26" s="46"/>
      <c r="E26" s="46"/>
      <c r="F26" s="46"/>
      <c r="G26" s="46"/>
      <c r="H26" s="46"/>
      <c r="I26" s="46"/>
      <c r="J26" s="46"/>
      <c r="K26" s="46"/>
      <c r="L26" s="46"/>
      <c r="M26" s="46"/>
      <c r="N26" s="46"/>
      <c r="O26" s="46"/>
      <c r="P26" s="46"/>
      <c r="Q26" s="46"/>
      <c r="R26" s="46"/>
      <c r="S26" s="46"/>
      <c r="T26" s="46"/>
      <c r="U26" s="46"/>
    </row>
    <row r="27" spans="1:21" ht="13.5" customHeight="1" x14ac:dyDescent="0.2">
      <c r="A27" s="46"/>
      <c r="B27" s="46"/>
      <c r="C27" s="46"/>
      <c r="D27" s="46"/>
      <c r="E27" s="46"/>
      <c r="F27" s="46"/>
      <c r="G27" s="46"/>
      <c r="H27" s="46"/>
      <c r="I27" s="46"/>
      <c r="J27" s="46"/>
      <c r="K27" s="46"/>
      <c r="L27" s="46"/>
      <c r="M27" s="46"/>
      <c r="N27" s="46"/>
      <c r="O27" s="46"/>
      <c r="P27" s="46"/>
      <c r="Q27" s="46"/>
      <c r="R27" s="46"/>
      <c r="S27" s="46"/>
      <c r="T27" s="46"/>
      <c r="U27" s="46"/>
    </row>
    <row r="28" spans="1:21" ht="13.5" customHeight="1" x14ac:dyDescent="0.2">
      <c r="A28" s="46"/>
      <c r="B28" s="46"/>
      <c r="C28" s="46"/>
      <c r="D28" s="46"/>
      <c r="E28" s="46"/>
      <c r="F28" s="46"/>
      <c r="G28" s="46"/>
      <c r="H28" s="46"/>
      <c r="I28" s="46"/>
      <c r="J28" s="46"/>
      <c r="K28" s="46"/>
      <c r="L28" s="46"/>
      <c r="M28" s="46"/>
      <c r="N28" s="46"/>
      <c r="O28" s="46"/>
      <c r="P28" s="46"/>
      <c r="Q28" s="46"/>
      <c r="R28" s="46"/>
      <c r="S28" s="46"/>
      <c r="T28" s="46"/>
      <c r="U28" s="46"/>
    </row>
    <row r="29" spans="1:21" ht="13.5" customHeight="1" x14ac:dyDescent="0.2">
      <c r="A29" s="46"/>
      <c r="B29" s="46"/>
      <c r="C29" s="46"/>
      <c r="D29" s="46"/>
      <c r="E29" s="46"/>
      <c r="F29" s="46"/>
      <c r="G29" s="46"/>
      <c r="H29" s="46"/>
      <c r="I29" s="46"/>
      <c r="J29" s="46"/>
      <c r="K29" s="46"/>
      <c r="L29" s="46"/>
      <c r="M29" s="46"/>
      <c r="N29" s="46"/>
      <c r="O29" s="46"/>
      <c r="P29" s="46"/>
      <c r="Q29" s="46"/>
      <c r="R29" s="46"/>
      <c r="S29" s="46"/>
      <c r="T29" s="46"/>
      <c r="U29" s="46"/>
    </row>
    <row r="30" spans="1:21" ht="13.5" customHeight="1" x14ac:dyDescent="0.2">
      <c r="A30" s="46"/>
      <c r="B30" s="46"/>
      <c r="C30" s="46"/>
      <c r="D30" s="46"/>
      <c r="E30" s="46"/>
      <c r="F30" s="46"/>
      <c r="G30" s="46"/>
      <c r="H30" s="46"/>
      <c r="I30" s="46"/>
      <c r="J30" s="46"/>
      <c r="K30" s="46"/>
      <c r="L30" s="46"/>
      <c r="M30" s="46"/>
      <c r="N30" s="46"/>
      <c r="O30" s="46"/>
      <c r="P30" s="46"/>
      <c r="Q30" s="46"/>
      <c r="R30" s="46"/>
      <c r="S30" s="46"/>
      <c r="T30" s="46"/>
      <c r="U30" s="46"/>
    </row>
    <row r="31" spans="1:21" ht="13.5" customHeight="1" x14ac:dyDescent="0.2">
      <c r="A31" s="46"/>
      <c r="B31" s="46"/>
      <c r="C31" s="46"/>
      <c r="D31" s="46"/>
      <c r="E31" s="46"/>
      <c r="F31" s="46"/>
      <c r="G31" s="46"/>
      <c r="H31" s="46"/>
      <c r="I31" s="46"/>
      <c r="J31" s="46"/>
      <c r="K31" s="46"/>
      <c r="L31" s="46"/>
      <c r="M31" s="46"/>
      <c r="N31" s="46"/>
      <c r="O31" s="46"/>
      <c r="P31" s="46"/>
      <c r="Q31" s="46"/>
      <c r="R31" s="46"/>
      <c r="S31" s="46"/>
      <c r="T31" s="46"/>
      <c r="U31" s="46"/>
    </row>
    <row r="32" spans="1:21" ht="13.5" customHeight="1" x14ac:dyDescent="0.2">
      <c r="A32" s="46"/>
      <c r="B32" s="46"/>
      <c r="C32" s="46"/>
      <c r="D32" s="46"/>
      <c r="E32" s="46"/>
      <c r="F32" s="46"/>
      <c r="G32" s="46"/>
      <c r="H32" s="46"/>
      <c r="I32" s="46"/>
      <c r="J32" s="46"/>
      <c r="K32" s="46"/>
      <c r="L32" s="46"/>
      <c r="M32" s="46"/>
      <c r="N32" s="46"/>
      <c r="O32" s="46"/>
      <c r="P32" s="46"/>
      <c r="Q32" s="46"/>
      <c r="R32" s="46"/>
      <c r="S32" s="46"/>
      <c r="T32" s="46"/>
      <c r="U32" s="46"/>
    </row>
    <row r="33" spans="1:21" ht="13.5" customHeight="1" x14ac:dyDescent="0.2">
      <c r="A33" s="46"/>
      <c r="B33" s="46"/>
      <c r="C33" s="46"/>
      <c r="D33" s="46"/>
      <c r="E33" s="46"/>
      <c r="F33" s="46"/>
      <c r="G33" s="46"/>
      <c r="H33" s="46"/>
      <c r="I33" s="46"/>
      <c r="J33" s="46"/>
      <c r="K33" s="46"/>
      <c r="L33" s="46"/>
      <c r="M33" s="46"/>
      <c r="N33" s="46"/>
      <c r="O33" s="46"/>
      <c r="P33" s="46"/>
      <c r="Q33" s="46"/>
      <c r="R33" s="46"/>
      <c r="S33" s="46"/>
      <c r="T33" s="46"/>
      <c r="U33" s="46"/>
    </row>
    <row r="34" spans="1:21" ht="13.5" customHeight="1" x14ac:dyDescent="0.2">
      <c r="A34" s="46"/>
      <c r="B34" s="46"/>
      <c r="C34" s="46"/>
      <c r="D34" s="46"/>
      <c r="E34" s="46"/>
      <c r="F34" s="46"/>
      <c r="G34" s="46"/>
      <c r="H34" s="46"/>
      <c r="I34" s="46"/>
      <c r="J34" s="46"/>
      <c r="K34" s="46"/>
      <c r="L34" s="46"/>
      <c r="M34" s="46"/>
      <c r="N34" s="46"/>
      <c r="O34" s="46"/>
      <c r="P34" s="46"/>
      <c r="Q34" s="46"/>
      <c r="R34" s="46"/>
      <c r="S34" s="46"/>
      <c r="T34" s="46"/>
      <c r="U34" s="46"/>
    </row>
    <row r="35" spans="1:21" ht="13.5" customHeight="1" x14ac:dyDescent="0.2">
      <c r="A35" s="46"/>
      <c r="B35" s="46"/>
      <c r="C35" s="46"/>
      <c r="D35" s="46"/>
      <c r="E35" s="46"/>
      <c r="F35" s="46"/>
      <c r="G35" s="46"/>
      <c r="H35" s="46"/>
      <c r="I35" s="46"/>
      <c r="J35" s="46"/>
      <c r="K35" s="46"/>
      <c r="L35" s="46"/>
      <c r="M35" s="46"/>
      <c r="N35" s="46"/>
      <c r="O35" s="46"/>
      <c r="P35" s="46"/>
      <c r="Q35" s="46"/>
      <c r="R35" s="46"/>
      <c r="S35" s="46"/>
      <c r="T35" s="46"/>
      <c r="U35" s="46"/>
    </row>
    <row r="36" spans="1:21" ht="13.5" customHeight="1" x14ac:dyDescent="0.2">
      <c r="A36" s="46"/>
      <c r="B36" s="46"/>
      <c r="C36" s="46"/>
      <c r="D36" s="46"/>
      <c r="E36" s="46"/>
      <c r="F36" s="46"/>
      <c r="G36" s="46"/>
      <c r="H36" s="46"/>
      <c r="I36" s="46"/>
      <c r="J36" s="46"/>
      <c r="K36" s="46"/>
      <c r="L36" s="46"/>
      <c r="M36" s="46"/>
      <c r="N36" s="46"/>
      <c r="O36" s="46"/>
      <c r="P36" s="46"/>
      <c r="Q36" s="46"/>
      <c r="R36" s="46"/>
      <c r="S36" s="46"/>
      <c r="T36" s="46"/>
      <c r="U36" s="46"/>
    </row>
    <row r="37" spans="1:21" ht="13.5" customHeight="1" x14ac:dyDescent="0.2">
      <c r="A37" s="46"/>
      <c r="B37" s="46"/>
      <c r="C37" s="46"/>
      <c r="D37" s="46"/>
      <c r="E37" s="46"/>
      <c r="F37" s="46"/>
      <c r="G37" s="46"/>
      <c r="H37" s="46"/>
      <c r="I37" s="46"/>
      <c r="J37" s="46"/>
      <c r="K37" s="46"/>
      <c r="L37" s="46"/>
      <c r="M37" s="46"/>
      <c r="N37" s="46"/>
      <c r="O37" s="46"/>
      <c r="P37" s="46"/>
      <c r="Q37" s="46"/>
      <c r="R37" s="46"/>
      <c r="S37" s="46"/>
      <c r="T37" s="46"/>
      <c r="U37" s="46"/>
    </row>
    <row r="38" spans="1:21" ht="13.5" customHeight="1" x14ac:dyDescent="0.2">
      <c r="A38" s="46"/>
      <c r="B38" s="46"/>
      <c r="C38" s="46"/>
      <c r="D38" s="46"/>
      <c r="E38" s="46"/>
      <c r="F38" s="46"/>
      <c r="G38" s="46"/>
      <c r="H38" s="46"/>
      <c r="I38" s="46"/>
      <c r="J38" s="46"/>
      <c r="K38" s="46"/>
      <c r="L38" s="46"/>
      <c r="M38" s="46"/>
      <c r="N38" s="46"/>
      <c r="O38" s="46"/>
      <c r="P38" s="46"/>
      <c r="Q38" s="46"/>
      <c r="R38" s="46"/>
      <c r="S38" s="46"/>
      <c r="T38" s="46"/>
      <c r="U38" s="46"/>
    </row>
    <row r="39" spans="1:21" ht="13.5" customHeight="1" x14ac:dyDescent="0.2">
      <c r="A39" s="46"/>
      <c r="B39" s="46"/>
      <c r="C39" s="46"/>
      <c r="D39" s="46"/>
      <c r="E39" s="46"/>
      <c r="F39" s="46"/>
      <c r="G39" s="46"/>
      <c r="H39" s="46"/>
      <c r="I39" s="46"/>
      <c r="J39" s="46"/>
      <c r="K39" s="46"/>
      <c r="L39" s="46"/>
      <c r="M39" s="46"/>
      <c r="N39" s="46"/>
      <c r="O39" s="46"/>
      <c r="P39" s="46"/>
      <c r="Q39" s="46"/>
      <c r="R39" s="46"/>
      <c r="S39" s="46"/>
      <c r="T39" s="46"/>
      <c r="U39" s="46"/>
    </row>
    <row r="40" spans="1:21" ht="13.5" customHeight="1" x14ac:dyDescent="0.2">
      <c r="A40" s="46"/>
      <c r="B40" s="46"/>
      <c r="C40" s="46"/>
      <c r="D40" s="46"/>
      <c r="E40" s="46"/>
      <c r="F40" s="46"/>
      <c r="G40" s="46"/>
      <c r="H40" s="46"/>
      <c r="I40" s="46"/>
      <c r="J40" s="46"/>
      <c r="K40" s="46"/>
      <c r="L40" s="46"/>
      <c r="M40" s="46"/>
      <c r="N40" s="46"/>
      <c r="O40" s="46"/>
      <c r="P40" s="46"/>
      <c r="Q40" s="46"/>
      <c r="R40" s="46"/>
      <c r="S40" s="46"/>
      <c r="T40" s="46"/>
      <c r="U40" s="46"/>
    </row>
    <row r="41" spans="1:21" ht="13.5" customHeight="1" x14ac:dyDescent="0.2">
      <c r="A41" s="46"/>
      <c r="B41" s="46"/>
      <c r="C41" s="46"/>
      <c r="D41" s="46"/>
      <c r="E41" s="46"/>
      <c r="F41" s="46"/>
      <c r="G41" s="46"/>
      <c r="H41" s="46"/>
      <c r="I41" s="46"/>
      <c r="J41" s="46"/>
      <c r="K41" s="46"/>
      <c r="L41" s="46"/>
      <c r="M41" s="46"/>
      <c r="N41" s="46"/>
      <c r="O41" s="46"/>
      <c r="P41" s="46"/>
      <c r="Q41" s="46"/>
      <c r="R41" s="46"/>
      <c r="S41" s="46"/>
      <c r="T41" s="46"/>
      <c r="U41" s="46"/>
    </row>
    <row r="42" spans="1:21" ht="13.5" customHeight="1" x14ac:dyDescent="0.2">
      <c r="A42" s="46"/>
      <c r="B42" s="46"/>
      <c r="C42" s="46"/>
      <c r="D42" s="46"/>
      <c r="E42" s="46"/>
      <c r="F42" s="46"/>
      <c r="G42" s="46"/>
      <c r="H42" s="46"/>
      <c r="I42" s="46"/>
      <c r="J42" s="46"/>
      <c r="K42" s="46"/>
      <c r="L42" s="46"/>
      <c r="M42" s="46"/>
      <c r="N42" s="46"/>
      <c r="O42" s="46"/>
      <c r="P42" s="46"/>
      <c r="Q42" s="46"/>
      <c r="R42" s="46"/>
      <c r="S42" s="46"/>
      <c r="T42" s="46"/>
      <c r="U42" s="46"/>
    </row>
    <row r="43" spans="1:21" ht="30.75" customHeight="1" thickBot="1" x14ac:dyDescent="0.25">
      <c r="A43" s="46"/>
      <c r="B43" s="46"/>
      <c r="C43" s="46"/>
      <c r="D43" s="46"/>
      <c r="E43" s="46"/>
      <c r="F43" s="46"/>
      <c r="G43" s="46"/>
      <c r="H43" s="46"/>
      <c r="I43" s="46"/>
      <c r="J43" s="46"/>
      <c r="K43" s="46"/>
      <c r="L43" s="46"/>
      <c r="M43" s="46"/>
      <c r="N43" s="46"/>
      <c r="O43" s="48" t="s">
        <v>7</v>
      </c>
      <c r="P43" s="46"/>
      <c r="Q43" s="46"/>
      <c r="R43" s="46"/>
      <c r="S43" s="46"/>
      <c r="T43" s="46"/>
      <c r="U43" s="46"/>
    </row>
    <row r="44" spans="1:21" ht="30.75" customHeight="1" thickBot="1" x14ac:dyDescent="0.25">
      <c r="A44" s="46"/>
      <c r="B44" s="49" t="s">
        <v>8</v>
      </c>
      <c r="C44" s="50"/>
      <c r="D44" s="50"/>
      <c r="E44" s="51"/>
      <c r="F44" s="51"/>
      <c r="G44" s="51"/>
      <c r="H44" s="51"/>
      <c r="I44" s="51"/>
      <c r="J44" s="52" t="s">
        <v>2</v>
      </c>
      <c r="K44" s="53" t="s">
        <v>524</v>
      </c>
      <c r="L44" s="54" t="s">
        <v>525</v>
      </c>
      <c r="M44" s="54" t="s">
        <v>526</v>
      </c>
      <c r="N44" s="54" t="s">
        <v>527</v>
      </c>
      <c r="O44" s="55" t="s">
        <v>528</v>
      </c>
      <c r="P44" s="46"/>
      <c r="Q44" s="46"/>
      <c r="R44" s="46"/>
      <c r="S44" s="46"/>
      <c r="T44" s="46"/>
      <c r="U44" s="46"/>
    </row>
    <row r="45" spans="1:21" ht="30.75" customHeight="1" x14ac:dyDescent="0.2">
      <c r="A45" s="46"/>
      <c r="B45" s="1161" t="s">
        <v>9</v>
      </c>
      <c r="C45" s="1162"/>
      <c r="D45" s="56"/>
      <c r="E45" s="1167" t="s">
        <v>10</v>
      </c>
      <c r="F45" s="1167"/>
      <c r="G45" s="1167"/>
      <c r="H45" s="1167"/>
      <c r="I45" s="1167"/>
      <c r="J45" s="1168"/>
      <c r="K45" s="57">
        <v>77</v>
      </c>
      <c r="L45" s="58">
        <v>69</v>
      </c>
      <c r="M45" s="58">
        <v>69</v>
      </c>
      <c r="N45" s="58">
        <v>63</v>
      </c>
      <c r="O45" s="59">
        <v>46</v>
      </c>
      <c r="P45" s="46"/>
      <c r="Q45" s="46"/>
      <c r="R45" s="46"/>
      <c r="S45" s="46"/>
      <c r="T45" s="46"/>
      <c r="U45" s="46"/>
    </row>
    <row r="46" spans="1:21" ht="30.75" customHeight="1" x14ac:dyDescent="0.2">
      <c r="A46" s="46"/>
      <c r="B46" s="1163"/>
      <c r="C46" s="1164"/>
      <c r="D46" s="60"/>
      <c r="E46" s="1140" t="s">
        <v>11</v>
      </c>
      <c r="F46" s="1140"/>
      <c r="G46" s="1140"/>
      <c r="H46" s="1140"/>
      <c r="I46" s="1140"/>
      <c r="J46" s="1141"/>
      <c r="K46" s="61" t="s">
        <v>485</v>
      </c>
      <c r="L46" s="62" t="s">
        <v>485</v>
      </c>
      <c r="M46" s="62" t="s">
        <v>485</v>
      </c>
      <c r="N46" s="62" t="s">
        <v>485</v>
      </c>
      <c r="O46" s="63" t="s">
        <v>485</v>
      </c>
      <c r="P46" s="46"/>
      <c r="Q46" s="46"/>
      <c r="R46" s="46"/>
      <c r="S46" s="46"/>
      <c r="T46" s="46"/>
      <c r="U46" s="46"/>
    </row>
    <row r="47" spans="1:21" ht="30.75" customHeight="1" x14ac:dyDescent="0.2">
      <c r="A47" s="46"/>
      <c r="B47" s="1163"/>
      <c r="C47" s="1164"/>
      <c r="D47" s="60"/>
      <c r="E47" s="1140" t="s">
        <v>12</v>
      </c>
      <c r="F47" s="1140"/>
      <c r="G47" s="1140"/>
      <c r="H47" s="1140"/>
      <c r="I47" s="1140"/>
      <c r="J47" s="1141"/>
      <c r="K47" s="61" t="s">
        <v>485</v>
      </c>
      <c r="L47" s="62" t="s">
        <v>485</v>
      </c>
      <c r="M47" s="62" t="s">
        <v>485</v>
      </c>
      <c r="N47" s="62" t="s">
        <v>485</v>
      </c>
      <c r="O47" s="63" t="s">
        <v>485</v>
      </c>
      <c r="P47" s="46"/>
      <c r="Q47" s="46"/>
      <c r="R47" s="46"/>
      <c r="S47" s="46"/>
      <c r="T47" s="46"/>
      <c r="U47" s="46"/>
    </row>
    <row r="48" spans="1:21" ht="30.75" customHeight="1" x14ac:dyDescent="0.2">
      <c r="A48" s="46"/>
      <c r="B48" s="1163"/>
      <c r="C48" s="1164"/>
      <c r="D48" s="60"/>
      <c r="E48" s="1140" t="s">
        <v>13</v>
      </c>
      <c r="F48" s="1140"/>
      <c r="G48" s="1140"/>
      <c r="H48" s="1140"/>
      <c r="I48" s="1140"/>
      <c r="J48" s="1141"/>
      <c r="K48" s="61">
        <v>374</v>
      </c>
      <c r="L48" s="62">
        <v>351</v>
      </c>
      <c r="M48" s="62">
        <v>325</v>
      </c>
      <c r="N48" s="62">
        <v>293</v>
      </c>
      <c r="O48" s="63">
        <v>242</v>
      </c>
      <c r="P48" s="46"/>
      <c r="Q48" s="46"/>
      <c r="R48" s="46"/>
      <c r="S48" s="46"/>
      <c r="T48" s="46"/>
      <c r="U48" s="46"/>
    </row>
    <row r="49" spans="1:21" ht="30.75" customHeight="1" x14ac:dyDescent="0.2">
      <c r="A49" s="46"/>
      <c r="B49" s="1163"/>
      <c r="C49" s="1164"/>
      <c r="D49" s="60"/>
      <c r="E49" s="1140" t="s">
        <v>14</v>
      </c>
      <c r="F49" s="1140"/>
      <c r="G49" s="1140"/>
      <c r="H49" s="1140"/>
      <c r="I49" s="1140"/>
      <c r="J49" s="1141"/>
      <c r="K49" s="61">
        <v>21</v>
      </c>
      <c r="L49" s="62">
        <v>17</v>
      </c>
      <c r="M49" s="62">
        <v>18</v>
      </c>
      <c r="N49" s="62">
        <v>17</v>
      </c>
      <c r="O49" s="63">
        <v>18</v>
      </c>
      <c r="P49" s="46"/>
      <c r="Q49" s="46"/>
      <c r="R49" s="46"/>
      <c r="S49" s="46"/>
      <c r="T49" s="46"/>
      <c r="U49" s="46"/>
    </row>
    <row r="50" spans="1:21" ht="30.75" customHeight="1" x14ac:dyDescent="0.2">
      <c r="A50" s="46"/>
      <c r="B50" s="1163"/>
      <c r="C50" s="1164"/>
      <c r="D50" s="60"/>
      <c r="E50" s="1140" t="s">
        <v>15</v>
      </c>
      <c r="F50" s="1140"/>
      <c r="G50" s="1140"/>
      <c r="H50" s="1140"/>
      <c r="I50" s="1140"/>
      <c r="J50" s="1141"/>
      <c r="K50" s="61" t="s">
        <v>485</v>
      </c>
      <c r="L50" s="62" t="s">
        <v>485</v>
      </c>
      <c r="M50" s="62" t="s">
        <v>485</v>
      </c>
      <c r="N50" s="62" t="s">
        <v>485</v>
      </c>
      <c r="O50" s="63" t="s">
        <v>485</v>
      </c>
      <c r="P50" s="46"/>
      <c r="Q50" s="46"/>
      <c r="R50" s="46"/>
      <c r="S50" s="46"/>
      <c r="T50" s="46"/>
      <c r="U50" s="46"/>
    </row>
    <row r="51" spans="1:21" ht="30.75" customHeight="1" x14ac:dyDescent="0.2">
      <c r="A51" s="46"/>
      <c r="B51" s="1165"/>
      <c r="C51" s="1166"/>
      <c r="D51" s="64"/>
      <c r="E51" s="1140" t="s">
        <v>16</v>
      </c>
      <c r="F51" s="1140"/>
      <c r="G51" s="1140"/>
      <c r="H51" s="1140"/>
      <c r="I51" s="1140"/>
      <c r="J51" s="1141"/>
      <c r="K51" s="61" t="s">
        <v>485</v>
      </c>
      <c r="L51" s="62" t="s">
        <v>485</v>
      </c>
      <c r="M51" s="62" t="s">
        <v>485</v>
      </c>
      <c r="N51" s="62" t="s">
        <v>485</v>
      </c>
      <c r="O51" s="63" t="s">
        <v>485</v>
      </c>
      <c r="P51" s="46"/>
      <c r="Q51" s="46"/>
      <c r="R51" s="46"/>
      <c r="S51" s="46"/>
      <c r="T51" s="46"/>
      <c r="U51" s="46"/>
    </row>
    <row r="52" spans="1:21" ht="30.75" customHeight="1" x14ac:dyDescent="0.2">
      <c r="A52" s="46"/>
      <c r="B52" s="1138" t="s">
        <v>17</v>
      </c>
      <c r="C52" s="1139"/>
      <c r="D52" s="64"/>
      <c r="E52" s="1140" t="s">
        <v>18</v>
      </c>
      <c r="F52" s="1140"/>
      <c r="G52" s="1140"/>
      <c r="H52" s="1140"/>
      <c r="I52" s="1140"/>
      <c r="J52" s="1141"/>
      <c r="K52" s="61">
        <v>291</v>
      </c>
      <c r="L52" s="62">
        <v>275</v>
      </c>
      <c r="M52" s="62">
        <v>261</v>
      </c>
      <c r="N52" s="62">
        <v>243</v>
      </c>
      <c r="O52" s="63">
        <v>214</v>
      </c>
      <c r="P52" s="46"/>
      <c r="Q52" s="46"/>
      <c r="R52" s="46"/>
      <c r="S52" s="46"/>
      <c r="T52" s="46"/>
      <c r="U52" s="46"/>
    </row>
    <row r="53" spans="1:21" ht="30.75" customHeight="1" thickBot="1" x14ac:dyDescent="0.25">
      <c r="A53" s="46"/>
      <c r="B53" s="1142" t="s">
        <v>19</v>
      </c>
      <c r="C53" s="1143"/>
      <c r="D53" s="65"/>
      <c r="E53" s="1144" t="s">
        <v>20</v>
      </c>
      <c r="F53" s="1144"/>
      <c r="G53" s="1144"/>
      <c r="H53" s="1144"/>
      <c r="I53" s="1144"/>
      <c r="J53" s="1145"/>
      <c r="K53" s="66">
        <v>181</v>
      </c>
      <c r="L53" s="67">
        <v>162</v>
      </c>
      <c r="M53" s="67">
        <v>151</v>
      </c>
      <c r="N53" s="67">
        <v>130</v>
      </c>
      <c r="O53" s="68">
        <v>92</v>
      </c>
      <c r="P53" s="46"/>
      <c r="Q53" s="46"/>
      <c r="R53" s="46"/>
      <c r="S53" s="46"/>
      <c r="T53" s="46"/>
      <c r="U53" s="46"/>
    </row>
    <row r="54" spans="1:21" ht="24" customHeight="1" x14ac:dyDescent="0.2">
      <c r="A54" s="46"/>
      <c r="B54" s="69" t="s">
        <v>21</v>
      </c>
      <c r="C54" s="46"/>
      <c r="D54" s="46"/>
      <c r="E54" s="46"/>
      <c r="F54" s="46"/>
      <c r="G54" s="46"/>
      <c r="H54" s="46"/>
      <c r="I54" s="46"/>
      <c r="J54" s="46"/>
      <c r="K54" s="46"/>
      <c r="L54" s="46"/>
      <c r="M54" s="46"/>
      <c r="N54" s="46"/>
      <c r="O54" s="46"/>
      <c r="P54" s="46"/>
      <c r="Q54" s="46"/>
      <c r="R54" s="46"/>
      <c r="S54" s="46"/>
      <c r="T54" s="46"/>
      <c r="U54" s="46"/>
    </row>
    <row r="55" spans="1:21" ht="24" customHeight="1" x14ac:dyDescent="0.2">
      <c r="A55" s="46"/>
      <c r="B55" s="69"/>
      <c r="C55" s="46"/>
      <c r="D55" s="46"/>
      <c r="E55" s="46"/>
      <c r="F55" s="46"/>
      <c r="G55" s="46"/>
      <c r="H55" s="46"/>
      <c r="I55" s="46"/>
      <c r="J55" s="46"/>
      <c r="K55" s="46"/>
      <c r="L55" s="46"/>
      <c r="M55" s="46"/>
      <c r="N55" s="46"/>
      <c r="O55" s="46"/>
      <c r="P55" s="46"/>
      <c r="Q55" s="46"/>
      <c r="R55" s="46"/>
      <c r="S55" s="46"/>
      <c r="T55" s="46"/>
      <c r="U55" s="46"/>
    </row>
    <row r="56" spans="1:21" ht="24" customHeight="1" thickBot="1" x14ac:dyDescent="0.25">
      <c r="A56" s="46"/>
      <c r="B56" s="70" t="s">
        <v>22</v>
      </c>
      <c r="C56" s="71"/>
      <c r="D56" s="71"/>
      <c r="E56" s="71"/>
      <c r="F56" s="71"/>
      <c r="G56" s="71"/>
      <c r="H56" s="71"/>
      <c r="I56" s="71"/>
      <c r="J56" s="71"/>
      <c r="K56" s="72"/>
      <c r="L56" s="72"/>
      <c r="M56" s="72"/>
      <c r="N56" s="72"/>
      <c r="O56" s="73" t="s">
        <v>23</v>
      </c>
      <c r="P56" s="46"/>
      <c r="Q56" s="46"/>
      <c r="R56" s="46"/>
      <c r="S56" s="46"/>
      <c r="T56" s="46"/>
      <c r="U56" s="46"/>
    </row>
    <row r="57" spans="1:21" ht="31.5" customHeight="1" thickBot="1" x14ac:dyDescent="0.25">
      <c r="A57" s="46"/>
      <c r="B57" s="74"/>
      <c r="C57" s="75"/>
      <c r="D57" s="75"/>
      <c r="E57" s="76"/>
      <c r="F57" s="76"/>
      <c r="G57" s="76"/>
      <c r="H57" s="76"/>
      <c r="I57" s="76"/>
      <c r="J57" s="77" t="s">
        <v>2</v>
      </c>
      <c r="K57" s="78" t="s">
        <v>536</v>
      </c>
      <c r="L57" s="79" t="s">
        <v>537</v>
      </c>
      <c r="M57" s="79" t="s">
        <v>538</v>
      </c>
      <c r="N57" s="79" t="s">
        <v>539</v>
      </c>
      <c r="O57" s="80" t="s">
        <v>540</v>
      </c>
      <c r="P57" s="46"/>
      <c r="Q57" s="46"/>
      <c r="R57" s="46"/>
      <c r="S57" s="46"/>
      <c r="T57" s="46"/>
      <c r="U57" s="46"/>
    </row>
    <row r="58" spans="1:21" ht="31.5" customHeight="1" x14ac:dyDescent="0.2">
      <c r="B58" s="1146" t="s">
        <v>24</v>
      </c>
      <c r="C58" s="1147"/>
      <c r="D58" s="1152" t="s">
        <v>25</v>
      </c>
      <c r="E58" s="1153"/>
      <c r="F58" s="1153"/>
      <c r="G58" s="1153"/>
      <c r="H58" s="1153"/>
      <c r="I58" s="1153"/>
      <c r="J58" s="1154"/>
      <c r="K58" s="81"/>
      <c r="L58" s="82"/>
      <c r="M58" s="82"/>
      <c r="N58" s="82"/>
      <c r="O58" s="83"/>
    </row>
    <row r="59" spans="1:21" ht="31.5" customHeight="1" x14ac:dyDescent="0.2">
      <c r="B59" s="1148"/>
      <c r="C59" s="1149"/>
      <c r="D59" s="1155" t="s">
        <v>26</v>
      </c>
      <c r="E59" s="1156"/>
      <c r="F59" s="1156"/>
      <c r="G59" s="1156"/>
      <c r="H59" s="1156"/>
      <c r="I59" s="1156"/>
      <c r="J59" s="1157"/>
      <c r="K59" s="84"/>
      <c r="L59" s="85"/>
      <c r="M59" s="85"/>
      <c r="N59" s="85"/>
      <c r="O59" s="86"/>
    </row>
    <row r="60" spans="1:21" ht="31.5" customHeight="1" thickBot="1" x14ac:dyDescent="0.25">
      <c r="B60" s="1150"/>
      <c r="C60" s="1151"/>
      <c r="D60" s="1158" t="s">
        <v>27</v>
      </c>
      <c r="E60" s="1159"/>
      <c r="F60" s="1159"/>
      <c r="G60" s="1159"/>
      <c r="H60" s="1159"/>
      <c r="I60" s="1159"/>
      <c r="J60" s="1160"/>
      <c r="K60" s="87"/>
      <c r="L60" s="88"/>
      <c r="M60" s="88"/>
      <c r="N60" s="88"/>
      <c r="O60" s="89"/>
    </row>
    <row r="61" spans="1:21" ht="24" customHeight="1" x14ac:dyDescent="0.2">
      <c r="B61" s="90"/>
      <c r="C61" s="90"/>
      <c r="D61" s="91" t="s">
        <v>28</v>
      </c>
      <c r="E61" s="92"/>
      <c r="F61" s="92"/>
      <c r="G61" s="92"/>
      <c r="H61" s="92"/>
      <c r="I61" s="92"/>
      <c r="J61" s="92"/>
      <c r="K61" s="92"/>
      <c r="L61" s="92"/>
      <c r="M61" s="92"/>
      <c r="N61" s="92"/>
      <c r="O61" s="92"/>
    </row>
    <row r="62" spans="1:21" ht="24" customHeight="1" x14ac:dyDescent="0.2">
      <c r="B62" s="93"/>
      <c r="C62" s="93"/>
      <c r="D62" s="91" t="s">
        <v>29</v>
      </c>
      <c r="E62" s="92"/>
      <c r="F62" s="92"/>
      <c r="G62" s="92"/>
      <c r="H62" s="92"/>
      <c r="I62" s="92"/>
      <c r="J62" s="92"/>
      <c r="K62" s="92"/>
      <c r="L62" s="92"/>
      <c r="M62" s="92"/>
      <c r="N62" s="92"/>
      <c r="O62" s="92"/>
    </row>
    <row r="63" spans="1:21" ht="24" customHeight="1" x14ac:dyDescent="0.2">
      <c r="A63" s="46"/>
      <c r="B63" s="69"/>
      <c r="C63" s="46"/>
      <c r="D63" s="46"/>
      <c r="E63" s="46"/>
      <c r="F63" s="46"/>
      <c r="G63" s="46"/>
      <c r="H63" s="46"/>
      <c r="I63" s="46"/>
      <c r="J63" s="46"/>
      <c r="K63" s="46"/>
      <c r="L63" s="46"/>
      <c r="M63" s="46"/>
      <c r="N63" s="46"/>
      <c r="O63" s="46"/>
      <c r="P63" s="46"/>
      <c r="Q63" s="46"/>
      <c r="R63" s="46"/>
      <c r="S63" s="46"/>
      <c r="T63" s="46"/>
      <c r="U63" s="46"/>
    </row>
    <row r="64" spans="1:21" ht="24" customHeight="1" x14ac:dyDescent="0.2">
      <c r="A64" s="46"/>
      <c r="B64" s="69"/>
      <c r="C64" s="46"/>
      <c r="D64" s="46"/>
      <c r="E64" s="46"/>
      <c r="F64" s="46"/>
      <c r="G64" s="46"/>
      <c r="H64" s="46"/>
      <c r="I64" s="46"/>
      <c r="J64" s="46"/>
      <c r="K64" s="46"/>
      <c r="L64" s="46"/>
      <c r="M64" s="46"/>
      <c r="N64" s="46"/>
      <c r="O64" s="46"/>
      <c r="P64" s="46"/>
      <c r="Q64" s="46"/>
      <c r="R64" s="46"/>
      <c r="S64" s="46"/>
      <c r="T64" s="46"/>
      <c r="U64" s="46"/>
    </row>
  </sheetData>
  <sheetProtection algorithmName="SHA-512" hashValue="c0czG7V7LO6DHd7CDHQGAE17K0Q1kqdMo7Insttmk/vKm4mIeCxbMj6RIJnurZzT9SZBSeIQ0CtP+a6DioKX3w==" saltValue="ErPmpLEB7fyQ1tH+DhucCg=="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1" orientation="landscape" horizontalDpi="300" verticalDpi="300"/>
  <headerFooter alignWithMargins="0">
    <oddFooter>&amp;C&amp;P/&amp;N</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zoomScale="75" zoomScaleNormal="75" zoomScaleSheetLayoutView="100" workbookViewId="0"/>
  </sheetViews>
  <sheetFormatPr defaultColWidth="0" defaultRowHeight="13.5" customHeight="1" zeroHeight="1" x14ac:dyDescent="0.2"/>
  <cols>
    <col min="1" max="1" width="6.6640625" style="94" customWidth="1"/>
    <col min="2" max="3" width="12.6640625" style="94" customWidth="1"/>
    <col min="4" max="4" width="11.6640625" style="94" customWidth="1"/>
    <col min="5" max="8" width="10.33203125" style="94" customWidth="1"/>
    <col min="9" max="13" width="16.33203125" style="94" customWidth="1"/>
    <col min="14" max="19" width="12.6640625" style="94" customWidth="1"/>
    <col min="20" max="16384" width="0" style="94" hidden="1"/>
  </cols>
  <sheetData>
    <row r="1" ht="15" customHeight="1" x14ac:dyDescent="0.2"/>
    <row r="2" ht="15" customHeight="1" x14ac:dyDescent="0.2"/>
    <row r="3" ht="15" customHeight="1" x14ac:dyDescent="0.2"/>
    <row r="4" ht="15" customHeight="1" x14ac:dyDescent="0.2"/>
    <row r="5" ht="15" customHeight="1" x14ac:dyDescent="0.2"/>
    <row r="6" ht="15" customHeight="1" x14ac:dyDescent="0.2"/>
    <row r="7" ht="15" customHeight="1" x14ac:dyDescent="0.2"/>
    <row r="8" ht="15" customHeight="1" x14ac:dyDescent="0.2"/>
    <row r="9" ht="15" customHeight="1" x14ac:dyDescent="0.2"/>
    <row r="10" ht="15" customHeight="1" x14ac:dyDescent="0.2"/>
    <row r="11" ht="15" customHeight="1" x14ac:dyDescent="0.2"/>
    <row r="12" ht="15" customHeight="1" x14ac:dyDescent="0.2"/>
    <row r="13" ht="15" customHeight="1" x14ac:dyDescent="0.2"/>
    <row r="14" ht="15" customHeight="1" x14ac:dyDescent="0.2"/>
    <row r="15" ht="15" customHeight="1" x14ac:dyDescent="0.2"/>
    <row r="16" ht="15" customHeight="1" x14ac:dyDescent="0.2"/>
    <row r="17" ht="15" customHeight="1" x14ac:dyDescent="0.2"/>
    <row r="18" ht="15" customHeight="1" x14ac:dyDescent="0.2"/>
    <row r="19" ht="15" customHeight="1" x14ac:dyDescent="0.2"/>
    <row r="20" ht="15" customHeight="1" x14ac:dyDescent="0.2"/>
    <row r="21" ht="15" customHeight="1" x14ac:dyDescent="0.2"/>
    <row r="22" ht="15" customHeight="1" x14ac:dyDescent="0.2"/>
    <row r="23" ht="15" customHeight="1" x14ac:dyDescent="0.2"/>
    <row r="24" ht="15" customHeight="1" x14ac:dyDescent="0.2"/>
    <row r="25" ht="15" customHeight="1" x14ac:dyDescent="0.2"/>
    <row r="26" ht="15" customHeight="1" x14ac:dyDescent="0.2"/>
    <row r="27" ht="15" customHeight="1" x14ac:dyDescent="0.2"/>
    <row r="28" ht="15" customHeight="1" x14ac:dyDescent="0.2"/>
    <row r="29" ht="15" customHeight="1" x14ac:dyDescent="0.2"/>
    <row r="30" ht="15" customHeight="1" x14ac:dyDescent="0.2"/>
    <row r="31" ht="15" customHeight="1" x14ac:dyDescent="0.2"/>
    <row r="32" ht="15" customHeight="1" x14ac:dyDescent="0.2"/>
    <row r="33" spans="2:13" ht="15" customHeight="1" x14ac:dyDescent="0.2"/>
    <row r="34" spans="2:13" ht="15" customHeight="1" x14ac:dyDescent="0.2"/>
    <row r="35" spans="2:13" ht="15" customHeight="1" x14ac:dyDescent="0.2"/>
    <row r="36" spans="2:13" ht="15" customHeight="1" x14ac:dyDescent="0.2"/>
    <row r="37" spans="2:13" ht="15" customHeight="1" x14ac:dyDescent="0.2"/>
    <row r="38" spans="2:13" ht="15" customHeight="1" x14ac:dyDescent="0.2"/>
    <row r="39" spans="2:13" ht="27.75" customHeight="1" thickBot="1" x14ac:dyDescent="0.25">
      <c r="M39" s="95" t="s">
        <v>7</v>
      </c>
    </row>
    <row r="40" spans="2:13" ht="27.75" customHeight="1" thickBot="1" x14ac:dyDescent="0.25">
      <c r="B40" s="96" t="s">
        <v>8</v>
      </c>
      <c r="C40" s="97"/>
      <c r="D40" s="97"/>
      <c r="E40" s="98"/>
      <c r="F40" s="98"/>
      <c r="G40" s="98"/>
      <c r="H40" s="99" t="s">
        <v>2</v>
      </c>
      <c r="I40" s="100" t="s">
        <v>524</v>
      </c>
      <c r="J40" s="101" t="s">
        <v>525</v>
      </c>
      <c r="K40" s="101" t="s">
        <v>526</v>
      </c>
      <c r="L40" s="101" t="s">
        <v>527</v>
      </c>
      <c r="M40" s="102" t="s">
        <v>528</v>
      </c>
    </row>
    <row r="41" spans="2:13" ht="27.75" customHeight="1" x14ac:dyDescent="0.2">
      <c r="B41" s="1181" t="s">
        <v>30</v>
      </c>
      <c r="C41" s="1182"/>
      <c r="D41" s="103"/>
      <c r="E41" s="1183" t="s">
        <v>31</v>
      </c>
      <c r="F41" s="1183"/>
      <c r="G41" s="1183"/>
      <c r="H41" s="1184"/>
      <c r="I41" s="342">
        <v>357</v>
      </c>
      <c r="J41" s="343">
        <v>295</v>
      </c>
      <c r="K41" s="343">
        <v>231</v>
      </c>
      <c r="L41" s="343">
        <v>172</v>
      </c>
      <c r="M41" s="344">
        <v>129</v>
      </c>
    </row>
    <row r="42" spans="2:13" ht="27.75" customHeight="1" x14ac:dyDescent="0.2">
      <c r="B42" s="1171"/>
      <c r="C42" s="1172"/>
      <c r="D42" s="104"/>
      <c r="E42" s="1175" t="s">
        <v>32</v>
      </c>
      <c r="F42" s="1175"/>
      <c r="G42" s="1175"/>
      <c r="H42" s="1176"/>
      <c r="I42" s="345" t="s">
        <v>485</v>
      </c>
      <c r="J42" s="346" t="s">
        <v>485</v>
      </c>
      <c r="K42" s="346" t="s">
        <v>485</v>
      </c>
      <c r="L42" s="346" t="s">
        <v>485</v>
      </c>
      <c r="M42" s="347" t="s">
        <v>485</v>
      </c>
    </row>
    <row r="43" spans="2:13" ht="27.75" customHeight="1" x14ac:dyDescent="0.2">
      <c r="B43" s="1171"/>
      <c r="C43" s="1172"/>
      <c r="D43" s="104"/>
      <c r="E43" s="1175" t="s">
        <v>33</v>
      </c>
      <c r="F43" s="1175"/>
      <c r="G43" s="1175"/>
      <c r="H43" s="1176"/>
      <c r="I43" s="345">
        <v>2086</v>
      </c>
      <c r="J43" s="346">
        <v>1783</v>
      </c>
      <c r="K43" s="346">
        <v>1504</v>
      </c>
      <c r="L43" s="346">
        <v>1243</v>
      </c>
      <c r="M43" s="347">
        <v>1022</v>
      </c>
    </row>
    <row r="44" spans="2:13" ht="27.75" customHeight="1" x14ac:dyDescent="0.2">
      <c r="B44" s="1171"/>
      <c r="C44" s="1172"/>
      <c r="D44" s="104"/>
      <c r="E44" s="1175" t="s">
        <v>34</v>
      </c>
      <c r="F44" s="1175"/>
      <c r="G44" s="1175"/>
      <c r="H44" s="1176"/>
      <c r="I44" s="345">
        <v>151</v>
      </c>
      <c r="J44" s="346">
        <v>129</v>
      </c>
      <c r="K44" s="346">
        <v>106</v>
      </c>
      <c r="L44" s="346">
        <v>93</v>
      </c>
      <c r="M44" s="347">
        <v>82</v>
      </c>
    </row>
    <row r="45" spans="2:13" ht="27.75" customHeight="1" x14ac:dyDescent="0.2">
      <c r="B45" s="1171"/>
      <c r="C45" s="1172"/>
      <c r="D45" s="104"/>
      <c r="E45" s="1175" t="s">
        <v>35</v>
      </c>
      <c r="F45" s="1175"/>
      <c r="G45" s="1175"/>
      <c r="H45" s="1176"/>
      <c r="I45" s="345">
        <v>1122</v>
      </c>
      <c r="J45" s="346">
        <v>1157</v>
      </c>
      <c r="K45" s="346">
        <v>1123</v>
      </c>
      <c r="L45" s="346">
        <v>1100</v>
      </c>
      <c r="M45" s="347">
        <v>1162</v>
      </c>
    </row>
    <row r="46" spans="2:13" ht="27.75" customHeight="1" x14ac:dyDescent="0.2">
      <c r="B46" s="1171"/>
      <c r="C46" s="1172"/>
      <c r="D46" s="105"/>
      <c r="E46" s="1175" t="s">
        <v>36</v>
      </c>
      <c r="F46" s="1175"/>
      <c r="G46" s="1175"/>
      <c r="H46" s="1176"/>
      <c r="I46" s="345" t="s">
        <v>485</v>
      </c>
      <c r="J46" s="346" t="s">
        <v>485</v>
      </c>
      <c r="K46" s="346" t="s">
        <v>485</v>
      </c>
      <c r="L46" s="346" t="s">
        <v>485</v>
      </c>
      <c r="M46" s="347" t="s">
        <v>485</v>
      </c>
    </row>
    <row r="47" spans="2:13" ht="27.75" customHeight="1" x14ac:dyDescent="0.2">
      <c r="B47" s="1171"/>
      <c r="C47" s="1172"/>
      <c r="D47" s="106"/>
      <c r="E47" s="1185" t="s">
        <v>37</v>
      </c>
      <c r="F47" s="1186"/>
      <c r="G47" s="1186"/>
      <c r="H47" s="1187"/>
      <c r="I47" s="345" t="s">
        <v>485</v>
      </c>
      <c r="J47" s="346" t="s">
        <v>485</v>
      </c>
      <c r="K47" s="346" t="s">
        <v>485</v>
      </c>
      <c r="L47" s="346" t="s">
        <v>485</v>
      </c>
      <c r="M47" s="347" t="s">
        <v>485</v>
      </c>
    </row>
    <row r="48" spans="2:13" ht="27.75" customHeight="1" x14ac:dyDescent="0.2">
      <c r="B48" s="1171"/>
      <c r="C48" s="1172"/>
      <c r="D48" s="104"/>
      <c r="E48" s="1175" t="s">
        <v>38</v>
      </c>
      <c r="F48" s="1175"/>
      <c r="G48" s="1175"/>
      <c r="H48" s="1176"/>
      <c r="I48" s="345" t="s">
        <v>485</v>
      </c>
      <c r="J48" s="346" t="s">
        <v>485</v>
      </c>
      <c r="K48" s="346" t="s">
        <v>485</v>
      </c>
      <c r="L48" s="346" t="s">
        <v>485</v>
      </c>
      <c r="M48" s="347" t="s">
        <v>485</v>
      </c>
    </row>
    <row r="49" spans="2:13" ht="27.75" customHeight="1" x14ac:dyDescent="0.2">
      <c r="B49" s="1173"/>
      <c r="C49" s="1174"/>
      <c r="D49" s="104"/>
      <c r="E49" s="1175" t="s">
        <v>39</v>
      </c>
      <c r="F49" s="1175"/>
      <c r="G49" s="1175"/>
      <c r="H49" s="1176"/>
      <c r="I49" s="345" t="s">
        <v>485</v>
      </c>
      <c r="J49" s="346" t="s">
        <v>485</v>
      </c>
      <c r="K49" s="346" t="s">
        <v>485</v>
      </c>
      <c r="L49" s="346" t="s">
        <v>485</v>
      </c>
      <c r="M49" s="347" t="s">
        <v>485</v>
      </c>
    </row>
    <row r="50" spans="2:13" ht="27.75" customHeight="1" x14ac:dyDescent="0.2">
      <c r="B50" s="1169" t="s">
        <v>40</v>
      </c>
      <c r="C50" s="1170"/>
      <c r="D50" s="107"/>
      <c r="E50" s="1175" t="s">
        <v>41</v>
      </c>
      <c r="F50" s="1175"/>
      <c r="G50" s="1175"/>
      <c r="H50" s="1176"/>
      <c r="I50" s="345">
        <v>9520</v>
      </c>
      <c r="J50" s="346">
        <v>9894</v>
      </c>
      <c r="K50" s="346">
        <v>9987</v>
      </c>
      <c r="L50" s="346">
        <v>10199</v>
      </c>
      <c r="M50" s="347">
        <v>10817</v>
      </c>
    </row>
    <row r="51" spans="2:13" ht="27.75" customHeight="1" x14ac:dyDescent="0.2">
      <c r="B51" s="1171"/>
      <c r="C51" s="1172"/>
      <c r="D51" s="104"/>
      <c r="E51" s="1175" t="s">
        <v>42</v>
      </c>
      <c r="F51" s="1175"/>
      <c r="G51" s="1175"/>
      <c r="H51" s="1176"/>
      <c r="I51" s="345" t="s">
        <v>485</v>
      </c>
      <c r="J51" s="346" t="s">
        <v>485</v>
      </c>
      <c r="K51" s="346" t="s">
        <v>485</v>
      </c>
      <c r="L51" s="346" t="s">
        <v>485</v>
      </c>
      <c r="M51" s="347" t="s">
        <v>485</v>
      </c>
    </row>
    <row r="52" spans="2:13" ht="27.75" customHeight="1" x14ac:dyDescent="0.2">
      <c r="B52" s="1173"/>
      <c r="C52" s="1174"/>
      <c r="D52" s="104"/>
      <c r="E52" s="1175" t="s">
        <v>43</v>
      </c>
      <c r="F52" s="1175"/>
      <c r="G52" s="1175"/>
      <c r="H52" s="1176"/>
      <c r="I52" s="345">
        <v>1917</v>
      </c>
      <c r="J52" s="346">
        <v>1629</v>
      </c>
      <c r="K52" s="346">
        <v>1415</v>
      </c>
      <c r="L52" s="346">
        <v>1186</v>
      </c>
      <c r="M52" s="347">
        <v>979</v>
      </c>
    </row>
    <row r="53" spans="2:13" ht="27.75" customHeight="1" thickBot="1" x14ac:dyDescent="0.25">
      <c r="B53" s="1177" t="s">
        <v>19</v>
      </c>
      <c r="C53" s="1178"/>
      <c r="D53" s="108"/>
      <c r="E53" s="1179" t="s">
        <v>44</v>
      </c>
      <c r="F53" s="1179"/>
      <c r="G53" s="1179"/>
      <c r="H53" s="1180"/>
      <c r="I53" s="348">
        <v>-7720</v>
      </c>
      <c r="J53" s="349">
        <v>-8159</v>
      </c>
      <c r="K53" s="349">
        <v>-8438</v>
      </c>
      <c r="L53" s="349">
        <v>-8778</v>
      </c>
      <c r="M53" s="350">
        <v>-9401</v>
      </c>
    </row>
    <row r="54" spans="2:13" ht="27.75" customHeight="1" x14ac:dyDescent="0.2">
      <c r="B54" s="109"/>
      <c r="C54" s="110"/>
      <c r="D54" s="110"/>
      <c r="E54" s="111"/>
      <c r="F54" s="111"/>
      <c r="G54" s="111"/>
      <c r="H54" s="111"/>
      <c r="I54" s="112"/>
      <c r="J54" s="112"/>
      <c r="K54" s="112"/>
      <c r="L54" s="112"/>
      <c r="M54" s="112"/>
    </row>
    <row r="55" spans="2:13" ht="13.2" x14ac:dyDescent="0.2"/>
  </sheetData>
  <sheetProtection algorithmName="SHA-512" hashValue="vcy7T0HRDma0MFUAxhX/kDEPKJyuZnMVKvuOUD5SrohCwKbc4CEhUZdrDVKsv9PEl6nesRxx3vrA7BtJwZsxRw==" saltValue="cucm9xlV9HrPxA1i+Wr3Wg=="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horizontalDpi="300" verticalDpi="300"/>
  <headerFooter alignWithMargins="0">
    <oddFooter>&amp;C&amp;P/&amp;N</oddFooter>
  </headerFooter>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zoomScaleNormal="100" zoomScaleSheetLayoutView="100" workbookViewId="0"/>
  </sheetViews>
  <sheetFormatPr defaultColWidth="0" defaultRowHeight="13.5" customHeight="1" zeroHeight="1" x14ac:dyDescent="0.2"/>
  <cols>
    <col min="1" max="1" width="8.21875" style="1" customWidth="1"/>
    <col min="2" max="2" width="16.33203125" style="1" customWidth="1"/>
    <col min="3" max="5" width="26.21875" style="1" customWidth="1"/>
    <col min="6" max="8" width="24.21875" style="1" customWidth="1"/>
    <col min="9" max="14" width="26" style="1" customWidth="1"/>
    <col min="15" max="15" width="6.10937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pans="2:8" ht="20.25" customHeight="1" x14ac:dyDescent="0.2"/>
    <row r="50" spans="2:8" ht="16.5" customHeight="1" x14ac:dyDescent="0.2"/>
    <row r="51" spans="2:8" ht="29.25" customHeight="1" x14ac:dyDescent="0.2"/>
    <row r="52" spans="2:8" ht="29.25" customHeight="1" x14ac:dyDescent="0.2"/>
    <row r="53" spans="2:8" ht="52.5" customHeight="1" thickBot="1" x14ac:dyDescent="0.3">
      <c r="B53" s="2"/>
      <c r="C53" s="2"/>
      <c r="D53" s="2"/>
      <c r="E53" s="2"/>
      <c r="F53" s="2"/>
      <c r="G53" s="2"/>
      <c r="H53" s="113" t="s">
        <v>45</v>
      </c>
    </row>
    <row r="54" spans="2:8" ht="29.25" customHeight="1" thickBot="1" x14ac:dyDescent="0.3">
      <c r="B54" s="114" t="s">
        <v>1</v>
      </c>
      <c r="C54" s="115"/>
      <c r="D54" s="115"/>
      <c r="E54" s="116" t="s">
        <v>2</v>
      </c>
      <c r="F54" s="117" t="s">
        <v>526</v>
      </c>
      <c r="G54" s="117" t="s">
        <v>527</v>
      </c>
      <c r="H54" s="118" t="s">
        <v>528</v>
      </c>
    </row>
    <row r="55" spans="2:8" ht="52.5" customHeight="1" x14ac:dyDescent="0.2">
      <c r="B55" s="119"/>
      <c r="C55" s="1196" t="s">
        <v>46</v>
      </c>
      <c r="D55" s="1196"/>
      <c r="E55" s="1197"/>
      <c r="F55" s="120">
        <v>4495</v>
      </c>
      <c r="G55" s="120">
        <v>4771</v>
      </c>
      <c r="H55" s="121">
        <v>5318</v>
      </c>
    </row>
    <row r="56" spans="2:8" ht="52.5" customHeight="1" x14ac:dyDescent="0.2">
      <c r="B56" s="122"/>
      <c r="C56" s="1198" t="s">
        <v>47</v>
      </c>
      <c r="D56" s="1198"/>
      <c r="E56" s="1199"/>
      <c r="F56" s="123" t="s">
        <v>485</v>
      </c>
      <c r="G56" s="123" t="s">
        <v>485</v>
      </c>
      <c r="H56" s="124" t="s">
        <v>485</v>
      </c>
    </row>
    <row r="57" spans="2:8" ht="53.25" customHeight="1" x14ac:dyDescent="0.2">
      <c r="B57" s="122"/>
      <c r="C57" s="1200" t="s">
        <v>48</v>
      </c>
      <c r="D57" s="1200"/>
      <c r="E57" s="1201"/>
      <c r="F57" s="125">
        <v>5374</v>
      </c>
      <c r="G57" s="125">
        <v>5311</v>
      </c>
      <c r="H57" s="126">
        <v>5379</v>
      </c>
    </row>
    <row r="58" spans="2:8" ht="45.75" customHeight="1" x14ac:dyDescent="0.2">
      <c r="B58" s="127"/>
      <c r="C58" s="1188" t="s">
        <v>552</v>
      </c>
      <c r="D58" s="1189"/>
      <c r="E58" s="1190"/>
      <c r="F58" s="128">
        <v>4587</v>
      </c>
      <c r="G58" s="129">
        <v>4480</v>
      </c>
      <c r="H58" s="129">
        <v>4484</v>
      </c>
    </row>
    <row r="59" spans="2:8" ht="45.75" customHeight="1" x14ac:dyDescent="0.2">
      <c r="B59" s="127"/>
      <c r="C59" s="1188" t="s">
        <v>548</v>
      </c>
      <c r="D59" s="1189"/>
      <c r="E59" s="1190"/>
      <c r="F59" s="128">
        <v>307</v>
      </c>
      <c r="G59" s="129">
        <v>309</v>
      </c>
      <c r="H59" s="129">
        <v>359</v>
      </c>
    </row>
    <row r="60" spans="2:8" ht="45.75" customHeight="1" x14ac:dyDescent="0.2">
      <c r="B60" s="127"/>
      <c r="C60" s="1188" t="s">
        <v>549</v>
      </c>
      <c r="D60" s="1189"/>
      <c r="E60" s="1190"/>
      <c r="F60" s="128">
        <v>247</v>
      </c>
      <c r="G60" s="129">
        <v>247</v>
      </c>
      <c r="H60" s="129">
        <v>247</v>
      </c>
    </row>
    <row r="61" spans="2:8" ht="45.75" customHeight="1" x14ac:dyDescent="0.2">
      <c r="B61" s="127"/>
      <c r="C61" s="1188" t="s">
        <v>550</v>
      </c>
      <c r="D61" s="1189"/>
      <c r="E61" s="1190"/>
      <c r="F61" s="128">
        <v>157</v>
      </c>
      <c r="G61" s="129">
        <v>157</v>
      </c>
      <c r="H61" s="129">
        <v>157</v>
      </c>
    </row>
    <row r="62" spans="2:8" ht="45.75" customHeight="1" thickBot="1" x14ac:dyDescent="0.25">
      <c r="B62" s="130"/>
      <c r="C62" s="1191" t="s">
        <v>551</v>
      </c>
      <c r="D62" s="1192"/>
      <c r="E62" s="1193"/>
      <c r="F62" s="131">
        <v>56</v>
      </c>
      <c r="G62" s="132">
        <v>98</v>
      </c>
      <c r="H62" s="132">
        <v>113</v>
      </c>
    </row>
    <row r="63" spans="2:8" ht="52.5" customHeight="1" thickBot="1" x14ac:dyDescent="0.25">
      <c r="B63" s="133"/>
      <c r="C63" s="1194" t="s">
        <v>49</v>
      </c>
      <c r="D63" s="1194"/>
      <c r="E63" s="1195"/>
      <c r="F63" s="134">
        <v>9868</v>
      </c>
      <c r="G63" s="134">
        <v>10082</v>
      </c>
      <c r="H63" s="135">
        <v>10697</v>
      </c>
    </row>
    <row r="64" spans="2:8" ht="13.2" x14ac:dyDescent="0.2"/>
  </sheetData>
  <sheetProtection algorithmName="SHA-512" hashValue="uujIkph7N8XnhafGWIOj1vQvUUJ+q9058x/0bEXFJvbX1asoW78XQIKcWeoJeeSksjpMkrdAsTphc3OMNTaBVA==" saltValue="2t1bV1mXKLYWTollDnqtaA=="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headerFooter alignWithMargins="0">
    <oddFooter>&amp;C&amp;P/&amp;N</oddFooter>
  </headerFooter>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B48E30-8E67-4654-88C1-A2FA2994286B}">
  <sheetPr>
    <pageSetUpPr fitToPage="1"/>
  </sheetPr>
  <dimension ref="A1:DE85"/>
  <sheetViews>
    <sheetView showGridLines="0" zoomScaleNormal="100" zoomScaleSheetLayoutView="55" workbookViewId="0"/>
  </sheetViews>
  <sheetFormatPr defaultColWidth="0" defaultRowHeight="13.5" customHeight="1" zeroHeight="1" x14ac:dyDescent="0.2"/>
  <cols>
    <col min="1" max="1" width="6.33203125" style="255" customWidth="1"/>
    <col min="2" max="107" width="2.44140625" style="255" customWidth="1"/>
    <col min="108" max="108" width="6.109375" style="261" customWidth="1"/>
    <col min="109" max="109" width="5.88671875" style="259" customWidth="1"/>
    <col min="110" max="16384" width="8.6640625" style="255" hidden="1"/>
  </cols>
  <sheetData>
    <row r="1" spans="1:109" ht="42.75" customHeight="1" x14ac:dyDescent="0.2">
      <c r="A1" s="1202"/>
      <c r="B1" s="1203"/>
      <c r="DD1" s="255"/>
      <c r="DE1" s="255"/>
    </row>
    <row r="2" spans="1:109" ht="25.5" customHeight="1" x14ac:dyDescent="0.2">
      <c r="A2" s="1204"/>
      <c r="C2" s="1204"/>
      <c r="O2" s="1204"/>
      <c r="P2" s="1204"/>
      <c r="Q2" s="1204"/>
      <c r="R2" s="1204"/>
      <c r="S2" s="1204"/>
      <c r="T2" s="1204"/>
      <c r="U2" s="1204"/>
      <c r="V2" s="1204"/>
      <c r="W2" s="1204"/>
      <c r="X2" s="1204"/>
      <c r="Y2" s="1204"/>
      <c r="Z2" s="1204"/>
      <c r="AA2" s="1204"/>
      <c r="AB2" s="1204"/>
      <c r="AC2" s="1204"/>
      <c r="AD2" s="1204"/>
      <c r="AE2" s="1204"/>
      <c r="AF2" s="1204"/>
      <c r="AG2" s="1204"/>
      <c r="AH2" s="1204"/>
      <c r="AI2" s="1204"/>
      <c r="AU2" s="1204"/>
      <c r="BG2" s="1204"/>
      <c r="BS2" s="1204"/>
      <c r="CE2" s="1204"/>
      <c r="CQ2" s="1204"/>
      <c r="DD2" s="255"/>
      <c r="DE2" s="255"/>
    </row>
    <row r="3" spans="1:109" ht="25.5" customHeight="1" x14ac:dyDescent="0.2">
      <c r="A3" s="1204"/>
      <c r="C3" s="1204"/>
      <c r="O3" s="1204"/>
      <c r="P3" s="1204"/>
      <c r="Q3" s="1204"/>
      <c r="R3" s="1204"/>
      <c r="S3" s="1204"/>
      <c r="T3" s="1204"/>
      <c r="U3" s="1204"/>
      <c r="V3" s="1204"/>
      <c r="W3" s="1204"/>
      <c r="X3" s="1204"/>
      <c r="Y3" s="1204"/>
      <c r="Z3" s="1204"/>
      <c r="AA3" s="1204"/>
      <c r="AB3" s="1204"/>
      <c r="AC3" s="1204"/>
      <c r="AD3" s="1204"/>
      <c r="AE3" s="1204"/>
      <c r="AF3" s="1204"/>
      <c r="AG3" s="1204"/>
      <c r="AH3" s="1204"/>
      <c r="AI3" s="1204"/>
      <c r="AU3" s="1204"/>
      <c r="BG3" s="1204"/>
      <c r="BS3" s="1204"/>
      <c r="CE3" s="1204"/>
      <c r="CQ3" s="1204"/>
      <c r="DD3" s="255"/>
      <c r="DE3" s="255"/>
    </row>
    <row r="4" spans="1:109" s="253" customFormat="1" ht="13.2" x14ac:dyDescent="0.2">
      <c r="A4" s="1204"/>
      <c r="B4" s="1204"/>
      <c r="C4" s="1204"/>
      <c r="D4" s="1204"/>
      <c r="E4" s="1204"/>
      <c r="F4" s="1204"/>
      <c r="G4" s="1204"/>
      <c r="H4" s="1204"/>
      <c r="I4" s="1204"/>
      <c r="J4" s="1204"/>
      <c r="K4" s="1204"/>
      <c r="L4" s="1204"/>
      <c r="M4" s="1204"/>
      <c r="N4" s="1204"/>
      <c r="O4" s="1204"/>
      <c r="P4" s="1204"/>
      <c r="Q4" s="1204"/>
      <c r="R4" s="1204"/>
      <c r="S4" s="1204"/>
      <c r="T4" s="1204"/>
      <c r="U4" s="1204"/>
      <c r="V4" s="1204"/>
      <c r="W4" s="1204"/>
      <c r="X4" s="1204"/>
      <c r="Y4" s="1204"/>
      <c r="Z4" s="1204"/>
      <c r="AA4" s="1204"/>
      <c r="AB4" s="1204"/>
      <c r="AC4" s="1204"/>
      <c r="AD4" s="1204"/>
      <c r="AE4" s="1204"/>
      <c r="AF4" s="1204"/>
      <c r="AG4" s="1204"/>
      <c r="AH4" s="1204"/>
      <c r="AI4" s="1204"/>
      <c r="AJ4" s="1204"/>
      <c r="AK4" s="1204"/>
      <c r="AL4" s="1204"/>
      <c r="AM4" s="1204"/>
      <c r="AN4" s="1204"/>
      <c r="AO4" s="1204"/>
      <c r="AP4" s="1204"/>
      <c r="AQ4" s="1204"/>
      <c r="AR4" s="1204"/>
      <c r="AS4" s="1204"/>
      <c r="AT4" s="1204"/>
      <c r="AU4" s="1204"/>
      <c r="AV4" s="1204"/>
      <c r="AW4" s="1204"/>
      <c r="AX4" s="1204"/>
      <c r="AY4" s="1204"/>
      <c r="AZ4" s="1204"/>
      <c r="BA4" s="1204"/>
      <c r="BB4" s="1204"/>
      <c r="BC4" s="1204"/>
      <c r="BD4" s="1204"/>
      <c r="BE4" s="1204"/>
      <c r="BF4" s="1204"/>
      <c r="BG4" s="1204"/>
      <c r="BH4" s="1204"/>
      <c r="BI4" s="1204"/>
      <c r="BJ4" s="1204"/>
      <c r="BK4" s="1204"/>
      <c r="BL4" s="1204"/>
      <c r="BM4" s="1204"/>
      <c r="BN4" s="1204"/>
      <c r="BO4" s="1204"/>
      <c r="BP4" s="1204"/>
      <c r="BQ4" s="1204"/>
      <c r="BR4" s="1204"/>
      <c r="BS4" s="1204"/>
      <c r="BT4" s="1204"/>
      <c r="BU4" s="1204"/>
      <c r="BV4" s="1204"/>
      <c r="BW4" s="1204"/>
      <c r="BX4" s="1204"/>
      <c r="BY4" s="1204"/>
      <c r="BZ4" s="1204"/>
      <c r="CA4" s="1204"/>
      <c r="CB4" s="1204"/>
      <c r="CC4" s="1204"/>
      <c r="CD4" s="1204"/>
      <c r="CE4" s="1204"/>
      <c r="CF4" s="1204"/>
      <c r="CG4" s="1204"/>
      <c r="CH4" s="1204"/>
      <c r="CI4" s="1204"/>
      <c r="CJ4" s="1204"/>
      <c r="CK4" s="1204"/>
      <c r="CL4" s="1204"/>
      <c r="CM4" s="1204"/>
      <c r="CN4" s="1204"/>
      <c r="CO4" s="1204"/>
      <c r="CP4" s="1204"/>
      <c r="CQ4" s="1204"/>
      <c r="CR4" s="1204"/>
      <c r="CS4" s="1204"/>
      <c r="CT4" s="1204"/>
      <c r="CU4" s="1204"/>
      <c r="CV4" s="1204"/>
      <c r="CW4" s="1204"/>
      <c r="CX4" s="1204"/>
      <c r="CY4" s="1204"/>
      <c r="CZ4" s="1204"/>
      <c r="DA4" s="1204"/>
      <c r="DB4" s="1204"/>
      <c r="DC4" s="1204"/>
      <c r="DD4" s="1204"/>
      <c r="DE4" s="1204"/>
    </row>
    <row r="5" spans="1:109" s="253" customFormat="1" ht="13.2" x14ac:dyDescent="0.2">
      <c r="A5" s="1204"/>
      <c r="B5" s="1204"/>
      <c r="C5" s="1204"/>
      <c r="D5" s="1204"/>
      <c r="E5" s="1204"/>
      <c r="F5" s="1204"/>
      <c r="G5" s="1204"/>
      <c r="H5" s="1204"/>
      <c r="I5" s="1204"/>
      <c r="J5" s="1204"/>
      <c r="K5" s="1204"/>
      <c r="L5" s="1204"/>
      <c r="M5" s="1204"/>
      <c r="N5" s="1204"/>
      <c r="O5" s="1204"/>
      <c r="P5" s="1204"/>
      <c r="Q5" s="1204"/>
      <c r="R5" s="1204"/>
      <c r="S5" s="1204"/>
      <c r="T5" s="1204"/>
      <c r="U5" s="1204"/>
      <c r="V5" s="1204"/>
      <c r="W5" s="1204"/>
      <c r="X5" s="1204"/>
      <c r="Y5" s="1204"/>
      <c r="Z5" s="1204"/>
      <c r="AA5" s="1204"/>
      <c r="AB5" s="1204"/>
      <c r="AC5" s="1204"/>
      <c r="AD5" s="1204"/>
      <c r="AE5" s="1204"/>
      <c r="AF5" s="1204"/>
      <c r="AG5" s="1204"/>
      <c r="AH5" s="1204"/>
      <c r="AI5" s="1204"/>
      <c r="AJ5" s="1204"/>
      <c r="AK5" s="1204"/>
      <c r="AL5" s="1204"/>
      <c r="AM5" s="1204"/>
      <c r="AN5" s="1204"/>
      <c r="AO5" s="1204"/>
      <c r="AP5" s="1204"/>
      <c r="AQ5" s="1204"/>
      <c r="AR5" s="1204"/>
      <c r="AS5" s="1204"/>
      <c r="AT5" s="1204"/>
      <c r="AU5" s="1204"/>
      <c r="AV5" s="1204"/>
      <c r="AW5" s="1204"/>
      <c r="AX5" s="1204"/>
      <c r="AY5" s="1204"/>
      <c r="AZ5" s="1204"/>
      <c r="BA5" s="1204"/>
      <c r="BB5" s="1204"/>
      <c r="BC5" s="1204"/>
      <c r="BD5" s="1204"/>
      <c r="BE5" s="1204"/>
      <c r="BF5" s="1204"/>
      <c r="BG5" s="1204"/>
      <c r="BH5" s="1204"/>
      <c r="BI5" s="1204"/>
      <c r="BJ5" s="1204"/>
      <c r="BK5" s="1204"/>
      <c r="BL5" s="1204"/>
      <c r="BM5" s="1204"/>
      <c r="BN5" s="1204"/>
      <c r="BO5" s="1204"/>
      <c r="BP5" s="1204"/>
      <c r="BQ5" s="1204"/>
      <c r="BR5" s="1204"/>
      <c r="BS5" s="1204"/>
      <c r="BT5" s="1204"/>
      <c r="BU5" s="1204"/>
      <c r="BV5" s="1204"/>
      <c r="BW5" s="1204"/>
      <c r="BX5" s="1204"/>
      <c r="BY5" s="1204"/>
      <c r="BZ5" s="1204"/>
      <c r="CA5" s="1204"/>
      <c r="CB5" s="1204"/>
      <c r="CC5" s="1204"/>
      <c r="CD5" s="1204"/>
      <c r="CE5" s="1204"/>
      <c r="CF5" s="1204"/>
      <c r="CG5" s="1204"/>
      <c r="CH5" s="1204"/>
      <c r="CI5" s="1204"/>
      <c r="CJ5" s="1204"/>
      <c r="CK5" s="1204"/>
      <c r="CL5" s="1204"/>
      <c r="CM5" s="1204"/>
      <c r="CN5" s="1204"/>
      <c r="CO5" s="1204"/>
      <c r="CP5" s="1204"/>
      <c r="CQ5" s="1204"/>
      <c r="CR5" s="1204"/>
      <c r="CS5" s="1204"/>
      <c r="CT5" s="1204"/>
      <c r="CU5" s="1204"/>
      <c r="CV5" s="1204"/>
      <c r="CW5" s="1204"/>
      <c r="CX5" s="1204"/>
      <c r="CY5" s="1204"/>
      <c r="CZ5" s="1204"/>
      <c r="DA5" s="1204"/>
      <c r="DB5" s="1204"/>
      <c r="DC5" s="1204"/>
      <c r="DD5" s="1204"/>
      <c r="DE5" s="1204"/>
    </row>
    <row r="6" spans="1:109" s="253" customFormat="1" ht="13.2" x14ac:dyDescent="0.2">
      <c r="A6" s="1204"/>
      <c r="B6" s="1204"/>
      <c r="C6" s="1204"/>
      <c r="D6" s="1204"/>
      <c r="E6" s="1204"/>
      <c r="F6" s="1204"/>
      <c r="G6" s="1204"/>
      <c r="H6" s="1204"/>
      <c r="I6" s="1204"/>
      <c r="J6" s="1204"/>
      <c r="K6" s="1204"/>
      <c r="L6" s="1204"/>
      <c r="M6" s="1204"/>
      <c r="N6" s="1204"/>
      <c r="O6" s="1204"/>
      <c r="P6" s="1204"/>
      <c r="Q6" s="1204"/>
      <c r="R6" s="1204"/>
      <c r="S6" s="1204"/>
      <c r="T6" s="1204"/>
      <c r="U6" s="1204"/>
      <c r="V6" s="1204"/>
      <c r="W6" s="1204"/>
      <c r="X6" s="1204"/>
      <c r="Y6" s="1204"/>
      <c r="Z6" s="1204"/>
      <c r="AA6" s="1204"/>
      <c r="AB6" s="1204"/>
      <c r="AC6" s="1204"/>
      <c r="AD6" s="1204"/>
      <c r="AE6" s="1204"/>
      <c r="AF6" s="1204"/>
      <c r="AG6" s="1204"/>
      <c r="AH6" s="1204"/>
      <c r="AI6" s="1204"/>
      <c r="AJ6" s="1204"/>
      <c r="AK6" s="1204"/>
      <c r="AL6" s="1204"/>
      <c r="AM6" s="1204"/>
      <c r="AN6" s="1204"/>
      <c r="AO6" s="1204"/>
      <c r="AP6" s="1204"/>
      <c r="AQ6" s="1204"/>
      <c r="AR6" s="1204"/>
      <c r="AS6" s="1204"/>
      <c r="AT6" s="1204"/>
      <c r="AU6" s="1204"/>
      <c r="AV6" s="1204"/>
      <c r="AW6" s="1204"/>
      <c r="AX6" s="1204"/>
      <c r="AY6" s="1204"/>
      <c r="AZ6" s="1204"/>
      <c r="BA6" s="1204"/>
      <c r="BB6" s="1204"/>
      <c r="BC6" s="1204"/>
      <c r="BD6" s="1204"/>
      <c r="BE6" s="1204"/>
      <c r="BF6" s="1204"/>
      <c r="BG6" s="1204"/>
      <c r="BH6" s="1204"/>
      <c r="BI6" s="1204"/>
      <c r="BJ6" s="1204"/>
      <c r="BK6" s="1204"/>
      <c r="BL6" s="1204"/>
      <c r="BM6" s="1204"/>
      <c r="BN6" s="1204"/>
      <c r="BO6" s="1204"/>
      <c r="BP6" s="1204"/>
      <c r="BQ6" s="1204"/>
      <c r="BR6" s="1204"/>
      <c r="BS6" s="1204"/>
      <c r="BT6" s="1204"/>
      <c r="BU6" s="1204"/>
      <c r="BV6" s="1204"/>
      <c r="BW6" s="1204"/>
      <c r="BX6" s="1204"/>
      <c r="BY6" s="1204"/>
      <c r="BZ6" s="1204"/>
      <c r="CA6" s="1204"/>
      <c r="CB6" s="1204"/>
      <c r="CC6" s="1204"/>
      <c r="CD6" s="1204"/>
      <c r="CE6" s="1204"/>
      <c r="CF6" s="1204"/>
      <c r="CG6" s="1204"/>
      <c r="CH6" s="1204"/>
      <c r="CI6" s="1204"/>
      <c r="CJ6" s="1204"/>
      <c r="CK6" s="1204"/>
      <c r="CL6" s="1204"/>
      <c r="CM6" s="1204"/>
      <c r="CN6" s="1204"/>
      <c r="CO6" s="1204"/>
      <c r="CP6" s="1204"/>
      <c r="CQ6" s="1204"/>
      <c r="CR6" s="1204"/>
      <c r="CS6" s="1204"/>
      <c r="CT6" s="1204"/>
      <c r="CU6" s="1204"/>
      <c r="CV6" s="1204"/>
      <c r="CW6" s="1204"/>
      <c r="CX6" s="1204"/>
      <c r="CY6" s="1204"/>
      <c r="CZ6" s="1204"/>
      <c r="DA6" s="1204"/>
      <c r="DB6" s="1204"/>
      <c r="DC6" s="1204"/>
      <c r="DD6" s="1204"/>
      <c r="DE6" s="1204"/>
    </row>
    <row r="7" spans="1:109" s="253" customFormat="1" ht="13.2" x14ac:dyDescent="0.2">
      <c r="A7" s="1204"/>
      <c r="B7" s="1204"/>
      <c r="C7" s="1204"/>
      <c r="D7" s="1204"/>
      <c r="E7" s="1204"/>
      <c r="F7" s="1204"/>
      <c r="G7" s="1204"/>
      <c r="H7" s="1204"/>
      <c r="I7" s="1204"/>
      <c r="J7" s="1204"/>
      <c r="K7" s="1204"/>
      <c r="L7" s="1204"/>
      <c r="M7" s="1204"/>
      <c r="N7" s="1204"/>
      <c r="O7" s="1204"/>
      <c r="P7" s="1204"/>
      <c r="Q7" s="1204"/>
      <c r="R7" s="1204"/>
      <c r="S7" s="1204"/>
      <c r="T7" s="1204"/>
      <c r="U7" s="1204"/>
      <c r="V7" s="1204"/>
      <c r="W7" s="1204"/>
      <c r="X7" s="1204"/>
      <c r="Y7" s="1204"/>
      <c r="Z7" s="1204"/>
      <c r="AA7" s="1204"/>
      <c r="AB7" s="1204"/>
      <c r="AC7" s="1204"/>
      <c r="AD7" s="1204"/>
      <c r="AE7" s="1204"/>
      <c r="AF7" s="1204"/>
      <c r="AG7" s="1204"/>
      <c r="AH7" s="1204"/>
      <c r="AI7" s="1204"/>
      <c r="AJ7" s="1204"/>
      <c r="AK7" s="1204"/>
      <c r="AL7" s="1204"/>
      <c r="AM7" s="1204"/>
      <c r="AN7" s="1204"/>
      <c r="AO7" s="1204"/>
      <c r="AP7" s="1204"/>
      <c r="AQ7" s="1204"/>
      <c r="AR7" s="1204"/>
      <c r="AS7" s="1204"/>
      <c r="AT7" s="1204"/>
      <c r="AU7" s="1204"/>
      <c r="AV7" s="1204"/>
      <c r="AW7" s="1204"/>
      <c r="AX7" s="1204"/>
      <c r="AY7" s="1204"/>
      <c r="AZ7" s="1204"/>
      <c r="BA7" s="1204"/>
      <c r="BB7" s="1204"/>
      <c r="BC7" s="1204"/>
      <c r="BD7" s="1204"/>
      <c r="BE7" s="1204"/>
      <c r="BF7" s="1204"/>
      <c r="BG7" s="1204"/>
      <c r="BH7" s="1204"/>
      <c r="BI7" s="1204"/>
      <c r="BJ7" s="1204"/>
      <c r="BK7" s="1204"/>
      <c r="BL7" s="1204"/>
      <c r="BM7" s="1204"/>
      <c r="BN7" s="1204"/>
      <c r="BO7" s="1204"/>
      <c r="BP7" s="1204"/>
      <c r="BQ7" s="1204"/>
      <c r="BR7" s="1204"/>
      <c r="BS7" s="1204"/>
      <c r="BT7" s="1204"/>
      <c r="BU7" s="1204"/>
      <c r="BV7" s="1204"/>
      <c r="BW7" s="1204"/>
      <c r="BX7" s="1204"/>
      <c r="BY7" s="1204"/>
      <c r="BZ7" s="1204"/>
      <c r="CA7" s="1204"/>
      <c r="CB7" s="1204"/>
      <c r="CC7" s="1204"/>
      <c r="CD7" s="1204"/>
      <c r="CE7" s="1204"/>
      <c r="CF7" s="1204"/>
      <c r="CG7" s="1204"/>
      <c r="CH7" s="1204"/>
      <c r="CI7" s="1204"/>
      <c r="CJ7" s="1204"/>
      <c r="CK7" s="1204"/>
      <c r="CL7" s="1204"/>
      <c r="CM7" s="1204"/>
      <c r="CN7" s="1204"/>
      <c r="CO7" s="1204"/>
      <c r="CP7" s="1204"/>
      <c r="CQ7" s="1204"/>
      <c r="CR7" s="1204"/>
      <c r="CS7" s="1204"/>
      <c r="CT7" s="1204"/>
      <c r="CU7" s="1204"/>
      <c r="CV7" s="1204"/>
      <c r="CW7" s="1204"/>
      <c r="CX7" s="1204"/>
      <c r="CY7" s="1204"/>
      <c r="CZ7" s="1204"/>
      <c r="DA7" s="1204"/>
      <c r="DB7" s="1204"/>
      <c r="DC7" s="1204"/>
      <c r="DD7" s="1204"/>
      <c r="DE7" s="1204"/>
    </row>
    <row r="8" spans="1:109" s="253" customFormat="1" ht="13.2" x14ac:dyDescent="0.2">
      <c r="A8" s="1204"/>
      <c r="B8" s="1204"/>
      <c r="C8" s="1204"/>
      <c r="D8" s="1204"/>
      <c r="E8" s="1204"/>
      <c r="F8" s="1204"/>
      <c r="G8" s="1204"/>
      <c r="H8" s="1204"/>
      <c r="I8" s="1204"/>
      <c r="J8" s="1204"/>
      <c r="K8" s="1204"/>
      <c r="L8" s="1204"/>
      <c r="M8" s="1204"/>
      <c r="N8" s="1204"/>
      <c r="O8" s="1204"/>
      <c r="P8" s="1204"/>
      <c r="Q8" s="1204"/>
      <c r="R8" s="1204"/>
      <c r="S8" s="1204"/>
      <c r="T8" s="1204"/>
      <c r="U8" s="1204"/>
      <c r="V8" s="1204"/>
      <c r="W8" s="1204"/>
      <c r="X8" s="1204"/>
      <c r="Y8" s="1204"/>
      <c r="Z8" s="1204"/>
      <c r="AA8" s="1204"/>
      <c r="AB8" s="1204"/>
      <c r="AC8" s="1204"/>
      <c r="AD8" s="1204"/>
      <c r="AE8" s="1204"/>
      <c r="AF8" s="1204"/>
      <c r="AG8" s="1204"/>
      <c r="AH8" s="1204"/>
      <c r="AI8" s="1204"/>
      <c r="AJ8" s="1204"/>
      <c r="AK8" s="1204"/>
      <c r="AL8" s="1204"/>
      <c r="AM8" s="1204"/>
      <c r="AN8" s="1204"/>
      <c r="AO8" s="1204"/>
      <c r="AP8" s="1204"/>
      <c r="AQ8" s="1204"/>
      <c r="AR8" s="1204"/>
      <c r="AS8" s="1204"/>
      <c r="AT8" s="1204"/>
      <c r="AU8" s="1204"/>
      <c r="AV8" s="1204"/>
      <c r="AW8" s="1204"/>
      <c r="AX8" s="1204"/>
      <c r="AY8" s="1204"/>
      <c r="AZ8" s="1204"/>
      <c r="BA8" s="1204"/>
      <c r="BB8" s="1204"/>
      <c r="BC8" s="1204"/>
      <c r="BD8" s="1204"/>
      <c r="BE8" s="1204"/>
      <c r="BF8" s="1204"/>
      <c r="BG8" s="1204"/>
      <c r="BH8" s="1204"/>
      <c r="BI8" s="1204"/>
      <c r="BJ8" s="1204"/>
      <c r="BK8" s="1204"/>
      <c r="BL8" s="1204"/>
      <c r="BM8" s="1204"/>
      <c r="BN8" s="1204"/>
      <c r="BO8" s="1204"/>
      <c r="BP8" s="1204"/>
      <c r="BQ8" s="1204"/>
      <c r="BR8" s="1204"/>
      <c r="BS8" s="1204"/>
      <c r="BT8" s="1204"/>
      <c r="BU8" s="1204"/>
      <c r="BV8" s="1204"/>
      <c r="BW8" s="1204"/>
      <c r="BX8" s="1204"/>
      <c r="BY8" s="1204"/>
      <c r="BZ8" s="1204"/>
      <c r="CA8" s="1204"/>
      <c r="CB8" s="1204"/>
      <c r="CC8" s="1204"/>
      <c r="CD8" s="1204"/>
      <c r="CE8" s="1204"/>
      <c r="CF8" s="1204"/>
      <c r="CG8" s="1204"/>
      <c r="CH8" s="1204"/>
      <c r="CI8" s="1204"/>
      <c r="CJ8" s="1204"/>
      <c r="CK8" s="1204"/>
      <c r="CL8" s="1204"/>
      <c r="CM8" s="1204"/>
      <c r="CN8" s="1204"/>
      <c r="CO8" s="1204"/>
      <c r="CP8" s="1204"/>
      <c r="CQ8" s="1204"/>
      <c r="CR8" s="1204"/>
      <c r="CS8" s="1204"/>
      <c r="CT8" s="1204"/>
      <c r="CU8" s="1204"/>
      <c r="CV8" s="1204"/>
      <c r="CW8" s="1204"/>
      <c r="CX8" s="1204"/>
      <c r="CY8" s="1204"/>
      <c r="CZ8" s="1204"/>
      <c r="DA8" s="1204"/>
      <c r="DB8" s="1204"/>
      <c r="DC8" s="1204"/>
      <c r="DD8" s="1204"/>
      <c r="DE8" s="1204"/>
    </row>
    <row r="9" spans="1:109" s="253" customFormat="1" ht="13.2" x14ac:dyDescent="0.2">
      <c r="A9" s="1204"/>
      <c r="B9" s="1204"/>
      <c r="C9" s="1204"/>
      <c r="D9" s="1204"/>
      <c r="E9" s="1204"/>
      <c r="F9" s="1204"/>
      <c r="G9" s="1204"/>
      <c r="H9" s="1204"/>
      <c r="I9" s="1204"/>
      <c r="J9" s="1204"/>
      <c r="K9" s="1204"/>
      <c r="L9" s="1204"/>
      <c r="M9" s="1204"/>
      <c r="N9" s="1204"/>
      <c r="O9" s="1204"/>
      <c r="P9" s="1204"/>
      <c r="Q9" s="1204"/>
      <c r="R9" s="1204"/>
      <c r="S9" s="1204"/>
      <c r="T9" s="1204"/>
      <c r="U9" s="1204"/>
      <c r="V9" s="1204"/>
      <c r="W9" s="1204"/>
      <c r="X9" s="1204"/>
      <c r="Y9" s="1204"/>
      <c r="Z9" s="1204"/>
      <c r="AA9" s="1204"/>
      <c r="AB9" s="1204"/>
      <c r="AC9" s="1204"/>
      <c r="AD9" s="1204"/>
      <c r="AE9" s="1204"/>
      <c r="AF9" s="1204"/>
      <c r="AG9" s="1204"/>
      <c r="AH9" s="1204"/>
      <c r="AI9" s="1204"/>
      <c r="AJ9" s="1204"/>
      <c r="AK9" s="1204"/>
      <c r="AL9" s="1204"/>
      <c r="AM9" s="1204"/>
      <c r="AN9" s="1204"/>
      <c r="AO9" s="1204"/>
      <c r="AP9" s="1204"/>
      <c r="AQ9" s="1204"/>
      <c r="AR9" s="1204"/>
      <c r="AS9" s="1204"/>
      <c r="AT9" s="1204"/>
      <c r="AU9" s="1204"/>
      <c r="AV9" s="1204"/>
      <c r="AW9" s="1204"/>
      <c r="AX9" s="1204"/>
      <c r="AY9" s="1204"/>
      <c r="AZ9" s="1204"/>
      <c r="BA9" s="1204"/>
      <c r="BB9" s="1204"/>
      <c r="BC9" s="1204"/>
      <c r="BD9" s="1204"/>
      <c r="BE9" s="1204"/>
      <c r="BF9" s="1204"/>
      <c r="BG9" s="1204"/>
      <c r="BH9" s="1204"/>
      <c r="BI9" s="1204"/>
      <c r="BJ9" s="1204"/>
      <c r="BK9" s="1204"/>
      <c r="BL9" s="1204"/>
      <c r="BM9" s="1204"/>
      <c r="BN9" s="1204"/>
      <c r="BO9" s="1204"/>
      <c r="BP9" s="1204"/>
      <c r="BQ9" s="1204"/>
      <c r="BR9" s="1204"/>
      <c r="BS9" s="1204"/>
      <c r="BT9" s="1204"/>
      <c r="BU9" s="1204"/>
      <c r="BV9" s="1204"/>
      <c r="BW9" s="1204"/>
      <c r="BX9" s="1204"/>
      <c r="BY9" s="1204"/>
      <c r="BZ9" s="1204"/>
      <c r="CA9" s="1204"/>
      <c r="CB9" s="1204"/>
      <c r="CC9" s="1204"/>
      <c r="CD9" s="1204"/>
      <c r="CE9" s="1204"/>
      <c r="CF9" s="1204"/>
      <c r="CG9" s="1204"/>
      <c r="CH9" s="1204"/>
      <c r="CI9" s="1204"/>
      <c r="CJ9" s="1204"/>
      <c r="CK9" s="1204"/>
      <c r="CL9" s="1204"/>
      <c r="CM9" s="1204"/>
      <c r="CN9" s="1204"/>
      <c r="CO9" s="1204"/>
      <c r="CP9" s="1204"/>
      <c r="CQ9" s="1204"/>
      <c r="CR9" s="1204"/>
      <c r="CS9" s="1204"/>
      <c r="CT9" s="1204"/>
      <c r="CU9" s="1204"/>
      <c r="CV9" s="1204"/>
      <c r="CW9" s="1204"/>
      <c r="CX9" s="1204"/>
      <c r="CY9" s="1204"/>
      <c r="CZ9" s="1204"/>
      <c r="DA9" s="1204"/>
      <c r="DB9" s="1204"/>
      <c r="DC9" s="1204"/>
      <c r="DD9" s="1204"/>
      <c r="DE9" s="1204"/>
    </row>
    <row r="10" spans="1:109" s="253" customFormat="1" ht="13.2" x14ac:dyDescent="0.2">
      <c r="A10" s="1204"/>
      <c r="B10" s="1204"/>
      <c r="C10" s="1204"/>
      <c r="D10" s="1204"/>
      <c r="E10" s="1204"/>
      <c r="F10" s="1204"/>
      <c r="G10" s="1204"/>
      <c r="H10" s="1204"/>
      <c r="I10" s="1204"/>
      <c r="J10" s="1204"/>
      <c r="K10" s="1204"/>
      <c r="L10" s="1204"/>
      <c r="M10" s="1204"/>
      <c r="N10" s="1204"/>
      <c r="O10" s="1204"/>
      <c r="P10" s="1204"/>
      <c r="Q10" s="1204"/>
      <c r="R10" s="1204"/>
      <c r="S10" s="1204"/>
      <c r="T10" s="1204"/>
      <c r="U10" s="1204"/>
      <c r="V10" s="1204"/>
      <c r="W10" s="1204"/>
      <c r="X10" s="1204"/>
      <c r="Y10" s="1204"/>
      <c r="Z10" s="1204"/>
      <c r="AA10" s="1204"/>
      <c r="AB10" s="1204"/>
      <c r="AC10" s="1204"/>
      <c r="AD10" s="1204"/>
      <c r="AE10" s="1204"/>
      <c r="AF10" s="1204"/>
      <c r="AG10" s="1204"/>
      <c r="AH10" s="1204"/>
      <c r="AI10" s="1204"/>
      <c r="AJ10" s="1204"/>
      <c r="AK10" s="1204"/>
      <c r="AL10" s="1204"/>
      <c r="AM10" s="1204"/>
      <c r="AN10" s="1204"/>
      <c r="AO10" s="1204"/>
      <c r="AP10" s="1204"/>
      <c r="AQ10" s="1204"/>
      <c r="AR10" s="1204"/>
      <c r="AS10" s="1204"/>
      <c r="AT10" s="1204"/>
      <c r="AU10" s="1204"/>
      <c r="AV10" s="1204"/>
      <c r="AW10" s="1204"/>
      <c r="AX10" s="1204"/>
      <c r="AY10" s="1204"/>
      <c r="AZ10" s="1204"/>
      <c r="BA10" s="1204"/>
      <c r="BB10" s="1204"/>
      <c r="BC10" s="1204"/>
      <c r="BD10" s="1204"/>
      <c r="BE10" s="1204"/>
      <c r="BF10" s="1204"/>
      <c r="BG10" s="1204"/>
      <c r="BH10" s="1204"/>
      <c r="BI10" s="1204"/>
      <c r="BJ10" s="1204"/>
      <c r="BK10" s="1204"/>
      <c r="BL10" s="1204"/>
      <c r="BM10" s="1204"/>
      <c r="BN10" s="1204"/>
      <c r="BO10" s="1204"/>
      <c r="BP10" s="1204"/>
      <c r="BQ10" s="1204"/>
      <c r="BR10" s="1204"/>
      <c r="BS10" s="1204"/>
      <c r="BT10" s="1204"/>
      <c r="BU10" s="1204"/>
      <c r="BV10" s="1204"/>
      <c r="BW10" s="1204"/>
      <c r="BX10" s="1204"/>
      <c r="BY10" s="1204"/>
      <c r="BZ10" s="1204"/>
      <c r="CA10" s="1204"/>
      <c r="CB10" s="1204"/>
      <c r="CC10" s="1204"/>
      <c r="CD10" s="1204"/>
      <c r="CE10" s="1204"/>
      <c r="CF10" s="1204"/>
      <c r="CG10" s="1204"/>
      <c r="CH10" s="1204"/>
      <c r="CI10" s="1204"/>
      <c r="CJ10" s="1204"/>
      <c r="CK10" s="1204"/>
      <c r="CL10" s="1204"/>
      <c r="CM10" s="1204"/>
      <c r="CN10" s="1204"/>
      <c r="CO10" s="1204"/>
      <c r="CP10" s="1204"/>
      <c r="CQ10" s="1204"/>
      <c r="CR10" s="1204"/>
      <c r="CS10" s="1204"/>
      <c r="CT10" s="1204"/>
      <c r="CU10" s="1204"/>
      <c r="CV10" s="1204"/>
      <c r="CW10" s="1204"/>
      <c r="CX10" s="1204"/>
      <c r="CY10" s="1204"/>
      <c r="CZ10" s="1204"/>
      <c r="DA10" s="1204"/>
      <c r="DB10" s="1204"/>
      <c r="DC10" s="1204"/>
      <c r="DD10" s="1204"/>
      <c r="DE10" s="1204"/>
    </row>
    <row r="11" spans="1:109" s="253" customFormat="1" ht="13.2" x14ac:dyDescent="0.2">
      <c r="A11" s="1204"/>
      <c r="B11" s="1204"/>
      <c r="C11" s="1204"/>
      <c r="D11" s="1204"/>
      <c r="E11" s="1204"/>
      <c r="F11" s="1204"/>
      <c r="G11" s="1204"/>
      <c r="H11" s="1204"/>
      <c r="I11" s="1204"/>
      <c r="J11" s="1204"/>
      <c r="K11" s="1204"/>
      <c r="L11" s="1204"/>
      <c r="M11" s="1204"/>
      <c r="N11" s="1204"/>
      <c r="O11" s="1204"/>
      <c r="P11" s="1204"/>
      <c r="Q11" s="1204"/>
      <c r="R11" s="1204"/>
      <c r="S11" s="1204"/>
      <c r="T11" s="1204"/>
      <c r="U11" s="1204"/>
      <c r="V11" s="1204"/>
      <c r="W11" s="1204"/>
      <c r="X11" s="1204"/>
      <c r="Y11" s="1204"/>
      <c r="Z11" s="1204"/>
      <c r="AA11" s="1204"/>
      <c r="AB11" s="1204"/>
      <c r="AC11" s="1204"/>
      <c r="AD11" s="1204"/>
      <c r="AE11" s="1204"/>
      <c r="AF11" s="1204"/>
      <c r="AG11" s="1204"/>
      <c r="AH11" s="1204"/>
      <c r="AI11" s="1204"/>
      <c r="AJ11" s="1204"/>
      <c r="AK11" s="1204"/>
      <c r="AL11" s="1204"/>
      <c r="AM11" s="1204"/>
      <c r="AN11" s="1204"/>
      <c r="AO11" s="1204"/>
      <c r="AP11" s="1204"/>
      <c r="AQ11" s="1204"/>
      <c r="AR11" s="1204"/>
      <c r="AS11" s="1204"/>
      <c r="AT11" s="1204"/>
      <c r="AU11" s="1204"/>
      <c r="AV11" s="1204"/>
      <c r="AW11" s="1204"/>
      <c r="AX11" s="1204"/>
      <c r="AY11" s="1204"/>
      <c r="AZ11" s="1204"/>
      <c r="BA11" s="1204"/>
      <c r="BB11" s="1204"/>
      <c r="BC11" s="1204"/>
      <c r="BD11" s="1204"/>
      <c r="BE11" s="1204"/>
      <c r="BF11" s="1204"/>
      <c r="BG11" s="1204"/>
      <c r="BH11" s="1204"/>
      <c r="BI11" s="1204"/>
      <c r="BJ11" s="1204"/>
      <c r="BK11" s="1204"/>
      <c r="BL11" s="1204"/>
      <c r="BM11" s="1204"/>
      <c r="BN11" s="1204"/>
      <c r="BO11" s="1204"/>
      <c r="BP11" s="1204"/>
      <c r="BQ11" s="1204"/>
      <c r="BR11" s="1204"/>
      <c r="BS11" s="1204"/>
      <c r="BT11" s="1204"/>
      <c r="BU11" s="1204"/>
      <c r="BV11" s="1204"/>
      <c r="BW11" s="1204"/>
      <c r="BX11" s="1204"/>
      <c r="BY11" s="1204"/>
      <c r="BZ11" s="1204"/>
      <c r="CA11" s="1204"/>
      <c r="CB11" s="1204"/>
      <c r="CC11" s="1204"/>
      <c r="CD11" s="1204"/>
      <c r="CE11" s="1204"/>
      <c r="CF11" s="1204"/>
      <c r="CG11" s="1204"/>
      <c r="CH11" s="1204"/>
      <c r="CI11" s="1204"/>
      <c r="CJ11" s="1204"/>
      <c r="CK11" s="1204"/>
      <c r="CL11" s="1204"/>
      <c r="CM11" s="1204"/>
      <c r="CN11" s="1204"/>
      <c r="CO11" s="1204"/>
      <c r="CP11" s="1204"/>
      <c r="CQ11" s="1204"/>
      <c r="CR11" s="1204"/>
      <c r="CS11" s="1204"/>
      <c r="CT11" s="1204"/>
      <c r="CU11" s="1204"/>
      <c r="CV11" s="1204"/>
      <c r="CW11" s="1204"/>
      <c r="CX11" s="1204"/>
      <c r="CY11" s="1204"/>
      <c r="CZ11" s="1204"/>
      <c r="DA11" s="1204"/>
      <c r="DB11" s="1204"/>
      <c r="DC11" s="1204"/>
      <c r="DD11" s="1204"/>
      <c r="DE11" s="1204"/>
    </row>
    <row r="12" spans="1:109" s="253" customFormat="1" ht="13.2" x14ac:dyDescent="0.2">
      <c r="A12" s="1204"/>
      <c r="B12" s="1204"/>
      <c r="C12" s="1204"/>
      <c r="D12" s="1204"/>
      <c r="E12" s="1204"/>
      <c r="F12" s="1204"/>
      <c r="G12" s="1204"/>
      <c r="H12" s="1204"/>
      <c r="I12" s="1204"/>
      <c r="J12" s="1204"/>
      <c r="K12" s="1204"/>
      <c r="L12" s="1204"/>
      <c r="M12" s="1204"/>
      <c r="N12" s="1204"/>
      <c r="O12" s="1204"/>
      <c r="P12" s="1204"/>
      <c r="Q12" s="1204"/>
      <c r="R12" s="1204"/>
      <c r="S12" s="1204"/>
      <c r="T12" s="1204"/>
      <c r="U12" s="1204"/>
      <c r="V12" s="1204"/>
      <c r="W12" s="1204"/>
      <c r="X12" s="1204"/>
      <c r="Y12" s="1204"/>
      <c r="Z12" s="1204"/>
      <c r="AA12" s="1204"/>
      <c r="AB12" s="1204"/>
      <c r="AC12" s="1204"/>
      <c r="AD12" s="1204"/>
      <c r="AE12" s="1204"/>
      <c r="AF12" s="1204"/>
      <c r="AG12" s="1204"/>
      <c r="AH12" s="1204"/>
      <c r="AI12" s="1204"/>
      <c r="AJ12" s="1204"/>
      <c r="AK12" s="1204"/>
      <c r="AL12" s="1204"/>
      <c r="AM12" s="1204"/>
      <c r="AN12" s="1204"/>
      <c r="AO12" s="1204"/>
      <c r="AP12" s="1204"/>
      <c r="AQ12" s="1204"/>
      <c r="AR12" s="1204"/>
      <c r="AS12" s="1204"/>
      <c r="AT12" s="1204"/>
      <c r="AU12" s="1204"/>
      <c r="AV12" s="1204"/>
      <c r="AW12" s="1204"/>
      <c r="AX12" s="1204"/>
      <c r="AY12" s="1204"/>
      <c r="AZ12" s="1204"/>
      <c r="BA12" s="1204"/>
      <c r="BB12" s="1204"/>
      <c r="BC12" s="1204"/>
      <c r="BD12" s="1204"/>
      <c r="BE12" s="1204"/>
      <c r="BF12" s="1204"/>
      <c r="BG12" s="1204"/>
      <c r="BH12" s="1204"/>
      <c r="BI12" s="1204"/>
      <c r="BJ12" s="1204"/>
      <c r="BK12" s="1204"/>
      <c r="BL12" s="1204"/>
      <c r="BM12" s="1204"/>
      <c r="BN12" s="1204"/>
      <c r="BO12" s="1204"/>
      <c r="BP12" s="1204"/>
      <c r="BQ12" s="1204"/>
      <c r="BR12" s="1204"/>
      <c r="BS12" s="1204"/>
      <c r="BT12" s="1204"/>
      <c r="BU12" s="1204"/>
      <c r="BV12" s="1204"/>
      <c r="BW12" s="1204"/>
      <c r="BX12" s="1204"/>
      <c r="BY12" s="1204"/>
      <c r="BZ12" s="1204"/>
      <c r="CA12" s="1204"/>
      <c r="CB12" s="1204"/>
      <c r="CC12" s="1204"/>
      <c r="CD12" s="1204"/>
      <c r="CE12" s="1204"/>
      <c r="CF12" s="1204"/>
      <c r="CG12" s="1204"/>
      <c r="CH12" s="1204"/>
      <c r="CI12" s="1204"/>
      <c r="CJ12" s="1204"/>
      <c r="CK12" s="1204"/>
      <c r="CL12" s="1204"/>
      <c r="CM12" s="1204"/>
      <c r="CN12" s="1204"/>
      <c r="CO12" s="1204"/>
      <c r="CP12" s="1204"/>
      <c r="CQ12" s="1204"/>
      <c r="CR12" s="1204"/>
      <c r="CS12" s="1204"/>
      <c r="CT12" s="1204"/>
      <c r="CU12" s="1204"/>
      <c r="CV12" s="1204"/>
      <c r="CW12" s="1204"/>
      <c r="CX12" s="1204"/>
      <c r="CY12" s="1204"/>
      <c r="CZ12" s="1204"/>
      <c r="DA12" s="1204"/>
      <c r="DB12" s="1204"/>
      <c r="DC12" s="1204"/>
      <c r="DD12" s="1204"/>
      <c r="DE12" s="1204"/>
    </row>
    <row r="13" spans="1:109" s="253" customFormat="1" ht="13.2" x14ac:dyDescent="0.2">
      <c r="A13" s="1204"/>
      <c r="B13" s="1204"/>
      <c r="C13" s="1204"/>
      <c r="D13" s="1204"/>
      <c r="E13" s="1204"/>
      <c r="F13" s="1204"/>
      <c r="G13" s="1204"/>
      <c r="H13" s="1204"/>
      <c r="I13" s="1204"/>
      <c r="J13" s="1204"/>
      <c r="K13" s="1204"/>
      <c r="L13" s="1204"/>
      <c r="M13" s="1204"/>
      <c r="N13" s="1204"/>
      <c r="O13" s="1204"/>
      <c r="P13" s="1204"/>
      <c r="Q13" s="1204"/>
      <c r="R13" s="1204"/>
      <c r="S13" s="1204"/>
      <c r="T13" s="1204"/>
      <c r="U13" s="1204"/>
      <c r="V13" s="1204"/>
      <c r="W13" s="1204"/>
      <c r="X13" s="1204"/>
      <c r="Y13" s="1204"/>
      <c r="Z13" s="1204"/>
      <c r="AA13" s="1204"/>
      <c r="AB13" s="1204"/>
      <c r="AC13" s="1204"/>
      <c r="AD13" s="1204"/>
      <c r="AE13" s="1204"/>
      <c r="AF13" s="1204"/>
      <c r="AG13" s="1204"/>
      <c r="AH13" s="1204"/>
      <c r="AI13" s="1204"/>
      <c r="AJ13" s="1204"/>
      <c r="AK13" s="1204"/>
      <c r="AL13" s="1204"/>
      <c r="AM13" s="1204"/>
      <c r="AN13" s="1204"/>
      <c r="AO13" s="1204"/>
      <c r="AP13" s="1204"/>
      <c r="AQ13" s="1204"/>
      <c r="AR13" s="1204"/>
      <c r="AS13" s="1204"/>
      <c r="AT13" s="1204"/>
      <c r="AU13" s="1204"/>
      <c r="AV13" s="1204"/>
      <c r="AW13" s="1204"/>
      <c r="AX13" s="1204"/>
      <c r="AY13" s="1204"/>
      <c r="AZ13" s="1204"/>
      <c r="BA13" s="1204"/>
      <c r="BB13" s="1204"/>
      <c r="BC13" s="1204"/>
      <c r="BD13" s="1204"/>
      <c r="BE13" s="1204"/>
      <c r="BF13" s="1204"/>
      <c r="BG13" s="1204"/>
      <c r="BH13" s="1204"/>
      <c r="BI13" s="1204"/>
      <c r="BJ13" s="1204"/>
      <c r="BK13" s="1204"/>
      <c r="BL13" s="1204"/>
      <c r="BM13" s="1204"/>
      <c r="BN13" s="1204"/>
      <c r="BO13" s="1204"/>
      <c r="BP13" s="1204"/>
      <c r="BQ13" s="1204"/>
      <c r="BR13" s="1204"/>
      <c r="BS13" s="1204"/>
      <c r="BT13" s="1204"/>
      <c r="BU13" s="1204"/>
      <c r="BV13" s="1204"/>
      <c r="BW13" s="1204"/>
      <c r="BX13" s="1204"/>
      <c r="BY13" s="1204"/>
      <c r="BZ13" s="1204"/>
      <c r="CA13" s="1204"/>
      <c r="CB13" s="1204"/>
      <c r="CC13" s="1204"/>
      <c r="CD13" s="1204"/>
      <c r="CE13" s="1204"/>
      <c r="CF13" s="1204"/>
      <c r="CG13" s="1204"/>
      <c r="CH13" s="1204"/>
      <c r="CI13" s="1204"/>
      <c r="CJ13" s="1204"/>
      <c r="CK13" s="1204"/>
      <c r="CL13" s="1204"/>
      <c r="CM13" s="1204"/>
      <c r="CN13" s="1204"/>
      <c r="CO13" s="1204"/>
      <c r="CP13" s="1204"/>
      <c r="CQ13" s="1204"/>
      <c r="CR13" s="1204"/>
      <c r="CS13" s="1204"/>
      <c r="CT13" s="1204"/>
      <c r="CU13" s="1204"/>
      <c r="CV13" s="1204"/>
      <c r="CW13" s="1204"/>
      <c r="CX13" s="1204"/>
      <c r="CY13" s="1204"/>
      <c r="CZ13" s="1204"/>
      <c r="DA13" s="1204"/>
      <c r="DB13" s="1204"/>
      <c r="DC13" s="1204"/>
      <c r="DD13" s="1204"/>
      <c r="DE13" s="1204"/>
    </row>
    <row r="14" spans="1:109" s="253" customFormat="1" ht="13.2" x14ac:dyDescent="0.2">
      <c r="A14" s="1204"/>
      <c r="B14" s="1204"/>
      <c r="C14" s="1204"/>
      <c r="D14" s="1204"/>
      <c r="E14" s="1204"/>
      <c r="F14" s="1204"/>
      <c r="G14" s="1204"/>
      <c r="H14" s="1204"/>
      <c r="I14" s="1204"/>
      <c r="J14" s="1204"/>
      <c r="K14" s="1204"/>
      <c r="L14" s="1204"/>
      <c r="M14" s="1204"/>
      <c r="N14" s="1204"/>
      <c r="O14" s="1204"/>
      <c r="P14" s="1204"/>
      <c r="Q14" s="1204"/>
      <c r="R14" s="1204"/>
      <c r="S14" s="1204"/>
      <c r="T14" s="1204"/>
      <c r="U14" s="1204"/>
      <c r="V14" s="1204"/>
      <c r="W14" s="1204"/>
      <c r="X14" s="1204"/>
      <c r="Y14" s="1204"/>
      <c r="Z14" s="1204"/>
      <c r="AA14" s="1204"/>
      <c r="AB14" s="1204"/>
      <c r="AC14" s="1204"/>
      <c r="AD14" s="1204"/>
      <c r="AE14" s="1204"/>
      <c r="AF14" s="1204"/>
      <c r="AG14" s="1204"/>
      <c r="AH14" s="1204"/>
      <c r="AI14" s="1204"/>
      <c r="AJ14" s="1204"/>
      <c r="AK14" s="1204"/>
      <c r="AL14" s="1204"/>
      <c r="AM14" s="1204"/>
      <c r="AN14" s="1204"/>
      <c r="AO14" s="1204"/>
      <c r="AP14" s="1204"/>
      <c r="AQ14" s="1204"/>
      <c r="AR14" s="1204"/>
      <c r="AS14" s="1204"/>
      <c r="AT14" s="1204"/>
      <c r="AU14" s="1204"/>
      <c r="AV14" s="1204"/>
      <c r="AW14" s="1204"/>
      <c r="AX14" s="1204"/>
      <c r="AY14" s="1204"/>
      <c r="AZ14" s="1204"/>
      <c r="BA14" s="1204"/>
      <c r="BB14" s="1204"/>
      <c r="BC14" s="1204"/>
      <c r="BD14" s="1204"/>
      <c r="BE14" s="1204"/>
      <c r="BF14" s="1204"/>
      <c r="BG14" s="1204"/>
      <c r="BH14" s="1204"/>
      <c r="BI14" s="1204"/>
      <c r="BJ14" s="1204"/>
      <c r="BK14" s="1204"/>
      <c r="BL14" s="1204"/>
      <c r="BM14" s="1204"/>
      <c r="BN14" s="1204"/>
      <c r="BO14" s="1204"/>
      <c r="BP14" s="1204"/>
      <c r="BQ14" s="1204"/>
      <c r="BR14" s="1204"/>
      <c r="BS14" s="1204"/>
      <c r="BT14" s="1204"/>
      <c r="BU14" s="1204"/>
      <c r="BV14" s="1204"/>
      <c r="BW14" s="1204"/>
      <c r="BX14" s="1204"/>
      <c r="BY14" s="1204"/>
      <c r="BZ14" s="1204"/>
      <c r="CA14" s="1204"/>
      <c r="CB14" s="1204"/>
      <c r="CC14" s="1204"/>
      <c r="CD14" s="1204"/>
      <c r="CE14" s="1204"/>
      <c r="CF14" s="1204"/>
      <c r="CG14" s="1204"/>
      <c r="CH14" s="1204"/>
      <c r="CI14" s="1204"/>
      <c r="CJ14" s="1204"/>
      <c r="CK14" s="1204"/>
      <c r="CL14" s="1204"/>
      <c r="CM14" s="1204"/>
      <c r="CN14" s="1204"/>
      <c r="CO14" s="1204"/>
      <c r="CP14" s="1204"/>
      <c r="CQ14" s="1204"/>
      <c r="CR14" s="1204"/>
      <c r="CS14" s="1204"/>
      <c r="CT14" s="1204"/>
      <c r="CU14" s="1204"/>
      <c r="CV14" s="1204"/>
      <c r="CW14" s="1204"/>
      <c r="CX14" s="1204"/>
      <c r="CY14" s="1204"/>
      <c r="CZ14" s="1204"/>
      <c r="DA14" s="1204"/>
      <c r="DB14" s="1204"/>
      <c r="DC14" s="1204"/>
      <c r="DD14" s="1204"/>
      <c r="DE14" s="1204"/>
    </row>
    <row r="15" spans="1:109" s="253" customFormat="1" ht="13.2" x14ac:dyDescent="0.2">
      <c r="A15" s="255"/>
      <c r="B15" s="1204"/>
      <c r="C15" s="1204"/>
      <c r="D15" s="1204"/>
      <c r="E15" s="1204"/>
      <c r="F15" s="1204"/>
      <c r="G15" s="1204"/>
      <c r="H15" s="1204"/>
      <c r="I15" s="1204"/>
      <c r="J15" s="1204"/>
      <c r="K15" s="1204"/>
      <c r="L15" s="1204"/>
      <c r="M15" s="1204"/>
      <c r="N15" s="1204"/>
      <c r="O15" s="1204"/>
      <c r="P15" s="1204"/>
      <c r="Q15" s="1204"/>
      <c r="R15" s="1204"/>
      <c r="S15" s="1204"/>
      <c r="T15" s="1204"/>
      <c r="U15" s="1204"/>
      <c r="V15" s="1204"/>
      <c r="W15" s="1204"/>
      <c r="X15" s="1204"/>
      <c r="Y15" s="1204"/>
      <c r="Z15" s="1204"/>
      <c r="AA15" s="1204"/>
      <c r="AB15" s="1204"/>
      <c r="AC15" s="1204"/>
      <c r="AD15" s="1204"/>
      <c r="AE15" s="1204"/>
      <c r="AF15" s="1204"/>
      <c r="AG15" s="1204"/>
      <c r="AH15" s="1204"/>
      <c r="AI15" s="1204"/>
      <c r="AJ15" s="1204"/>
      <c r="AK15" s="1204"/>
      <c r="AL15" s="1204"/>
      <c r="AM15" s="1204"/>
      <c r="AN15" s="1204"/>
      <c r="AO15" s="1204"/>
      <c r="AP15" s="1204"/>
      <c r="AQ15" s="1204"/>
      <c r="AR15" s="1204"/>
      <c r="AS15" s="1204"/>
      <c r="AT15" s="1204"/>
      <c r="AU15" s="1204"/>
      <c r="AV15" s="1204"/>
      <c r="AW15" s="1204"/>
      <c r="AX15" s="1204"/>
      <c r="AY15" s="1204"/>
      <c r="AZ15" s="1204"/>
      <c r="BA15" s="1204"/>
      <c r="BB15" s="1204"/>
      <c r="BC15" s="1204"/>
      <c r="BD15" s="1204"/>
      <c r="BE15" s="1204"/>
      <c r="BF15" s="1204"/>
      <c r="BG15" s="1204"/>
      <c r="BH15" s="1204"/>
      <c r="BI15" s="1204"/>
      <c r="BJ15" s="1204"/>
      <c r="BK15" s="1204"/>
      <c r="BL15" s="1204"/>
      <c r="BM15" s="1204"/>
      <c r="BN15" s="1204"/>
      <c r="BO15" s="1204"/>
      <c r="BP15" s="1204"/>
      <c r="BQ15" s="1204"/>
      <c r="BR15" s="1204"/>
      <c r="BS15" s="1204"/>
      <c r="BT15" s="1204"/>
      <c r="BU15" s="1204"/>
      <c r="BV15" s="1204"/>
      <c r="BW15" s="1204"/>
      <c r="BX15" s="1204"/>
      <c r="BY15" s="1204"/>
      <c r="BZ15" s="1204"/>
      <c r="CA15" s="1204"/>
      <c r="CB15" s="1204"/>
      <c r="CC15" s="1204"/>
      <c r="CD15" s="1204"/>
      <c r="CE15" s="1204"/>
      <c r="CF15" s="1204"/>
      <c r="CG15" s="1204"/>
      <c r="CH15" s="1204"/>
      <c r="CI15" s="1204"/>
      <c r="CJ15" s="1204"/>
      <c r="CK15" s="1204"/>
      <c r="CL15" s="1204"/>
      <c r="CM15" s="1204"/>
      <c r="CN15" s="1204"/>
      <c r="CO15" s="1204"/>
      <c r="CP15" s="1204"/>
      <c r="CQ15" s="1204"/>
      <c r="CR15" s="1204"/>
      <c r="CS15" s="1204"/>
      <c r="CT15" s="1204"/>
      <c r="CU15" s="1204"/>
      <c r="CV15" s="1204"/>
      <c r="CW15" s="1204"/>
      <c r="CX15" s="1204"/>
      <c r="CY15" s="1204"/>
      <c r="CZ15" s="1204"/>
      <c r="DA15" s="1204"/>
      <c r="DB15" s="1204"/>
      <c r="DC15" s="1204"/>
      <c r="DD15" s="1204"/>
      <c r="DE15" s="1204"/>
    </row>
    <row r="16" spans="1:109" s="253" customFormat="1" ht="13.2" x14ac:dyDescent="0.2">
      <c r="A16" s="255"/>
      <c r="B16" s="1204"/>
      <c r="C16" s="1204"/>
      <c r="D16" s="1204"/>
      <c r="E16" s="1204"/>
      <c r="F16" s="1204"/>
      <c r="G16" s="1204"/>
      <c r="H16" s="1204"/>
      <c r="I16" s="1204"/>
      <c r="J16" s="1204"/>
      <c r="K16" s="1204"/>
      <c r="L16" s="1204"/>
      <c r="M16" s="1204"/>
      <c r="N16" s="1204"/>
      <c r="O16" s="1204"/>
      <c r="P16" s="1204"/>
      <c r="Q16" s="1204"/>
      <c r="R16" s="1204"/>
      <c r="S16" s="1204"/>
      <c r="T16" s="1204"/>
      <c r="U16" s="1204"/>
      <c r="V16" s="1204"/>
      <c r="W16" s="1204"/>
      <c r="X16" s="1204"/>
      <c r="Y16" s="1204"/>
      <c r="Z16" s="1204"/>
      <c r="AA16" s="1204"/>
      <c r="AB16" s="1204"/>
      <c r="AC16" s="1204"/>
      <c r="AD16" s="1204"/>
      <c r="AE16" s="1204"/>
      <c r="AF16" s="1204"/>
      <c r="AG16" s="1204"/>
      <c r="AH16" s="1204"/>
      <c r="AI16" s="1204"/>
      <c r="AJ16" s="1204"/>
      <c r="AK16" s="1204"/>
      <c r="AL16" s="1204"/>
      <c r="AM16" s="1204"/>
      <c r="AN16" s="1204"/>
      <c r="AO16" s="1204"/>
      <c r="AP16" s="1204"/>
      <c r="AQ16" s="1204"/>
      <c r="AR16" s="1204"/>
      <c r="AS16" s="1204"/>
      <c r="AT16" s="1204"/>
      <c r="AU16" s="1204"/>
      <c r="AV16" s="1204"/>
      <c r="AW16" s="1204"/>
      <c r="AX16" s="1204"/>
      <c r="AY16" s="1204"/>
      <c r="AZ16" s="1204"/>
      <c r="BA16" s="1204"/>
      <c r="BB16" s="1204"/>
      <c r="BC16" s="1204"/>
      <c r="BD16" s="1204"/>
      <c r="BE16" s="1204"/>
      <c r="BF16" s="1204"/>
      <c r="BG16" s="1204"/>
      <c r="BH16" s="1204"/>
      <c r="BI16" s="1204"/>
      <c r="BJ16" s="1204"/>
      <c r="BK16" s="1204"/>
      <c r="BL16" s="1204"/>
      <c r="BM16" s="1204"/>
      <c r="BN16" s="1204"/>
      <c r="BO16" s="1204"/>
      <c r="BP16" s="1204"/>
      <c r="BQ16" s="1204"/>
      <c r="BR16" s="1204"/>
      <c r="BS16" s="1204"/>
      <c r="BT16" s="1204"/>
      <c r="BU16" s="1204"/>
      <c r="BV16" s="1204"/>
      <c r="BW16" s="1204"/>
      <c r="BX16" s="1204"/>
      <c r="BY16" s="1204"/>
      <c r="BZ16" s="1204"/>
      <c r="CA16" s="1204"/>
      <c r="CB16" s="1204"/>
      <c r="CC16" s="1204"/>
      <c r="CD16" s="1204"/>
      <c r="CE16" s="1204"/>
      <c r="CF16" s="1204"/>
      <c r="CG16" s="1204"/>
      <c r="CH16" s="1204"/>
      <c r="CI16" s="1204"/>
      <c r="CJ16" s="1204"/>
      <c r="CK16" s="1204"/>
      <c r="CL16" s="1204"/>
      <c r="CM16" s="1204"/>
      <c r="CN16" s="1204"/>
      <c r="CO16" s="1204"/>
      <c r="CP16" s="1204"/>
      <c r="CQ16" s="1204"/>
      <c r="CR16" s="1204"/>
      <c r="CS16" s="1204"/>
      <c r="CT16" s="1204"/>
      <c r="CU16" s="1204"/>
      <c r="CV16" s="1204"/>
      <c r="CW16" s="1204"/>
      <c r="CX16" s="1204"/>
      <c r="CY16" s="1204"/>
      <c r="CZ16" s="1204"/>
      <c r="DA16" s="1204"/>
      <c r="DB16" s="1204"/>
      <c r="DC16" s="1204"/>
      <c r="DD16" s="1204"/>
      <c r="DE16" s="1204"/>
    </row>
    <row r="17" spans="1:109" s="253" customFormat="1" ht="13.2" x14ac:dyDescent="0.2">
      <c r="A17" s="255"/>
      <c r="B17" s="1204"/>
      <c r="C17" s="1204"/>
      <c r="D17" s="1204"/>
      <c r="E17" s="1204"/>
      <c r="F17" s="1204"/>
      <c r="G17" s="1204"/>
      <c r="H17" s="1204"/>
      <c r="I17" s="1204"/>
      <c r="J17" s="1204"/>
      <c r="K17" s="1204"/>
      <c r="L17" s="1204"/>
      <c r="M17" s="1204"/>
      <c r="N17" s="1204"/>
      <c r="O17" s="1204"/>
      <c r="P17" s="1204"/>
      <c r="Q17" s="1204"/>
      <c r="R17" s="1204"/>
      <c r="S17" s="1204"/>
      <c r="T17" s="1204"/>
      <c r="U17" s="1204"/>
      <c r="V17" s="1204"/>
      <c r="W17" s="1204"/>
      <c r="X17" s="1204"/>
      <c r="Y17" s="1204"/>
      <c r="Z17" s="1204"/>
      <c r="AA17" s="1204"/>
      <c r="AB17" s="1204"/>
      <c r="AC17" s="1204"/>
      <c r="AD17" s="1204"/>
      <c r="AE17" s="1204"/>
      <c r="AF17" s="1204"/>
      <c r="AG17" s="1204"/>
      <c r="AH17" s="1204"/>
      <c r="AI17" s="1204"/>
      <c r="AJ17" s="1204"/>
      <c r="AK17" s="1204"/>
      <c r="AL17" s="1204"/>
      <c r="AM17" s="1204"/>
      <c r="AN17" s="1204"/>
      <c r="AO17" s="1204"/>
      <c r="AP17" s="1204"/>
      <c r="AQ17" s="1204"/>
      <c r="AR17" s="1204"/>
      <c r="AS17" s="1204"/>
      <c r="AT17" s="1204"/>
      <c r="AU17" s="1204"/>
      <c r="AV17" s="1204"/>
      <c r="AW17" s="1204"/>
      <c r="AX17" s="1204"/>
      <c r="AY17" s="1204"/>
      <c r="AZ17" s="1204"/>
      <c r="BA17" s="1204"/>
      <c r="BB17" s="1204"/>
      <c r="BC17" s="1204"/>
      <c r="BD17" s="1204"/>
      <c r="BE17" s="1204"/>
      <c r="BF17" s="1204"/>
      <c r="BG17" s="1204"/>
      <c r="BH17" s="1204"/>
      <c r="BI17" s="1204"/>
      <c r="BJ17" s="1204"/>
      <c r="BK17" s="1204"/>
      <c r="BL17" s="1204"/>
      <c r="BM17" s="1204"/>
      <c r="BN17" s="1204"/>
      <c r="BO17" s="1204"/>
      <c r="BP17" s="1204"/>
      <c r="BQ17" s="1204"/>
      <c r="BR17" s="1204"/>
      <c r="BS17" s="1204"/>
      <c r="BT17" s="1204"/>
      <c r="BU17" s="1204"/>
      <c r="BV17" s="1204"/>
      <c r="BW17" s="1204"/>
      <c r="BX17" s="1204"/>
      <c r="BY17" s="1204"/>
      <c r="BZ17" s="1204"/>
      <c r="CA17" s="1204"/>
      <c r="CB17" s="1204"/>
      <c r="CC17" s="1204"/>
      <c r="CD17" s="1204"/>
      <c r="CE17" s="1204"/>
      <c r="CF17" s="1204"/>
      <c r="CG17" s="1204"/>
      <c r="CH17" s="1204"/>
      <c r="CI17" s="1204"/>
      <c r="CJ17" s="1204"/>
      <c r="CK17" s="1204"/>
      <c r="CL17" s="1204"/>
      <c r="CM17" s="1204"/>
      <c r="CN17" s="1204"/>
      <c r="CO17" s="1204"/>
      <c r="CP17" s="1204"/>
      <c r="CQ17" s="1204"/>
      <c r="CR17" s="1204"/>
      <c r="CS17" s="1204"/>
      <c r="CT17" s="1204"/>
      <c r="CU17" s="1204"/>
      <c r="CV17" s="1204"/>
      <c r="CW17" s="1204"/>
      <c r="CX17" s="1204"/>
      <c r="CY17" s="1204"/>
      <c r="CZ17" s="1204"/>
      <c r="DA17" s="1204"/>
      <c r="DB17" s="1204"/>
      <c r="DC17" s="1204"/>
      <c r="DD17" s="1204"/>
      <c r="DE17" s="1204"/>
    </row>
    <row r="18" spans="1:109" s="253" customFormat="1" ht="13.2" x14ac:dyDescent="0.2">
      <c r="A18" s="255"/>
      <c r="B18" s="1204"/>
      <c r="C18" s="1204"/>
      <c r="D18" s="1204"/>
      <c r="E18" s="1204"/>
      <c r="F18" s="1204"/>
      <c r="G18" s="1204"/>
      <c r="H18" s="1204"/>
      <c r="I18" s="1204"/>
      <c r="J18" s="1204"/>
      <c r="K18" s="1204"/>
      <c r="L18" s="1204"/>
      <c r="M18" s="1204"/>
      <c r="N18" s="1204"/>
      <c r="O18" s="1204"/>
      <c r="P18" s="1204"/>
      <c r="Q18" s="1204"/>
      <c r="R18" s="1204"/>
      <c r="S18" s="1204"/>
      <c r="T18" s="1204"/>
      <c r="U18" s="1204"/>
      <c r="V18" s="1204"/>
      <c r="W18" s="1204"/>
      <c r="X18" s="1204"/>
      <c r="Y18" s="1204"/>
      <c r="Z18" s="1204"/>
      <c r="AA18" s="1204"/>
      <c r="AB18" s="1204"/>
      <c r="AC18" s="1204"/>
      <c r="AD18" s="1204"/>
      <c r="AE18" s="1204"/>
      <c r="AF18" s="1204"/>
      <c r="AG18" s="1204"/>
      <c r="AH18" s="1204"/>
      <c r="AI18" s="1204"/>
      <c r="AJ18" s="1204"/>
      <c r="AK18" s="1204"/>
      <c r="AL18" s="1204"/>
      <c r="AM18" s="1204"/>
      <c r="AN18" s="1204"/>
      <c r="AO18" s="1204"/>
      <c r="AP18" s="1204"/>
      <c r="AQ18" s="1204"/>
      <c r="AR18" s="1204"/>
      <c r="AS18" s="1204"/>
      <c r="AT18" s="1204"/>
      <c r="AU18" s="1204"/>
      <c r="AV18" s="1204"/>
      <c r="AW18" s="1204"/>
      <c r="AX18" s="1204"/>
      <c r="AY18" s="1204"/>
      <c r="AZ18" s="1204"/>
      <c r="BA18" s="1204"/>
      <c r="BB18" s="1204"/>
      <c r="BC18" s="1204"/>
      <c r="BD18" s="1204"/>
      <c r="BE18" s="1204"/>
      <c r="BF18" s="1204"/>
      <c r="BG18" s="1204"/>
      <c r="BH18" s="1204"/>
      <c r="BI18" s="1204"/>
      <c r="BJ18" s="1204"/>
      <c r="BK18" s="1204"/>
      <c r="BL18" s="1204"/>
      <c r="BM18" s="1204"/>
      <c r="BN18" s="1204"/>
      <c r="BO18" s="1204"/>
      <c r="BP18" s="1204"/>
      <c r="BQ18" s="1204"/>
      <c r="BR18" s="1204"/>
      <c r="BS18" s="1204"/>
      <c r="BT18" s="1204"/>
      <c r="BU18" s="1204"/>
      <c r="BV18" s="1204"/>
      <c r="BW18" s="1204"/>
      <c r="BX18" s="1204"/>
      <c r="BY18" s="1204"/>
      <c r="BZ18" s="1204"/>
      <c r="CA18" s="1204"/>
      <c r="CB18" s="1204"/>
      <c r="CC18" s="1204"/>
      <c r="CD18" s="1204"/>
      <c r="CE18" s="1204"/>
      <c r="CF18" s="1204"/>
      <c r="CG18" s="1204"/>
      <c r="CH18" s="1204"/>
      <c r="CI18" s="1204"/>
      <c r="CJ18" s="1204"/>
      <c r="CK18" s="1204"/>
      <c r="CL18" s="1204"/>
      <c r="CM18" s="1204"/>
      <c r="CN18" s="1204"/>
      <c r="CO18" s="1204"/>
      <c r="CP18" s="1204"/>
      <c r="CQ18" s="1204"/>
      <c r="CR18" s="1204"/>
      <c r="CS18" s="1204"/>
      <c r="CT18" s="1204"/>
      <c r="CU18" s="1204"/>
      <c r="CV18" s="1204"/>
      <c r="CW18" s="1204"/>
      <c r="CX18" s="1204"/>
      <c r="CY18" s="1204"/>
      <c r="CZ18" s="1204"/>
      <c r="DA18" s="1204"/>
      <c r="DB18" s="1204"/>
      <c r="DC18" s="1204"/>
      <c r="DD18" s="1204"/>
      <c r="DE18" s="1204"/>
    </row>
    <row r="19" spans="1:109" ht="13.2" x14ac:dyDescent="0.2">
      <c r="DD19" s="255"/>
      <c r="DE19" s="255"/>
    </row>
    <row r="20" spans="1:109" ht="13.2" x14ac:dyDescent="0.2">
      <c r="DD20" s="255"/>
      <c r="DE20" s="255"/>
    </row>
    <row r="21" spans="1:109" ht="17.25" customHeight="1" x14ac:dyDescent="0.2">
      <c r="B21" s="1205"/>
      <c r="C21" s="257"/>
      <c r="D21" s="257"/>
      <c r="E21" s="257"/>
      <c r="F21" s="257"/>
      <c r="G21" s="257"/>
      <c r="H21" s="257"/>
      <c r="I21" s="257"/>
      <c r="J21" s="257"/>
      <c r="K21" s="257"/>
      <c r="L21" s="257"/>
      <c r="M21" s="257"/>
      <c r="N21" s="1206"/>
      <c r="O21" s="257"/>
      <c r="P21" s="257"/>
      <c r="Q21" s="257"/>
      <c r="R21" s="257"/>
      <c r="S21" s="257"/>
      <c r="T21" s="257"/>
      <c r="U21" s="257"/>
      <c r="V21" s="257"/>
      <c r="W21" s="257"/>
      <c r="X21" s="257"/>
      <c r="Y21" s="257"/>
      <c r="Z21" s="257"/>
      <c r="AA21" s="257"/>
      <c r="AB21" s="257"/>
      <c r="AC21" s="257"/>
      <c r="AD21" s="257"/>
      <c r="AE21" s="257"/>
      <c r="AF21" s="257"/>
      <c r="AG21" s="257"/>
      <c r="AH21" s="257"/>
      <c r="AI21" s="257"/>
      <c r="AJ21" s="257"/>
      <c r="AK21" s="257"/>
      <c r="AL21" s="257"/>
      <c r="AM21" s="257"/>
      <c r="AN21" s="257"/>
      <c r="AO21" s="257"/>
      <c r="AP21" s="257"/>
      <c r="AQ21" s="257"/>
      <c r="AR21" s="257"/>
      <c r="AS21" s="257"/>
      <c r="AT21" s="1206"/>
      <c r="AU21" s="257"/>
      <c r="AV21" s="257"/>
      <c r="AW21" s="257"/>
      <c r="AX21" s="257"/>
      <c r="AY21" s="257"/>
      <c r="AZ21" s="257"/>
      <c r="BA21" s="257"/>
      <c r="BB21" s="257"/>
      <c r="BC21" s="257"/>
      <c r="BD21" s="257"/>
      <c r="BE21" s="257"/>
      <c r="BF21" s="1206"/>
      <c r="BG21" s="257"/>
      <c r="BH21" s="257"/>
      <c r="BI21" s="257"/>
      <c r="BJ21" s="257"/>
      <c r="BK21" s="257"/>
      <c r="BL21" s="257"/>
      <c r="BM21" s="257"/>
      <c r="BN21" s="257"/>
      <c r="BO21" s="257"/>
      <c r="BP21" s="257"/>
      <c r="BQ21" s="257"/>
      <c r="BR21" s="1206"/>
      <c r="BS21" s="257"/>
      <c r="BT21" s="257"/>
      <c r="BU21" s="257"/>
      <c r="BV21" s="257"/>
      <c r="BW21" s="257"/>
      <c r="BX21" s="257"/>
      <c r="BY21" s="257"/>
      <c r="BZ21" s="257"/>
      <c r="CA21" s="257"/>
      <c r="CB21" s="257"/>
      <c r="CC21" s="257"/>
      <c r="CD21" s="1206"/>
      <c r="CE21" s="257"/>
      <c r="CF21" s="257"/>
      <c r="CG21" s="257"/>
      <c r="CH21" s="257"/>
      <c r="CI21" s="257"/>
      <c r="CJ21" s="257"/>
      <c r="CK21" s="257"/>
      <c r="CL21" s="257"/>
      <c r="CM21" s="257"/>
      <c r="CN21" s="257"/>
      <c r="CO21" s="257"/>
      <c r="CP21" s="1206"/>
      <c r="CQ21" s="257"/>
      <c r="CR21" s="257"/>
      <c r="CS21" s="257"/>
      <c r="CT21" s="257"/>
      <c r="CU21" s="257"/>
      <c r="CV21" s="257"/>
      <c r="CW21" s="257"/>
      <c r="CX21" s="257"/>
      <c r="CY21" s="257"/>
      <c r="CZ21" s="257"/>
      <c r="DA21" s="257"/>
      <c r="DB21" s="1206"/>
      <c r="DC21" s="257"/>
      <c r="DD21" s="258"/>
      <c r="DE21" s="255"/>
    </row>
    <row r="22" spans="1:109" ht="17.25" customHeight="1" x14ac:dyDescent="0.2">
      <c r="B22" s="259"/>
    </row>
    <row r="23" spans="1:109" ht="13.2" x14ac:dyDescent="0.2">
      <c r="B23" s="259"/>
    </row>
    <row r="24" spans="1:109" ht="13.2" x14ac:dyDescent="0.2">
      <c r="B24" s="259"/>
    </row>
    <row r="25" spans="1:109" ht="13.2" x14ac:dyDescent="0.2">
      <c r="B25" s="259"/>
    </row>
    <row r="26" spans="1:109" ht="13.2" x14ac:dyDescent="0.2">
      <c r="B26" s="259"/>
    </row>
    <row r="27" spans="1:109" ht="13.2" x14ac:dyDescent="0.2">
      <c r="B27" s="259"/>
    </row>
    <row r="28" spans="1:109" ht="13.2" x14ac:dyDescent="0.2">
      <c r="B28" s="259"/>
    </row>
    <row r="29" spans="1:109" ht="13.2" x14ac:dyDescent="0.2">
      <c r="B29" s="259"/>
    </row>
    <row r="30" spans="1:109" ht="13.2" x14ac:dyDescent="0.2">
      <c r="B30" s="259"/>
    </row>
    <row r="31" spans="1:109" ht="13.2" x14ac:dyDescent="0.2">
      <c r="B31" s="259"/>
    </row>
    <row r="32" spans="1:109" ht="13.2" x14ac:dyDescent="0.2">
      <c r="B32" s="259"/>
    </row>
    <row r="33" spans="2:109" ht="13.2" x14ac:dyDescent="0.2">
      <c r="B33" s="259"/>
    </row>
    <row r="34" spans="2:109" ht="13.2" x14ac:dyDescent="0.2">
      <c r="B34" s="259"/>
    </row>
    <row r="35" spans="2:109" ht="13.2" x14ac:dyDescent="0.2">
      <c r="B35" s="259"/>
    </row>
    <row r="36" spans="2:109" ht="13.2" x14ac:dyDescent="0.2">
      <c r="B36" s="259"/>
    </row>
    <row r="37" spans="2:109" ht="13.2" x14ac:dyDescent="0.2">
      <c r="B37" s="259"/>
    </row>
    <row r="38" spans="2:109" ht="13.2" x14ac:dyDescent="0.2">
      <c r="B38" s="259"/>
    </row>
    <row r="39" spans="2:109" ht="13.2" x14ac:dyDescent="0.2">
      <c r="B39" s="340"/>
      <c r="C39" s="311"/>
      <c r="D39" s="311"/>
      <c r="E39" s="311"/>
      <c r="F39" s="311"/>
      <c r="G39" s="311"/>
      <c r="H39" s="311"/>
      <c r="I39" s="311"/>
      <c r="J39" s="311"/>
      <c r="K39" s="311"/>
      <c r="L39" s="311"/>
      <c r="M39" s="311"/>
      <c r="N39" s="311"/>
      <c r="O39" s="311"/>
      <c r="P39" s="311"/>
      <c r="Q39" s="311"/>
      <c r="R39" s="311"/>
      <c r="S39" s="311"/>
      <c r="T39" s="311"/>
      <c r="U39" s="311"/>
      <c r="V39" s="311"/>
      <c r="W39" s="311"/>
      <c r="X39" s="311"/>
      <c r="Y39" s="311"/>
      <c r="Z39" s="311"/>
      <c r="AA39" s="311"/>
      <c r="AB39" s="311"/>
      <c r="AC39" s="311"/>
      <c r="AD39" s="311"/>
      <c r="AE39" s="311"/>
      <c r="AF39" s="311"/>
      <c r="AG39" s="311"/>
      <c r="AH39" s="311"/>
      <c r="AI39" s="311"/>
      <c r="AJ39" s="311"/>
      <c r="AK39" s="311"/>
      <c r="AL39" s="311"/>
      <c r="AM39" s="311"/>
      <c r="AN39" s="311"/>
      <c r="AO39" s="311"/>
      <c r="AP39" s="311"/>
      <c r="AQ39" s="311"/>
      <c r="AR39" s="311"/>
      <c r="AS39" s="311"/>
      <c r="AT39" s="311"/>
      <c r="AU39" s="311"/>
      <c r="AV39" s="311"/>
      <c r="AW39" s="311"/>
      <c r="AX39" s="311"/>
      <c r="AY39" s="311"/>
      <c r="AZ39" s="311"/>
      <c r="BA39" s="311"/>
      <c r="BB39" s="311"/>
      <c r="BC39" s="311"/>
      <c r="BD39" s="311"/>
      <c r="BE39" s="311"/>
      <c r="BF39" s="311"/>
      <c r="BG39" s="311"/>
      <c r="BH39" s="311"/>
      <c r="BI39" s="311"/>
      <c r="BJ39" s="311"/>
      <c r="BK39" s="311"/>
      <c r="BL39" s="311"/>
      <c r="BM39" s="311"/>
      <c r="BN39" s="311"/>
      <c r="BO39" s="311"/>
      <c r="BP39" s="311"/>
      <c r="BQ39" s="311"/>
      <c r="BR39" s="311"/>
      <c r="BS39" s="311"/>
      <c r="BT39" s="311"/>
      <c r="BU39" s="311"/>
      <c r="BV39" s="311"/>
      <c r="BW39" s="311"/>
      <c r="BX39" s="311"/>
      <c r="BY39" s="311"/>
      <c r="BZ39" s="311"/>
      <c r="CA39" s="311"/>
      <c r="CB39" s="311"/>
      <c r="CC39" s="311"/>
      <c r="CD39" s="311"/>
      <c r="CE39" s="311"/>
      <c r="CF39" s="311"/>
      <c r="CG39" s="311"/>
      <c r="CH39" s="311"/>
      <c r="CI39" s="311"/>
      <c r="CJ39" s="311"/>
      <c r="CK39" s="311"/>
      <c r="CL39" s="311"/>
      <c r="CM39" s="311"/>
      <c r="CN39" s="311"/>
      <c r="CO39" s="311"/>
      <c r="CP39" s="311"/>
      <c r="CQ39" s="311"/>
      <c r="CR39" s="311"/>
      <c r="CS39" s="311"/>
      <c r="CT39" s="311"/>
      <c r="CU39" s="311"/>
      <c r="CV39" s="311"/>
      <c r="CW39" s="311"/>
      <c r="CX39" s="311"/>
      <c r="CY39" s="311"/>
      <c r="CZ39" s="311"/>
      <c r="DA39" s="311"/>
      <c r="DB39" s="311"/>
      <c r="DC39" s="311"/>
      <c r="DD39" s="341"/>
    </row>
    <row r="40" spans="2:109" ht="13.2" x14ac:dyDescent="0.2">
      <c r="B40" s="1207"/>
      <c r="DD40" s="1207"/>
      <c r="DE40" s="255"/>
    </row>
    <row r="41" spans="2:109" ht="16.2" x14ac:dyDescent="0.2">
      <c r="B41" s="256" t="s">
        <v>553</v>
      </c>
      <c r="C41" s="257"/>
      <c r="D41" s="257"/>
      <c r="E41" s="257"/>
      <c r="F41" s="257"/>
      <c r="G41" s="257"/>
      <c r="H41" s="257"/>
      <c r="I41" s="257"/>
      <c r="J41" s="257"/>
      <c r="K41" s="257"/>
      <c r="L41" s="257"/>
      <c r="M41" s="257"/>
      <c r="N41" s="257"/>
      <c r="O41" s="257"/>
      <c r="P41" s="257"/>
      <c r="Q41" s="257"/>
      <c r="R41" s="257"/>
      <c r="S41" s="257"/>
      <c r="T41" s="257"/>
      <c r="U41" s="257"/>
      <c r="V41" s="257"/>
      <c r="W41" s="257"/>
      <c r="X41" s="257"/>
      <c r="Y41" s="257"/>
      <c r="Z41" s="257"/>
      <c r="AA41" s="257"/>
      <c r="AB41" s="257"/>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57"/>
      <c r="BE41" s="257"/>
      <c r="BF41" s="257"/>
      <c r="BG41" s="257"/>
      <c r="BH41" s="257"/>
      <c r="BI41" s="257"/>
      <c r="BJ41" s="257"/>
      <c r="BK41" s="257"/>
      <c r="BL41" s="257"/>
      <c r="BM41" s="257"/>
      <c r="BN41" s="257"/>
      <c r="BO41" s="257"/>
      <c r="BP41" s="257"/>
      <c r="BQ41" s="257"/>
      <c r="BR41" s="257"/>
      <c r="BS41" s="257"/>
      <c r="BT41" s="257"/>
      <c r="BU41" s="257"/>
      <c r="BV41" s="257"/>
      <c r="BW41" s="257"/>
      <c r="BX41" s="257"/>
      <c r="BY41" s="257"/>
      <c r="BZ41" s="257"/>
      <c r="CA41" s="257"/>
      <c r="CB41" s="257"/>
      <c r="CC41" s="257"/>
      <c r="CD41" s="257"/>
      <c r="CE41" s="257"/>
      <c r="CF41" s="257"/>
      <c r="CG41" s="257"/>
      <c r="CH41" s="257"/>
      <c r="CI41" s="257"/>
      <c r="CJ41" s="257"/>
      <c r="CK41" s="257"/>
      <c r="CL41" s="257"/>
      <c r="CM41" s="257"/>
      <c r="CN41" s="257"/>
      <c r="CO41" s="257"/>
      <c r="CP41" s="257"/>
      <c r="CQ41" s="257"/>
      <c r="CR41" s="257"/>
      <c r="CS41" s="257"/>
      <c r="CT41" s="257"/>
      <c r="CU41" s="257"/>
      <c r="CV41" s="257"/>
      <c r="CW41" s="257"/>
      <c r="CX41" s="257"/>
      <c r="CY41" s="257"/>
      <c r="CZ41" s="257"/>
      <c r="DA41" s="257"/>
      <c r="DB41" s="257"/>
      <c r="DC41" s="257"/>
      <c r="DD41" s="258"/>
    </row>
    <row r="42" spans="2:109" ht="13.2" x14ac:dyDescent="0.2">
      <c r="B42" s="259"/>
      <c r="G42" s="1208"/>
      <c r="I42" s="1209"/>
      <c r="J42" s="1209"/>
      <c r="K42" s="1209"/>
      <c r="AM42" s="1208"/>
      <c r="AN42" s="1208" t="s">
        <v>554</v>
      </c>
      <c r="AP42" s="1209"/>
      <c r="AQ42" s="1209"/>
      <c r="AR42" s="1209"/>
      <c r="AY42" s="1208"/>
      <c r="BA42" s="1209"/>
      <c r="BB42" s="1209"/>
      <c r="BC42" s="1209"/>
      <c r="BK42" s="1208"/>
      <c r="BM42" s="1209"/>
      <c r="BN42" s="1209"/>
      <c r="BO42" s="1209"/>
      <c r="BW42" s="1208"/>
      <c r="BY42" s="1209"/>
      <c r="BZ42" s="1209"/>
      <c r="CA42" s="1209"/>
      <c r="CI42" s="1208"/>
      <c r="CK42" s="1209"/>
      <c r="CL42" s="1209"/>
      <c r="CM42" s="1209"/>
      <c r="CU42" s="1208"/>
      <c r="CW42" s="1209"/>
      <c r="CX42" s="1209"/>
      <c r="CY42" s="1209"/>
    </row>
    <row r="43" spans="2:109" ht="13.5" customHeight="1" x14ac:dyDescent="0.2">
      <c r="B43" s="259"/>
      <c r="AN43" s="1210" t="s">
        <v>555</v>
      </c>
      <c r="AO43" s="1211"/>
      <c r="AP43" s="1211"/>
      <c r="AQ43" s="1211"/>
      <c r="AR43" s="1211"/>
      <c r="AS43" s="1211"/>
      <c r="AT43" s="1211"/>
      <c r="AU43" s="1211"/>
      <c r="AV43" s="1211"/>
      <c r="AW43" s="1211"/>
      <c r="AX43" s="1211"/>
      <c r="AY43" s="1211"/>
      <c r="AZ43" s="1211"/>
      <c r="BA43" s="1211"/>
      <c r="BB43" s="1211"/>
      <c r="BC43" s="1211"/>
      <c r="BD43" s="1211"/>
      <c r="BE43" s="1211"/>
      <c r="BF43" s="1211"/>
      <c r="BG43" s="1211"/>
      <c r="BH43" s="1211"/>
      <c r="BI43" s="1211"/>
      <c r="BJ43" s="1211"/>
      <c r="BK43" s="1211"/>
      <c r="BL43" s="1211"/>
      <c r="BM43" s="1211"/>
      <c r="BN43" s="1211"/>
      <c r="BO43" s="1211"/>
      <c r="BP43" s="1211"/>
      <c r="BQ43" s="1211"/>
      <c r="BR43" s="1211"/>
      <c r="BS43" s="1211"/>
      <c r="BT43" s="1211"/>
      <c r="BU43" s="1211"/>
      <c r="BV43" s="1211"/>
      <c r="BW43" s="1211"/>
      <c r="BX43" s="1211"/>
      <c r="BY43" s="1211"/>
      <c r="BZ43" s="1211"/>
      <c r="CA43" s="1211"/>
      <c r="CB43" s="1211"/>
      <c r="CC43" s="1211"/>
      <c r="CD43" s="1211"/>
      <c r="CE43" s="1211"/>
      <c r="CF43" s="1211"/>
      <c r="CG43" s="1211"/>
      <c r="CH43" s="1211"/>
      <c r="CI43" s="1211"/>
      <c r="CJ43" s="1211"/>
      <c r="CK43" s="1211"/>
      <c r="CL43" s="1211"/>
      <c r="CM43" s="1211"/>
      <c r="CN43" s="1211"/>
      <c r="CO43" s="1211"/>
      <c r="CP43" s="1211"/>
      <c r="CQ43" s="1211"/>
      <c r="CR43" s="1211"/>
      <c r="CS43" s="1211"/>
      <c r="CT43" s="1211"/>
      <c r="CU43" s="1211"/>
      <c r="CV43" s="1211"/>
      <c r="CW43" s="1211"/>
      <c r="CX43" s="1211"/>
      <c r="CY43" s="1211"/>
      <c r="CZ43" s="1211"/>
      <c r="DA43" s="1211"/>
      <c r="DB43" s="1211"/>
      <c r="DC43" s="1212"/>
    </row>
    <row r="44" spans="2:109" ht="13.2" x14ac:dyDescent="0.2">
      <c r="B44" s="259"/>
      <c r="AN44" s="1213"/>
      <c r="AO44" s="1214"/>
      <c r="AP44" s="1214"/>
      <c r="AQ44" s="1214"/>
      <c r="AR44" s="1214"/>
      <c r="AS44" s="1214"/>
      <c r="AT44" s="1214"/>
      <c r="AU44" s="1214"/>
      <c r="AV44" s="1214"/>
      <c r="AW44" s="1214"/>
      <c r="AX44" s="1214"/>
      <c r="AY44" s="1214"/>
      <c r="AZ44" s="1214"/>
      <c r="BA44" s="1214"/>
      <c r="BB44" s="1214"/>
      <c r="BC44" s="1214"/>
      <c r="BD44" s="1214"/>
      <c r="BE44" s="1214"/>
      <c r="BF44" s="1214"/>
      <c r="BG44" s="1214"/>
      <c r="BH44" s="1214"/>
      <c r="BI44" s="1214"/>
      <c r="BJ44" s="1214"/>
      <c r="BK44" s="1214"/>
      <c r="BL44" s="1214"/>
      <c r="BM44" s="1214"/>
      <c r="BN44" s="1214"/>
      <c r="BO44" s="1214"/>
      <c r="BP44" s="1214"/>
      <c r="BQ44" s="1214"/>
      <c r="BR44" s="1214"/>
      <c r="BS44" s="1214"/>
      <c r="BT44" s="1214"/>
      <c r="BU44" s="1214"/>
      <c r="BV44" s="1214"/>
      <c r="BW44" s="1214"/>
      <c r="BX44" s="1214"/>
      <c r="BY44" s="1214"/>
      <c r="BZ44" s="1214"/>
      <c r="CA44" s="1214"/>
      <c r="CB44" s="1214"/>
      <c r="CC44" s="1214"/>
      <c r="CD44" s="1214"/>
      <c r="CE44" s="1214"/>
      <c r="CF44" s="1214"/>
      <c r="CG44" s="1214"/>
      <c r="CH44" s="1214"/>
      <c r="CI44" s="1214"/>
      <c r="CJ44" s="1214"/>
      <c r="CK44" s="1214"/>
      <c r="CL44" s="1214"/>
      <c r="CM44" s="1214"/>
      <c r="CN44" s="1214"/>
      <c r="CO44" s="1214"/>
      <c r="CP44" s="1214"/>
      <c r="CQ44" s="1214"/>
      <c r="CR44" s="1214"/>
      <c r="CS44" s="1214"/>
      <c r="CT44" s="1214"/>
      <c r="CU44" s="1214"/>
      <c r="CV44" s="1214"/>
      <c r="CW44" s="1214"/>
      <c r="CX44" s="1214"/>
      <c r="CY44" s="1214"/>
      <c r="CZ44" s="1214"/>
      <c r="DA44" s="1214"/>
      <c r="DB44" s="1214"/>
      <c r="DC44" s="1215"/>
    </row>
    <row r="45" spans="2:109" ht="13.2" x14ac:dyDescent="0.2">
      <c r="B45" s="259"/>
      <c r="AN45" s="1213"/>
      <c r="AO45" s="1214"/>
      <c r="AP45" s="1214"/>
      <c r="AQ45" s="1214"/>
      <c r="AR45" s="1214"/>
      <c r="AS45" s="1214"/>
      <c r="AT45" s="1214"/>
      <c r="AU45" s="1214"/>
      <c r="AV45" s="1214"/>
      <c r="AW45" s="1214"/>
      <c r="AX45" s="1214"/>
      <c r="AY45" s="1214"/>
      <c r="AZ45" s="1214"/>
      <c r="BA45" s="1214"/>
      <c r="BB45" s="1214"/>
      <c r="BC45" s="1214"/>
      <c r="BD45" s="1214"/>
      <c r="BE45" s="1214"/>
      <c r="BF45" s="1214"/>
      <c r="BG45" s="1214"/>
      <c r="BH45" s="1214"/>
      <c r="BI45" s="1214"/>
      <c r="BJ45" s="1214"/>
      <c r="BK45" s="1214"/>
      <c r="BL45" s="1214"/>
      <c r="BM45" s="1214"/>
      <c r="BN45" s="1214"/>
      <c r="BO45" s="1214"/>
      <c r="BP45" s="1214"/>
      <c r="BQ45" s="1214"/>
      <c r="BR45" s="1214"/>
      <c r="BS45" s="1214"/>
      <c r="BT45" s="1214"/>
      <c r="BU45" s="1214"/>
      <c r="BV45" s="1214"/>
      <c r="BW45" s="1214"/>
      <c r="BX45" s="1214"/>
      <c r="BY45" s="1214"/>
      <c r="BZ45" s="1214"/>
      <c r="CA45" s="1214"/>
      <c r="CB45" s="1214"/>
      <c r="CC45" s="1214"/>
      <c r="CD45" s="1214"/>
      <c r="CE45" s="1214"/>
      <c r="CF45" s="1214"/>
      <c r="CG45" s="1214"/>
      <c r="CH45" s="1214"/>
      <c r="CI45" s="1214"/>
      <c r="CJ45" s="1214"/>
      <c r="CK45" s="1214"/>
      <c r="CL45" s="1214"/>
      <c r="CM45" s="1214"/>
      <c r="CN45" s="1214"/>
      <c r="CO45" s="1214"/>
      <c r="CP45" s="1214"/>
      <c r="CQ45" s="1214"/>
      <c r="CR45" s="1214"/>
      <c r="CS45" s="1214"/>
      <c r="CT45" s="1214"/>
      <c r="CU45" s="1214"/>
      <c r="CV45" s="1214"/>
      <c r="CW45" s="1214"/>
      <c r="CX45" s="1214"/>
      <c r="CY45" s="1214"/>
      <c r="CZ45" s="1214"/>
      <c r="DA45" s="1214"/>
      <c r="DB45" s="1214"/>
      <c r="DC45" s="1215"/>
    </row>
    <row r="46" spans="2:109" ht="13.2" x14ac:dyDescent="0.2">
      <c r="B46" s="259"/>
      <c r="AN46" s="1213"/>
      <c r="AO46" s="1214"/>
      <c r="AP46" s="1214"/>
      <c r="AQ46" s="1214"/>
      <c r="AR46" s="1214"/>
      <c r="AS46" s="1214"/>
      <c r="AT46" s="1214"/>
      <c r="AU46" s="1214"/>
      <c r="AV46" s="1214"/>
      <c r="AW46" s="1214"/>
      <c r="AX46" s="1214"/>
      <c r="AY46" s="1214"/>
      <c r="AZ46" s="1214"/>
      <c r="BA46" s="1214"/>
      <c r="BB46" s="1214"/>
      <c r="BC46" s="1214"/>
      <c r="BD46" s="1214"/>
      <c r="BE46" s="1214"/>
      <c r="BF46" s="1214"/>
      <c r="BG46" s="1214"/>
      <c r="BH46" s="1214"/>
      <c r="BI46" s="1214"/>
      <c r="BJ46" s="1214"/>
      <c r="BK46" s="1214"/>
      <c r="BL46" s="1214"/>
      <c r="BM46" s="1214"/>
      <c r="BN46" s="1214"/>
      <c r="BO46" s="1214"/>
      <c r="BP46" s="1214"/>
      <c r="BQ46" s="1214"/>
      <c r="BR46" s="1214"/>
      <c r="BS46" s="1214"/>
      <c r="BT46" s="1214"/>
      <c r="BU46" s="1214"/>
      <c r="BV46" s="1214"/>
      <c r="BW46" s="1214"/>
      <c r="BX46" s="1214"/>
      <c r="BY46" s="1214"/>
      <c r="BZ46" s="1214"/>
      <c r="CA46" s="1214"/>
      <c r="CB46" s="1214"/>
      <c r="CC46" s="1214"/>
      <c r="CD46" s="1214"/>
      <c r="CE46" s="1214"/>
      <c r="CF46" s="1214"/>
      <c r="CG46" s="1214"/>
      <c r="CH46" s="1214"/>
      <c r="CI46" s="1214"/>
      <c r="CJ46" s="1214"/>
      <c r="CK46" s="1214"/>
      <c r="CL46" s="1214"/>
      <c r="CM46" s="1214"/>
      <c r="CN46" s="1214"/>
      <c r="CO46" s="1214"/>
      <c r="CP46" s="1214"/>
      <c r="CQ46" s="1214"/>
      <c r="CR46" s="1214"/>
      <c r="CS46" s="1214"/>
      <c r="CT46" s="1214"/>
      <c r="CU46" s="1214"/>
      <c r="CV46" s="1214"/>
      <c r="CW46" s="1214"/>
      <c r="CX46" s="1214"/>
      <c r="CY46" s="1214"/>
      <c r="CZ46" s="1214"/>
      <c r="DA46" s="1214"/>
      <c r="DB46" s="1214"/>
      <c r="DC46" s="1215"/>
    </row>
    <row r="47" spans="2:109" ht="13.2" x14ac:dyDescent="0.2">
      <c r="B47" s="259"/>
      <c r="AN47" s="1216"/>
      <c r="AO47" s="1217"/>
      <c r="AP47" s="1217"/>
      <c r="AQ47" s="1217"/>
      <c r="AR47" s="1217"/>
      <c r="AS47" s="1217"/>
      <c r="AT47" s="1217"/>
      <c r="AU47" s="1217"/>
      <c r="AV47" s="1217"/>
      <c r="AW47" s="1217"/>
      <c r="AX47" s="1217"/>
      <c r="AY47" s="1217"/>
      <c r="AZ47" s="1217"/>
      <c r="BA47" s="1217"/>
      <c r="BB47" s="1217"/>
      <c r="BC47" s="1217"/>
      <c r="BD47" s="1217"/>
      <c r="BE47" s="1217"/>
      <c r="BF47" s="1217"/>
      <c r="BG47" s="1217"/>
      <c r="BH47" s="1217"/>
      <c r="BI47" s="1217"/>
      <c r="BJ47" s="1217"/>
      <c r="BK47" s="1217"/>
      <c r="BL47" s="1217"/>
      <c r="BM47" s="1217"/>
      <c r="BN47" s="1217"/>
      <c r="BO47" s="1217"/>
      <c r="BP47" s="1217"/>
      <c r="BQ47" s="1217"/>
      <c r="BR47" s="1217"/>
      <c r="BS47" s="1217"/>
      <c r="BT47" s="1217"/>
      <c r="BU47" s="1217"/>
      <c r="BV47" s="1217"/>
      <c r="BW47" s="1217"/>
      <c r="BX47" s="1217"/>
      <c r="BY47" s="1217"/>
      <c r="BZ47" s="1217"/>
      <c r="CA47" s="1217"/>
      <c r="CB47" s="1217"/>
      <c r="CC47" s="1217"/>
      <c r="CD47" s="1217"/>
      <c r="CE47" s="1217"/>
      <c r="CF47" s="1217"/>
      <c r="CG47" s="1217"/>
      <c r="CH47" s="1217"/>
      <c r="CI47" s="1217"/>
      <c r="CJ47" s="1217"/>
      <c r="CK47" s="1217"/>
      <c r="CL47" s="1217"/>
      <c r="CM47" s="1217"/>
      <c r="CN47" s="1217"/>
      <c r="CO47" s="1217"/>
      <c r="CP47" s="1217"/>
      <c r="CQ47" s="1217"/>
      <c r="CR47" s="1217"/>
      <c r="CS47" s="1217"/>
      <c r="CT47" s="1217"/>
      <c r="CU47" s="1217"/>
      <c r="CV47" s="1217"/>
      <c r="CW47" s="1217"/>
      <c r="CX47" s="1217"/>
      <c r="CY47" s="1217"/>
      <c r="CZ47" s="1217"/>
      <c r="DA47" s="1217"/>
      <c r="DB47" s="1217"/>
      <c r="DC47" s="1218"/>
    </row>
    <row r="48" spans="2:109" ht="13.2" x14ac:dyDescent="0.2">
      <c r="B48" s="259"/>
      <c r="H48" s="1219"/>
      <c r="I48" s="1219"/>
      <c r="J48" s="1219"/>
      <c r="AN48" s="1219"/>
      <c r="AO48" s="1219"/>
      <c r="AP48" s="1219"/>
      <c r="AZ48" s="1219"/>
      <c r="BA48" s="1219"/>
      <c r="BB48" s="1219"/>
      <c r="BL48" s="1219"/>
      <c r="BM48" s="1219"/>
      <c r="BN48" s="1219"/>
      <c r="BX48" s="1219"/>
      <c r="BY48" s="1219"/>
      <c r="BZ48" s="1219"/>
      <c r="CJ48" s="1219"/>
      <c r="CK48" s="1219"/>
      <c r="CL48" s="1219"/>
      <c r="CV48" s="1219"/>
      <c r="CW48" s="1219"/>
      <c r="CX48" s="1219"/>
    </row>
    <row r="49" spans="1:109" ht="13.2" x14ac:dyDescent="0.2">
      <c r="B49" s="259"/>
      <c r="AN49" s="255" t="s">
        <v>556</v>
      </c>
    </row>
    <row r="50" spans="1:109" ht="13.2" x14ac:dyDescent="0.2">
      <c r="B50" s="259"/>
      <c r="G50" s="1220"/>
      <c r="H50" s="1220"/>
      <c r="I50" s="1220"/>
      <c r="J50" s="1220"/>
      <c r="K50" s="1221"/>
      <c r="L50" s="1221"/>
      <c r="M50" s="1222"/>
      <c r="N50" s="1222"/>
      <c r="AN50" s="1223"/>
      <c r="AO50" s="1224"/>
      <c r="AP50" s="1224"/>
      <c r="AQ50" s="1224"/>
      <c r="AR50" s="1224"/>
      <c r="AS50" s="1224"/>
      <c r="AT50" s="1224"/>
      <c r="AU50" s="1224"/>
      <c r="AV50" s="1224"/>
      <c r="AW50" s="1224"/>
      <c r="AX50" s="1224"/>
      <c r="AY50" s="1224"/>
      <c r="AZ50" s="1224"/>
      <c r="BA50" s="1224"/>
      <c r="BB50" s="1224"/>
      <c r="BC50" s="1224"/>
      <c r="BD50" s="1224"/>
      <c r="BE50" s="1224"/>
      <c r="BF50" s="1224"/>
      <c r="BG50" s="1224"/>
      <c r="BH50" s="1224"/>
      <c r="BI50" s="1224"/>
      <c r="BJ50" s="1224"/>
      <c r="BK50" s="1224"/>
      <c r="BL50" s="1224"/>
      <c r="BM50" s="1224"/>
      <c r="BN50" s="1224"/>
      <c r="BO50" s="1225"/>
      <c r="BP50" s="1226" t="s">
        <v>524</v>
      </c>
      <c r="BQ50" s="1226"/>
      <c r="BR50" s="1226"/>
      <c r="BS50" s="1226"/>
      <c r="BT50" s="1226"/>
      <c r="BU50" s="1226"/>
      <c r="BV50" s="1226"/>
      <c r="BW50" s="1226"/>
      <c r="BX50" s="1226" t="s">
        <v>525</v>
      </c>
      <c r="BY50" s="1226"/>
      <c r="BZ50" s="1226"/>
      <c r="CA50" s="1226"/>
      <c r="CB50" s="1226"/>
      <c r="CC50" s="1226"/>
      <c r="CD50" s="1226"/>
      <c r="CE50" s="1226"/>
      <c r="CF50" s="1226" t="s">
        <v>526</v>
      </c>
      <c r="CG50" s="1226"/>
      <c r="CH50" s="1226"/>
      <c r="CI50" s="1226"/>
      <c r="CJ50" s="1226"/>
      <c r="CK50" s="1226"/>
      <c r="CL50" s="1226"/>
      <c r="CM50" s="1226"/>
      <c r="CN50" s="1226" t="s">
        <v>527</v>
      </c>
      <c r="CO50" s="1226"/>
      <c r="CP50" s="1226"/>
      <c r="CQ50" s="1226"/>
      <c r="CR50" s="1226"/>
      <c r="CS50" s="1226"/>
      <c r="CT50" s="1226"/>
      <c r="CU50" s="1226"/>
      <c r="CV50" s="1226" t="s">
        <v>528</v>
      </c>
      <c r="CW50" s="1226"/>
      <c r="CX50" s="1226"/>
      <c r="CY50" s="1226"/>
      <c r="CZ50" s="1226"/>
      <c r="DA50" s="1226"/>
      <c r="DB50" s="1226"/>
      <c r="DC50" s="1226"/>
    </row>
    <row r="51" spans="1:109" ht="13.5" customHeight="1" x14ac:dyDescent="0.2">
      <c r="B51" s="259"/>
      <c r="G51" s="1227"/>
      <c r="H51" s="1227"/>
      <c r="I51" s="1228"/>
      <c r="J51" s="1228"/>
      <c r="K51" s="1229"/>
      <c r="L51" s="1229"/>
      <c r="M51" s="1229"/>
      <c r="N51" s="1229"/>
      <c r="AM51" s="1219"/>
      <c r="AN51" s="1230" t="s">
        <v>557</v>
      </c>
      <c r="AO51" s="1230"/>
      <c r="AP51" s="1230"/>
      <c r="AQ51" s="1230"/>
      <c r="AR51" s="1230"/>
      <c r="AS51" s="1230"/>
      <c r="AT51" s="1230"/>
      <c r="AU51" s="1230"/>
      <c r="AV51" s="1230"/>
      <c r="AW51" s="1230"/>
      <c r="AX51" s="1230"/>
      <c r="AY51" s="1230"/>
      <c r="AZ51" s="1230"/>
      <c r="BA51" s="1230"/>
      <c r="BB51" s="1230" t="s">
        <v>558</v>
      </c>
      <c r="BC51" s="1230"/>
      <c r="BD51" s="1230"/>
      <c r="BE51" s="1230"/>
      <c r="BF51" s="1230"/>
      <c r="BG51" s="1230"/>
      <c r="BH51" s="1230"/>
      <c r="BI51" s="1230"/>
      <c r="BJ51" s="1230"/>
      <c r="BK51" s="1230"/>
      <c r="BL51" s="1230"/>
      <c r="BM51" s="1230"/>
      <c r="BN51" s="1230"/>
      <c r="BO51" s="1230"/>
      <c r="BP51" s="1231"/>
      <c r="BQ51" s="1231"/>
      <c r="BR51" s="1231"/>
      <c r="BS51" s="1231"/>
      <c r="BT51" s="1231"/>
      <c r="BU51" s="1231"/>
      <c r="BV51" s="1231"/>
      <c r="BW51" s="1231"/>
      <c r="BX51" s="1231"/>
      <c r="BY51" s="1231"/>
      <c r="BZ51" s="1231"/>
      <c r="CA51" s="1231"/>
      <c r="CB51" s="1231"/>
      <c r="CC51" s="1231"/>
      <c r="CD51" s="1231"/>
      <c r="CE51" s="1231"/>
      <c r="CF51" s="1231"/>
      <c r="CG51" s="1231"/>
      <c r="CH51" s="1231"/>
      <c r="CI51" s="1231"/>
      <c r="CJ51" s="1231"/>
      <c r="CK51" s="1231"/>
      <c r="CL51" s="1231"/>
      <c r="CM51" s="1231"/>
      <c r="CN51" s="1231"/>
      <c r="CO51" s="1231"/>
      <c r="CP51" s="1231"/>
      <c r="CQ51" s="1231"/>
      <c r="CR51" s="1231"/>
      <c r="CS51" s="1231"/>
      <c r="CT51" s="1231"/>
      <c r="CU51" s="1231"/>
      <c r="CV51" s="1231"/>
      <c r="CW51" s="1231"/>
      <c r="CX51" s="1231"/>
      <c r="CY51" s="1231"/>
      <c r="CZ51" s="1231"/>
      <c r="DA51" s="1231"/>
      <c r="DB51" s="1231"/>
      <c r="DC51" s="1231"/>
    </row>
    <row r="52" spans="1:109" ht="13.2" x14ac:dyDescent="0.2">
      <c r="B52" s="259"/>
      <c r="G52" s="1227"/>
      <c r="H52" s="1227"/>
      <c r="I52" s="1228"/>
      <c r="J52" s="1228"/>
      <c r="K52" s="1229"/>
      <c r="L52" s="1229"/>
      <c r="M52" s="1229"/>
      <c r="N52" s="1229"/>
      <c r="AM52" s="1219"/>
      <c r="AN52" s="1230"/>
      <c r="AO52" s="1230"/>
      <c r="AP52" s="1230"/>
      <c r="AQ52" s="1230"/>
      <c r="AR52" s="1230"/>
      <c r="AS52" s="1230"/>
      <c r="AT52" s="1230"/>
      <c r="AU52" s="1230"/>
      <c r="AV52" s="1230"/>
      <c r="AW52" s="1230"/>
      <c r="AX52" s="1230"/>
      <c r="AY52" s="1230"/>
      <c r="AZ52" s="1230"/>
      <c r="BA52" s="1230"/>
      <c r="BB52" s="1230"/>
      <c r="BC52" s="1230"/>
      <c r="BD52" s="1230"/>
      <c r="BE52" s="1230"/>
      <c r="BF52" s="1230"/>
      <c r="BG52" s="1230"/>
      <c r="BH52" s="1230"/>
      <c r="BI52" s="1230"/>
      <c r="BJ52" s="1230"/>
      <c r="BK52" s="1230"/>
      <c r="BL52" s="1230"/>
      <c r="BM52" s="1230"/>
      <c r="BN52" s="1230"/>
      <c r="BO52" s="1230"/>
      <c r="BP52" s="1231"/>
      <c r="BQ52" s="1231"/>
      <c r="BR52" s="1231"/>
      <c r="BS52" s="1231"/>
      <c r="BT52" s="1231"/>
      <c r="BU52" s="1231"/>
      <c r="BV52" s="1231"/>
      <c r="BW52" s="1231"/>
      <c r="BX52" s="1231"/>
      <c r="BY52" s="1231"/>
      <c r="BZ52" s="1231"/>
      <c r="CA52" s="1231"/>
      <c r="CB52" s="1231"/>
      <c r="CC52" s="1231"/>
      <c r="CD52" s="1231"/>
      <c r="CE52" s="1231"/>
      <c r="CF52" s="1231"/>
      <c r="CG52" s="1231"/>
      <c r="CH52" s="1231"/>
      <c r="CI52" s="1231"/>
      <c r="CJ52" s="1231"/>
      <c r="CK52" s="1231"/>
      <c r="CL52" s="1231"/>
      <c r="CM52" s="1231"/>
      <c r="CN52" s="1231"/>
      <c r="CO52" s="1231"/>
      <c r="CP52" s="1231"/>
      <c r="CQ52" s="1231"/>
      <c r="CR52" s="1231"/>
      <c r="CS52" s="1231"/>
      <c r="CT52" s="1231"/>
      <c r="CU52" s="1231"/>
      <c r="CV52" s="1231"/>
      <c r="CW52" s="1231"/>
      <c r="CX52" s="1231"/>
      <c r="CY52" s="1231"/>
      <c r="CZ52" s="1231"/>
      <c r="DA52" s="1231"/>
      <c r="DB52" s="1231"/>
      <c r="DC52" s="1231"/>
    </row>
    <row r="53" spans="1:109" ht="13.2" x14ac:dyDescent="0.2">
      <c r="A53" s="1209"/>
      <c r="B53" s="259"/>
      <c r="G53" s="1227"/>
      <c r="H53" s="1227"/>
      <c r="I53" s="1220"/>
      <c r="J53" s="1220"/>
      <c r="K53" s="1229"/>
      <c r="L53" s="1229"/>
      <c r="M53" s="1229"/>
      <c r="N53" s="1229"/>
      <c r="AM53" s="1219"/>
      <c r="AN53" s="1230"/>
      <c r="AO53" s="1230"/>
      <c r="AP53" s="1230"/>
      <c r="AQ53" s="1230"/>
      <c r="AR53" s="1230"/>
      <c r="AS53" s="1230"/>
      <c r="AT53" s="1230"/>
      <c r="AU53" s="1230"/>
      <c r="AV53" s="1230"/>
      <c r="AW53" s="1230"/>
      <c r="AX53" s="1230"/>
      <c r="AY53" s="1230"/>
      <c r="AZ53" s="1230"/>
      <c r="BA53" s="1230"/>
      <c r="BB53" s="1230" t="s">
        <v>559</v>
      </c>
      <c r="BC53" s="1230"/>
      <c r="BD53" s="1230"/>
      <c r="BE53" s="1230"/>
      <c r="BF53" s="1230"/>
      <c r="BG53" s="1230"/>
      <c r="BH53" s="1230"/>
      <c r="BI53" s="1230"/>
      <c r="BJ53" s="1230"/>
      <c r="BK53" s="1230"/>
      <c r="BL53" s="1230"/>
      <c r="BM53" s="1230"/>
      <c r="BN53" s="1230"/>
      <c r="BO53" s="1230"/>
      <c r="BP53" s="1231">
        <v>71.400000000000006</v>
      </c>
      <c r="BQ53" s="1231"/>
      <c r="BR53" s="1231"/>
      <c r="BS53" s="1231"/>
      <c r="BT53" s="1231"/>
      <c r="BU53" s="1231"/>
      <c r="BV53" s="1231"/>
      <c r="BW53" s="1231"/>
      <c r="BX53" s="1231">
        <v>70.099999999999994</v>
      </c>
      <c r="BY53" s="1231"/>
      <c r="BZ53" s="1231"/>
      <c r="CA53" s="1231"/>
      <c r="CB53" s="1231"/>
      <c r="CC53" s="1231"/>
      <c r="CD53" s="1231"/>
      <c r="CE53" s="1231"/>
      <c r="CF53" s="1231">
        <v>67.900000000000006</v>
      </c>
      <c r="CG53" s="1231"/>
      <c r="CH53" s="1231"/>
      <c r="CI53" s="1231"/>
      <c r="CJ53" s="1231"/>
      <c r="CK53" s="1231"/>
      <c r="CL53" s="1231"/>
      <c r="CM53" s="1231"/>
      <c r="CN53" s="1231">
        <v>67.400000000000006</v>
      </c>
      <c r="CO53" s="1231"/>
      <c r="CP53" s="1231"/>
      <c r="CQ53" s="1231"/>
      <c r="CR53" s="1231"/>
      <c r="CS53" s="1231"/>
      <c r="CT53" s="1231"/>
      <c r="CU53" s="1231"/>
      <c r="CV53" s="1231">
        <v>68</v>
      </c>
      <c r="CW53" s="1231"/>
      <c r="CX53" s="1231"/>
      <c r="CY53" s="1231"/>
      <c r="CZ53" s="1231"/>
      <c r="DA53" s="1231"/>
      <c r="DB53" s="1231"/>
      <c r="DC53" s="1231"/>
    </row>
    <row r="54" spans="1:109" ht="13.2" x14ac:dyDescent="0.2">
      <c r="A54" s="1209"/>
      <c r="B54" s="259"/>
      <c r="G54" s="1227"/>
      <c r="H54" s="1227"/>
      <c r="I54" s="1220"/>
      <c r="J54" s="1220"/>
      <c r="K54" s="1229"/>
      <c r="L54" s="1229"/>
      <c r="M54" s="1229"/>
      <c r="N54" s="1229"/>
      <c r="AM54" s="1219"/>
      <c r="AN54" s="1230"/>
      <c r="AO54" s="1230"/>
      <c r="AP54" s="1230"/>
      <c r="AQ54" s="1230"/>
      <c r="AR54" s="1230"/>
      <c r="AS54" s="1230"/>
      <c r="AT54" s="1230"/>
      <c r="AU54" s="1230"/>
      <c r="AV54" s="1230"/>
      <c r="AW54" s="1230"/>
      <c r="AX54" s="1230"/>
      <c r="AY54" s="1230"/>
      <c r="AZ54" s="1230"/>
      <c r="BA54" s="1230"/>
      <c r="BB54" s="1230"/>
      <c r="BC54" s="1230"/>
      <c r="BD54" s="1230"/>
      <c r="BE54" s="1230"/>
      <c r="BF54" s="1230"/>
      <c r="BG54" s="1230"/>
      <c r="BH54" s="1230"/>
      <c r="BI54" s="1230"/>
      <c r="BJ54" s="1230"/>
      <c r="BK54" s="1230"/>
      <c r="BL54" s="1230"/>
      <c r="BM54" s="1230"/>
      <c r="BN54" s="1230"/>
      <c r="BO54" s="1230"/>
      <c r="BP54" s="1231"/>
      <c r="BQ54" s="1231"/>
      <c r="BR54" s="1231"/>
      <c r="BS54" s="1231"/>
      <c r="BT54" s="1231"/>
      <c r="BU54" s="1231"/>
      <c r="BV54" s="1231"/>
      <c r="BW54" s="1231"/>
      <c r="BX54" s="1231"/>
      <c r="BY54" s="1231"/>
      <c r="BZ54" s="1231"/>
      <c r="CA54" s="1231"/>
      <c r="CB54" s="1231"/>
      <c r="CC54" s="1231"/>
      <c r="CD54" s="1231"/>
      <c r="CE54" s="1231"/>
      <c r="CF54" s="1231"/>
      <c r="CG54" s="1231"/>
      <c r="CH54" s="1231"/>
      <c r="CI54" s="1231"/>
      <c r="CJ54" s="1231"/>
      <c r="CK54" s="1231"/>
      <c r="CL54" s="1231"/>
      <c r="CM54" s="1231"/>
      <c r="CN54" s="1231"/>
      <c r="CO54" s="1231"/>
      <c r="CP54" s="1231"/>
      <c r="CQ54" s="1231"/>
      <c r="CR54" s="1231"/>
      <c r="CS54" s="1231"/>
      <c r="CT54" s="1231"/>
      <c r="CU54" s="1231"/>
      <c r="CV54" s="1231"/>
      <c r="CW54" s="1231"/>
      <c r="CX54" s="1231"/>
      <c r="CY54" s="1231"/>
      <c r="CZ54" s="1231"/>
      <c r="DA54" s="1231"/>
      <c r="DB54" s="1231"/>
      <c r="DC54" s="1231"/>
    </row>
    <row r="55" spans="1:109" ht="13.2" x14ac:dyDescent="0.2">
      <c r="A55" s="1209"/>
      <c r="B55" s="259"/>
      <c r="G55" s="1220"/>
      <c r="H55" s="1220"/>
      <c r="I55" s="1220"/>
      <c r="J55" s="1220"/>
      <c r="K55" s="1229"/>
      <c r="L55" s="1229"/>
      <c r="M55" s="1229"/>
      <c r="N55" s="1229"/>
      <c r="AN55" s="1226" t="s">
        <v>560</v>
      </c>
      <c r="AO55" s="1226"/>
      <c r="AP55" s="1226"/>
      <c r="AQ55" s="1226"/>
      <c r="AR55" s="1226"/>
      <c r="AS55" s="1226"/>
      <c r="AT55" s="1226"/>
      <c r="AU55" s="1226"/>
      <c r="AV55" s="1226"/>
      <c r="AW55" s="1226"/>
      <c r="AX55" s="1226"/>
      <c r="AY55" s="1226"/>
      <c r="AZ55" s="1226"/>
      <c r="BA55" s="1226"/>
      <c r="BB55" s="1230" t="s">
        <v>558</v>
      </c>
      <c r="BC55" s="1230"/>
      <c r="BD55" s="1230"/>
      <c r="BE55" s="1230"/>
      <c r="BF55" s="1230"/>
      <c r="BG55" s="1230"/>
      <c r="BH55" s="1230"/>
      <c r="BI55" s="1230"/>
      <c r="BJ55" s="1230"/>
      <c r="BK55" s="1230"/>
      <c r="BL55" s="1230"/>
      <c r="BM55" s="1230"/>
      <c r="BN55" s="1230"/>
      <c r="BO55" s="1230"/>
      <c r="BP55" s="1231">
        <v>3</v>
      </c>
      <c r="BQ55" s="1231"/>
      <c r="BR55" s="1231"/>
      <c r="BS55" s="1231"/>
      <c r="BT55" s="1231"/>
      <c r="BU55" s="1231"/>
      <c r="BV55" s="1231"/>
      <c r="BW55" s="1231"/>
      <c r="BX55" s="1231">
        <v>3.4</v>
      </c>
      <c r="BY55" s="1231"/>
      <c r="BZ55" s="1231"/>
      <c r="CA55" s="1231"/>
      <c r="CB55" s="1231"/>
      <c r="CC55" s="1231"/>
      <c r="CD55" s="1231"/>
      <c r="CE55" s="1231"/>
      <c r="CF55" s="1231">
        <v>0</v>
      </c>
      <c r="CG55" s="1231"/>
      <c r="CH55" s="1231"/>
      <c r="CI55" s="1231"/>
      <c r="CJ55" s="1231"/>
      <c r="CK55" s="1231"/>
      <c r="CL55" s="1231"/>
      <c r="CM55" s="1231"/>
      <c r="CN55" s="1231">
        <v>0</v>
      </c>
      <c r="CO55" s="1231"/>
      <c r="CP55" s="1231"/>
      <c r="CQ55" s="1231"/>
      <c r="CR55" s="1231"/>
      <c r="CS55" s="1231"/>
      <c r="CT55" s="1231"/>
      <c r="CU55" s="1231"/>
      <c r="CV55" s="1231">
        <v>0</v>
      </c>
      <c r="CW55" s="1231"/>
      <c r="CX55" s="1231"/>
      <c r="CY55" s="1231"/>
      <c r="CZ55" s="1231"/>
      <c r="DA55" s="1231"/>
      <c r="DB55" s="1231"/>
      <c r="DC55" s="1231"/>
    </row>
    <row r="56" spans="1:109" ht="13.2" x14ac:dyDescent="0.2">
      <c r="A56" s="1209"/>
      <c r="B56" s="259"/>
      <c r="G56" s="1220"/>
      <c r="H56" s="1220"/>
      <c r="I56" s="1220"/>
      <c r="J56" s="1220"/>
      <c r="K56" s="1229"/>
      <c r="L56" s="1229"/>
      <c r="M56" s="1229"/>
      <c r="N56" s="1229"/>
      <c r="AN56" s="1226"/>
      <c r="AO56" s="1226"/>
      <c r="AP56" s="1226"/>
      <c r="AQ56" s="1226"/>
      <c r="AR56" s="1226"/>
      <c r="AS56" s="1226"/>
      <c r="AT56" s="1226"/>
      <c r="AU56" s="1226"/>
      <c r="AV56" s="1226"/>
      <c r="AW56" s="1226"/>
      <c r="AX56" s="1226"/>
      <c r="AY56" s="1226"/>
      <c r="AZ56" s="1226"/>
      <c r="BA56" s="1226"/>
      <c r="BB56" s="1230"/>
      <c r="BC56" s="1230"/>
      <c r="BD56" s="1230"/>
      <c r="BE56" s="1230"/>
      <c r="BF56" s="1230"/>
      <c r="BG56" s="1230"/>
      <c r="BH56" s="1230"/>
      <c r="BI56" s="1230"/>
      <c r="BJ56" s="1230"/>
      <c r="BK56" s="1230"/>
      <c r="BL56" s="1230"/>
      <c r="BM56" s="1230"/>
      <c r="BN56" s="1230"/>
      <c r="BO56" s="1230"/>
      <c r="BP56" s="1231"/>
      <c r="BQ56" s="1231"/>
      <c r="BR56" s="1231"/>
      <c r="BS56" s="1231"/>
      <c r="BT56" s="1231"/>
      <c r="BU56" s="1231"/>
      <c r="BV56" s="1231"/>
      <c r="BW56" s="1231"/>
      <c r="BX56" s="1231"/>
      <c r="BY56" s="1231"/>
      <c r="BZ56" s="1231"/>
      <c r="CA56" s="1231"/>
      <c r="CB56" s="1231"/>
      <c r="CC56" s="1231"/>
      <c r="CD56" s="1231"/>
      <c r="CE56" s="1231"/>
      <c r="CF56" s="1231"/>
      <c r="CG56" s="1231"/>
      <c r="CH56" s="1231"/>
      <c r="CI56" s="1231"/>
      <c r="CJ56" s="1231"/>
      <c r="CK56" s="1231"/>
      <c r="CL56" s="1231"/>
      <c r="CM56" s="1231"/>
      <c r="CN56" s="1231"/>
      <c r="CO56" s="1231"/>
      <c r="CP56" s="1231"/>
      <c r="CQ56" s="1231"/>
      <c r="CR56" s="1231"/>
      <c r="CS56" s="1231"/>
      <c r="CT56" s="1231"/>
      <c r="CU56" s="1231"/>
      <c r="CV56" s="1231"/>
      <c r="CW56" s="1231"/>
      <c r="CX56" s="1231"/>
      <c r="CY56" s="1231"/>
      <c r="CZ56" s="1231"/>
      <c r="DA56" s="1231"/>
      <c r="DB56" s="1231"/>
      <c r="DC56" s="1231"/>
    </row>
    <row r="57" spans="1:109" s="1209" customFormat="1" ht="13.2" x14ac:dyDescent="0.2">
      <c r="B57" s="1232"/>
      <c r="G57" s="1220"/>
      <c r="H57" s="1220"/>
      <c r="I57" s="1233"/>
      <c r="J57" s="1233"/>
      <c r="K57" s="1229"/>
      <c r="L57" s="1229"/>
      <c r="M57" s="1229"/>
      <c r="N57" s="1229"/>
      <c r="AM57" s="255"/>
      <c r="AN57" s="1226"/>
      <c r="AO57" s="1226"/>
      <c r="AP57" s="1226"/>
      <c r="AQ57" s="1226"/>
      <c r="AR57" s="1226"/>
      <c r="AS57" s="1226"/>
      <c r="AT57" s="1226"/>
      <c r="AU57" s="1226"/>
      <c r="AV57" s="1226"/>
      <c r="AW57" s="1226"/>
      <c r="AX57" s="1226"/>
      <c r="AY57" s="1226"/>
      <c r="AZ57" s="1226"/>
      <c r="BA57" s="1226"/>
      <c r="BB57" s="1230" t="s">
        <v>559</v>
      </c>
      <c r="BC57" s="1230"/>
      <c r="BD57" s="1230"/>
      <c r="BE57" s="1230"/>
      <c r="BF57" s="1230"/>
      <c r="BG57" s="1230"/>
      <c r="BH57" s="1230"/>
      <c r="BI57" s="1230"/>
      <c r="BJ57" s="1230"/>
      <c r="BK57" s="1230"/>
      <c r="BL57" s="1230"/>
      <c r="BM57" s="1230"/>
      <c r="BN57" s="1230"/>
      <c r="BO57" s="1230"/>
      <c r="BP57" s="1231">
        <v>63.3</v>
      </c>
      <c r="BQ57" s="1231"/>
      <c r="BR57" s="1231"/>
      <c r="BS57" s="1231"/>
      <c r="BT57" s="1231"/>
      <c r="BU57" s="1231"/>
      <c r="BV57" s="1231"/>
      <c r="BW57" s="1231"/>
      <c r="BX57" s="1231">
        <v>62.8</v>
      </c>
      <c r="BY57" s="1231"/>
      <c r="BZ57" s="1231"/>
      <c r="CA57" s="1231"/>
      <c r="CB57" s="1231"/>
      <c r="CC57" s="1231"/>
      <c r="CD57" s="1231"/>
      <c r="CE57" s="1231"/>
      <c r="CF57" s="1231">
        <v>62.7</v>
      </c>
      <c r="CG57" s="1231"/>
      <c r="CH57" s="1231"/>
      <c r="CI57" s="1231"/>
      <c r="CJ57" s="1231"/>
      <c r="CK57" s="1231"/>
      <c r="CL57" s="1231"/>
      <c r="CM57" s="1231"/>
      <c r="CN57" s="1231">
        <v>63.1</v>
      </c>
      <c r="CO57" s="1231"/>
      <c r="CP57" s="1231"/>
      <c r="CQ57" s="1231"/>
      <c r="CR57" s="1231"/>
      <c r="CS57" s="1231"/>
      <c r="CT57" s="1231"/>
      <c r="CU57" s="1231"/>
      <c r="CV57" s="1231">
        <v>63.8</v>
      </c>
      <c r="CW57" s="1231"/>
      <c r="CX57" s="1231"/>
      <c r="CY57" s="1231"/>
      <c r="CZ57" s="1231"/>
      <c r="DA57" s="1231"/>
      <c r="DB57" s="1231"/>
      <c r="DC57" s="1231"/>
      <c r="DD57" s="1234"/>
      <c r="DE57" s="1232"/>
    </row>
    <row r="58" spans="1:109" s="1209" customFormat="1" ht="13.2" x14ac:dyDescent="0.2">
      <c r="A58" s="255"/>
      <c r="B58" s="1232"/>
      <c r="G58" s="1220"/>
      <c r="H58" s="1220"/>
      <c r="I58" s="1233"/>
      <c r="J58" s="1233"/>
      <c r="K58" s="1229"/>
      <c r="L58" s="1229"/>
      <c r="M58" s="1229"/>
      <c r="N58" s="1229"/>
      <c r="AM58" s="255"/>
      <c r="AN58" s="1226"/>
      <c r="AO58" s="1226"/>
      <c r="AP58" s="1226"/>
      <c r="AQ58" s="1226"/>
      <c r="AR58" s="1226"/>
      <c r="AS58" s="1226"/>
      <c r="AT58" s="1226"/>
      <c r="AU58" s="1226"/>
      <c r="AV58" s="1226"/>
      <c r="AW58" s="1226"/>
      <c r="AX58" s="1226"/>
      <c r="AY58" s="1226"/>
      <c r="AZ58" s="1226"/>
      <c r="BA58" s="1226"/>
      <c r="BB58" s="1230"/>
      <c r="BC58" s="1230"/>
      <c r="BD58" s="1230"/>
      <c r="BE58" s="1230"/>
      <c r="BF58" s="1230"/>
      <c r="BG58" s="1230"/>
      <c r="BH58" s="1230"/>
      <c r="BI58" s="1230"/>
      <c r="BJ58" s="1230"/>
      <c r="BK58" s="1230"/>
      <c r="BL58" s="1230"/>
      <c r="BM58" s="1230"/>
      <c r="BN58" s="1230"/>
      <c r="BO58" s="1230"/>
      <c r="BP58" s="1231"/>
      <c r="BQ58" s="1231"/>
      <c r="BR58" s="1231"/>
      <c r="BS58" s="1231"/>
      <c r="BT58" s="1231"/>
      <c r="BU58" s="1231"/>
      <c r="BV58" s="1231"/>
      <c r="BW58" s="1231"/>
      <c r="BX58" s="1231"/>
      <c r="BY58" s="1231"/>
      <c r="BZ58" s="1231"/>
      <c r="CA58" s="1231"/>
      <c r="CB58" s="1231"/>
      <c r="CC58" s="1231"/>
      <c r="CD58" s="1231"/>
      <c r="CE58" s="1231"/>
      <c r="CF58" s="1231"/>
      <c r="CG58" s="1231"/>
      <c r="CH58" s="1231"/>
      <c r="CI58" s="1231"/>
      <c r="CJ58" s="1231"/>
      <c r="CK58" s="1231"/>
      <c r="CL58" s="1231"/>
      <c r="CM58" s="1231"/>
      <c r="CN58" s="1231"/>
      <c r="CO58" s="1231"/>
      <c r="CP58" s="1231"/>
      <c r="CQ58" s="1231"/>
      <c r="CR58" s="1231"/>
      <c r="CS58" s="1231"/>
      <c r="CT58" s="1231"/>
      <c r="CU58" s="1231"/>
      <c r="CV58" s="1231"/>
      <c r="CW58" s="1231"/>
      <c r="CX58" s="1231"/>
      <c r="CY58" s="1231"/>
      <c r="CZ58" s="1231"/>
      <c r="DA58" s="1231"/>
      <c r="DB58" s="1231"/>
      <c r="DC58" s="1231"/>
      <c r="DD58" s="1234"/>
      <c r="DE58" s="1232"/>
    </row>
    <row r="59" spans="1:109" s="1209" customFormat="1" ht="13.2" x14ac:dyDescent="0.2">
      <c r="A59" s="255"/>
      <c r="B59" s="1232"/>
      <c r="K59" s="1235"/>
      <c r="L59" s="1235"/>
      <c r="M59" s="1235"/>
      <c r="N59" s="1235"/>
      <c r="AQ59" s="1235"/>
      <c r="AR59" s="1235"/>
      <c r="AS59" s="1235"/>
      <c r="AT59" s="1235"/>
      <c r="BC59" s="1235"/>
      <c r="BD59" s="1235"/>
      <c r="BE59" s="1235"/>
      <c r="BF59" s="1235"/>
      <c r="BO59" s="1235"/>
      <c r="BP59" s="1235"/>
      <c r="BQ59" s="1235"/>
      <c r="BR59" s="1235"/>
      <c r="CA59" s="1235"/>
      <c r="CB59" s="1235"/>
      <c r="CC59" s="1235"/>
      <c r="CD59" s="1235"/>
      <c r="CM59" s="1235"/>
      <c r="CN59" s="1235"/>
      <c r="CO59" s="1235"/>
      <c r="CP59" s="1235"/>
      <c r="CY59" s="1235"/>
      <c r="CZ59" s="1235"/>
      <c r="DA59" s="1235"/>
      <c r="DB59" s="1235"/>
      <c r="DC59" s="1235"/>
      <c r="DD59" s="1234"/>
      <c r="DE59" s="1232"/>
    </row>
    <row r="60" spans="1:109" s="1209" customFormat="1" ht="13.2" x14ac:dyDescent="0.2">
      <c r="A60" s="255"/>
      <c r="B60" s="1232"/>
      <c r="K60" s="1235"/>
      <c r="L60" s="1235"/>
      <c r="M60" s="1235"/>
      <c r="N60" s="1235"/>
      <c r="AQ60" s="1235"/>
      <c r="AR60" s="1235"/>
      <c r="AS60" s="1235"/>
      <c r="AT60" s="1235"/>
      <c r="BC60" s="1235"/>
      <c r="BD60" s="1235"/>
      <c r="BE60" s="1235"/>
      <c r="BF60" s="1235"/>
      <c r="BO60" s="1235"/>
      <c r="BP60" s="1235"/>
      <c r="BQ60" s="1235"/>
      <c r="BR60" s="1235"/>
      <c r="CA60" s="1235"/>
      <c r="CB60" s="1235"/>
      <c r="CC60" s="1235"/>
      <c r="CD60" s="1235"/>
      <c r="CM60" s="1235"/>
      <c r="CN60" s="1235"/>
      <c r="CO60" s="1235"/>
      <c r="CP60" s="1235"/>
      <c r="CY60" s="1235"/>
      <c r="CZ60" s="1235"/>
      <c r="DA60" s="1235"/>
      <c r="DB60" s="1235"/>
      <c r="DC60" s="1235"/>
      <c r="DD60" s="1234"/>
      <c r="DE60" s="1232"/>
    </row>
    <row r="61" spans="1:109" s="1209" customFormat="1" ht="13.2" x14ac:dyDescent="0.2">
      <c r="A61" s="255"/>
      <c r="B61" s="1236"/>
      <c r="C61" s="1237"/>
      <c r="D61" s="1237"/>
      <c r="E61" s="1237"/>
      <c r="F61" s="1237"/>
      <c r="G61" s="1237"/>
      <c r="H61" s="1237"/>
      <c r="I61" s="1237"/>
      <c r="J61" s="1237"/>
      <c r="K61" s="1237"/>
      <c r="L61" s="1237"/>
      <c r="M61" s="1238"/>
      <c r="N61" s="1238"/>
      <c r="O61" s="1237"/>
      <c r="P61" s="1237"/>
      <c r="Q61" s="1237"/>
      <c r="R61" s="1237"/>
      <c r="S61" s="1237"/>
      <c r="T61" s="1237"/>
      <c r="U61" s="1237"/>
      <c r="V61" s="1237"/>
      <c r="W61" s="1237"/>
      <c r="X61" s="1237"/>
      <c r="Y61" s="1237"/>
      <c r="Z61" s="1237"/>
      <c r="AA61" s="1237"/>
      <c r="AB61" s="1237"/>
      <c r="AC61" s="1237"/>
      <c r="AD61" s="1237"/>
      <c r="AE61" s="1237"/>
      <c r="AF61" s="1237"/>
      <c r="AG61" s="1237"/>
      <c r="AH61" s="1237"/>
      <c r="AI61" s="1237"/>
      <c r="AJ61" s="1237"/>
      <c r="AK61" s="1237"/>
      <c r="AL61" s="1237"/>
      <c r="AM61" s="1237"/>
      <c r="AN61" s="1237"/>
      <c r="AO61" s="1237"/>
      <c r="AP61" s="1237"/>
      <c r="AQ61" s="1237"/>
      <c r="AR61" s="1237"/>
      <c r="AS61" s="1238"/>
      <c r="AT61" s="1238"/>
      <c r="AU61" s="1237"/>
      <c r="AV61" s="1237"/>
      <c r="AW61" s="1237"/>
      <c r="AX61" s="1237"/>
      <c r="AY61" s="1237"/>
      <c r="AZ61" s="1237"/>
      <c r="BA61" s="1237"/>
      <c r="BB61" s="1237"/>
      <c r="BC61" s="1237"/>
      <c r="BD61" s="1237"/>
      <c r="BE61" s="1238"/>
      <c r="BF61" s="1238"/>
      <c r="BG61" s="1237"/>
      <c r="BH61" s="1237"/>
      <c r="BI61" s="1237"/>
      <c r="BJ61" s="1237"/>
      <c r="BK61" s="1237"/>
      <c r="BL61" s="1237"/>
      <c r="BM61" s="1237"/>
      <c r="BN61" s="1237"/>
      <c r="BO61" s="1237"/>
      <c r="BP61" s="1237"/>
      <c r="BQ61" s="1238"/>
      <c r="BR61" s="1238"/>
      <c r="BS61" s="1237"/>
      <c r="BT61" s="1237"/>
      <c r="BU61" s="1237"/>
      <c r="BV61" s="1237"/>
      <c r="BW61" s="1237"/>
      <c r="BX61" s="1237"/>
      <c r="BY61" s="1237"/>
      <c r="BZ61" s="1237"/>
      <c r="CA61" s="1237"/>
      <c r="CB61" s="1237"/>
      <c r="CC61" s="1238"/>
      <c r="CD61" s="1238"/>
      <c r="CE61" s="1237"/>
      <c r="CF61" s="1237"/>
      <c r="CG61" s="1237"/>
      <c r="CH61" s="1237"/>
      <c r="CI61" s="1237"/>
      <c r="CJ61" s="1237"/>
      <c r="CK61" s="1237"/>
      <c r="CL61" s="1237"/>
      <c r="CM61" s="1237"/>
      <c r="CN61" s="1237"/>
      <c r="CO61" s="1238"/>
      <c r="CP61" s="1238"/>
      <c r="CQ61" s="1237"/>
      <c r="CR61" s="1237"/>
      <c r="CS61" s="1237"/>
      <c r="CT61" s="1237"/>
      <c r="CU61" s="1237"/>
      <c r="CV61" s="1237"/>
      <c r="CW61" s="1237"/>
      <c r="CX61" s="1237"/>
      <c r="CY61" s="1237"/>
      <c r="CZ61" s="1237"/>
      <c r="DA61" s="1238"/>
      <c r="DB61" s="1238"/>
      <c r="DC61" s="1238"/>
      <c r="DD61" s="1239"/>
      <c r="DE61" s="1232"/>
    </row>
    <row r="62" spans="1:109" ht="13.2" x14ac:dyDescent="0.2">
      <c r="B62" s="1207"/>
      <c r="C62" s="1207"/>
      <c r="D62" s="1207"/>
      <c r="E62" s="1207"/>
      <c r="F62" s="1207"/>
      <c r="G62" s="1207"/>
      <c r="H62" s="1207"/>
      <c r="I62" s="1207"/>
      <c r="J62" s="1207"/>
      <c r="K62" s="1207"/>
      <c r="L62" s="1207"/>
      <c r="M62" s="1207"/>
      <c r="N62" s="1207"/>
      <c r="O62" s="1207"/>
      <c r="P62" s="1207"/>
      <c r="Q62" s="1207"/>
      <c r="R62" s="1207"/>
      <c r="S62" s="1207"/>
      <c r="T62" s="1207"/>
      <c r="U62" s="1207"/>
      <c r="V62" s="1207"/>
      <c r="W62" s="1207"/>
      <c r="X62" s="1207"/>
      <c r="Y62" s="1207"/>
      <c r="Z62" s="1207"/>
      <c r="AA62" s="1207"/>
      <c r="AB62" s="1207"/>
      <c r="AC62" s="1207"/>
      <c r="AD62" s="1207"/>
      <c r="AE62" s="1207"/>
      <c r="AF62" s="1207"/>
      <c r="AG62" s="1207"/>
      <c r="AH62" s="1207"/>
      <c r="AI62" s="1207"/>
      <c r="AJ62" s="1207"/>
      <c r="AK62" s="1207"/>
      <c r="AL62" s="1207"/>
      <c r="AM62" s="1207"/>
      <c r="AN62" s="1207"/>
      <c r="AO62" s="1207"/>
      <c r="AP62" s="1207"/>
      <c r="AQ62" s="1207"/>
      <c r="AR62" s="1207"/>
      <c r="AS62" s="1207"/>
      <c r="AT62" s="1207"/>
      <c r="AU62" s="1207"/>
      <c r="AV62" s="1207"/>
      <c r="AW62" s="1207"/>
      <c r="AX62" s="1207"/>
      <c r="AY62" s="1207"/>
      <c r="AZ62" s="1207"/>
      <c r="BA62" s="1207"/>
      <c r="BB62" s="1207"/>
      <c r="BC62" s="1207"/>
      <c r="BD62" s="1207"/>
      <c r="BE62" s="1207"/>
      <c r="BF62" s="1207"/>
      <c r="BG62" s="1207"/>
      <c r="BH62" s="1207"/>
      <c r="BI62" s="1207"/>
      <c r="BJ62" s="1207"/>
      <c r="BK62" s="1207"/>
      <c r="BL62" s="1207"/>
      <c r="BM62" s="1207"/>
      <c r="BN62" s="1207"/>
      <c r="BO62" s="1207"/>
      <c r="BP62" s="1207"/>
      <c r="BQ62" s="1207"/>
      <c r="BR62" s="1207"/>
      <c r="BS62" s="1207"/>
      <c r="BT62" s="1207"/>
      <c r="BU62" s="1207"/>
      <c r="BV62" s="1207"/>
      <c r="BW62" s="1207"/>
      <c r="BX62" s="1207"/>
      <c r="BY62" s="1207"/>
      <c r="BZ62" s="1207"/>
      <c r="CA62" s="1207"/>
      <c r="CB62" s="1207"/>
      <c r="CC62" s="1207"/>
      <c r="CD62" s="1207"/>
      <c r="CE62" s="1207"/>
      <c r="CF62" s="1207"/>
      <c r="CG62" s="1207"/>
      <c r="CH62" s="1207"/>
      <c r="CI62" s="1207"/>
      <c r="CJ62" s="1207"/>
      <c r="CK62" s="1207"/>
      <c r="CL62" s="1207"/>
      <c r="CM62" s="1207"/>
      <c r="CN62" s="1207"/>
      <c r="CO62" s="1207"/>
      <c r="CP62" s="1207"/>
      <c r="CQ62" s="1207"/>
      <c r="CR62" s="1207"/>
      <c r="CS62" s="1207"/>
      <c r="CT62" s="1207"/>
      <c r="CU62" s="1207"/>
      <c r="CV62" s="1207"/>
      <c r="CW62" s="1207"/>
      <c r="CX62" s="1207"/>
      <c r="CY62" s="1207"/>
      <c r="CZ62" s="1207"/>
      <c r="DA62" s="1207"/>
      <c r="DB62" s="1207"/>
      <c r="DC62" s="1207"/>
      <c r="DD62" s="1207"/>
      <c r="DE62" s="255"/>
    </row>
    <row r="63" spans="1:109" ht="16.2" x14ac:dyDescent="0.2">
      <c r="B63" s="312" t="s">
        <v>561</v>
      </c>
    </row>
    <row r="64" spans="1:109" ht="13.2" x14ac:dyDescent="0.2">
      <c r="B64" s="259"/>
      <c r="G64" s="1208"/>
      <c r="I64" s="1240"/>
      <c r="J64" s="1240"/>
      <c r="K64" s="1240"/>
      <c r="L64" s="1240"/>
      <c r="M64" s="1240"/>
      <c r="N64" s="1241"/>
      <c r="AM64" s="1208"/>
      <c r="AN64" s="1208" t="s">
        <v>554</v>
      </c>
      <c r="AP64" s="1209"/>
      <c r="AQ64" s="1209"/>
      <c r="AR64" s="1209"/>
      <c r="AY64" s="1208"/>
      <c r="BA64" s="1209"/>
      <c r="BB64" s="1209"/>
      <c r="BC64" s="1209"/>
      <c r="BK64" s="1208"/>
      <c r="BM64" s="1209"/>
      <c r="BN64" s="1209"/>
      <c r="BO64" s="1209"/>
      <c r="BW64" s="1208"/>
      <c r="BY64" s="1209"/>
      <c r="BZ64" s="1209"/>
      <c r="CA64" s="1209"/>
      <c r="CI64" s="1208"/>
      <c r="CK64" s="1209"/>
      <c r="CL64" s="1209"/>
      <c r="CM64" s="1209"/>
      <c r="CU64" s="1208"/>
      <c r="CW64" s="1209"/>
      <c r="CX64" s="1209"/>
      <c r="CY64" s="1209"/>
    </row>
    <row r="65" spans="2:107" ht="13.2" x14ac:dyDescent="0.2">
      <c r="B65" s="259"/>
      <c r="AN65" s="1210" t="s">
        <v>562</v>
      </c>
      <c r="AO65" s="1211"/>
      <c r="AP65" s="1211"/>
      <c r="AQ65" s="1211"/>
      <c r="AR65" s="1211"/>
      <c r="AS65" s="1211"/>
      <c r="AT65" s="1211"/>
      <c r="AU65" s="1211"/>
      <c r="AV65" s="1211"/>
      <c r="AW65" s="1211"/>
      <c r="AX65" s="1211"/>
      <c r="AY65" s="1211"/>
      <c r="AZ65" s="1211"/>
      <c r="BA65" s="1211"/>
      <c r="BB65" s="1211"/>
      <c r="BC65" s="1211"/>
      <c r="BD65" s="1211"/>
      <c r="BE65" s="1211"/>
      <c r="BF65" s="1211"/>
      <c r="BG65" s="1211"/>
      <c r="BH65" s="1211"/>
      <c r="BI65" s="1211"/>
      <c r="BJ65" s="1211"/>
      <c r="BK65" s="1211"/>
      <c r="BL65" s="1211"/>
      <c r="BM65" s="1211"/>
      <c r="BN65" s="1211"/>
      <c r="BO65" s="1211"/>
      <c r="BP65" s="1211"/>
      <c r="BQ65" s="1211"/>
      <c r="BR65" s="1211"/>
      <c r="BS65" s="1211"/>
      <c r="BT65" s="1211"/>
      <c r="BU65" s="1211"/>
      <c r="BV65" s="1211"/>
      <c r="BW65" s="1211"/>
      <c r="BX65" s="1211"/>
      <c r="BY65" s="1211"/>
      <c r="BZ65" s="1211"/>
      <c r="CA65" s="1211"/>
      <c r="CB65" s="1211"/>
      <c r="CC65" s="1211"/>
      <c r="CD65" s="1211"/>
      <c r="CE65" s="1211"/>
      <c r="CF65" s="1211"/>
      <c r="CG65" s="1211"/>
      <c r="CH65" s="1211"/>
      <c r="CI65" s="1211"/>
      <c r="CJ65" s="1211"/>
      <c r="CK65" s="1211"/>
      <c r="CL65" s="1211"/>
      <c r="CM65" s="1211"/>
      <c r="CN65" s="1211"/>
      <c r="CO65" s="1211"/>
      <c r="CP65" s="1211"/>
      <c r="CQ65" s="1211"/>
      <c r="CR65" s="1211"/>
      <c r="CS65" s="1211"/>
      <c r="CT65" s="1211"/>
      <c r="CU65" s="1211"/>
      <c r="CV65" s="1211"/>
      <c r="CW65" s="1211"/>
      <c r="CX65" s="1211"/>
      <c r="CY65" s="1211"/>
      <c r="CZ65" s="1211"/>
      <c r="DA65" s="1211"/>
      <c r="DB65" s="1211"/>
      <c r="DC65" s="1212"/>
    </row>
    <row r="66" spans="2:107" ht="13.2" x14ac:dyDescent="0.2">
      <c r="B66" s="259"/>
      <c r="AN66" s="1213"/>
      <c r="AO66" s="1214"/>
      <c r="AP66" s="1214"/>
      <c r="AQ66" s="1214"/>
      <c r="AR66" s="1214"/>
      <c r="AS66" s="1214"/>
      <c r="AT66" s="1214"/>
      <c r="AU66" s="1214"/>
      <c r="AV66" s="1214"/>
      <c r="AW66" s="1214"/>
      <c r="AX66" s="1214"/>
      <c r="AY66" s="1214"/>
      <c r="AZ66" s="1214"/>
      <c r="BA66" s="1214"/>
      <c r="BB66" s="1214"/>
      <c r="BC66" s="1214"/>
      <c r="BD66" s="1214"/>
      <c r="BE66" s="1214"/>
      <c r="BF66" s="1214"/>
      <c r="BG66" s="1214"/>
      <c r="BH66" s="1214"/>
      <c r="BI66" s="1214"/>
      <c r="BJ66" s="1214"/>
      <c r="BK66" s="1214"/>
      <c r="BL66" s="1214"/>
      <c r="BM66" s="1214"/>
      <c r="BN66" s="1214"/>
      <c r="BO66" s="1214"/>
      <c r="BP66" s="1214"/>
      <c r="BQ66" s="1214"/>
      <c r="BR66" s="1214"/>
      <c r="BS66" s="1214"/>
      <c r="BT66" s="1214"/>
      <c r="BU66" s="1214"/>
      <c r="BV66" s="1214"/>
      <c r="BW66" s="1214"/>
      <c r="BX66" s="1214"/>
      <c r="BY66" s="1214"/>
      <c r="BZ66" s="1214"/>
      <c r="CA66" s="1214"/>
      <c r="CB66" s="1214"/>
      <c r="CC66" s="1214"/>
      <c r="CD66" s="1214"/>
      <c r="CE66" s="1214"/>
      <c r="CF66" s="1214"/>
      <c r="CG66" s="1214"/>
      <c r="CH66" s="1214"/>
      <c r="CI66" s="1214"/>
      <c r="CJ66" s="1214"/>
      <c r="CK66" s="1214"/>
      <c r="CL66" s="1214"/>
      <c r="CM66" s="1214"/>
      <c r="CN66" s="1214"/>
      <c r="CO66" s="1214"/>
      <c r="CP66" s="1214"/>
      <c r="CQ66" s="1214"/>
      <c r="CR66" s="1214"/>
      <c r="CS66" s="1214"/>
      <c r="CT66" s="1214"/>
      <c r="CU66" s="1214"/>
      <c r="CV66" s="1214"/>
      <c r="CW66" s="1214"/>
      <c r="CX66" s="1214"/>
      <c r="CY66" s="1214"/>
      <c r="CZ66" s="1214"/>
      <c r="DA66" s="1214"/>
      <c r="DB66" s="1214"/>
      <c r="DC66" s="1215"/>
    </row>
    <row r="67" spans="2:107" ht="13.2" x14ac:dyDescent="0.2">
      <c r="B67" s="259"/>
      <c r="AN67" s="1213"/>
      <c r="AO67" s="1214"/>
      <c r="AP67" s="1214"/>
      <c r="AQ67" s="1214"/>
      <c r="AR67" s="1214"/>
      <c r="AS67" s="1214"/>
      <c r="AT67" s="1214"/>
      <c r="AU67" s="1214"/>
      <c r="AV67" s="1214"/>
      <c r="AW67" s="1214"/>
      <c r="AX67" s="1214"/>
      <c r="AY67" s="1214"/>
      <c r="AZ67" s="1214"/>
      <c r="BA67" s="1214"/>
      <c r="BB67" s="1214"/>
      <c r="BC67" s="1214"/>
      <c r="BD67" s="1214"/>
      <c r="BE67" s="1214"/>
      <c r="BF67" s="1214"/>
      <c r="BG67" s="1214"/>
      <c r="BH67" s="1214"/>
      <c r="BI67" s="1214"/>
      <c r="BJ67" s="1214"/>
      <c r="BK67" s="1214"/>
      <c r="BL67" s="1214"/>
      <c r="BM67" s="1214"/>
      <c r="BN67" s="1214"/>
      <c r="BO67" s="1214"/>
      <c r="BP67" s="1214"/>
      <c r="BQ67" s="1214"/>
      <c r="BR67" s="1214"/>
      <c r="BS67" s="1214"/>
      <c r="BT67" s="1214"/>
      <c r="BU67" s="1214"/>
      <c r="BV67" s="1214"/>
      <c r="BW67" s="1214"/>
      <c r="BX67" s="1214"/>
      <c r="BY67" s="1214"/>
      <c r="BZ67" s="1214"/>
      <c r="CA67" s="1214"/>
      <c r="CB67" s="1214"/>
      <c r="CC67" s="1214"/>
      <c r="CD67" s="1214"/>
      <c r="CE67" s="1214"/>
      <c r="CF67" s="1214"/>
      <c r="CG67" s="1214"/>
      <c r="CH67" s="1214"/>
      <c r="CI67" s="1214"/>
      <c r="CJ67" s="1214"/>
      <c r="CK67" s="1214"/>
      <c r="CL67" s="1214"/>
      <c r="CM67" s="1214"/>
      <c r="CN67" s="1214"/>
      <c r="CO67" s="1214"/>
      <c r="CP67" s="1214"/>
      <c r="CQ67" s="1214"/>
      <c r="CR67" s="1214"/>
      <c r="CS67" s="1214"/>
      <c r="CT67" s="1214"/>
      <c r="CU67" s="1214"/>
      <c r="CV67" s="1214"/>
      <c r="CW67" s="1214"/>
      <c r="CX67" s="1214"/>
      <c r="CY67" s="1214"/>
      <c r="CZ67" s="1214"/>
      <c r="DA67" s="1214"/>
      <c r="DB67" s="1214"/>
      <c r="DC67" s="1215"/>
    </row>
    <row r="68" spans="2:107" ht="13.2" x14ac:dyDescent="0.2">
      <c r="B68" s="259"/>
      <c r="AN68" s="1213"/>
      <c r="AO68" s="1214"/>
      <c r="AP68" s="1214"/>
      <c r="AQ68" s="1214"/>
      <c r="AR68" s="1214"/>
      <c r="AS68" s="1214"/>
      <c r="AT68" s="1214"/>
      <c r="AU68" s="1214"/>
      <c r="AV68" s="1214"/>
      <c r="AW68" s="1214"/>
      <c r="AX68" s="1214"/>
      <c r="AY68" s="1214"/>
      <c r="AZ68" s="1214"/>
      <c r="BA68" s="1214"/>
      <c r="BB68" s="1214"/>
      <c r="BC68" s="1214"/>
      <c r="BD68" s="1214"/>
      <c r="BE68" s="1214"/>
      <c r="BF68" s="1214"/>
      <c r="BG68" s="1214"/>
      <c r="BH68" s="1214"/>
      <c r="BI68" s="1214"/>
      <c r="BJ68" s="1214"/>
      <c r="BK68" s="1214"/>
      <c r="BL68" s="1214"/>
      <c r="BM68" s="1214"/>
      <c r="BN68" s="1214"/>
      <c r="BO68" s="1214"/>
      <c r="BP68" s="1214"/>
      <c r="BQ68" s="1214"/>
      <c r="BR68" s="1214"/>
      <c r="BS68" s="1214"/>
      <c r="BT68" s="1214"/>
      <c r="BU68" s="1214"/>
      <c r="BV68" s="1214"/>
      <c r="BW68" s="1214"/>
      <c r="BX68" s="1214"/>
      <c r="BY68" s="1214"/>
      <c r="BZ68" s="1214"/>
      <c r="CA68" s="1214"/>
      <c r="CB68" s="1214"/>
      <c r="CC68" s="1214"/>
      <c r="CD68" s="1214"/>
      <c r="CE68" s="1214"/>
      <c r="CF68" s="1214"/>
      <c r="CG68" s="1214"/>
      <c r="CH68" s="1214"/>
      <c r="CI68" s="1214"/>
      <c r="CJ68" s="1214"/>
      <c r="CK68" s="1214"/>
      <c r="CL68" s="1214"/>
      <c r="CM68" s="1214"/>
      <c r="CN68" s="1214"/>
      <c r="CO68" s="1214"/>
      <c r="CP68" s="1214"/>
      <c r="CQ68" s="1214"/>
      <c r="CR68" s="1214"/>
      <c r="CS68" s="1214"/>
      <c r="CT68" s="1214"/>
      <c r="CU68" s="1214"/>
      <c r="CV68" s="1214"/>
      <c r="CW68" s="1214"/>
      <c r="CX68" s="1214"/>
      <c r="CY68" s="1214"/>
      <c r="CZ68" s="1214"/>
      <c r="DA68" s="1214"/>
      <c r="DB68" s="1214"/>
      <c r="DC68" s="1215"/>
    </row>
    <row r="69" spans="2:107" ht="13.2" x14ac:dyDescent="0.2">
      <c r="B69" s="259"/>
      <c r="AN69" s="1216"/>
      <c r="AO69" s="1217"/>
      <c r="AP69" s="1217"/>
      <c r="AQ69" s="1217"/>
      <c r="AR69" s="1217"/>
      <c r="AS69" s="1217"/>
      <c r="AT69" s="1217"/>
      <c r="AU69" s="1217"/>
      <c r="AV69" s="1217"/>
      <c r="AW69" s="1217"/>
      <c r="AX69" s="1217"/>
      <c r="AY69" s="1217"/>
      <c r="AZ69" s="1217"/>
      <c r="BA69" s="1217"/>
      <c r="BB69" s="1217"/>
      <c r="BC69" s="1217"/>
      <c r="BD69" s="1217"/>
      <c r="BE69" s="1217"/>
      <c r="BF69" s="1217"/>
      <c r="BG69" s="1217"/>
      <c r="BH69" s="1217"/>
      <c r="BI69" s="1217"/>
      <c r="BJ69" s="1217"/>
      <c r="BK69" s="1217"/>
      <c r="BL69" s="1217"/>
      <c r="BM69" s="1217"/>
      <c r="BN69" s="1217"/>
      <c r="BO69" s="1217"/>
      <c r="BP69" s="1217"/>
      <c r="BQ69" s="1217"/>
      <c r="BR69" s="1217"/>
      <c r="BS69" s="1217"/>
      <c r="BT69" s="1217"/>
      <c r="BU69" s="1217"/>
      <c r="BV69" s="1217"/>
      <c r="BW69" s="1217"/>
      <c r="BX69" s="1217"/>
      <c r="BY69" s="1217"/>
      <c r="BZ69" s="1217"/>
      <c r="CA69" s="1217"/>
      <c r="CB69" s="1217"/>
      <c r="CC69" s="1217"/>
      <c r="CD69" s="1217"/>
      <c r="CE69" s="1217"/>
      <c r="CF69" s="1217"/>
      <c r="CG69" s="1217"/>
      <c r="CH69" s="1217"/>
      <c r="CI69" s="1217"/>
      <c r="CJ69" s="1217"/>
      <c r="CK69" s="1217"/>
      <c r="CL69" s="1217"/>
      <c r="CM69" s="1217"/>
      <c r="CN69" s="1217"/>
      <c r="CO69" s="1217"/>
      <c r="CP69" s="1217"/>
      <c r="CQ69" s="1217"/>
      <c r="CR69" s="1217"/>
      <c r="CS69" s="1217"/>
      <c r="CT69" s="1217"/>
      <c r="CU69" s="1217"/>
      <c r="CV69" s="1217"/>
      <c r="CW69" s="1217"/>
      <c r="CX69" s="1217"/>
      <c r="CY69" s="1217"/>
      <c r="CZ69" s="1217"/>
      <c r="DA69" s="1217"/>
      <c r="DB69" s="1217"/>
      <c r="DC69" s="1218"/>
    </row>
    <row r="70" spans="2:107" ht="13.2" x14ac:dyDescent="0.2">
      <c r="B70" s="259"/>
      <c r="H70" s="1242"/>
      <c r="I70" s="1242"/>
      <c r="J70" s="1243"/>
      <c r="K70" s="1243"/>
      <c r="L70" s="1244"/>
      <c r="M70" s="1243"/>
      <c r="N70" s="1244"/>
      <c r="AN70" s="1219"/>
      <c r="AO70" s="1219"/>
      <c r="AP70" s="1219"/>
      <c r="AZ70" s="1219"/>
      <c r="BA70" s="1219"/>
      <c r="BB70" s="1219"/>
      <c r="BL70" s="1219"/>
      <c r="BM70" s="1219"/>
      <c r="BN70" s="1219"/>
      <c r="BX70" s="1219"/>
      <c r="BY70" s="1219"/>
      <c r="BZ70" s="1219"/>
      <c r="CJ70" s="1219"/>
      <c r="CK70" s="1219"/>
      <c r="CL70" s="1219"/>
      <c r="CV70" s="1219"/>
      <c r="CW70" s="1219"/>
      <c r="CX70" s="1219"/>
    </row>
    <row r="71" spans="2:107" ht="13.2" x14ac:dyDescent="0.2">
      <c r="B71" s="259"/>
      <c r="G71" s="1245"/>
      <c r="I71" s="1246"/>
      <c r="J71" s="1243"/>
      <c r="K71" s="1243"/>
      <c r="L71" s="1244"/>
      <c r="M71" s="1243"/>
      <c r="N71" s="1244"/>
      <c r="AM71" s="1245"/>
      <c r="AN71" s="255" t="s">
        <v>556</v>
      </c>
    </row>
    <row r="72" spans="2:107" ht="13.2" x14ac:dyDescent="0.2">
      <c r="B72" s="259"/>
      <c r="G72" s="1220"/>
      <c r="H72" s="1220"/>
      <c r="I72" s="1220"/>
      <c r="J72" s="1220"/>
      <c r="K72" s="1221"/>
      <c r="L72" s="1221"/>
      <c r="M72" s="1222"/>
      <c r="N72" s="1222"/>
      <c r="AN72" s="1223"/>
      <c r="AO72" s="1224"/>
      <c r="AP72" s="1224"/>
      <c r="AQ72" s="1224"/>
      <c r="AR72" s="1224"/>
      <c r="AS72" s="1224"/>
      <c r="AT72" s="1224"/>
      <c r="AU72" s="1224"/>
      <c r="AV72" s="1224"/>
      <c r="AW72" s="1224"/>
      <c r="AX72" s="1224"/>
      <c r="AY72" s="1224"/>
      <c r="AZ72" s="1224"/>
      <c r="BA72" s="1224"/>
      <c r="BB72" s="1224"/>
      <c r="BC72" s="1224"/>
      <c r="BD72" s="1224"/>
      <c r="BE72" s="1224"/>
      <c r="BF72" s="1224"/>
      <c r="BG72" s="1224"/>
      <c r="BH72" s="1224"/>
      <c r="BI72" s="1224"/>
      <c r="BJ72" s="1224"/>
      <c r="BK72" s="1224"/>
      <c r="BL72" s="1224"/>
      <c r="BM72" s="1224"/>
      <c r="BN72" s="1224"/>
      <c r="BO72" s="1225"/>
      <c r="BP72" s="1226" t="s">
        <v>524</v>
      </c>
      <c r="BQ72" s="1226"/>
      <c r="BR72" s="1226"/>
      <c r="BS72" s="1226"/>
      <c r="BT72" s="1226"/>
      <c r="BU72" s="1226"/>
      <c r="BV72" s="1226"/>
      <c r="BW72" s="1226"/>
      <c r="BX72" s="1226" t="s">
        <v>525</v>
      </c>
      <c r="BY72" s="1226"/>
      <c r="BZ72" s="1226"/>
      <c r="CA72" s="1226"/>
      <c r="CB72" s="1226"/>
      <c r="CC72" s="1226"/>
      <c r="CD72" s="1226"/>
      <c r="CE72" s="1226"/>
      <c r="CF72" s="1226" t="s">
        <v>526</v>
      </c>
      <c r="CG72" s="1226"/>
      <c r="CH72" s="1226"/>
      <c r="CI72" s="1226"/>
      <c r="CJ72" s="1226"/>
      <c r="CK72" s="1226"/>
      <c r="CL72" s="1226"/>
      <c r="CM72" s="1226"/>
      <c r="CN72" s="1226" t="s">
        <v>527</v>
      </c>
      <c r="CO72" s="1226"/>
      <c r="CP72" s="1226"/>
      <c r="CQ72" s="1226"/>
      <c r="CR72" s="1226"/>
      <c r="CS72" s="1226"/>
      <c r="CT72" s="1226"/>
      <c r="CU72" s="1226"/>
      <c r="CV72" s="1226" t="s">
        <v>528</v>
      </c>
      <c r="CW72" s="1226"/>
      <c r="CX72" s="1226"/>
      <c r="CY72" s="1226"/>
      <c r="CZ72" s="1226"/>
      <c r="DA72" s="1226"/>
      <c r="DB72" s="1226"/>
      <c r="DC72" s="1226"/>
    </row>
    <row r="73" spans="2:107" ht="13.2" x14ac:dyDescent="0.2">
      <c r="B73" s="259"/>
      <c r="G73" s="1227"/>
      <c r="H73" s="1227"/>
      <c r="I73" s="1227"/>
      <c r="J73" s="1227"/>
      <c r="K73" s="1247"/>
      <c r="L73" s="1247"/>
      <c r="M73" s="1247"/>
      <c r="N73" s="1247"/>
      <c r="AM73" s="1219"/>
      <c r="AN73" s="1230" t="s">
        <v>557</v>
      </c>
      <c r="AO73" s="1230"/>
      <c r="AP73" s="1230"/>
      <c r="AQ73" s="1230"/>
      <c r="AR73" s="1230"/>
      <c r="AS73" s="1230"/>
      <c r="AT73" s="1230"/>
      <c r="AU73" s="1230"/>
      <c r="AV73" s="1230"/>
      <c r="AW73" s="1230"/>
      <c r="AX73" s="1230"/>
      <c r="AY73" s="1230"/>
      <c r="AZ73" s="1230"/>
      <c r="BA73" s="1230"/>
      <c r="BB73" s="1230" t="s">
        <v>558</v>
      </c>
      <c r="BC73" s="1230"/>
      <c r="BD73" s="1230"/>
      <c r="BE73" s="1230"/>
      <c r="BF73" s="1230"/>
      <c r="BG73" s="1230"/>
      <c r="BH73" s="1230"/>
      <c r="BI73" s="1230"/>
      <c r="BJ73" s="1230"/>
      <c r="BK73" s="1230"/>
      <c r="BL73" s="1230"/>
      <c r="BM73" s="1230"/>
      <c r="BN73" s="1230"/>
      <c r="BO73" s="1230"/>
      <c r="BP73" s="1231"/>
      <c r="BQ73" s="1231"/>
      <c r="BR73" s="1231"/>
      <c r="BS73" s="1231"/>
      <c r="BT73" s="1231"/>
      <c r="BU73" s="1231"/>
      <c r="BV73" s="1231"/>
      <c r="BW73" s="1231"/>
      <c r="BX73" s="1231"/>
      <c r="BY73" s="1231"/>
      <c r="BZ73" s="1231"/>
      <c r="CA73" s="1231"/>
      <c r="CB73" s="1231"/>
      <c r="CC73" s="1231"/>
      <c r="CD73" s="1231"/>
      <c r="CE73" s="1231"/>
      <c r="CF73" s="1231"/>
      <c r="CG73" s="1231"/>
      <c r="CH73" s="1231"/>
      <c r="CI73" s="1231"/>
      <c r="CJ73" s="1231"/>
      <c r="CK73" s="1231"/>
      <c r="CL73" s="1231"/>
      <c r="CM73" s="1231"/>
      <c r="CN73" s="1231"/>
      <c r="CO73" s="1231"/>
      <c r="CP73" s="1231"/>
      <c r="CQ73" s="1231"/>
      <c r="CR73" s="1231"/>
      <c r="CS73" s="1231"/>
      <c r="CT73" s="1231"/>
      <c r="CU73" s="1231"/>
      <c r="CV73" s="1231"/>
      <c r="CW73" s="1231"/>
      <c r="CX73" s="1231"/>
      <c r="CY73" s="1231"/>
      <c r="CZ73" s="1231"/>
      <c r="DA73" s="1231"/>
      <c r="DB73" s="1231"/>
      <c r="DC73" s="1231"/>
    </row>
    <row r="74" spans="2:107" ht="13.2" x14ac:dyDescent="0.2">
      <c r="B74" s="259"/>
      <c r="G74" s="1227"/>
      <c r="H74" s="1227"/>
      <c r="I74" s="1227"/>
      <c r="J74" s="1227"/>
      <c r="K74" s="1247"/>
      <c r="L74" s="1247"/>
      <c r="M74" s="1247"/>
      <c r="N74" s="1247"/>
      <c r="AM74" s="1219"/>
      <c r="AN74" s="1230"/>
      <c r="AO74" s="1230"/>
      <c r="AP74" s="1230"/>
      <c r="AQ74" s="1230"/>
      <c r="AR74" s="1230"/>
      <c r="AS74" s="1230"/>
      <c r="AT74" s="1230"/>
      <c r="AU74" s="1230"/>
      <c r="AV74" s="1230"/>
      <c r="AW74" s="1230"/>
      <c r="AX74" s="1230"/>
      <c r="AY74" s="1230"/>
      <c r="AZ74" s="1230"/>
      <c r="BA74" s="1230"/>
      <c r="BB74" s="1230"/>
      <c r="BC74" s="1230"/>
      <c r="BD74" s="1230"/>
      <c r="BE74" s="1230"/>
      <c r="BF74" s="1230"/>
      <c r="BG74" s="1230"/>
      <c r="BH74" s="1230"/>
      <c r="BI74" s="1230"/>
      <c r="BJ74" s="1230"/>
      <c r="BK74" s="1230"/>
      <c r="BL74" s="1230"/>
      <c r="BM74" s="1230"/>
      <c r="BN74" s="1230"/>
      <c r="BO74" s="1230"/>
      <c r="BP74" s="1231"/>
      <c r="BQ74" s="1231"/>
      <c r="BR74" s="1231"/>
      <c r="BS74" s="1231"/>
      <c r="BT74" s="1231"/>
      <c r="BU74" s="1231"/>
      <c r="BV74" s="1231"/>
      <c r="BW74" s="1231"/>
      <c r="BX74" s="1231"/>
      <c r="BY74" s="1231"/>
      <c r="BZ74" s="1231"/>
      <c r="CA74" s="1231"/>
      <c r="CB74" s="1231"/>
      <c r="CC74" s="1231"/>
      <c r="CD74" s="1231"/>
      <c r="CE74" s="1231"/>
      <c r="CF74" s="1231"/>
      <c r="CG74" s="1231"/>
      <c r="CH74" s="1231"/>
      <c r="CI74" s="1231"/>
      <c r="CJ74" s="1231"/>
      <c r="CK74" s="1231"/>
      <c r="CL74" s="1231"/>
      <c r="CM74" s="1231"/>
      <c r="CN74" s="1231"/>
      <c r="CO74" s="1231"/>
      <c r="CP74" s="1231"/>
      <c r="CQ74" s="1231"/>
      <c r="CR74" s="1231"/>
      <c r="CS74" s="1231"/>
      <c r="CT74" s="1231"/>
      <c r="CU74" s="1231"/>
      <c r="CV74" s="1231"/>
      <c r="CW74" s="1231"/>
      <c r="CX74" s="1231"/>
      <c r="CY74" s="1231"/>
      <c r="CZ74" s="1231"/>
      <c r="DA74" s="1231"/>
      <c r="DB74" s="1231"/>
      <c r="DC74" s="1231"/>
    </row>
    <row r="75" spans="2:107" ht="13.2" x14ac:dyDescent="0.2">
      <c r="B75" s="259"/>
      <c r="G75" s="1227"/>
      <c r="H75" s="1227"/>
      <c r="I75" s="1220"/>
      <c r="J75" s="1220"/>
      <c r="K75" s="1229"/>
      <c r="L75" s="1229"/>
      <c r="M75" s="1229"/>
      <c r="N75" s="1229"/>
      <c r="AM75" s="1219"/>
      <c r="AN75" s="1230"/>
      <c r="AO75" s="1230"/>
      <c r="AP75" s="1230"/>
      <c r="AQ75" s="1230"/>
      <c r="AR75" s="1230"/>
      <c r="AS75" s="1230"/>
      <c r="AT75" s="1230"/>
      <c r="AU75" s="1230"/>
      <c r="AV75" s="1230"/>
      <c r="AW75" s="1230"/>
      <c r="AX75" s="1230"/>
      <c r="AY75" s="1230"/>
      <c r="AZ75" s="1230"/>
      <c r="BA75" s="1230"/>
      <c r="BB75" s="1230" t="s">
        <v>563</v>
      </c>
      <c r="BC75" s="1230"/>
      <c r="BD75" s="1230"/>
      <c r="BE75" s="1230"/>
      <c r="BF75" s="1230"/>
      <c r="BG75" s="1230"/>
      <c r="BH75" s="1230"/>
      <c r="BI75" s="1230"/>
      <c r="BJ75" s="1230"/>
      <c r="BK75" s="1230"/>
      <c r="BL75" s="1230"/>
      <c r="BM75" s="1230"/>
      <c r="BN75" s="1230"/>
      <c r="BO75" s="1230"/>
      <c r="BP75" s="1231">
        <v>5.8</v>
      </c>
      <c r="BQ75" s="1231"/>
      <c r="BR75" s="1231"/>
      <c r="BS75" s="1231"/>
      <c r="BT75" s="1231"/>
      <c r="BU75" s="1231"/>
      <c r="BV75" s="1231"/>
      <c r="BW75" s="1231"/>
      <c r="BX75" s="1231">
        <v>4.9000000000000004</v>
      </c>
      <c r="BY75" s="1231"/>
      <c r="BZ75" s="1231"/>
      <c r="CA75" s="1231"/>
      <c r="CB75" s="1231"/>
      <c r="CC75" s="1231"/>
      <c r="CD75" s="1231"/>
      <c r="CE75" s="1231"/>
      <c r="CF75" s="1231">
        <v>4</v>
      </c>
      <c r="CG75" s="1231"/>
      <c r="CH75" s="1231"/>
      <c r="CI75" s="1231"/>
      <c r="CJ75" s="1231"/>
      <c r="CK75" s="1231"/>
      <c r="CL75" s="1231"/>
      <c r="CM75" s="1231"/>
      <c r="CN75" s="1231">
        <v>3.8</v>
      </c>
      <c r="CO75" s="1231"/>
      <c r="CP75" s="1231"/>
      <c r="CQ75" s="1231"/>
      <c r="CR75" s="1231"/>
      <c r="CS75" s="1231"/>
      <c r="CT75" s="1231"/>
      <c r="CU75" s="1231"/>
      <c r="CV75" s="1231">
        <v>3.2</v>
      </c>
      <c r="CW75" s="1231"/>
      <c r="CX75" s="1231"/>
      <c r="CY75" s="1231"/>
      <c r="CZ75" s="1231"/>
      <c r="DA75" s="1231"/>
      <c r="DB75" s="1231"/>
      <c r="DC75" s="1231"/>
    </row>
    <row r="76" spans="2:107" ht="13.2" x14ac:dyDescent="0.2">
      <c r="B76" s="259"/>
      <c r="G76" s="1227"/>
      <c r="H76" s="1227"/>
      <c r="I76" s="1220"/>
      <c r="J76" s="1220"/>
      <c r="K76" s="1229"/>
      <c r="L76" s="1229"/>
      <c r="M76" s="1229"/>
      <c r="N76" s="1229"/>
      <c r="AM76" s="1219"/>
      <c r="AN76" s="1230"/>
      <c r="AO76" s="1230"/>
      <c r="AP76" s="1230"/>
      <c r="AQ76" s="1230"/>
      <c r="AR76" s="1230"/>
      <c r="AS76" s="1230"/>
      <c r="AT76" s="1230"/>
      <c r="AU76" s="1230"/>
      <c r="AV76" s="1230"/>
      <c r="AW76" s="1230"/>
      <c r="AX76" s="1230"/>
      <c r="AY76" s="1230"/>
      <c r="AZ76" s="1230"/>
      <c r="BA76" s="1230"/>
      <c r="BB76" s="1230"/>
      <c r="BC76" s="1230"/>
      <c r="BD76" s="1230"/>
      <c r="BE76" s="1230"/>
      <c r="BF76" s="1230"/>
      <c r="BG76" s="1230"/>
      <c r="BH76" s="1230"/>
      <c r="BI76" s="1230"/>
      <c r="BJ76" s="1230"/>
      <c r="BK76" s="1230"/>
      <c r="BL76" s="1230"/>
      <c r="BM76" s="1230"/>
      <c r="BN76" s="1230"/>
      <c r="BO76" s="1230"/>
      <c r="BP76" s="1231"/>
      <c r="BQ76" s="1231"/>
      <c r="BR76" s="1231"/>
      <c r="BS76" s="1231"/>
      <c r="BT76" s="1231"/>
      <c r="BU76" s="1231"/>
      <c r="BV76" s="1231"/>
      <c r="BW76" s="1231"/>
      <c r="BX76" s="1231"/>
      <c r="BY76" s="1231"/>
      <c r="BZ76" s="1231"/>
      <c r="CA76" s="1231"/>
      <c r="CB76" s="1231"/>
      <c r="CC76" s="1231"/>
      <c r="CD76" s="1231"/>
      <c r="CE76" s="1231"/>
      <c r="CF76" s="1231"/>
      <c r="CG76" s="1231"/>
      <c r="CH76" s="1231"/>
      <c r="CI76" s="1231"/>
      <c r="CJ76" s="1231"/>
      <c r="CK76" s="1231"/>
      <c r="CL76" s="1231"/>
      <c r="CM76" s="1231"/>
      <c r="CN76" s="1231"/>
      <c r="CO76" s="1231"/>
      <c r="CP76" s="1231"/>
      <c r="CQ76" s="1231"/>
      <c r="CR76" s="1231"/>
      <c r="CS76" s="1231"/>
      <c r="CT76" s="1231"/>
      <c r="CU76" s="1231"/>
      <c r="CV76" s="1231"/>
      <c r="CW76" s="1231"/>
      <c r="CX76" s="1231"/>
      <c r="CY76" s="1231"/>
      <c r="CZ76" s="1231"/>
      <c r="DA76" s="1231"/>
      <c r="DB76" s="1231"/>
      <c r="DC76" s="1231"/>
    </row>
    <row r="77" spans="2:107" ht="13.2" x14ac:dyDescent="0.2">
      <c r="B77" s="259"/>
      <c r="G77" s="1220"/>
      <c r="H77" s="1220"/>
      <c r="I77" s="1220"/>
      <c r="J77" s="1220"/>
      <c r="K77" s="1247"/>
      <c r="L77" s="1247"/>
      <c r="M77" s="1247"/>
      <c r="N77" s="1247"/>
      <c r="AN77" s="1226" t="s">
        <v>560</v>
      </c>
      <c r="AO77" s="1226"/>
      <c r="AP77" s="1226"/>
      <c r="AQ77" s="1226"/>
      <c r="AR77" s="1226"/>
      <c r="AS77" s="1226"/>
      <c r="AT77" s="1226"/>
      <c r="AU77" s="1226"/>
      <c r="AV77" s="1226"/>
      <c r="AW77" s="1226"/>
      <c r="AX77" s="1226"/>
      <c r="AY77" s="1226"/>
      <c r="AZ77" s="1226"/>
      <c r="BA77" s="1226"/>
      <c r="BB77" s="1230" t="s">
        <v>558</v>
      </c>
      <c r="BC77" s="1230"/>
      <c r="BD77" s="1230"/>
      <c r="BE77" s="1230"/>
      <c r="BF77" s="1230"/>
      <c r="BG77" s="1230"/>
      <c r="BH77" s="1230"/>
      <c r="BI77" s="1230"/>
      <c r="BJ77" s="1230"/>
      <c r="BK77" s="1230"/>
      <c r="BL77" s="1230"/>
      <c r="BM77" s="1230"/>
      <c r="BN77" s="1230"/>
      <c r="BO77" s="1230"/>
      <c r="BP77" s="1231">
        <v>3</v>
      </c>
      <c r="BQ77" s="1231"/>
      <c r="BR77" s="1231"/>
      <c r="BS77" s="1231"/>
      <c r="BT77" s="1231"/>
      <c r="BU77" s="1231"/>
      <c r="BV77" s="1231"/>
      <c r="BW77" s="1231"/>
      <c r="BX77" s="1231">
        <v>3.4</v>
      </c>
      <c r="BY77" s="1231"/>
      <c r="BZ77" s="1231"/>
      <c r="CA77" s="1231"/>
      <c r="CB77" s="1231"/>
      <c r="CC77" s="1231"/>
      <c r="CD77" s="1231"/>
      <c r="CE77" s="1231"/>
      <c r="CF77" s="1231">
        <v>0</v>
      </c>
      <c r="CG77" s="1231"/>
      <c r="CH77" s="1231"/>
      <c r="CI77" s="1231"/>
      <c r="CJ77" s="1231"/>
      <c r="CK77" s="1231"/>
      <c r="CL77" s="1231"/>
      <c r="CM77" s="1231"/>
      <c r="CN77" s="1231">
        <v>0</v>
      </c>
      <c r="CO77" s="1231"/>
      <c r="CP77" s="1231"/>
      <c r="CQ77" s="1231"/>
      <c r="CR77" s="1231"/>
      <c r="CS77" s="1231"/>
      <c r="CT77" s="1231"/>
      <c r="CU77" s="1231"/>
      <c r="CV77" s="1231">
        <v>0</v>
      </c>
      <c r="CW77" s="1231"/>
      <c r="CX77" s="1231"/>
      <c r="CY77" s="1231"/>
      <c r="CZ77" s="1231"/>
      <c r="DA77" s="1231"/>
      <c r="DB77" s="1231"/>
      <c r="DC77" s="1231"/>
    </row>
    <row r="78" spans="2:107" ht="13.2" x14ac:dyDescent="0.2">
      <c r="B78" s="259"/>
      <c r="G78" s="1220"/>
      <c r="H78" s="1220"/>
      <c r="I78" s="1220"/>
      <c r="J78" s="1220"/>
      <c r="K78" s="1247"/>
      <c r="L78" s="1247"/>
      <c r="M78" s="1247"/>
      <c r="N78" s="1247"/>
      <c r="AN78" s="1226"/>
      <c r="AO78" s="1226"/>
      <c r="AP78" s="1226"/>
      <c r="AQ78" s="1226"/>
      <c r="AR78" s="1226"/>
      <c r="AS78" s="1226"/>
      <c r="AT78" s="1226"/>
      <c r="AU78" s="1226"/>
      <c r="AV78" s="1226"/>
      <c r="AW78" s="1226"/>
      <c r="AX78" s="1226"/>
      <c r="AY78" s="1226"/>
      <c r="AZ78" s="1226"/>
      <c r="BA78" s="1226"/>
      <c r="BB78" s="1230"/>
      <c r="BC78" s="1230"/>
      <c r="BD78" s="1230"/>
      <c r="BE78" s="1230"/>
      <c r="BF78" s="1230"/>
      <c r="BG78" s="1230"/>
      <c r="BH78" s="1230"/>
      <c r="BI78" s="1230"/>
      <c r="BJ78" s="1230"/>
      <c r="BK78" s="1230"/>
      <c r="BL78" s="1230"/>
      <c r="BM78" s="1230"/>
      <c r="BN78" s="1230"/>
      <c r="BO78" s="1230"/>
      <c r="BP78" s="1231"/>
      <c r="BQ78" s="1231"/>
      <c r="BR78" s="1231"/>
      <c r="BS78" s="1231"/>
      <c r="BT78" s="1231"/>
      <c r="BU78" s="1231"/>
      <c r="BV78" s="1231"/>
      <c r="BW78" s="1231"/>
      <c r="BX78" s="1231"/>
      <c r="BY78" s="1231"/>
      <c r="BZ78" s="1231"/>
      <c r="CA78" s="1231"/>
      <c r="CB78" s="1231"/>
      <c r="CC78" s="1231"/>
      <c r="CD78" s="1231"/>
      <c r="CE78" s="1231"/>
      <c r="CF78" s="1231"/>
      <c r="CG78" s="1231"/>
      <c r="CH78" s="1231"/>
      <c r="CI78" s="1231"/>
      <c r="CJ78" s="1231"/>
      <c r="CK78" s="1231"/>
      <c r="CL78" s="1231"/>
      <c r="CM78" s="1231"/>
      <c r="CN78" s="1231"/>
      <c r="CO78" s="1231"/>
      <c r="CP78" s="1231"/>
      <c r="CQ78" s="1231"/>
      <c r="CR78" s="1231"/>
      <c r="CS78" s="1231"/>
      <c r="CT78" s="1231"/>
      <c r="CU78" s="1231"/>
      <c r="CV78" s="1231"/>
      <c r="CW78" s="1231"/>
      <c r="CX78" s="1231"/>
      <c r="CY78" s="1231"/>
      <c r="CZ78" s="1231"/>
      <c r="DA78" s="1231"/>
      <c r="DB78" s="1231"/>
      <c r="DC78" s="1231"/>
    </row>
    <row r="79" spans="2:107" ht="13.2" x14ac:dyDescent="0.2">
      <c r="B79" s="259"/>
      <c r="G79" s="1220"/>
      <c r="H79" s="1220"/>
      <c r="I79" s="1233"/>
      <c r="J79" s="1233"/>
      <c r="K79" s="1248"/>
      <c r="L79" s="1248"/>
      <c r="M79" s="1248"/>
      <c r="N79" s="1248"/>
      <c r="AN79" s="1226"/>
      <c r="AO79" s="1226"/>
      <c r="AP79" s="1226"/>
      <c r="AQ79" s="1226"/>
      <c r="AR79" s="1226"/>
      <c r="AS79" s="1226"/>
      <c r="AT79" s="1226"/>
      <c r="AU79" s="1226"/>
      <c r="AV79" s="1226"/>
      <c r="AW79" s="1226"/>
      <c r="AX79" s="1226"/>
      <c r="AY79" s="1226"/>
      <c r="AZ79" s="1226"/>
      <c r="BA79" s="1226"/>
      <c r="BB79" s="1230" t="s">
        <v>563</v>
      </c>
      <c r="BC79" s="1230"/>
      <c r="BD79" s="1230"/>
      <c r="BE79" s="1230"/>
      <c r="BF79" s="1230"/>
      <c r="BG79" s="1230"/>
      <c r="BH79" s="1230"/>
      <c r="BI79" s="1230"/>
      <c r="BJ79" s="1230"/>
      <c r="BK79" s="1230"/>
      <c r="BL79" s="1230"/>
      <c r="BM79" s="1230"/>
      <c r="BN79" s="1230"/>
      <c r="BO79" s="1230"/>
      <c r="BP79" s="1231">
        <v>8.8000000000000007</v>
      </c>
      <c r="BQ79" s="1231"/>
      <c r="BR79" s="1231"/>
      <c r="BS79" s="1231"/>
      <c r="BT79" s="1231"/>
      <c r="BU79" s="1231"/>
      <c r="BV79" s="1231"/>
      <c r="BW79" s="1231"/>
      <c r="BX79" s="1231">
        <v>8.8000000000000007</v>
      </c>
      <c r="BY79" s="1231"/>
      <c r="BZ79" s="1231"/>
      <c r="CA79" s="1231"/>
      <c r="CB79" s="1231"/>
      <c r="CC79" s="1231"/>
      <c r="CD79" s="1231"/>
      <c r="CE79" s="1231"/>
      <c r="CF79" s="1231">
        <v>8.3000000000000007</v>
      </c>
      <c r="CG79" s="1231"/>
      <c r="CH79" s="1231"/>
      <c r="CI79" s="1231"/>
      <c r="CJ79" s="1231"/>
      <c r="CK79" s="1231"/>
      <c r="CL79" s="1231"/>
      <c r="CM79" s="1231"/>
      <c r="CN79" s="1231">
        <v>8.1</v>
      </c>
      <c r="CO79" s="1231"/>
      <c r="CP79" s="1231"/>
      <c r="CQ79" s="1231"/>
      <c r="CR79" s="1231"/>
      <c r="CS79" s="1231"/>
      <c r="CT79" s="1231"/>
      <c r="CU79" s="1231"/>
      <c r="CV79" s="1231">
        <v>8.1999999999999993</v>
      </c>
      <c r="CW79" s="1231"/>
      <c r="CX79" s="1231"/>
      <c r="CY79" s="1231"/>
      <c r="CZ79" s="1231"/>
      <c r="DA79" s="1231"/>
      <c r="DB79" s="1231"/>
      <c r="DC79" s="1231"/>
    </row>
    <row r="80" spans="2:107" ht="13.2" x14ac:dyDescent="0.2">
      <c r="B80" s="259"/>
      <c r="G80" s="1220"/>
      <c r="H80" s="1220"/>
      <c r="I80" s="1233"/>
      <c r="J80" s="1233"/>
      <c r="K80" s="1248"/>
      <c r="L80" s="1248"/>
      <c r="M80" s="1248"/>
      <c r="N80" s="1248"/>
      <c r="AN80" s="1226"/>
      <c r="AO80" s="1226"/>
      <c r="AP80" s="1226"/>
      <c r="AQ80" s="1226"/>
      <c r="AR80" s="1226"/>
      <c r="AS80" s="1226"/>
      <c r="AT80" s="1226"/>
      <c r="AU80" s="1226"/>
      <c r="AV80" s="1226"/>
      <c r="AW80" s="1226"/>
      <c r="AX80" s="1226"/>
      <c r="AY80" s="1226"/>
      <c r="AZ80" s="1226"/>
      <c r="BA80" s="1226"/>
      <c r="BB80" s="1230"/>
      <c r="BC80" s="1230"/>
      <c r="BD80" s="1230"/>
      <c r="BE80" s="1230"/>
      <c r="BF80" s="1230"/>
      <c r="BG80" s="1230"/>
      <c r="BH80" s="1230"/>
      <c r="BI80" s="1230"/>
      <c r="BJ80" s="1230"/>
      <c r="BK80" s="1230"/>
      <c r="BL80" s="1230"/>
      <c r="BM80" s="1230"/>
      <c r="BN80" s="1230"/>
      <c r="BO80" s="1230"/>
      <c r="BP80" s="1231"/>
      <c r="BQ80" s="1231"/>
      <c r="BR80" s="1231"/>
      <c r="BS80" s="1231"/>
      <c r="BT80" s="1231"/>
      <c r="BU80" s="1231"/>
      <c r="BV80" s="1231"/>
      <c r="BW80" s="1231"/>
      <c r="BX80" s="1231"/>
      <c r="BY80" s="1231"/>
      <c r="BZ80" s="1231"/>
      <c r="CA80" s="1231"/>
      <c r="CB80" s="1231"/>
      <c r="CC80" s="1231"/>
      <c r="CD80" s="1231"/>
      <c r="CE80" s="1231"/>
      <c r="CF80" s="1231"/>
      <c r="CG80" s="1231"/>
      <c r="CH80" s="1231"/>
      <c r="CI80" s="1231"/>
      <c r="CJ80" s="1231"/>
      <c r="CK80" s="1231"/>
      <c r="CL80" s="1231"/>
      <c r="CM80" s="1231"/>
      <c r="CN80" s="1231"/>
      <c r="CO80" s="1231"/>
      <c r="CP80" s="1231"/>
      <c r="CQ80" s="1231"/>
      <c r="CR80" s="1231"/>
      <c r="CS80" s="1231"/>
      <c r="CT80" s="1231"/>
      <c r="CU80" s="1231"/>
      <c r="CV80" s="1231"/>
      <c r="CW80" s="1231"/>
      <c r="CX80" s="1231"/>
      <c r="CY80" s="1231"/>
      <c r="CZ80" s="1231"/>
      <c r="DA80" s="1231"/>
      <c r="DB80" s="1231"/>
      <c r="DC80" s="1231"/>
    </row>
    <row r="81" spans="2:109" ht="13.2" x14ac:dyDescent="0.2">
      <c r="B81" s="259"/>
    </row>
    <row r="82" spans="2:109" ht="16.2" x14ac:dyDescent="0.2">
      <c r="B82" s="259"/>
      <c r="K82" s="1249"/>
      <c r="L82" s="1249"/>
      <c r="M82" s="1249"/>
      <c r="N82" s="1249"/>
      <c r="AQ82" s="1249"/>
      <c r="AR82" s="1249"/>
      <c r="AS82" s="1249"/>
      <c r="AT82" s="1249"/>
      <c r="BC82" s="1249"/>
      <c r="BD82" s="1249"/>
      <c r="BE82" s="1249"/>
      <c r="BF82" s="1249"/>
      <c r="BO82" s="1249"/>
      <c r="BP82" s="1249"/>
      <c r="BQ82" s="1249"/>
      <c r="BR82" s="1249"/>
      <c r="CA82" s="1249"/>
      <c r="CB82" s="1249"/>
      <c r="CC82" s="1249"/>
      <c r="CD82" s="1249"/>
      <c r="CM82" s="1249"/>
      <c r="CN82" s="1249"/>
      <c r="CO82" s="1249"/>
      <c r="CP82" s="1249"/>
      <c r="CY82" s="1249"/>
      <c r="CZ82" s="1249"/>
      <c r="DA82" s="1249"/>
      <c r="DB82" s="1249"/>
      <c r="DC82" s="1249"/>
    </row>
    <row r="83" spans="2:109" ht="13.2" x14ac:dyDescent="0.2">
      <c r="B83" s="340"/>
      <c r="C83" s="311"/>
      <c r="D83" s="311"/>
      <c r="E83" s="311"/>
      <c r="F83" s="311"/>
      <c r="G83" s="311"/>
      <c r="H83" s="311"/>
      <c r="I83" s="311"/>
      <c r="J83" s="311"/>
      <c r="K83" s="311"/>
      <c r="L83" s="311"/>
      <c r="M83" s="311"/>
      <c r="N83" s="311"/>
      <c r="O83" s="311"/>
      <c r="P83" s="311"/>
      <c r="Q83" s="311"/>
      <c r="R83" s="311"/>
      <c r="S83" s="311"/>
      <c r="T83" s="311"/>
      <c r="U83" s="311"/>
      <c r="V83" s="311"/>
      <c r="W83" s="311"/>
      <c r="X83" s="311"/>
      <c r="Y83" s="311"/>
      <c r="Z83" s="311"/>
      <c r="AA83" s="311"/>
      <c r="AB83" s="311"/>
      <c r="AC83" s="311"/>
      <c r="AD83" s="311"/>
      <c r="AE83" s="311"/>
      <c r="AF83" s="311"/>
      <c r="AG83" s="311"/>
      <c r="AH83" s="311"/>
      <c r="AI83" s="311"/>
      <c r="AJ83" s="311"/>
      <c r="AK83" s="311"/>
      <c r="AL83" s="311"/>
      <c r="AM83" s="311"/>
      <c r="AN83" s="311"/>
      <c r="AO83" s="311"/>
      <c r="AP83" s="311"/>
      <c r="AQ83" s="311"/>
      <c r="AR83" s="311"/>
      <c r="AS83" s="311"/>
      <c r="AT83" s="311"/>
      <c r="AU83" s="311"/>
      <c r="AV83" s="311"/>
      <c r="AW83" s="311"/>
      <c r="AX83" s="311"/>
      <c r="AY83" s="311"/>
      <c r="AZ83" s="311"/>
      <c r="BA83" s="311"/>
      <c r="BB83" s="311"/>
      <c r="BC83" s="311"/>
      <c r="BD83" s="311"/>
      <c r="BE83" s="311"/>
      <c r="BF83" s="311"/>
      <c r="BG83" s="311"/>
      <c r="BH83" s="311"/>
      <c r="BI83" s="311"/>
      <c r="BJ83" s="311"/>
      <c r="BK83" s="311"/>
      <c r="BL83" s="311"/>
      <c r="BM83" s="311"/>
      <c r="BN83" s="311"/>
      <c r="BO83" s="311"/>
      <c r="BP83" s="311"/>
      <c r="BQ83" s="311"/>
      <c r="BR83" s="311"/>
      <c r="BS83" s="311"/>
      <c r="BT83" s="311"/>
      <c r="BU83" s="311"/>
      <c r="BV83" s="311"/>
      <c r="BW83" s="311"/>
      <c r="BX83" s="311"/>
      <c r="BY83" s="311"/>
      <c r="BZ83" s="311"/>
      <c r="CA83" s="311"/>
      <c r="CB83" s="311"/>
      <c r="CC83" s="311"/>
      <c r="CD83" s="311"/>
      <c r="CE83" s="311"/>
      <c r="CF83" s="311"/>
      <c r="CG83" s="311"/>
      <c r="CH83" s="311"/>
      <c r="CI83" s="311"/>
      <c r="CJ83" s="311"/>
      <c r="CK83" s="311"/>
      <c r="CL83" s="311"/>
      <c r="CM83" s="311"/>
      <c r="CN83" s="311"/>
      <c r="CO83" s="311"/>
      <c r="CP83" s="311"/>
      <c r="CQ83" s="311"/>
      <c r="CR83" s="311"/>
      <c r="CS83" s="311"/>
      <c r="CT83" s="311"/>
      <c r="CU83" s="311"/>
      <c r="CV83" s="311"/>
      <c r="CW83" s="311"/>
      <c r="CX83" s="311"/>
      <c r="CY83" s="311"/>
      <c r="CZ83" s="311"/>
      <c r="DA83" s="311"/>
      <c r="DB83" s="311"/>
      <c r="DC83" s="311"/>
      <c r="DD83" s="341"/>
    </row>
    <row r="84" spans="2:109" ht="13.2" x14ac:dyDescent="0.2">
      <c r="DD84" s="255"/>
      <c r="DE84" s="255"/>
    </row>
    <row r="85" spans="2:109" ht="13.2" x14ac:dyDescent="0.2">
      <c r="DD85" s="255"/>
      <c r="DE85" s="255"/>
    </row>
  </sheetData>
  <sheetProtection algorithmName="SHA-512" hashValue="HzWwRef31BohFWSs8z88mfqIZdS3S1cbZ3zf4xD5vGU1LrPprHKzC/iNAOOckRhHDF6YyAGRcji0orw66XqaKg==" saltValue="jyR9WOXVw+8WNkI+ccWrLA=="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961B08-4A8F-4D71-B597-1F46696E85DE}">
  <sheetPr>
    <pageSetUpPr fitToPage="1"/>
  </sheetPr>
  <dimension ref="A1:DR125"/>
  <sheetViews>
    <sheetView showGridLines="0" zoomScaleNormal="100" zoomScaleSheetLayoutView="70"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1:34"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1:34" ht="13.2" x14ac:dyDescent="0.2">
      <c r="S2" s="253"/>
      <c r="AH2" s="253"/>
    </row>
    <row r="3" spans="1: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1:34" ht="13.2" x14ac:dyDescent="0.2"/>
    <row r="5" spans="1:34" ht="13.2" x14ac:dyDescent="0.2"/>
    <row r="6" spans="1:34" ht="13.2" x14ac:dyDescent="0.2"/>
    <row r="7" spans="1:34" ht="13.2" x14ac:dyDescent="0.2"/>
    <row r="8" spans="1:34" ht="13.2" x14ac:dyDescent="0.2"/>
    <row r="9" spans="1:34" ht="13.2" x14ac:dyDescent="0.2">
      <c r="AH9" s="253"/>
    </row>
    <row r="10" spans="1:34" ht="13.2" x14ac:dyDescent="0.2"/>
    <row r="11" spans="1:34" ht="13.2" x14ac:dyDescent="0.2"/>
    <row r="12" spans="1:34" ht="13.2" x14ac:dyDescent="0.2"/>
    <row r="13" spans="1:34" ht="13.2" x14ac:dyDescent="0.2"/>
    <row r="14" spans="1:34" ht="13.2" x14ac:dyDescent="0.2"/>
    <row r="15" spans="1:34" ht="13.2" x14ac:dyDescent="0.2"/>
    <row r="16" spans="1: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474</v>
      </c>
    </row>
  </sheetData>
  <sheetProtection algorithmName="SHA-512" hashValue="4UasYsv6s5ThkT8CH0PwTBaqKzOk82nf9mIt3Ack/qFHYxNR9Cyshzgf83DOWUsm0dKu8VyREaFg9vZc68b+og==" saltValue="1NVid2k8TcjmDoiHGRvXQA=="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00BB73-D76E-4248-9E8C-E749C66769A0}">
  <sheetPr>
    <pageSetUpPr fitToPage="1"/>
  </sheetPr>
  <dimension ref="A1:DR125"/>
  <sheetViews>
    <sheetView showGridLines="0" zoomScaleNormal="100" zoomScaleSheetLayoutView="55" workbookViewId="0"/>
  </sheetViews>
  <sheetFormatPr defaultColWidth="0" defaultRowHeight="13.5" customHeight="1" zeroHeight="1" x14ac:dyDescent="0.2"/>
  <cols>
    <col min="1" max="34" width="2.44140625" style="254" customWidth="1"/>
    <col min="35" max="122" width="2.44140625" style="253" customWidth="1"/>
    <col min="123" max="16384" width="2.44140625" style="253" hidden="1"/>
  </cols>
  <sheetData>
    <row r="1" spans="2:34"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row>
    <row r="2" spans="2:34" ht="13.2" x14ac:dyDescent="0.2">
      <c r="S2" s="253"/>
      <c r="AH2" s="253"/>
    </row>
    <row r="3" spans="2:34"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row>
    <row r="4" spans="2:34" ht="13.2" x14ac:dyDescent="0.2"/>
    <row r="5" spans="2:34" ht="13.2" x14ac:dyDescent="0.2"/>
    <row r="6" spans="2:34" ht="13.2" x14ac:dyDescent="0.2"/>
    <row r="7" spans="2:34" ht="13.2" x14ac:dyDescent="0.2"/>
    <row r="8" spans="2:34" ht="13.2" x14ac:dyDescent="0.2"/>
    <row r="9" spans="2:34" ht="13.2" x14ac:dyDescent="0.2">
      <c r="AH9" s="253"/>
    </row>
    <row r="10" spans="2:34" ht="13.2" x14ac:dyDescent="0.2"/>
    <row r="11" spans="2:34" ht="13.2" x14ac:dyDescent="0.2"/>
    <row r="12" spans="2:34" ht="13.2" x14ac:dyDescent="0.2"/>
    <row r="13" spans="2:34" ht="13.2" x14ac:dyDescent="0.2"/>
    <row r="14" spans="2:34" ht="13.2" x14ac:dyDescent="0.2"/>
    <row r="15" spans="2:34" ht="13.2" x14ac:dyDescent="0.2"/>
    <row r="16" spans="2:34" ht="13.2" x14ac:dyDescent="0.2"/>
    <row r="17" spans="12:34" ht="13.2" x14ac:dyDescent="0.2">
      <c r="AH17" s="253"/>
    </row>
    <row r="18" spans="12:34" ht="13.2" x14ac:dyDescent="0.2"/>
    <row r="19" spans="12:34" ht="13.2" x14ac:dyDescent="0.2"/>
    <row r="20" spans="12:34" ht="13.2" x14ac:dyDescent="0.2">
      <c r="AH20" s="253"/>
    </row>
    <row r="21" spans="12:34" ht="13.2" x14ac:dyDescent="0.2">
      <c r="AH21" s="253"/>
    </row>
    <row r="22" spans="12:34" ht="13.2" x14ac:dyDescent="0.2"/>
    <row r="23" spans="12:34" ht="13.2" x14ac:dyDescent="0.2"/>
    <row r="24" spans="12:34" ht="13.2" x14ac:dyDescent="0.2">
      <c r="Q24" s="253"/>
    </row>
    <row r="25" spans="12:34" ht="13.2" x14ac:dyDescent="0.2"/>
    <row r="26" spans="12:34" ht="13.2" x14ac:dyDescent="0.2"/>
    <row r="27" spans="12:34" ht="13.2" x14ac:dyDescent="0.2"/>
    <row r="28" spans="12:34" ht="13.2" x14ac:dyDescent="0.2">
      <c r="O28" s="253"/>
      <c r="T28" s="253"/>
      <c r="AH28" s="253"/>
    </row>
    <row r="29" spans="12:34" ht="13.2" x14ac:dyDescent="0.2"/>
    <row r="30" spans="12:34" ht="13.2" x14ac:dyDescent="0.2"/>
    <row r="31" spans="12:34" ht="13.2" x14ac:dyDescent="0.2">
      <c r="Q31" s="253"/>
    </row>
    <row r="32" spans="12:34" ht="13.2" x14ac:dyDescent="0.2">
      <c r="L32" s="253"/>
    </row>
    <row r="33" spans="2:34" ht="13.2" x14ac:dyDescent="0.2">
      <c r="C33" s="253"/>
      <c r="E33" s="253"/>
      <c r="G33" s="253"/>
      <c r="I33" s="253"/>
      <c r="X33" s="253"/>
    </row>
    <row r="34" spans="2:34" ht="13.2" x14ac:dyDescent="0.2">
      <c r="B34" s="253"/>
      <c r="P34" s="253"/>
      <c r="R34" s="253"/>
      <c r="T34" s="253"/>
    </row>
    <row r="35" spans="2:34" ht="13.2" x14ac:dyDescent="0.2">
      <c r="D35" s="253"/>
      <c r="W35" s="253"/>
      <c r="AC35" s="253"/>
      <c r="AD35" s="253"/>
      <c r="AE35" s="253"/>
      <c r="AF35" s="253"/>
      <c r="AG35" s="253"/>
      <c r="AH35" s="253"/>
    </row>
    <row r="36" spans="2:34" ht="13.2" x14ac:dyDescent="0.2">
      <c r="H36" s="253"/>
      <c r="J36" s="253"/>
      <c r="K36" s="253"/>
      <c r="M36" s="253"/>
      <c r="Y36" s="253"/>
      <c r="Z36" s="253"/>
      <c r="AA36" s="253"/>
      <c r="AB36" s="253"/>
      <c r="AC36" s="253"/>
      <c r="AD36" s="253"/>
      <c r="AE36" s="253"/>
      <c r="AF36" s="253"/>
      <c r="AG36" s="253"/>
      <c r="AH36" s="253"/>
    </row>
    <row r="37" spans="2:34" ht="13.2" x14ac:dyDescent="0.2">
      <c r="AH37" s="253"/>
    </row>
    <row r="38" spans="2:34" ht="13.2" x14ac:dyDescent="0.2">
      <c r="AG38" s="253"/>
      <c r="AH38" s="253"/>
    </row>
    <row r="39" spans="2:34" ht="13.2" x14ac:dyDescent="0.2"/>
    <row r="40" spans="2:34" ht="13.2" x14ac:dyDescent="0.2">
      <c r="X40" s="253"/>
    </row>
    <row r="41" spans="2:34" ht="13.2" x14ac:dyDescent="0.2">
      <c r="R41" s="253"/>
    </row>
    <row r="42" spans="2:34" ht="13.2" x14ac:dyDescent="0.2">
      <c r="W42" s="253"/>
    </row>
    <row r="43" spans="2:34" ht="13.2" x14ac:dyDescent="0.2">
      <c r="Y43" s="253"/>
      <c r="Z43" s="253"/>
      <c r="AA43" s="253"/>
      <c r="AB43" s="253"/>
      <c r="AC43" s="253"/>
      <c r="AD43" s="253"/>
      <c r="AE43" s="253"/>
      <c r="AF43" s="253"/>
      <c r="AG43" s="253"/>
      <c r="AH43" s="253"/>
    </row>
    <row r="44" spans="2:34" ht="13.2" x14ac:dyDescent="0.2">
      <c r="AH44" s="253"/>
    </row>
    <row r="45" spans="2:34" ht="13.2" x14ac:dyDescent="0.2">
      <c r="X45" s="253"/>
    </row>
    <row r="46" spans="2:34" ht="13.2" x14ac:dyDescent="0.2"/>
    <row r="47" spans="2:34" ht="13.2" x14ac:dyDescent="0.2"/>
    <row r="48" spans="2:34" ht="13.2" x14ac:dyDescent="0.2">
      <c r="W48" s="253"/>
      <c r="Y48" s="253"/>
      <c r="Z48" s="253"/>
      <c r="AA48" s="253"/>
      <c r="AB48" s="253"/>
      <c r="AC48" s="253"/>
      <c r="AD48" s="253"/>
      <c r="AE48" s="253"/>
      <c r="AF48" s="253"/>
      <c r="AG48" s="253"/>
      <c r="AH48" s="253"/>
    </row>
    <row r="49" spans="28:34" ht="13.2" x14ac:dyDescent="0.2"/>
    <row r="50" spans="28:34" ht="13.2" x14ac:dyDescent="0.2">
      <c r="AE50" s="253"/>
      <c r="AF50" s="253"/>
      <c r="AG50" s="253"/>
      <c r="AH50" s="253"/>
    </row>
    <row r="51" spans="28:34" ht="13.2" x14ac:dyDescent="0.2">
      <c r="AC51" s="253"/>
      <c r="AD51" s="253"/>
      <c r="AE51" s="253"/>
      <c r="AF51" s="253"/>
      <c r="AG51" s="253"/>
      <c r="AH51" s="253"/>
    </row>
    <row r="52" spans="28:34" ht="13.2" x14ac:dyDescent="0.2"/>
    <row r="53" spans="28:34" ht="13.2" x14ac:dyDescent="0.2">
      <c r="AF53" s="253"/>
      <c r="AG53" s="253"/>
      <c r="AH53" s="253"/>
    </row>
    <row r="54" spans="28:34" ht="13.2" x14ac:dyDescent="0.2">
      <c r="AH54" s="253"/>
    </row>
    <row r="55" spans="28:34" ht="13.2" x14ac:dyDescent="0.2"/>
    <row r="56" spans="28:34" ht="13.2" x14ac:dyDescent="0.2">
      <c r="AB56" s="253"/>
      <c r="AC56" s="253"/>
      <c r="AD56" s="253"/>
      <c r="AE56" s="253"/>
      <c r="AF56" s="253"/>
      <c r="AG56" s="253"/>
      <c r="AH56" s="253"/>
    </row>
    <row r="57" spans="28:34" ht="13.2" x14ac:dyDescent="0.2">
      <c r="AH57" s="253"/>
    </row>
    <row r="58" spans="28:34" ht="13.2" x14ac:dyDescent="0.2">
      <c r="AH58" s="253"/>
    </row>
    <row r="59" spans="28:34" ht="13.2" x14ac:dyDescent="0.2">
      <c r="AG59" s="253"/>
      <c r="AH59" s="253"/>
    </row>
    <row r="60" spans="28:34" ht="13.2" x14ac:dyDescent="0.2"/>
    <row r="61" spans="28:34" ht="13.2" x14ac:dyDescent="0.2"/>
    <row r="62" spans="28:34" ht="13.2" x14ac:dyDescent="0.2"/>
    <row r="63" spans="28:34" ht="13.2" x14ac:dyDescent="0.2">
      <c r="AH63" s="253"/>
    </row>
    <row r="64" spans="28:34" ht="13.2" x14ac:dyDescent="0.2">
      <c r="AG64" s="253"/>
      <c r="AH64" s="253"/>
    </row>
    <row r="65" spans="28:34" ht="13.2" x14ac:dyDescent="0.2"/>
    <row r="66" spans="28:34" ht="13.2" x14ac:dyDescent="0.2"/>
    <row r="67" spans="28:34" ht="13.2" x14ac:dyDescent="0.2"/>
    <row r="68" spans="28:34" ht="13.2" x14ac:dyDescent="0.2">
      <c r="AB68" s="253"/>
      <c r="AC68" s="253"/>
      <c r="AD68" s="253"/>
      <c r="AE68" s="253"/>
      <c r="AF68" s="253"/>
      <c r="AG68" s="253"/>
      <c r="AH68" s="253"/>
    </row>
    <row r="69" spans="28:34" ht="13.2" x14ac:dyDescent="0.2">
      <c r="AF69" s="253"/>
      <c r="AG69" s="253"/>
      <c r="AH69" s="253"/>
    </row>
    <row r="70" spans="28:34" ht="13.2" x14ac:dyDescent="0.2"/>
    <row r="71" spans="28:34" ht="13.2" x14ac:dyDescent="0.2"/>
    <row r="72" spans="28:34" ht="13.2" x14ac:dyDescent="0.2"/>
    <row r="73" spans="28:34" ht="13.2" x14ac:dyDescent="0.2"/>
    <row r="74" spans="28:34" ht="13.2" x14ac:dyDescent="0.2"/>
    <row r="75" spans="28:34" ht="13.2" x14ac:dyDescent="0.2">
      <c r="AH75" s="253"/>
    </row>
    <row r="76" spans="28:34" ht="13.2" x14ac:dyDescent="0.2">
      <c r="AF76" s="253"/>
      <c r="AG76" s="253"/>
      <c r="AH76" s="253"/>
    </row>
    <row r="77" spans="28:34" ht="13.2" x14ac:dyDescent="0.2">
      <c r="AG77" s="253"/>
      <c r="AH77" s="253"/>
    </row>
    <row r="78" spans="28:34" ht="13.2" x14ac:dyDescent="0.2"/>
    <row r="79" spans="28:34" ht="13.2" x14ac:dyDescent="0.2"/>
    <row r="80" spans="28:34" ht="13.2" x14ac:dyDescent="0.2"/>
    <row r="81" spans="25:34" ht="13.2" x14ac:dyDescent="0.2"/>
    <row r="82" spans="25:34" ht="13.2" x14ac:dyDescent="0.2">
      <c r="Y82" s="253"/>
    </row>
    <row r="83" spans="25:34" ht="13.2" x14ac:dyDescent="0.2">
      <c r="Y83" s="253"/>
      <c r="Z83" s="253"/>
      <c r="AA83" s="253"/>
      <c r="AB83" s="253"/>
      <c r="AC83" s="253"/>
      <c r="AD83" s="253"/>
      <c r="AE83" s="253"/>
      <c r="AF83" s="253"/>
      <c r="AG83" s="253"/>
      <c r="AH83" s="253"/>
    </row>
    <row r="84" spans="25:34" ht="13.2" x14ac:dyDescent="0.2"/>
    <row r="85" spans="25:34" ht="13.2" x14ac:dyDescent="0.2"/>
    <row r="86" spans="25:34" ht="13.2" x14ac:dyDescent="0.2"/>
    <row r="87" spans="25:34" ht="13.2" x14ac:dyDescent="0.2"/>
    <row r="88" spans="25:34" ht="13.2" x14ac:dyDescent="0.2">
      <c r="AH88" s="253"/>
    </row>
    <row r="89" spans="25:34" ht="13.2" x14ac:dyDescent="0.2"/>
    <row r="90" spans="25:34" ht="13.2" x14ac:dyDescent="0.2"/>
    <row r="91" spans="25:34" ht="13.2" x14ac:dyDescent="0.2"/>
    <row r="92" spans="25:34" ht="13.5" customHeight="1" x14ac:dyDescent="0.2"/>
    <row r="93" spans="25:34" ht="13.5" customHeight="1" x14ac:dyDescent="0.2"/>
    <row r="94" spans="25:34" ht="13.5" customHeight="1" x14ac:dyDescent="0.2">
      <c r="AF94" s="253"/>
      <c r="AG94" s="253"/>
      <c r="AH94" s="253"/>
    </row>
    <row r="95" spans="25:34" ht="13.5" customHeight="1" x14ac:dyDescent="0.2">
      <c r="AH95" s="253"/>
    </row>
    <row r="96" spans="25:34" ht="13.5" customHeight="1" x14ac:dyDescent="0.2"/>
    <row r="97" spans="33:34" ht="13.5" customHeight="1" x14ac:dyDescent="0.2"/>
    <row r="98" spans="33:34" ht="13.5" customHeight="1" x14ac:dyDescent="0.2"/>
    <row r="99" spans="33:34" ht="13.5" customHeight="1" x14ac:dyDescent="0.2"/>
    <row r="100" spans="33:34" ht="13.5" customHeight="1" x14ac:dyDescent="0.2"/>
    <row r="101" spans="33:34" ht="13.5" customHeight="1" x14ac:dyDescent="0.2">
      <c r="AH101" s="253"/>
    </row>
    <row r="102" spans="33:34" ht="13.5" customHeight="1" x14ac:dyDescent="0.2"/>
    <row r="103" spans="33:34" ht="13.5" customHeight="1" x14ac:dyDescent="0.2"/>
    <row r="104" spans="33:34" ht="13.5" customHeight="1" x14ac:dyDescent="0.2">
      <c r="AG104" s="253"/>
      <c r="AH104" s="253"/>
    </row>
    <row r="105" spans="33:34" ht="13.5" customHeight="1" x14ac:dyDescent="0.2"/>
    <row r="106" spans="33:34" ht="13.5" customHeight="1" x14ac:dyDescent="0.2"/>
    <row r="107" spans="33:34" ht="13.5" customHeight="1" x14ac:dyDescent="0.2"/>
    <row r="108" spans="33:34" ht="13.5" customHeight="1" x14ac:dyDescent="0.2"/>
    <row r="109" spans="33:34" ht="13.5" customHeight="1" x14ac:dyDescent="0.2"/>
    <row r="110" spans="33:34" ht="13.5" customHeight="1" x14ac:dyDescent="0.2"/>
    <row r="111" spans="33:34" ht="13.5" customHeight="1" x14ac:dyDescent="0.2"/>
    <row r="112" spans="33:34" ht="13.5" customHeight="1" x14ac:dyDescent="0.2"/>
    <row r="113" spans="34:122" ht="13.5" customHeight="1" x14ac:dyDescent="0.2"/>
    <row r="114" spans="34:122" ht="13.5" customHeight="1" x14ac:dyDescent="0.2"/>
    <row r="115" spans="34:122" ht="13.5" customHeight="1" x14ac:dyDescent="0.2"/>
    <row r="116" spans="34:122" ht="13.5" customHeight="1" x14ac:dyDescent="0.2">
      <c r="AH116" s="253"/>
    </row>
    <row r="117" spans="34:122" ht="13.5" customHeight="1" x14ac:dyDescent="0.2"/>
    <row r="118" spans="34:122" ht="13.5" customHeight="1" x14ac:dyDescent="0.2"/>
    <row r="119" spans="34:122" ht="13.5" customHeight="1" x14ac:dyDescent="0.2"/>
    <row r="120" spans="34:122" ht="13.5" customHeight="1" x14ac:dyDescent="0.2">
      <c r="AH120" s="253"/>
    </row>
    <row r="121" spans="34:122" ht="13.5" customHeight="1" x14ac:dyDescent="0.2">
      <c r="AH121" s="253"/>
    </row>
    <row r="122" spans="34:122" ht="13.5" customHeight="1" x14ac:dyDescent="0.2"/>
    <row r="123" spans="34:122" ht="13.5" customHeight="1" x14ac:dyDescent="0.2"/>
    <row r="124" spans="34:122" ht="13.5" customHeight="1" x14ac:dyDescent="0.2"/>
    <row r="125" spans="34:122" ht="13.5" customHeight="1" x14ac:dyDescent="0.2">
      <c r="DR125" s="253" t="s">
        <v>474</v>
      </c>
    </row>
  </sheetData>
  <sheetProtection algorithmName="SHA-512" hashValue="2Ql5HGBqvjYyySjNAwXXA9wmRpjEjrmQ+nvBYr+vj7/9BU1viny+6NzlZCIFLkYp9L8q/OISRZ7cHO8Ef4/lUA==" saltValue="W2evYSw51C4xoYnBuLfVAQ==" spinCount="100000" sheet="1" objects="1" scenarios="1"/>
  <dataConsolidate/>
  <phoneticPr fontId="2"/>
  <printOptions horizontalCentered="1" verticalCentered="1"/>
  <pageMargins left="0" right="0" top="0.19685039370078741" bottom="0" header="0.39370078740157483" footer="0"/>
  <pageSetup paperSize="9" scale="36" orientation="landscape"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09375" defaultRowHeight="13.2" x14ac:dyDescent="0.2"/>
  <cols>
    <col min="1" max="1" width="45.88671875" style="142" customWidth="1"/>
    <col min="2" max="8" width="13.33203125" style="142" customWidth="1"/>
    <col min="9" max="16384" width="11.109375" style="142"/>
  </cols>
  <sheetData>
    <row r="1" spans="1:8" x14ac:dyDescent="0.2">
      <c r="A1" s="136"/>
      <c r="B1" s="137"/>
      <c r="C1" s="138"/>
      <c r="D1" s="139"/>
      <c r="E1" s="140"/>
      <c r="F1" s="140"/>
      <c r="G1" s="140"/>
      <c r="H1" s="141"/>
    </row>
    <row r="2" spans="1:8" x14ac:dyDescent="0.2">
      <c r="A2" s="143"/>
      <c r="B2" s="144"/>
      <c r="C2" s="145"/>
      <c r="D2" s="146" t="s">
        <v>50</v>
      </c>
      <c r="E2" s="147"/>
      <c r="F2" s="148" t="s">
        <v>523</v>
      </c>
      <c r="G2" s="149"/>
      <c r="H2" s="150"/>
    </row>
    <row r="3" spans="1:8" x14ac:dyDescent="0.2">
      <c r="A3" s="146" t="s">
        <v>516</v>
      </c>
      <c r="B3" s="151"/>
      <c r="C3" s="152"/>
      <c r="D3" s="153">
        <v>65289</v>
      </c>
      <c r="E3" s="154"/>
      <c r="F3" s="155">
        <v>145139</v>
      </c>
      <c r="G3" s="156"/>
      <c r="H3" s="157"/>
    </row>
    <row r="4" spans="1:8" x14ac:dyDescent="0.2">
      <c r="A4" s="158"/>
      <c r="B4" s="159"/>
      <c r="C4" s="160"/>
      <c r="D4" s="161">
        <v>29525</v>
      </c>
      <c r="E4" s="162"/>
      <c r="F4" s="163">
        <v>83762</v>
      </c>
      <c r="G4" s="164"/>
      <c r="H4" s="165"/>
    </row>
    <row r="5" spans="1:8" x14ac:dyDescent="0.2">
      <c r="A5" s="146" t="s">
        <v>518</v>
      </c>
      <c r="B5" s="151"/>
      <c r="C5" s="152"/>
      <c r="D5" s="153">
        <v>36743</v>
      </c>
      <c r="E5" s="154"/>
      <c r="F5" s="155">
        <v>125391</v>
      </c>
      <c r="G5" s="156"/>
      <c r="H5" s="157"/>
    </row>
    <row r="6" spans="1:8" x14ac:dyDescent="0.2">
      <c r="A6" s="158"/>
      <c r="B6" s="159"/>
      <c r="C6" s="160"/>
      <c r="D6" s="161">
        <v>30793</v>
      </c>
      <c r="E6" s="162"/>
      <c r="F6" s="163">
        <v>68516</v>
      </c>
      <c r="G6" s="164"/>
      <c r="H6" s="165"/>
    </row>
    <row r="7" spans="1:8" x14ac:dyDescent="0.2">
      <c r="A7" s="146" t="s">
        <v>519</v>
      </c>
      <c r="B7" s="151"/>
      <c r="C7" s="152"/>
      <c r="D7" s="153">
        <v>94647</v>
      </c>
      <c r="E7" s="154"/>
      <c r="F7" s="155">
        <v>138402</v>
      </c>
      <c r="G7" s="156"/>
      <c r="H7" s="157"/>
    </row>
    <row r="8" spans="1:8" x14ac:dyDescent="0.2">
      <c r="A8" s="158"/>
      <c r="B8" s="159"/>
      <c r="C8" s="160"/>
      <c r="D8" s="161">
        <v>66991</v>
      </c>
      <c r="E8" s="162"/>
      <c r="F8" s="163">
        <v>70652</v>
      </c>
      <c r="G8" s="164"/>
      <c r="H8" s="165"/>
    </row>
    <row r="9" spans="1:8" x14ac:dyDescent="0.2">
      <c r="A9" s="146" t="s">
        <v>520</v>
      </c>
      <c r="B9" s="151"/>
      <c r="C9" s="152"/>
      <c r="D9" s="153">
        <v>74493</v>
      </c>
      <c r="E9" s="154"/>
      <c r="F9" s="155">
        <v>146367</v>
      </c>
      <c r="G9" s="156"/>
      <c r="H9" s="157"/>
    </row>
    <row r="10" spans="1:8" x14ac:dyDescent="0.2">
      <c r="A10" s="158"/>
      <c r="B10" s="159"/>
      <c r="C10" s="160"/>
      <c r="D10" s="161">
        <v>21607</v>
      </c>
      <c r="E10" s="162"/>
      <c r="F10" s="163">
        <v>79441</v>
      </c>
      <c r="G10" s="164"/>
      <c r="H10" s="165"/>
    </row>
    <row r="11" spans="1:8" x14ac:dyDescent="0.2">
      <c r="A11" s="146" t="s">
        <v>521</v>
      </c>
      <c r="B11" s="151"/>
      <c r="C11" s="152"/>
      <c r="D11" s="153">
        <v>53568</v>
      </c>
      <c r="E11" s="154"/>
      <c r="F11" s="155">
        <v>165181</v>
      </c>
      <c r="G11" s="156"/>
      <c r="H11" s="157"/>
    </row>
    <row r="12" spans="1:8" x14ac:dyDescent="0.2">
      <c r="A12" s="158"/>
      <c r="B12" s="159"/>
      <c r="C12" s="166"/>
      <c r="D12" s="161">
        <v>25532</v>
      </c>
      <c r="E12" s="162"/>
      <c r="F12" s="163">
        <v>82246</v>
      </c>
      <c r="G12" s="164"/>
      <c r="H12" s="165"/>
    </row>
    <row r="13" spans="1:8" x14ac:dyDescent="0.2">
      <c r="A13" s="146"/>
      <c r="B13" s="151"/>
      <c r="C13" s="152"/>
      <c r="D13" s="153">
        <v>64948</v>
      </c>
      <c r="E13" s="154"/>
      <c r="F13" s="155">
        <v>144096</v>
      </c>
      <c r="G13" s="167"/>
      <c r="H13" s="157"/>
    </row>
    <row r="14" spans="1:8" x14ac:dyDescent="0.2">
      <c r="A14" s="158"/>
      <c r="B14" s="159"/>
      <c r="C14" s="160"/>
      <c r="D14" s="161">
        <v>34890</v>
      </c>
      <c r="E14" s="162"/>
      <c r="F14" s="163">
        <v>76923</v>
      </c>
      <c r="G14" s="164"/>
      <c r="H14" s="165"/>
    </row>
    <row r="17" spans="1:11" x14ac:dyDescent="0.2">
      <c r="A17" s="142" t="s">
        <v>51</v>
      </c>
    </row>
    <row r="18" spans="1:11" x14ac:dyDescent="0.2">
      <c r="A18" s="168"/>
      <c r="B18" s="168" t="str">
        <f>実質収支比率等に係る経年分析!F$46</f>
        <v>R01</v>
      </c>
      <c r="C18" s="168" t="str">
        <f>実質収支比率等に係る経年分析!G$46</f>
        <v>R02</v>
      </c>
      <c r="D18" s="168" t="str">
        <f>実質収支比率等に係る経年分析!H$46</f>
        <v>R03</v>
      </c>
      <c r="E18" s="168" t="str">
        <f>実質収支比率等に係る経年分析!I$46</f>
        <v>R04</v>
      </c>
      <c r="F18" s="168" t="str">
        <f>実質収支比率等に係る経年分析!J$46</f>
        <v>R05</v>
      </c>
    </row>
    <row r="19" spans="1:11" x14ac:dyDescent="0.2">
      <c r="A19" s="168" t="s">
        <v>52</v>
      </c>
      <c r="B19" s="168">
        <f>ROUND(VALUE(SUBSTITUTE(実質収支比率等に係る経年分析!F$48,"▲","-")),2)</f>
        <v>9.3000000000000007</v>
      </c>
      <c r="C19" s="168">
        <f>ROUND(VALUE(SUBSTITUTE(実質収支比率等に係る経年分析!G$48,"▲","-")),2)</f>
        <v>9.4</v>
      </c>
      <c r="D19" s="168">
        <f>ROUND(VALUE(SUBSTITUTE(実質収支比率等に係る経年分析!H$48,"▲","-")),2)</f>
        <v>13.77</v>
      </c>
      <c r="E19" s="168">
        <f>ROUND(VALUE(SUBSTITUTE(実質収支比率等に係る経年分析!I$48,"▲","-")),2)</f>
        <v>13.35</v>
      </c>
      <c r="F19" s="168">
        <f>ROUND(VALUE(SUBSTITUTE(実質収支比率等に係る経年分析!J$48,"▲","-")),2)</f>
        <v>11.49</v>
      </c>
    </row>
    <row r="20" spans="1:11" x14ac:dyDescent="0.2">
      <c r="A20" s="168" t="s">
        <v>53</v>
      </c>
      <c r="B20" s="168">
        <f>ROUND(VALUE(SUBSTITUTE(実質収支比率等に係る経年分析!F$47,"▲","-")),2)</f>
        <v>78.3</v>
      </c>
      <c r="C20" s="168">
        <f>ROUND(VALUE(SUBSTITUTE(実質収支比率等に係る経年分析!G$47,"▲","-")),2)</f>
        <v>93</v>
      </c>
      <c r="D20" s="168">
        <f>ROUND(VALUE(SUBSTITUTE(実質収支比率等に係る経年分析!H$47,"▲","-")),2)</f>
        <v>112.18</v>
      </c>
      <c r="E20" s="168">
        <f>ROUND(VALUE(SUBSTITUTE(実質収支比率等に係る経年分析!I$47,"▲","-")),2)</f>
        <v>118.38</v>
      </c>
      <c r="F20" s="168">
        <f>ROUND(VALUE(SUBSTITUTE(実質収支比率等に係る経年分析!J$47,"▲","-")),2)</f>
        <v>129.47999999999999</v>
      </c>
    </row>
    <row r="21" spans="1:11" x14ac:dyDescent="0.2">
      <c r="A21" s="168" t="s">
        <v>54</v>
      </c>
      <c r="B21" s="168">
        <f>IF(ISNUMBER(VALUE(SUBSTITUTE(実質収支比率等に係る経年分析!F$49,"▲","-"))),ROUND(VALUE(SUBSTITUTE(実質収支比率等に係る経年分析!F$49,"▲","-")),2),NA())</f>
        <v>16.68</v>
      </c>
      <c r="C21" s="168">
        <f>IF(ISNUMBER(VALUE(SUBSTITUTE(実質収支比率等に係る経年分析!G$49,"▲","-"))),ROUND(VALUE(SUBSTITUTE(実質収支比率等に係る経年分析!G$49,"▲","-")),2),NA())</f>
        <v>6.19</v>
      </c>
      <c r="D21" s="168">
        <f>IF(ISNUMBER(VALUE(SUBSTITUTE(実質収支比率等に係る経年分析!H$49,"▲","-"))),ROUND(VALUE(SUBSTITUTE(実質収支比率等に係る経年分析!H$49,"▲","-")),2),NA())</f>
        <v>16.37</v>
      </c>
      <c r="E21" s="168">
        <f>IF(ISNUMBER(VALUE(SUBSTITUTE(実質収支比率等に係る経年分析!I$49,"▲","-"))),ROUND(VALUE(SUBSTITUTE(実質収支比率等に係る経年分析!I$49,"▲","-")),2),NA())</f>
        <v>6.51</v>
      </c>
      <c r="F21" s="168">
        <f>IF(ISNUMBER(VALUE(SUBSTITUTE(実質収支比率等に係る経年分析!J$49,"▲","-"))),ROUND(VALUE(SUBSTITUTE(実質収支比率等に係る経年分析!J$49,"▲","-")),2),NA())</f>
        <v>11.72</v>
      </c>
    </row>
    <row r="24" spans="1:11" x14ac:dyDescent="0.2">
      <c r="A24" s="142" t="s">
        <v>55</v>
      </c>
    </row>
    <row r="25" spans="1:11" x14ac:dyDescent="0.2">
      <c r="A25" s="169"/>
      <c r="B25" s="169" t="str">
        <f>連結実質赤字比率に係る赤字・黒字の構成分析!F$33</f>
        <v>R01</v>
      </c>
      <c r="C25" s="169"/>
      <c r="D25" s="169" t="str">
        <f>連結実質赤字比率に係る赤字・黒字の構成分析!G$33</f>
        <v>R02</v>
      </c>
      <c r="E25" s="169"/>
      <c r="F25" s="169" t="str">
        <f>連結実質赤字比率に係る赤字・黒字の構成分析!H$33</f>
        <v>R03</v>
      </c>
      <c r="G25" s="169"/>
      <c r="H25" s="169" t="str">
        <f>連結実質赤字比率に係る赤字・黒字の構成分析!I$33</f>
        <v>R04</v>
      </c>
      <c r="I25" s="169"/>
      <c r="J25" s="169" t="str">
        <f>連結実質赤字比率に係る赤字・黒字の構成分析!J$33</f>
        <v>R05</v>
      </c>
      <c r="K25" s="169"/>
    </row>
    <row r="26" spans="1:11" x14ac:dyDescent="0.2">
      <c r="A26" s="169"/>
      <c r="B26" s="169" t="s">
        <v>56</v>
      </c>
      <c r="C26" s="169" t="s">
        <v>57</v>
      </c>
      <c r="D26" s="169" t="s">
        <v>56</v>
      </c>
      <c r="E26" s="169" t="s">
        <v>57</v>
      </c>
      <c r="F26" s="169" t="s">
        <v>56</v>
      </c>
      <c r="G26" s="169" t="s">
        <v>57</v>
      </c>
      <c r="H26" s="169" t="s">
        <v>56</v>
      </c>
      <c r="I26" s="169" t="s">
        <v>57</v>
      </c>
      <c r="J26" s="169" t="s">
        <v>56</v>
      </c>
      <c r="K26" s="169" t="s">
        <v>57</v>
      </c>
    </row>
    <row r="27" spans="1:11" x14ac:dyDescent="0.2">
      <c r="A27" s="169" t="str">
        <f>IF(連結実質赤字比率に係る赤字・黒字の構成分析!C$43="",NA(),連結実質赤字比率に係る赤字・黒字の構成分析!C$43)</f>
        <v>その他会計（黒字）</v>
      </c>
      <c r="B27" s="169" t="e">
        <f>IF(ROUND(VALUE(SUBSTITUTE(連結実質赤字比率に係る赤字・黒字の構成分析!F$43,"▲", "-")), 2) &lt; 0, ABS(ROUND(VALUE(SUBSTITUTE(連結実質赤字比率に係る赤字・黒字の構成分析!F$43,"▲", "-")), 2)), NA())</f>
        <v>#VALUE!</v>
      </c>
      <c r="C27" s="169" t="e">
        <f>IF(ROUND(VALUE(SUBSTITUTE(連結実質赤字比率に係る赤字・黒字の構成分析!F$43,"▲", "-")), 2) &gt;= 0, ABS(ROUND(VALUE(SUBSTITUTE(連結実質赤字比率に係る赤字・黒字の構成分析!F$43,"▲", "-")), 2)), NA())</f>
        <v>#VALUE!</v>
      </c>
      <c r="D27" s="169" t="e">
        <f>IF(ROUND(VALUE(SUBSTITUTE(連結実質赤字比率に係る赤字・黒字の構成分析!G$43,"▲", "-")), 2) &lt; 0, ABS(ROUND(VALUE(SUBSTITUTE(連結実質赤字比率に係る赤字・黒字の構成分析!G$43,"▲", "-")), 2)), NA())</f>
        <v>#VALUE!</v>
      </c>
      <c r="E27" s="169" t="e">
        <f>IF(ROUND(VALUE(SUBSTITUTE(連結実質赤字比率に係る赤字・黒字の構成分析!G$43,"▲", "-")), 2) &gt;= 0, ABS(ROUND(VALUE(SUBSTITUTE(連結実質赤字比率に係る赤字・黒字の構成分析!G$43,"▲", "-")), 2)), NA())</f>
        <v>#VALUE!</v>
      </c>
      <c r="F27" s="169" t="e">
        <f>IF(ROUND(VALUE(SUBSTITUTE(連結実質赤字比率に係る赤字・黒字の構成分析!H$43,"▲", "-")), 2) &lt; 0, ABS(ROUND(VALUE(SUBSTITUTE(連結実質赤字比率に係る赤字・黒字の構成分析!H$43,"▲", "-")), 2)), NA())</f>
        <v>#VALUE!</v>
      </c>
      <c r="G27" s="169" t="e">
        <f>IF(ROUND(VALUE(SUBSTITUTE(連結実質赤字比率に係る赤字・黒字の構成分析!H$43,"▲", "-")), 2) &gt;= 0, ABS(ROUND(VALUE(SUBSTITUTE(連結実質赤字比率に係る赤字・黒字の構成分析!H$43,"▲", "-")), 2)), NA())</f>
        <v>#VALUE!</v>
      </c>
      <c r="H27" s="169" t="e">
        <f>IF(ROUND(VALUE(SUBSTITUTE(連結実質赤字比率に係る赤字・黒字の構成分析!I$43,"▲", "-")), 2) &lt; 0, ABS(ROUND(VALUE(SUBSTITUTE(連結実質赤字比率に係る赤字・黒字の構成分析!I$43,"▲", "-")), 2)), NA())</f>
        <v>#VALUE!</v>
      </c>
      <c r="I27" s="169" t="e">
        <f>IF(ROUND(VALUE(SUBSTITUTE(連結実質赤字比率に係る赤字・黒字の構成分析!I$43,"▲", "-")), 2) &gt;= 0, ABS(ROUND(VALUE(SUBSTITUTE(連結実質赤字比率に係る赤字・黒字の構成分析!I$43,"▲", "-")), 2)), NA())</f>
        <v>#VALUE!</v>
      </c>
      <c r="J27" s="169" t="e">
        <f>IF(ROUND(VALUE(SUBSTITUTE(連結実質赤字比率に係る赤字・黒字の構成分析!J$43,"▲", "-")), 2) &lt; 0, ABS(ROUND(VALUE(SUBSTITUTE(連結実質赤字比率に係る赤字・黒字の構成分析!J$43,"▲", "-")), 2)), NA())</f>
        <v>#VALUE!</v>
      </c>
      <c r="K27" s="169" t="e">
        <f>IF(ROUND(VALUE(SUBSTITUTE(連結実質赤字比率に係る赤字・黒字の構成分析!J$43,"▲", "-")), 2) &gt;= 0, ABS(ROUND(VALUE(SUBSTITUTE(連結実質赤字比率に係る赤字・黒字の構成分析!J$43,"▲", "-")), 2)), NA())</f>
        <v>#VALUE!</v>
      </c>
    </row>
    <row r="28" spans="1:11" x14ac:dyDescent="0.2">
      <c r="A28" s="169" t="str">
        <f>IF(連結実質赤字比率に係る赤字・黒字の構成分析!C$42="",NA(),連結実質赤字比率に係る赤字・黒字の構成分析!C$42)</f>
        <v>その他会計（赤字）</v>
      </c>
      <c r="B28" s="169" t="e">
        <f>IF(ROUND(VALUE(SUBSTITUTE(連結実質赤字比率に係る赤字・黒字の構成分析!F$42,"▲", "-")), 2) &lt; 0, ABS(ROUND(VALUE(SUBSTITUTE(連結実質赤字比率に係る赤字・黒字の構成分析!F$42,"▲", "-")), 2)), NA())</f>
        <v>#VALUE!</v>
      </c>
      <c r="C28" s="169" t="e">
        <f>IF(ROUND(VALUE(SUBSTITUTE(連結実質赤字比率に係る赤字・黒字の構成分析!F$42,"▲", "-")), 2) &gt;= 0, ABS(ROUND(VALUE(SUBSTITUTE(連結実質赤字比率に係る赤字・黒字の構成分析!F$42,"▲", "-")), 2)), NA())</f>
        <v>#VALUE!</v>
      </c>
      <c r="D28" s="169" t="e">
        <f>IF(ROUND(VALUE(SUBSTITUTE(連結実質赤字比率に係る赤字・黒字の構成分析!G$42,"▲", "-")), 2) &lt; 0, ABS(ROUND(VALUE(SUBSTITUTE(連結実質赤字比率に係る赤字・黒字の構成分析!G$42,"▲", "-")), 2)), NA())</f>
        <v>#VALUE!</v>
      </c>
      <c r="E28" s="169" t="e">
        <f>IF(ROUND(VALUE(SUBSTITUTE(連結実質赤字比率に係る赤字・黒字の構成分析!G$42,"▲", "-")), 2) &gt;= 0, ABS(ROUND(VALUE(SUBSTITUTE(連結実質赤字比率に係る赤字・黒字の構成分析!G$42,"▲", "-")), 2)), NA())</f>
        <v>#VALUE!</v>
      </c>
      <c r="F28" s="169" t="e">
        <f>IF(ROUND(VALUE(SUBSTITUTE(連結実質赤字比率に係る赤字・黒字の構成分析!H$42,"▲", "-")), 2) &lt; 0, ABS(ROUND(VALUE(SUBSTITUTE(連結実質赤字比率に係る赤字・黒字の構成分析!H$42,"▲", "-")), 2)), NA())</f>
        <v>#VALUE!</v>
      </c>
      <c r="G28" s="169" t="e">
        <f>IF(ROUND(VALUE(SUBSTITUTE(連結実質赤字比率に係る赤字・黒字の構成分析!H$42,"▲", "-")), 2) &gt;= 0, ABS(ROUND(VALUE(SUBSTITUTE(連結実質赤字比率に係る赤字・黒字の構成分析!H$42,"▲", "-")), 2)), NA())</f>
        <v>#VALUE!</v>
      </c>
      <c r="H28" s="169" t="e">
        <f>IF(ROUND(VALUE(SUBSTITUTE(連結実質赤字比率に係る赤字・黒字の構成分析!I$42,"▲", "-")), 2) &lt; 0, ABS(ROUND(VALUE(SUBSTITUTE(連結実質赤字比率に係る赤字・黒字の構成分析!I$42,"▲", "-")), 2)), NA())</f>
        <v>#VALUE!</v>
      </c>
      <c r="I28" s="169" t="e">
        <f>IF(ROUND(VALUE(SUBSTITUTE(連結実質赤字比率に係る赤字・黒字の構成分析!I$42,"▲", "-")), 2) &gt;= 0, ABS(ROUND(VALUE(SUBSTITUTE(連結実質赤字比率に係る赤字・黒字の構成分析!I$42,"▲", "-")), 2)), NA())</f>
        <v>#VALUE!</v>
      </c>
      <c r="J28" s="169" t="e">
        <f>IF(ROUND(VALUE(SUBSTITUTE(連結実質赤字比率に係る赤字・黒字の構成分析!J$42,"▲", "-")), 2) &lt; 0, ABS(ROUND(VALUE(SUBSTITUTE(連結実質赤字比率に係る赤字・黒字の構成分析!J$42,"▲", "-")), 2)), NA())</f>
        <v>#VALUE!</v>
      </c>
      <c r="K28" s="169" t="e">
        <f>IF(ROUND(VALUE(SUBSTITUTE(連結実質赤字比率に係る赤字・黒字の構成分析!J$42,"▲", "-")), 2) &gt;= 0, ABS(ROUND(VALUE(SUBSTITUTE(連結実質赤字比率に係る赤字・黒字の構成分析!J$42,"▲", "-")), 2)), NA())</f>
        <v>#VALUE!</v>
      </c>
    </row>
    <row r="29" spans="1:11" x14ac:dyDescent="0.2">
      <c r="A29" s="169" t="e">
        <f>IF(連結実質赤字比率に係る赤字・黒字の構成分析!C$41="",NA(),連結実質赤字比率に係る赤字・黒字の構成分析!C$41)</f>
        <v>#N/A</v>
      </c>
      <c r="B29" s="169" t="e">
        <f>IF(ROUND(VALUE(SUBSTITUTE(連結実質赤字比率に係る赤字・黒字の構成分析!F$41,"▲", "-")), 2) &lt; 0, ABS(ROUND(VALUE(SUBSTITUTE(連結実質赤字比率に係る赤字・黒字の構成分析!F$41,"▲", "-")), 2)), NA())</f>
        <v>#VALUE!</v>
      </c>
      <c r="C29" s="169" t="e">
        <f>IF(ROUND(VALUE(SUBSTITUTE(連結実質赤字比率に係る赤字・黒字の構成分析!F$41,"▲", "-")), 2) &gt;= 0, ABS(ROUND(VALUE(SUBSTITUTE(連結実質赤字比率に係る赤字・黒字の構成分析!F$41,"▲", "-")), 2)), NA())</f>
        <v>#VALUE!</v>
      </c>
      <c r="D29" s="169" t="e">
        <f>IF(ROUND(VALUE(SUBSTITUTE(連結実質赤字比率に係る赤字・黒字の構成分析!G$41,"▲", "-")), 2) &lt; 0, ABS(ROUND(VALUE(SUBSTITUTE(連結実質赤字比率に係る赤字・黒字の構成分析!G$41,"▲", "-")), 2)), NA())</f>
        <v>#VALUE!</v>
      </c>
      <c r="E29" s="169" t="e">
        <f>IF(ROUND(VALUE(SUBSTITUTE(連結実質赤字比率に係る赤字・黒字の構成分析!G$41,"▲", "-")), 2) &gt;= 0, ABS(ROUND(VALUE(SUBSTITUTE(連結実質赤字比率に係る赤字・黒字の構成分析!G$41,"▲", "-")), 2)), NA())</f>
        <v>#VALUE!</v>
      </c>
      <c r="F29" s="169" t="e">
        <f>IF(ROUND(VALUE(SUBSTITUTE(連結実質赤字比率に係る赤字・黒字の構成分析!H$41,"▲", "-")), 2) &lt; 0, ABS(ROUND(VALUE(SUBSTITUTE(連結実質赤字比率に係る赤字・黒字の構成分析!H$41,"▲", "-")), 2)), NA())</f>
        <v>#VALUE!</v>
      </c>
      <c r="G29" s="169" t="e">
        <f>IF(ROUND(VALUE(SUBSTITUTE(連結実質赤字比率に係る赤字・黒字の構成分析!H$41,"▲", "-")), 2) &gt;= 0, ABS(ROUND(VALUE(SUBSTITUTE(連結実質赤字比率に係る赤字・黒字の構成分析!H$41,"▲", "-")), 2)), NA())</f>
        <v>#VALUE!</v>
      </c>
      <c r="H29" s="169" t="e">
        <f>IF(ROUND(VALUE(SUBSTITUTE(連結実質赤字比率に係る赤字・黒字の構成分析!I$41,"▲", "-")), 2) &lt; 0, ABS(ROUND(VALUE(SUBSTITUTE(連結実質赤字比率に係る赤字・黒字の構成分析!I$41,"▲", "-")), 2)), NA())</f>
        <v>#VALUE!</v>
      </c>
      <c r="I29" s="169" t="e">
        <f>IF(ROUND(VALUE(SUBSTITUTE(連結実質赤字比率に係る赤字・黒字の構成分析!I$41,"▲", "-")), 2) &gt;= 0, ABS(ROUND(VALUE(SUBSTITUTE(連結実質赤字比率に係る赤字・黒字の構成分析!I$41,"▲", "-")), 2)), NA())</f>
        <v>#VALUE!</v>
      </c>
      <c r="J29" s="169" t="e">
        <f>IF(ROUND(VALUE(SUBSTITUTE(連結実質赤字比率に係る赤字・黒字の構成分析!J$41,"▲", "-")), 2) &lt; 0, ABS(ROUND(VALUE(SUBSTITUTE(連結実質赤字比率に係る赤字・黒字の構成分析!J$41,"▲", "-")), 2)), NA())</f>
        <v>#VALUE!</v>
      </c>
      <c r="K29" s="169" t="e">
        <f>IF(ROUND(VALUE(SUBSTITUTE(連結実質赤字比率に係る赤字・黒字の構成分析!J$41,"▲", "-")), 2) &gt;= 0, ABS(ROUND(VALUE(SUBSTITUTE(連結実質赤字比率に係る赤字・黒字の構成分析!J$41,"▲", "-")), 2)), NA())</f>
        <v>#VALUE!</v>
      </c>
    </row>
    <row r="30" spans="1:11" x14ac:dyDescent="0.2">
      <c r="A30" s="169" t="e">
        <f>IF(連結実質赤字比率に係る赤字・黒字の構成分析!C$40="",NA(),連結実質赤字比率に係る赤字・黒字の構成分析!C$40)</f>
        <v>#N/A</v>
      </c>
      <c r="B30" s="169" t="e">
        <f>IF(ROUND(VALUE(SUBSTITUTE(連結実質赤字比率に係る赤字・黒字の構成分析!F$40,"▲", "-")), 2) &lt; 0, ABS(ROUND(VALUE(SUBSTITUTE(連結実質赤字比率に係る赤字・黒字の構成分析!F$40,"▲", "-")), 2)), NA())</f>
        <v>#VALUE!</v>
      </c>
      <c r="C30" s="169" t="e">
        <f>IF(ROUND(VALUE(SUBSTITUTE(連結実質赤字比率に係る赤字・黒字の構成分析!F$40,"▲", "-")), 2) &gt;= 0, ABS(ROUND(VALUE(SUBSTITUTE(連結実質赤字比率に係る赤字・黒字の構成分析!F$40,"▲", "-")), 2)), NA())</f>
        <v>#VALUE!</v>
      </c>
      <c r="D30" s="169" t="e">
        <f>IF(ROUND(VALUE(SUBSTITUTE(連結実質赤字比率に係る赤字・黒字の構成分析!G$40,"▲", "-")), 2) &lt; 0, ABS(ROUND(VALUE(SUBSTITUTE(連結実質赤字比率に係る赤字・黒字の構成分析!G$40,"▲", "-")), 2)), NA())</f>
        <v>#VALUE!</v>
      </c>
      <c r="E30" s="169" t="e">
        <f>IF(ROUND(VALUE(SUBSTITUTE(連結実質赤字比率に係る赤字・黒字の構成分析!G$40,"▲", "-")), 2) &gt;= 0, ABS(ROUND(VALUE(SUBSTITUTE(連結実質赤字比率に係る赤字・黒字の構成分析!G$40,"▲", "-")), 2)), NA())</f>
        <v>#VALUE!</v>
      </c>
      <c r="F30" s="169" t="e">
        <f>IF(ROUND(VALUE(SUBSTITUTE(連結実質赤字比率に係る赤字・黒字の構成分析!H$40,"▲", "-")), 2) &lt; 0, ABS(ROUND(VALUE(SUBSTITUTE(連結実質赤字比率に係る赤字・黒字の構成分析!H$40,"▲", "-")), 2)), NA())</f>
        <v>#VALUE!</v>
      </c>
      <c r="G30" s="169" t="e">
        <f>IF(ROUND(VALUE(SUBSTITUTE(連結実質赤字比率に係る赤字・黒字の構成分析!H$40,"▲", "-")), 2) &gt;= 0, ABS(ROUND(VALUE(SUBSTITUTE(連結実質赤字比率に係る赤字・黒字の構成分析!H$40,"▲", "-")), 2)), NA())</f>
        <v>#VALUE!</v>
      </c>
      <c r="H30" s="169" t="e">
        <f>IF(ROUND(VALUE(SUBSTITUTE(連結実質赤字比率に係る赤字・黒字の構成分析!I$40,"▲", "-")), 2) &lt; 0, ABS(ROUND(VALUE(SUBSTITUTE(連結実質赤字比率に係る赤字・黒字の構成分析!I$40,"▲", "-")), 2)), NA())</f>
        <v>#VALUE!</v>
      </c>
      <c r="I30" s="169" t="e">
        <f>IF(ROUND(VALUE(SUBSTITUTE(連結実質赤字比率に係る赤字・黒字の構成分析!I$40,"▲", "-")), 2) &gt;= 0, ABS(ROUND(VALUE(SUBSTITUTE(連結実質赤字比率に係る赤字・黒字の構成分析!I$40,"▲", "-")), 2)), NA())</f>
        <v>#VALUE!</v>
      </c>
      <c r="J30" s="169" t="e">
        <f>IF(ROUND(VALUE(SUBSTITUTE(連結実質赤字比率に係る赤字・黒字の構成分析!J$40,"▲", "-")), 2) &lt; 0, ABS(ROUND(VALUE(SUBSTITUTE(連結実質赤字比率に係る赤字・黒字の構成分析!J$40,"▲", "-")), 2)), NA())</f>
        <v>#VALUE!</v>
      </c>
      <c r="K30" s="169" t="e">
        <f>IF(ROUND(VALUE(SUBSTITUTE(連結実質赤字比率に係る赤字・黒字の構成分析!J$40,"▲", "-")), 2) &gt;= 0, ABS(ROUND(VALUE(SUBSTITUTE(連結実質赤字比率に係る赤字・黒字の構成分析!J$40,"▲", "-")), 2)), NA())</f>
        <v>#VALUE!</v>
      </c>
    </row>
    <row r="31" spans="1:11" x14ac:dyDescent="0.2">
      <c r="A31" s="169" t="e">
        <f>IF(連結実質赤字比率に係る赤字・黒字の構成分析!C$39="",NA(),連結実質赤字比率に係る赤字・黒字の構成分析!C$39)</f>
        <v>#N/A</v>
      </c>
      <c r="B31" s="169" t="e">
        <f>IF(ROUND(VALUE(SUBSTITUTE(連結実質赤字比率に係る赤字・黒字の構成分析!F$39,"▲", "-")), 2) &lt; 0, ABS(ROUND(VALUE(SUBSTITUTE(連結実質赤字比率に係る赤字・黒字の構成分析!F$39,"▲", "-")), 2)), NA())</f>
        <v>#VALUE!</v>
      </c>
      <c r="C31" s="169" t="e">
        <f>IF(ROUND(VALUE(SUBSTITUTE(連結実質赤字比率に係る赤字・黒字の構成分析!F$39,"▲", "-")), 2) &gt;= 0, ABS(ROUND(VALUE(SUBSTITUTE(連結実質赤字比率に係る赤字・黒字の構成分析!F$39,"▲", "-")), 2)), NA())</f>
        <v>#VALUE!</v>
      </c>
      <c r="D31" s="169" t="e">
        <f>IF(ROUND(VALUE(SUBSTITUTE(連結実質赤字比率に係る赤字・黒字の構成分析!G$39,"▲", "-")), 2) &lt; 0, ABS(ROUND(VALUE(SUBSTITUTE(連結実質赤字比率に係る赤字・黒字の構成分析!G$39,"▲", "-")), 2)), NA())</f>
        <v>#VALUE!</v>
      </c>
      <c r="E31" s="169" t="e">
        <f>IF(ROUND(VALUE(SUBSTITUTE(連結実質赤字比率に係る赤字・黒字の構成分析!G$39,"▲", "-")), 2) &gt;= 0, ABS(ROUND(VALUE(SUBSTITUTE(連結実質赤字比率に係る赤字・黒字の構成分析!G$39,"▲", "-")), 2)), NA())</f>
        <v>#VALUE!</v>
      </c>
      <c r="F31" s="169" t="e">
        <f>IF(ROUND(VALUE(SUBSTITUTE(連結実質赤字比率に係る赤字・黒字の構成分析!H$39,"▲", "-")), 2) &lt; 0, ABS(ROUND(VALUE(SUBSTITUTE(連結実質赤字比率に係る赤字・黒字の構成分析!H$39,"▲", "-")), 2)), NA())</f>
        <v>#VALUE!</v>
      </c>
      <c r="G31" s="169" t="e">
        <f>IF(ROUND(VALUE(SUBSTITUTE(連結実質赤字比率に係る赤字・黒字の構成分析!H$39,"▲", "-")), 2) &gt;= 0, ABS(ROUND(VALUE(SUBSTITUTE(連結実質赤字比率に係る赤字・黒字の構成分析!H$39,"▲", "-")), 2)), NA())</f>
        <v>#VALUE!</v>
      </c>
      <c r="H31" s="169" t="e">
        <f>IF(ROUND(VALUE(SUBSTITUTE(連結実質赤字比率に係る赤字・黒字の構成分析!I$39,"▲", "-")), 2) &lt; 0, ABS(ROUND(VALUE(SUBSTITUTE(連結実質赤字比率に係る赤字・黒字の構成分析!I$39,"▲", "-")), 2)), NA())</f>
        <v>#VALUE!</v>
      </c>
      <c r="I31" s="169" t="e">
        <f>IF(ROUND(VALUE(SUBSTITUTE(連結実質赤字比率に係る赤字・黒字の構成分析!I$39,"▲", "-")), 2) &gt;= 0, ABS(ROUND(VALUE(SUBSTITUTE(連結実質赤字比率に係る赤字・黒字の構成分析!I$39,"▲", "-")), 2)), NA())</f>
        <v>#VALUE!</v>
      </c>
      <c r="J31" s="169" t="e">
        <f>IF(ROUND(VALUE(SUBSTITUTE(連結実質赤字比率に係る赤字・黒字の構成分析!J$39,"▲", "-")), 2) &lt; 0, ABS(ROUND(VALUE(SUBSTITUTE(連結実質赤字比率に係る赤字・黒字の構成分析!J$39,"▲", "-")), 2)), NA())</f>
        <v>#VALUE!</v>
      </c>
      <c r="K31" s="169" t="e">
        <f>IF(ROUND(VALUE(SUBSTITUTE(連結実質赤字比率に係る赤字・黒字の構成分析!J$39,"▲", "-")), 2) &gt;= 0, ABS(ROUND(VALUE(SUBSTITUTE(連結実質赤字比率に係る赤字・黒字の構成分析!J$39,"▲", "-")), 2)), NA())</f>
        <v>#VALUE!</v>
      </c>
    </row>
    <row r="32" spans="1:11" x14ac:dyDescent="0.2">
      <c r="A32" s="169" t="str">
        <f>IF(連結実質赤字比率に係る赤字・黒字の構成分析!C$38="",NA(),連結実質赤字比率に係る赤字・黒字の構成分析!C$38)</f>
        <v>下水道事業特別会計</v>
      </c>
      <c r="B32" s="169" t="e">
        <f>IF(ROUND(VALUE(SUBSTITUTE(連結実質赤字比率に係る赤字・黒字の構成分析!F$38,"▲", "-")), 2) &lt; 0, ABS(ROUND(VALUE(SUBSTITUTE(連結実質赤字比率に係る赤字・黒字の構成分析!F$38,"▲", "-")), 2)), NA())</f>
        <v>#N/A</v>
      </c>
      <c r="C32" s="169">
        <f>IF(ROUND(VALUE(SUBSTITUTE(連結実質赤字比率に係る赤字・黒字の構成分析!F$38,"▲", "-")), 2) &gt;= 0, ABS(ROUND(VALUE(SUBSTITUTE(連結実質赤字比率に係る赤字・黒字の構成分析!F$38,"▲", "-")), 2)), NA())</f>
        <v>0</v>
      </c>
      <c r="D32" s="169" t="e">
        <f>IF(ROUND(VALUE(SUBSTITUTE(連結実質赤字比率に係る赤字・黒字の構成分析!G$38,"▲", "-")), 2) &lt; 0, ABS(ROUND(VALUE(SUBSTITUTE(連結実質赤字比率に係る赤字・黒字の構成分析!G$38,"▲", "-")), 2)), NA())</f>
        <v>#N/A</v>
      </c>
      <c r="E32" s="169">
        <f>IF(ROUND(VALUE(SUBSTITUTE(連結実質赤字比率に係る赤字・黒字の構成分析!G$38,"▲", "-")), 2) &gt;= 0, ABS(ROUND(VALUE(SUBSTITUTE(連結実質赤字比率に係る赤字・黒字の構成分析!G$38,"▲", "-")), 2)), NA())</f>
        <v>0</v>
      </c>
      <c r="F32" s="169" t="e">
        <f>IF(ROUND(VALUE(SUBSTITUTE(連結実質赤字比率に係る赤字・黒字の構成分析!H$38,"▲", "-")), 2) &lt; 0, ABS(ROUND(VALUE(SUBSTITUTE(連結実質赤字比率に係る赤字・黒字の構成分析!H$38,"▲", "-")), 2)), NA())</f>
        <v>#N/A</v>
      </c>
      <c r="G32" s="169">
        <f>IF(ROUND(VALUE(SUBSTITUTE(連結実質赤字比率に係る赤字・黒字の構成分析!H$38,"▲", "-")), 2) &gt;= 0, ABS(ROUND(VALUE(SUBSTITUTE(連結実質赤字比率に係る赤字・黒字の構成分析!H$38,"▲", "-")), 2)), NA())</f>
        <v>0</v>
      </c>
      <c r="H32" s="169" t="e">
        <f>IF(ROUND(VALUE(SUBSTITUTE(連結実質赤字比率に係る赤字・黒字の構成分析!I$38,"▲", "-")), 2) &lt; 0, ABS(ROUND(VALUE(SUBSTITUTE(連結実質赤字比率に係る赤字・黒字の構成分析!I$38,"▲", "-")), 2)), NA())</f>
        <v>#N/A</v>
      </c>
      <c r="I32" s="169">
        <f>IF(ROUND(VALUE(SUBSTITUTE(連結実質赤字比率に係る赤字・黒字の構成分析!I$38,"▲", "-")), 2) &gt;= 0, ABS(ROUND(VALUE(SUBSTITUTE(連結実質赤字比率に係る赤字・黒字の構成分析!I$38,"▲", "-")), 2)), NA())</f>
        <v>0</v>
      </c>
      <c r="J32" s="169" t="e">
        <f>IF(ROUND(VALUE(SUBSTITUTE(連結実質赤字比率に係る赤字・黒字の構成分析!J$38,"▲", "-")), 2) &lt; 0, ABS(ROUND(VALUE(SUBSTITUTE(連結実質赤字比率に係る赤字・黒字の構成分析!J$38,"▲", "-")), 2)), NA())</f>
        <v>#N/A</v>
      </c>
      <c r="K32" s="169">
        <f>IF(ROUND(VALUE(SUBSTITUTE(連結実質赤字比率に係る赤字・黒字の構成分析!J$38,"▲", "-")), 2) &gt;= 0, ABS(ROUND(VALUE(SUBSTITUTE(連結実質赤字比率に係る赤字・黒字の構成分析!J$38,"▲", "-")), 2)), NA())</f>
        <v>0</v>
      </c>
    </row>
    <row r="33" spans="1:16" x14ac:dyDescent="0.2">
      <c r="A33" s="169" t="str">
        <f>IF(連結実質赤字比率に係る赤字・黒字の構成分析!C$37="",NA(),連結実質赤字比率に係る赤字・黒字の構成分析!C$37)</f>
        <v>国民健康保険特別会計</v>
      </c>
      <c r="B33" s="169" t="e">
        <f>IF(ROUND(VALUE(SUBSTITUTE(連結実質赤字比率に係る赤字・黒字の構成分析!F$37,"▲", "-")), 2) &lt; 0, ABS(ROUND(VALUE(SUBSTITUTE(連結実質赤字比率に係る赤字・黒字の構成分析!F$37,"▲", "-")), 2)), NA())</f>
        <v>#N/A</v>
      </c>
      <c r="C33" s="169">
        <f>IF(ROUND(VALUE(SUBSTITUTE(連結実質赤字比率に係る赤字・黒字の構成分析!F$37,"▲", "-")), 2) &gt;= 0, ABS(ROUND(VALUE(SUBSTITUTE(連結実質赤字比率に係る赤字・黒字の構成分析!F$37,"▲", "-")), 2)), NA())</f>
        <v>0.24</v>
      </c>
      <c r="D33" s="169" t="e">
        <f>IF(ROUND(VALUE(SUBSTITUTE(連結実質赤字比率に係る赤字・黒字の構成分析!G$37,"▲", "-")), 2) &lt; 0, ABS(ROUND(VALUE(SUBSTITUTE(連結実質赤字比率に係る赤字・黒字の構成分析!G$37,"▲", "-")), 2)), NA())</f>
        <v>#N/A</v>
      </c>
      <c r="E33" s="169">
        <f>IF(ROUND(VALUE(SUBSTITUTE(連結実質赤字比率に係る赤字・黒字の構成分析!G$37,"▲", "-")), 2) &gt;= 0, ABS(ROUND(VALUE(SUBSTITUTE(連結実質赤字比率に係る赤字・黒字の構成分析!G$37,"▲", "-")), 2)), NA())</f>
        <v>0.17</v>
      </c>
      <c r="F33" s="169" t="e">
        <f>IF(ROUND(VALUE(SUBSTITUTE(連結実質赤字比率に係る赤字・黒字の構成分析!H$37,"▲", "-")), 2) &lt; 0, ABS(ROUND(VALUE(SUBSTITUTE(連結実質赤字比率に係る赤字・黒字の構成分析!H$37,"▲", "-")), 2)), NA())</f>
        <v>#N/A</v>
      </c>
      <c r="G33" s="169">
        <f>IF(ROUND(VALUE(SUBSTITUTE(連結実質赤字比率に係る赤字・黒字の構成分析!H$37,"▲", "-")), 2) &gt;= 0, ABS(ROUND(VALUE(SUBSTITUTE(連結実質赤字比率に係る赤字・黒字の構成分析!H$37,"▲", "-")), 2)), NA())</f>
        <v>0</v>
      </c>
      <c r="H33" s="169" t="e">
        <f>IF(ROUND(VALUE(SUBSTITUTE(連結実質赤字比率に係る赤字・黒字の構成分析!I$37,"▲", "-")), 2) &lt; 0, ABS(ROUND(VALUE(SUBSTITUTE(連結実質赤字比率に係る赤字・黒字の構成分析!I$37,"▲", "-")), 2)), NA())</f>
        <v>#N/A</v>
      </c>
      <c r="I33" s="169">
        <f>IF(ROUND(VALUE(SUBSTITUTE(連結実質赤字比率に係る赤字・黒字の構成分析!I$37,"▲", "-")), 2) &gt;= 0, ABS(ROUND(VALUE(SUBSTITUTE(連結実質赤字比率に係る赤字・黒字の構成分析!I$37,"▲", "-")), 2)), NA())</f>
        <v>0.05</v>
      </c>
      <c r="J33" s="169" t="e">
        <f>IF(ROUND(VALUE(SUBSTITUTE(連結実質赤字比率に係る赤字・黒字の構成分析!J$37,"▲", "-")), 2) &lt; 0, ABS(ROUND(VALUE(SUBSTITUTE(連結実質赤字比率に係る赤字・黒字の構成分析!J$37,"▲", "-")), 2)), NA())</f>
        <v>#N/A</v>
      </c>
      <c r="K33" s="169">
        <f>IF(ROUND(VALUE(SUBSTITUTE(連結実質赤字比率に係る赤字・黒字の構成分析!J$37,"▲", "-")), 2) &gt;= 0, ABS(ROUND(VALUE(SUBSTITUTE(連結実質赤字比率に係る赤字・黒字の構成分析!J$37,"▲", "-")), 2)), NA())</f>
        <v>0</v>
      </c>
    </row>
    <row r="34" spans="1:16" x14ac:dyDescent="0.2">
      <c r="A34" s="169" t="str">
        <f>IF(連結実質赤字比率に係る赤字・黒字の構成分析!C$36="",NA(),連結実質赤字比率に係る赤字・黒字の構成分析!C$36)</f>
        <v>後期高齢者医療特別会計</v>
      </c>
      <c r="B34" s="169" t="e">
        <f>IF(ROUND(VALUE(SUBSTITUTE(連結実質赤字比率に係る赤字・黒字の構成分析!F$36,"▲", "-")), 2) &lt; 0, ABS(ROUND(VALUE(SUBSTITUTE(連結実質赤字比率に係る赤字・黒字の構成分析!F$36,"▲", "-")), 2)), NA())</f>
        <v>#N/A</v>
      </c>
      <c r="C34" s="169">
        <f>IF(ROUND(VALUE(SUBSTITUTE(連結実質赤字比率に係る赤字・黒字の構成分析!F$36,"▲", "-")), 2) &gt;= 0, ABS(ROUND(VALUE(SUBSTITUTE(連結実質赤字比率に係る赤字・黒字の構成分析!F$36,"▲", "-")), 2)), NA())</f>
        <v>0</v>
      </c>
      <c r="D34" s="169" t="e">
        <f>IF(ROUND(VALUE(SUBSTITUTE(連結実質赤字比率に係る赤字・黒字の構成分析!G$36,"▲", "-")), 2) &lt; 0, ABS(ROUND(VALUE(SUBSTITUTE(連結実質赤字比率に係る赤字・黒字の構成分析!G$36,"▲", "-")), 2)), NA())</f>
        <v>#N/A</v>
      </c>
      <c r="E34" s="169">
        <f>IF(ROUND(VALUE(SUBSTITUTE(連結実質赤字比率に係る赤字・黒字の構成分析!G$36,"▲", "-")), 2) &gt;= 0, ABS(ROUND(VALUE(SUBSTITUTE(連結実質赤字比率に係る赤字・黒字の構成分析!G$36,"▲", "-")), 2)), NA())</f>
        <v>0</v>
      </c>
      <c r="F34" s="169" t="e">
        <f>IF(ROUND(VALUE(SUBSTITUTE(連結実質赤字比率に係る赤字・黒字の構成分析!H$36,"▲", "-")), 2) &lt; 0, ABS(ROUND(VALUE(SUBSTITUTE(連結実質赤字比率に係る赤字・黒字の構成分析!H$36,"▲", "-")), 2)), NA())</f>
        <v>#N/A</v>
      </c>
      <c r="G34" s="169">
        <f>IF(ROUND(VALUE(SUBSTITUTE(連結実質赤字比率に係る赤字・黒字の構成分析!H$36,"▲", "-")), 2) &gt;= 0, ABS(ROUND(VALUE(SUBSTITUTE(連結実質赤字比率に係る赤字・黒字の構成分析!H$36,"▲", "-")), 2)), NA())</f>
        <v>0</v>
      </c>
      <c r="H34" s="169" t="e">
        <f>IF(ROUND(VALUE(SUBSTITUTE(連結実質赤字比率に係る赤字・黒字の構成分析!I$36,"▲", "-")), 2) &lt; 0, ABS(ROUND(VALUE(SUBSTITUTE(連結実質赤字比率に係る赤字・黒字の構成分析!I$36,"▲", "-")), 2)), NA())</f>
        <v>#N/A</v>
      </c>
      <c r="I34" s="169">
        <f>IF(ROUND(VALUE(SUBSTITUTE(連結実質赤字比率に係る赤字・黒字の構成分析!I$36,"▲", "-")), 2) &gt;= 0, ABS(ROUND(VALUE(SUBSTITUTE(連結実質赤字比率に係る赤字・黒字の構成分析!I$36,"▲", "-")), 2)), NA())</f>
        <v>0.06</v>
      </c>
      <c r="J34" s="169" t="e">
        <f>IF(ROUND(VALUE(SUBSTITUTE(連結実質赤字比率に係る赤字・黒字の構成分析!J$36,"▲", "-")), 2) &lt; 0, ABS(ROUND(VALUE(SUBSTITUTE(連結実質赤字比率に係る赤字・黒字の構成分析!J$36,"▲", "-")), 2)), NA())</f>
        <v>#N/A</v>
      </c>
      <c r="K34" s="169">
        <f>IF(ROUND(VALUE(SUBSTITUTE(連結実質赤字比率に係る赤字・黒字の構成分析!J$36,"▲", "-")), 2) &gt;= 0, ABS(ROUND(VALUE(SUBSTITUTE(連結実質赤字比率に係る赤字・黒字の構成分析!J$36,"▲", "-")), 2)), NA())</f>
        <v>0.03</v>
      </c>
    </row>
    <row r="35" spans="1:16" x14ac:dyDescent="0.2">
      <c r="A35" s="169" t="str">
        <f>IF(連結実質赤字比率に係る赤字・黒字の構成分析!C$35="",NA(),連結実質赤字比率に係る赤字・黒字の構成分析!C$35)</f>
        <v>介護保険特別会計</v>
      </c>
      <c r="B35" s="169" t="e">
        <f>IF(ROUND(VALUE(SUBSTITUTE(連結実質赤字比率に係る赤字・黒字の構成分析!F$35,"▲", "-")), 2) &lt; 0, ABS(ROUND(VALUE(SUBSTITUTE(連結実質赤字比率に係る赤字・黒字の構成分析!F$35,"▲", "-")), 2)), NA())</f>
        <v>#N/A</v>
      </c>
      <c r="C35" s="169">
        <f>IF(ROUND(VALUE(SUBSTITUTE(連結実質赤字比率に係る赤字・黒字の構成分析!F$35,"▲", "-")), 2) &gt;= 0, ABS(ROUND(VALUE(SUBSTITUTE(連結実質赤字比率に係る赤字・黒字の構成分析!F$35,"▲", "-")), 2)), NA())</f>
        <v>0.19</v>
      </c>
      <c r="D35" s="169" t="e">
        <f>IF(ROUND(VALUE(SUBSTITUTE(連結実質赤字比率に係る赤字・黒字の構成分析!G$35,"▲", "-")), 2) &lt; 0, ABS(ROUND(VALUE(SUBSTITUTE(連結実質赤字比率に係る赤字・黒字の構成分析!G$35,"▲", "-")), 2)), NA())</f>
        <v>#N/A</v>
      </c>
      <c r="E35" s="169">
        <f>IF(ROUND(VALUE(SUBSTITUTE(連結実質赤字比率に係る赤字・黒字の構成分析!G$35,"▲", "-")), 2) &gt;= 0, ABS(ROUND(VALUE(SUBSTITUTE(連結実質赤字比率に係る赤字・黒字の構成分析!G$35,"▲", "-")), 2)), NA())</f>
        <v>0.47</v>
      </c>
      <c r="F35" s="169" t="e">
        <f>IF(ROUND(VALUE(SUBSTITUTE(連結実質赤字比率に係る赤字・黒字の構成分析!H$35,"▲", "-")), 2) &lt; 0, ABS(ROUND(VALUE(SUBSTITUTE(連結実質赤字比率に係る赤字・黒字の構成分析!H$35,"▲", "-")), 2)), NA())</f>
        <v>#N/A</v>
      </c>
      <c r="G35" s="169">
        <f>IF(ROUND(VALUE(SUBSTITUTE(連結実質赤字比率に係る赤字・黒字の構成分析!H$35,"▲", "-")), 2) &gt;= 0, ABS(ROUND(VALUE(SUBSTITUTE(連結実質赤字比率に係る赤字・黒字の構成分析!H$35,"▲", "-")), 2)), NA())</f>
        <v>0.22</v>
      </c>
      <c r="H35" s="169" t="e">
        <f>IF(ROUND(VALUE(SUBSTITUTE(連結実質赤字比率に係る赤字・黒字の構成分析!I$35,"▲", "-")), 2) &lt; 0, ABS(ROUND(VALUE(SUBSTITUTE(連結実質赤字比率に係る赤字・黒字の構成分析!I$35,"▲", "-")), 2)), NA())</f>
        <v>#N/A</v>
      </c>
      <c r="I35" s="169">
        <f>IF(ROUND(VALUE(SUBSTITUTE(連結実質赤字比率に係る赤字・黒字の構成分析!I$35,"▲", "-")), 2) &gt;= 0, ABS(ROUND(VALUE(SUBSTITUTE(連結実質赤字比率に係る赤字・黒字の構成分析!I$35,"▲", "-")), 2)), NA())</f>
        <v>0.91</v>
      </c>
      <c r="J35" s="169" t="e">
        <f>IF(ROUND(VALUE(SUBSTITUTE(連結実質赤字比率に係る赤字・黒字の構成分析!J$35,"▲", "-")), 2) &lt; 0, ABS(ROUND(VALUE(SUBSTITUTE(連結実質赤字比率に係る赤字・黒字の構成分析!J$35,"▲", "-")), 2)), NA())</f>
        <v>#N/A</v>
      </c>
      <c r="K35" s="169">
        <f>IF(ROUND(VALUE(SUBSTITUTE(連結実質赤字比率に係る赤字・黒字の構成分析!J$35,"▲", "-")), 2) &gt;= 0, ABS(ROUND(VALUE(SUBSTITUTE(連結実質赤字比率に係る赤字・黒字の構成分析!J$35,"▲", "-")), 2)), NA())</f>
        <v>0.69</v>
      </c>
    </row>
    <row r="36" spans="1:16" x14ac:dyDescent="0.2">
      <c r="A36" s="169" t="str">
        <f>IF(連結実質赤字比率に係る赤字・黒字の構成分析!C$34="",NA(),連結実質赤字比率に係る赤字・黒字の構成分析!C$34)</f>
        <v>一般会計</v>
      </c>
      <c r="B36" s="169" t="e">
        <f>IF(ROUND(VALUE(SUBSTITUTE(連結実質赤字比率に係る赤字・黒字の構成分析!F$34,"▲", "-")), 2) &lt; 0, ABS(ROUND(VALUE(SUBSTITUTE(連結実質赤字比率に係る赤字・黒字の構成分析!F$34,"▲", "-")), 2)), NA())</f>
        <v>#N/A</v>
      </c>
      <c r="C36" s="169">
        <f>IF(ROUND(VALUE(SUBSTITUTE(連結実質赤字比率に係る赤字・黒字の構成分析!F$34,"▲", "-")), 2) &gt;= 0, ABS(ROUND(VALUE(SUBSTITUTE(連結実質赤字比率に係る赤字・黒字の構成分析!F$34,"▲", "-")), 2)), NA())</f>
        <v>9.2899999999999991</v>
      </c>
      <c r="D36" s="169" t="e">
        <f>IF(ROUND(VALUE(SUBSTITUTE(連結実質赤字比率に係る赤字・黒字の構成分析!G$34,"▲", "-")), 2) &lt; 0, ABS(ROUND(VALUE(SUBSTITUTE(連結実質赤字比率に係る赤字・黒字の構成分析!G$34,"▲", "-")), 2)), NA())</f>
        <v>#N/A</v>
      </c>
      <c r="E36" s="169">
        <f>IF(ROUND(VALUE(SUBSTITUTE(連結実質赤字比率に係る赤字・黒字の構成分析!G$34,"▲", "-")), 2) &gt;= 0, ABS(ROUND(VALUE(SUBSTITUTE(連結実質赤字比率に係る赤字・黒字の構成分析!G$34,"▲", "-")), 2)), NA())</f>
        <v>9.39</v>
      </c>
      <c r="F36" s="169" t="e">
        <f>IF(ROUND(VALUE(SUBSTITUTE(連結実質赤字比率に係る赤字・黒字の構成分析!H$34,"▲", "-")), 2) &lt; 0, ABS(ROUND(VALUE(SUBSTITUTE(連結実質赤字比率に係る赤字・黒字の構成分析!H$34,"▲", "-")), 2)), NA())</f>
        <v>#N/A</v>
      </c>
      <c r="G36" s="169">
        <f>IF(ROUND(VALUE(SUBSTITUTE(連結実質赤字比率に係る赤字・黒字の構成分析!H$34,"▲", "-")), 2) &gt;= 0, ABS(ROUND(VALUE(SUBSTITUTE(連結実質赤字比率に係る赤字・黒字の構成分析!H$34,"▲", "-")), 2)), NA())</f>
        <v>13.77</v>
      </c>
      <c r="H36" s="169" t="e">
        <f>IF(ROUND(VALUE(SUBSTITUTE(連結実質赤字比率に係る赤字・黒字の構成分析!I$34,"▲", "-")), 2) &lt; 0, ABS(ROUND(VALUE(SUBSTITUTE(連結実質赤字比率に係る赤字・黒字の構成分析!I$34,"▲", "-")), 2)), NA())</f>
        <v>#N/A</v>
      </c>
      <c r="I36" s="169">
        <f>IF(ROUND(VALUE(SUBSTITUTE(連結実質赤字比率に係る赤字・黒字の構成分析!I$34,"▲", "-")), 2) &gt;= 0, ABS(ROUND(VALUE(SUBSTITUTE(連結実質赤字比率に係る赤字・黒字の構成分析!I$34,"▲", "-")), 2)), NA())</f>
        <v>13.35</v>
      </c>
      <c r="J36" s="169" t="e">
        <f>IF(ROUND(VALUE(SUBSTITUTE(連結実質赤字比率に係る赤字・黒字の構成分析!J$34,"▲", "-")), 2) &lt; 0, ABS(ROUND(VALUE(SUBSTITUTE(連結実質赤字比率に係る赤字・黒字の構成分析!J$34,"▲", "-")), 2)), NA())</f>
        <v>#N/A</v>
      </c>
      <c r="K36" s="169">
        <f>IF(ROUND(VALUE(SUBSTITUTE(連結実質赤字比率に係る赤字・黒字の構成分析!J$34,"▲", "-")), 2) &gt;= 0, ABS(ROUND(VALUE(SUBSTITUTE(連結実質赤字比率に係る赤字・黒字の構成分析!J$34,"▲", "-")), 2)), NA())</f>
        <v>11.49</v>
      </c>
    </row>
    <row r="39" spans="1:16" x14ac:dyDescent="0.2">
      <c r="A39" s="142" t="s">
        <v>58</v>
      </c>
    </row>
    <row r="40" spans="1:16" x14ac:dyDescent="0.2">
      <c r="A40" s="170"/>
      <c r="B40" s="170" t="str">
        <f>'実質公債費比率（分子）の構造'!K$44</f>
        <v>R01</v>
      </c>
      <c r="C40" s="170"/>
      <c r="D40" s="170"/>
      <c r="E40" s="170" t="str">
        <f>'実質公債費比率（分子）の構造'!L$44</f>
        <v>R02</v>
      </c>
      <c r="F40" s="170"/>
      <c r="G40" s="170"/>
      <c r="H40" s="170" t="str">
        <f>'実質公債費比率（分子）の構造'!M$44</f>
        <v>R03</v>
      </c>
      <c r="I40" s="170"/>
      <c r="J40" s="170"/>
      <c r="K40" s="170" t="str">
        <f>'実質公債費比率（分子）の構造'!N$44</f>
        <v>R04</v>
      </c>
      <c r="L40" s="170"/>
      <c r="M40" s="170"/>
      <c r="N40" s="170" t="str">
        <f>'実質公債費比率（分子）の構造'!O$44</f>
        <v>R05</v>
      </c>
      <c r="O40" s="170"/>
      <c r="P40" s="170"/>
    </row>
    <row r="41" spans="1:16" x14ac:dyDescent="0.2">
      <c r="A41" s="170"/>
      <c r="B41" s="170" t="s">
        <v>59</v>
      </c>
      <c r="C41" s="170"/>
      <c r="D41" s="170" t="s">
        <v>60</v>
      </c>
      <c r="E41" s="170" t="s">
        <v>59</v>
      </c>
      <c r="F41" s="170"/>
      <c r="G41" s="170" t="s">
        <v>60</v>
      </c>
      <c r="H41" s="170" t="s">
        <v>59</v>
      </c>
      <c r="I41" s="170"/>
      <c r="J41" s="170" t="s">
        <v>60</v>
      </c>
      <c r="K41" s="170" t="s">
        <v>59</v>
      </c>
      <c r="L41" s="170"/>
      <c r="M41" s="170" t="s">
        <v>60</v>
      </c>
      <c r="N41" s="170" t="s">
        <v>59</v>
      </c>
      <c r="O41" s="170"/>
      <c r="P41" s="170" t="s">
        <v>60</v>
      </c>
    </row>
    <row r="42" spans="1:16" x14ac:dyDescent="0.2">
      <c r="A42" s="170" t="s">
        <v>61</v>
      </c>
      <c r="B42" s="170"/>
      <c r="C42" s="170"/>
      <c r="D42" s="170">
        <f>'実質公債費比率（分子）の構造'!K$52</f>
        <v>291</v>
      </c>
      <c r="E42" s="170"/>
      <c r="F42" s="170"/>
      <c r="G42" s="170">
        <f>'実質公債費比率（分子）の構造'!L$52</f>
        <v>275</v>
      </c>
      <c r="H42" s="170"/>
      <c r="I42" s="170"/>
      <c r="J42" s="170">
        <f>'実質公債費比率（分子）の構造'!M$52</f>
        <v>261</v>
      </c>
      <c r="K42" s="170"/>
      <c r="L42" s="170"/>
      <c r="M42" s="170">
        <f>'実質公債費比率（分子）の構造'!N$52</f>
        <v>243</v>
      </c>
      <c r="N42" s="170"/>
      <c r="O42" s="170"/>
      <c r="P42" s="170">
        <f>'実質公債費比率（分子）の構造'!O$52</f>
        <v>214</v>
      </c>
    </row>
    <row r="43" spans="1:16" x14ac:dyDescent="0.2">
      <c r="A43" s="170" t="s">
        <v>16</v>
      </c>
      <c r="B43" s="170" t="str">
        <f>'実質公債費比率（分子）の構造'!K$51</f>
        <v>-</v>
      </c>
      <c r="C43" s="170"/>
      <c r="D43" s="170"/>
      <c r="E43" s="170" t="str">
        <f>'実質公債費比率（分子）の構造'!L$51</f>
        <v>-</v>
      </c>
      <c r="F43" s="170"/>
      <c r="G43" s="170"/>
      <c r="H43" s="170" t="str">
        <f>'実質公債費比率（分子）の構造'!M$51</f>
        <v>-</v>
      </c>
      <c r="I43" s="170"/>
      <c r="J43" s="170"/>
      <c r="K43" s="170" t="str">
        <f>'実質公債費比率（分子）の構造'!N$51</f>
        <v>-</v>
      </c>
      <c r="L43" s="170"/>
      <c r="M43" s="170"/>
      <c r="N43" s="170" t="str">
        <f>'実質公債費比率（分子）の構造'!O$51</f>
        <v>-</v>
      </c>
      <c r="O43" s="170"/>
      <c r="P43" s="170"/>
    </row>
    <row r="44" spans="1:16" x14ac:dyDescent="0.2">
      <c r="A44" s="170" t="s">
        <v>62</v>
      </c>
      <c r="B44" s="170" t="str">
        <f>'実質公債費比率（分子）の構造'!K$50</f>
        <v>-</v>
      </c>
      <c r="C44" s="170"/>
      <c r="D44" s="170"/>
      <c r="E44" s="170" t="str">
        <f>'実質公債費比率（分子）の構造'!L$50</f>
        <v>-</v>
      </c>
      <c r="F44" s="170"/>
      <c r="G44" s="170"/>
      <c r="H44" s="170" t="str">
        <f>'実質公債費比率（分子）の構造'!M$50</f>
        <v>-</v>
      </c>
      <c r="I44" s="170"/>
      <c r="J44" s="170"/>
      <c r="K44" s="170" t="str">
        <f>'実質公債費比率（分子）の構造'!N$50</f>
        <v>-</v>
      </c>
      <c r="L44" s="170"/>
      <c r="M44" s="170"/>
      <c r="N44" s="170" t="str">
        <f>'実質公債費比率（分子）の構造'!O$50</f>
        <v>-</v>
      </c>
      <c r="O44" s="170"/>
      <c r="P44" s="170"/>
    </row>
    <row r="45" spans="1:16" x14ac:dyDescent="0.2">
      <c r="A45" s="170" t="s">
        <v>63</v>
      </c>
      <c r="B45" s="170">
        <f>'実質公債費比率（分子）の構造'!K$49</f>
        <v>21</v>
      </c>
      <c r="C45" s="170"/>
      <c r="D45" s="170"/>
      <c r="E45" s="170">
        <f>'実質公債費比率（分子）の構造'!L$49</f>
        <v>17</v>
      </c>
      <c r="F45" s="170"/>
      <c r="G45" s="170"/>
      <c r="H45" s="170">
        <f>'実質公債費比率（分子）の構造'!M$49</f>
        <v>18</v>
      </c>
      <c r="I45" s="170"/>
      <c r="J45" s="170"/>
      <c r="K45" s="170">
        <f>'実質公債費比率（分子）の構造'!N$49</f>
        <v>17</v>
      </c>
      <c r="L45" s="170"/>
      <c r="M45" s="170"/>
      <c r="N45" s="170">
        <f>'実質公債費比率（分子）の構造'!O$49</f>
        <v>18</v>
      </c>
      <c r="O45" s="170"/>
      <c r="P45" s="170"/>
    </row>
    <row r="46" spans="1:16" x14ac:dyDescent="0.2">
      <c r="A46" s="170" t="s">
        <v>64</v>
      </c>
      <c r="B46" s="170">
        <f>'実質公債費比率（分子）の構造'!K$48</f>
        <v>374</v>
      </c>
      <c r="C46" s="170"/>
      <c r="D46" s="170"/>
      <c r="E46" s="170">
        <f>'実質公債費比率（分子）の構造'!L$48</f>
        <v>351</v>
      </c>
      <c r="F46" s="170"/>
      <c r="G46" s="170"/>
      <c r="H46" s="170">
        <f>'実質公債費比率（分子）の構造'!M$48</f>
        <v>325</v>
      </c>
      <c r="I46" s="170"/>
      <c r="J46" s="170"/>
      <c r="K46" s="170">
        <f>'実質公債費比率（分子）の構造'!N$48</f>
        <v>293</v>
      </c>
      <c r="L46" s="170"/>
      <c r="M46" s="170"/>
      <c r="N46" s="170">
        <f>'実質公債費比率（分子）の構造'!O$48</f>
        <v>242</v>
      </c>
      <c r="O46" s="170"/>
      <c r="P46" s="170"/>
    </row>
    <row r="47" spans="1:16" x14ac:dyDescent="0.2">
      <c r="A47" s="170" t="s">
        <v>12</v>
      </c>
      <c r="B47" s="170" t="str">
        <f>'実質公債費比率（分子）の構造'!K$47</f>
        <v>-</v>
      </c>
      <c r="C47" s="170"/>
      <c r="D47" s="170"/>
      <c r="E47" s="170" t="str">
        <f>'実質公債費比率（分子）の構造'!L$47</f>
        <v>-</v>
      </c>
      <c r="F47" s="170"/>
      <c r="G47" s="170"/>
      <c r="H47" s="170" t="str">
        <f>'実質公債費比率（分子）の構造'!M$47</f>
        <v>-</v>
      </c>
      <c r="I47" s="170"/>
      <c r="J47" s="170"/>
      <c r="K47" s="170" t="str">
        <f>'実質公債費比率（分子）の構造'!N$47</f>
        <v>-</v>
      </c>
      <c r="L47" s="170"/>
      <c r="M47" s="170"/>
      <c r="N47" s="170" t="str">
        <f>'実質公債費比率（分子）の構造'!O$47</f>
        <v>-</v>
      </c>
      <c r="O47" s="170"/>
      <c r="P47" s="170"/>
    </row>
    <row r="48" spans="1:16" x14ac:dyDescent="0.2">
      <c r="A48" s="170" t="s">
        <v>65</v>
      </c>
      <c r="B48" s="170" t="str">
        <f>'実質公債費比率（分子）の構造'!K$46</f>
        <v>-</v>
      </c>
      <c r="C48" s="170"/>
      <c r="D48" s="170"/>
      <c r="E48" s="170" t="str">
        <f>'実質公債費比率（分子）の構造'!L$46</f>
        <v>-</v>
      </c>
      <c r="F48" s="170"/>
      <c r="G48" s="170"/>
      <c r="H48" s="170" t="str">
        <f>'実質公債費比率（分子）の構造'!M$46</f>
        <v>-</v>
      </c>
      <c r="I48" s="170"/>
      <c r="J48" s="170"/>
      <c r="K48" s="170" t="str">
        <f>'実質公債費比率（分子）の構造'!N$46</f>
        <v>-</v>
      </c>
      <c r="L48" s="170"/>
      <c r="M48" s="170"/>
      <c r="N48" s="170" t="str">
        <f>'実質公債費比率（分子）の構造'!O$46</f>
        <v>-</v>
      </c>
      <c r="O48" s="170"/>
      <c r="P48" s="170"/>
    </row>
    <row r="49" spans="1:16" x14ac:dyDescent="0.2">
      <c r="A49" s="170" t="s">
        <v>66</v>
      </c>
      <c r="B49" s="170">
        <f>'実質公債費比率（分子）の構造'!K$45</f>
        <v>77</v>
      </c>
      <c r="C49" s="170"/>
      <c r="D49" s="170"/>
      <c r="E49" s="170">
        <f>'実質公債費比率（分子）の構造'!L$45</f>
        <v>69</v>
      </c>
      <c r="F49" s="170"/>
      <c r="G49" s="170"/>
      <c r="H49" s="170">
        <f>'実質公債費比率（分子）の構造'!M$45</f>
        <v>69</v>
      </c>
      <c r="I49" s="170"/>
      <c r="J49" s="170"/>
      <c r="K49" s="170">
        <f>'実質公債費比率（分子）の構造'!N$45</f>
        <v>63</v>
      </c>
      <c r="L49" s="170"/>
      <c r="M49" s="170"/>
      <c r="N49" s="170">
        <f>'実質公債費比率（分子）の構造'!O$45</f>
        <v>46</v>
      </c>
      <c r="O49" s="170"/>
      <c r="P49" s="170"/>
    </row>
    <row r="50" spans="1:16" x14ac:dyDescent="0.2">
      <c r="A50" s="170" t="s">
        <v>67</v>
      </c>
      <c r="B50" s="170" t="e">
        <f>NA()</f>
        <v>#N/A</v>
      </c>
      <c r="C50" s="170">
        <f>IF(ISNUMBER('実質公債費比率（分子）の構造'!K$53),'実質公債費比率（分子）の構造'!K$53,NA())</f>
        <v>181</v>
      </c>
      <c r="D50" s="170" t="e">
        <f>NA()</f>
        <v>#N/A</v>
      </c>
      <c r="E50" s="170" t="e">
        <f>NA()</f>
        <v>#N/A</v>
      </c>
      <c r="F50" s="170">
        <f>IF(ISNUMBER('実質公債費比率（分子）の構造'!L$53),'実質公債費比率（分子）の構造'!L$53,NA())</f>
        <v>162</v>
      </c>
      <c r="G50" s="170" t="e">
        <f>NA()</f>
        <v>#N/A</v>
      </c>
      <c r="H50" s="170" t="e">
        <f>NA()</f>
        <v>#N/A</v>
      </c>
      <c r="I50" s="170">
        <f>IF(ISNUMBER('実質公債費比率（分子）の構造'!M$53),'実質公債費比率（分子）の構造'!M$53,NA())</f>
        <v>151</v>
      </c>
      <c r="J50" s="170" t="e">
        <f>NA()</f>
        <v>#N/A</v>
      </c>
      <c r="K50" s="170" t="e">
        <f>NA()</f>
        <v>#N/A</v>
      </c>
      <c r="L50" s="170">
        <f>IF(ISNUMBER('実質公債費比率（分子）の構造'!N$53),'実質公債費比率（分子）の構造'!N$53,NA())</f>
        <v>130</v>
      </c>
      <c r="M50" s="170" t="e">
        <f>NA()</f>
        <v>#N/A</v>
      </c>
      <c r="N50" s="170" t="e">
        <f>NA()</f>
        <v>#N/A</v>
      </c>
      <c r="O50" s="170">
        <f>IF(ISNUMBER('実質公債費比率（分子）の構造'!O$53),'実質公債費比率（分子）の構造'!O$53,NA())</f>
        <v>92</v>
      </c>
      <c r="P50" s="170" t="e">
        <f>NA()</f>
        <v>#N/A</v>
      </c>
    </row>
    <row r="53" spans="1:16" x14ac:dyDescent="0.2">
      <c r="A53" s="142" t="s">
        <v>68</v>
      </c>
    </row>
    <row r="54" spans="1:16" x14ac:dyDescent="0.2">
      <c r="A54" s="169"/>
      <c r="B54" s="169" t="str">
        <f>'将来負担比率（分子）の構造'!I$40</f>
        <v>R01</v>
      </c>
      <c r="C54" s="169"/>
      <c r="D54" s="169"/>
      <c r="E54" s="169" t="str">
        <f>'将来負担比率（分子）の構造'!J$40</f>
        <v>R02</v>
      </c>
      <c r="F54" s="169"/>
      <c r="G54" s="169"/>
      <c r="H54" s="169" t="str">
        <f>'将来負担比率（分子）の構造'!K$40</f>
        <v>R03</v>
      </c>
      <c r="I54" s="169"/>
      <c r="J54" s="169"/>
      <c r="K54" s="169" t="str">
        <f>'将来負担比率（分子）の構造'!L$40</f>
        <v>R04</v>
      </c>
      <c r="L54" s="169"/>
      <c r="M54" s="169"/>
      <c r="N54" s="169" t="str">
        <f>'将来負担比率（分子）の構造'!M$40</f>
        <v>R05</v>
      </c>
      <c r="O54" s="169"/>
      <c r="P54" s="169"/>
    </row>
    <row r="55" spans="1:16" x14ac:dyDescent="0.2">
      <c r="A55" s="169"/>
      <c r="B55" s="169" t="s">
        <v>69</v>
      </c>
      <c r="C55" s="169"/>
      <c r="D55" s="169" t="s">
        <v>70</v>
      </c>
      <c r="E55" s="169" t="s">
        <v>69</v>
      </c>
      <c r="F55" s="169"/>
      <c r="G55" s="169" t="s">
        <v>70</v>
      </c>
      <c r="H55" s="169" t="s">
        <v>69</v>
      </c>
      <c r="I55" s="169"/>
      <c r="J55" s="169" t="s">
        <v>70</v>
      </c>
      <c r="K55" s="169" t="s">
        <v>69</v>
      </c>
      <c r="L55" s="169"/>
      <c r="M55" s="169" t="s">
        <v>70</v>
      </c>
      <c r="N55" s="169" t="s">
        <v>69</v>
      </c>
      <c r="O55" s="169"/>
      <c r="P55" s="169" t="s">
        <v>70</v>
      </c>
    </row>
    <row r="56" spans="1:16" x14ac:dyDescent="0.2">
      <c r="A56" s="169" t="s">
        <v>43</v>
      </c>
      <c r="B56" s="169"/>
      <c r="C56" s="169"/>
      <c r="D56" s="169">
        <f>'将来負担比率（分子）の構造'!I$52</f>
        <v>1917</v>
      </c>
      <c r="E56" s="169"/>
      <c r="F56" s="169"/>
      <c r="G56" s="169">
        <f>'将来負担比率（分子）の構造'!J$52</f>
        <v>1629</v>
      </c>
      <c r="H56" s="169"/>
      <c r="I56" s="169"/>
      <c r="J56" s="169">
        <f>'将来負担比率（分子）の構造'!K$52</f>
        <v>1415</v>
      </c>
      <c r="K56" s="169"/>
      <c r="L56" s="169"/>
      <c r="M56" s="169">
        <f>'将来負担比率（分子）の構造'!L$52</f>
        <v>1186</v>
      </c>
      <c r="N56" s="169"/>
      <c r="O56" s="169"/>
      <c r="P56" s="169">
        <f>'将来負担比率（分子）の構造'!M$52</f>
        <v>979</v>
      </c>
    </row>
    <row r="57" spans="1:16" x14ac:dyDescent="0.2">
      <c r="A57" s="169" t="s">
        <v>42</v>
      </c>
      <c r="B57" s="169"/>
      <c r="C57" s="169"/>
      <c r="D57" s="169" t="str">
        <f>'将来負担比率（分子）の構造'!I$51</f>
        <v>-</v>
      </c>
      <c r="E57" s="169"/>
      <c r="F57" s="169"/>
      <c r="G57" s="169" t="str">
        <f>'将来負担比率（分子）の構造'!J$51</f>
        <v>-</v>
      </c>
      <c r="H57" s="169"/>
      <c r="I57" s="169"/>
      <c r="J57" s="169" t="str">
        <f>'将来負担比率（分子）の構造'!K$51</f>
        <v>-</v>
      </c>
      <c r="K57" s="169"/>
      <c r="L57" s="169"/>
      <c r="M57" s="169" t="str">
        <f>'将来負担比率（分子）の構造'!L$51</f>
        <v>-</v>
      </c>
      <c r="N57" s="169"/>
      <c r="O57" s="169"/>
      <c r="P57" s="169" t="str">
        <f>'将来負担比率（分子）の構造'!M$51</f>
        <v>-</v>
      </c>
    </row>
    <row r="58" spans="1:16" x14ac:dyDescent="0.2">
      <c r="A58" s="169" t="s">
        <v>41</v>
      </c>
      <c r="B58" s="169"/>
      <c r="C58" s="169"/>
      <c r="D58" s="169">
        <f>'将来負担比率（分子）の構造'!I$50</f>
        <v>9520</v>
      </c>
      <c r="E58" s="169"/>
      <c r="F58" s="169"/>
      <c r="G58" s="169">
        <f>'将来負担比率（分子）の構造'!J$50</f>
        <v>9894</v>
      </c>
      <c r="H58" s="169"/>
      <c r="I58" s="169"/>
      <c r="J58" s="169">
        <f>'将来負担比率（分子）の構造'!K$50</f>
        <v>9987</v>
      </c>
      <c r="K58" s="169"/>
      <c r="L58" s="169"/>
      <c r="M58" s="169">
        <f>'将来負担比率（分子）の構造'!L$50</f>
        <v>10199</v>
      </c>
      <c r="N58" s="169"/>
      <c r="O58" s="169"/>
      <c r="P58" s="169">
        <f>'将来負担比率（分子）の構造'!M$50</f>
        <v>10817</v>
      </c>
    </row>
    <row r="59" spans="1:16" x14ac:dyDescent="0.2">
      <c r="A59" s="169" t="s">
        <v>39</v>
      </c>
      <c r="B59" s="169" t="str">
        <f>'将来負担比率（分子）の構造'!I$49</f>
        <v>-</v>
      </c>
      <c r="C59" s="169"/>
      <c r="D59" s="169"/>
      <c r="E59" s="169" t="str">
        <f>'将来負担比率（分子）の構造'!J$49</f>
        <v>-</v>
      </c>
      <c r="F59" s="169"/>
      <c r="G59" s="169"/>
      <c r="H59" s="169" t="str">
        <f>'将来負担比率（分子）の構造'!K$49</f>
        <v>-</v>
      </c>
      <c r="I59" s="169"/>
      <c r="J59" s="169"/>
      <c r="K59" s="169" t="str">
        <f>'将来負担比率（分子）の構造'!L$49</f>
        <v>-</v>
      </c>
      <c r="L59" s="169"/>
      <c r="M59" s="169"/>
      <c r="N59" s="169" t="str">
        <f>'将来負担比率（分子）の構造'!M$49</f>
        <v>-</v>
      </c>
      <c r="O59" s="169"/>
      <c r="P59" s="169"/>
    </row>
    <row r="60" spans="1:16" x14ac:dyDescent="0.2">
      <c r="A60" s="169" t="s">
        <v>38</v>
      </c>
      <c r="B60" s="169" t="str">
        <f>'将来負担比率（分子）の構造'!I$48</f>
        <v>-</v>
      </c>
      <c r="C60" s="169"/>
      <c r="D60" s="169"/>
      <c r="E60" s="169" t="str">
        <f>'将来負担比率（分子）の構造'!J$48</f>
        <v>-</v>
      </c>
      <c r="F60" s="169"/>
      <c r="G60" s="169"/>
      <c r="H60" s="169" t="str">
        <f>'将来負担比率（分子）の構造'!K$48</f>
        <v>-</v>
      </c>
      <c r="I60" s="169"/>
      <c r="J60" s="169"/>
      <c r="K60" s="169" t="str">
        <f>'将来負担比率（分子）の構造'!L$48</f>
        <v>-</v>
      </c>
      <c r="L60" s="169"/>
      <c r="M60" s="169"/>
      <c r="N60" s="169" t="str">
        <f>'将来負担比率（分子）の構造'!M$48</f>
        <v>-</v>
      </c>
      <c r="O60" s="169"/>
      <c r="P60" s="169"/>
    </row>
    <row r="61" spans="1:16" x14ac:dyDescent="0.2">
      <c r="A61" s="169" t="s">
        <v>36</v>
      </c>
      <c r="B61" s="169" t="str">
        <f>'将来負担比率（分子）の構造'!I$46</f>
        <v>-</v>
      </c>
      <c r="C61" s="169"/>
      <c r="D61" s="169"/>
      <c r="E61" s="169" t="str">
        <f>'将来負担比率（分子）の構造'!J$46</f>
        <v>-</v>
      </c>
      <c r="F61" s="169"/>
      <c r="G61" s="169"/>
      <c r="H61" s="169" t="str">
        <f>'将来負担比率（分子）の構造'!K$46</f>
        <v>-</v>
      </c>
      <c r="I61" s="169"/>
      <c r="J61" s="169"/>
      <c r="K61" s="169" t="str">
        <f>'将来負担比率（分子）の構造'!L$46</f>
        <v>-</v>
      </c>
      <c r="L61" s="169"/>
      <c r="M61" s="169"/>
      <c r="N61" s="169" t="str">
        <f>'将来負担比率（分子）の構造'!M$46</f>
        <v>-</v>
      </c>
      <c r="O61" s="169"/>
      <c r="P61" s="169"/>
    </row>
    <row r="62" spans="1:16" x14ac:dyDescent="0.2">
      <c r="A62" s="169" t="s">
        <v>35</v>
      </c>
      <c r="B62" s="169">
        <f>'将来負担比率（分子）の構造'!I$45</f>
        <v>1122</v>
      </c>
      <c r="C62" s="169"/>
      <c r="D62" s="169"/>
      <c r="E62" s="169">
        <f>'将来負担比率（分子）の構造'!J$45</f>
        <v>1157</v>
      </c>
      <c r="F62" s="169"/>
      <c r="G62" s="169"/>
      <c r="H62" s="169">
        <f>'将来負担比率（分子）の構造'!K$45</f>
        <v>1123</v>
      </c>
      <c r="I62" s="169"/>
      <c r="J62" s="169"/>
      <c r="K62" s="169">
        <f>'将来負担比率（分子）の構造'!L$45</f>
        <v>1100</v>
      </c>
      <c r="L62" s="169"/>
      <c r="M62" s="169"/>
      <c r="N62" s="169">
        <f>'将来負担比率（分子）の構造'!M$45</f>
        <v>1162</v>
      </c>
      <c r="O62" s="169"/>
      <c r="P62" s="169"/>
    </row>
    <row r="63" spans="1:16" x14ac:dyDescent="0.2">
      <c r="A63" s="169" t="s">
        <v>34</v>
      </c>
      <c r="B63" s="169">
        <f>'将来負担比率（分子）の構造'!I$44</f>
        <v>151</v>
      </c>
      <c r="C63" s="169"/>
      <c r="D63" s="169"/>
      <c r="E63" s="169">
        <f>'将来負担比率（分子）の構造'!J$44</f>
        <v>129</v>
      </c>
      <c r="F63" s="169"/>
      <c r="G63" s="169"/>
      <c r="H63" s="169">
        <f>'将来負担比率（分子）の構造'!K$44</f>
        <v>106</v>
      </c>
      <c r="I63" s="169"/>
      <c r="J63" s="169"/>
      <c r="K63" s="169">
        <f>'将来負担比率（分子）の構造'!L$44</f>
        <v>93</v>
      </c>
      <c r="L63" s="169"/>
      <c r="M63" s="169"/>
      <c r="N63" s="169">
        <f>'将来負担比率（分子）の構造'!M$44</f>
        <v>82</v>
      </c>
      <c r="O63" s="169"/>
      <c r="P63" s="169"/>
    </row>
    <row r="64" spans="1:16" x14ac:dyDescent="0.2">
      <c r="A64" s="169" t="s">
        <v>33</v>
      </c>
      <c r="B64" s="169">
        <f>'将来負担比率（分子）の構造'!I$43</f>
        <v>2086</v>
      </c>
      <c r="C64" s="169"/>
      <c r="D64" s="169"/>
      <c r="E64" s="169">
        <f>'将来負担比率（分子）の構造'!J$43</f>
        <v>1783</v>
      </c>
      <c r="F64" s="169"/>
      <c r="G64" s="169"/>
      <c r="H64" s="169">
        <f>'将来負担比率（分子）の構造'!K$43</f>
        <v>1504</v>
      </c>
      <c r="I64" s="169"/>
      <c r="J64" s="169"/>
      <c r="K64" s="169">
        <f>'将来負担比率（分子）の構造'!L$43</f>
        <v>1243</v>
      </c>
      <c r="L64" s="169"/>
      <c r="M64" s="169"/>
      <c r="N64" s="169">
        <f>'将来負担比率（分子）の構造'!M$43</f>
        <v>1022</v>
      </c>
      <c r="O64" s="169"/>
      <c r="P64" s="169"/>
    </row>
    <row r="65" spans="1:16" x14ac:dyDescent="0.2">
      <c r="A65" s="169" t="s">
        <v>32</v>
      </c>
      <c r="B65" s="169" t="str">
        <f>'将来負担比率（分子）の構造'!I$42</f>
        <v>-</v>
      </c>
      <c r="C65" s="169"/>
      <c r="D65" s="169"/>
      <c r="E65" s="169" t="str">
        <f>'将来負担比率（分子）の構造'!J$42</f>
        <v>-</v>
      </c>
      <c r="F65" s="169"/>
      <c r="G65" s="169"/>
      <c r="H65" s="169" t="str">
        <f>'将来負担比率（分子）の構造'!K$42</f>
        <v>-</v>
      </c>
      <c r="I65" s="169"/>
      <c r="J65" s="169"/>
      <c r="K65" s="169" t="str">
        <f>'将来負担比率（分子）の構造'!L$42</f>
        <v>-</v>
      </c>
      <c r="L65" s="169"/>
      <c r="M65" s="169"/>
      <c r="N65" s="169" t="str">
        <f>'将来負担比率（分子）の構造'!M$42</f>
        <v>-</v>
      </c>
      <c r="O65" s="169"/>
      <c r="P65" s="169"/>
    </row>
    <row r="66" spans="1:16" x14ac:dyDescent="0.2">
      <c r="A66" s="169" t="s">
        <v>31</v>
      </c>
      <c r="B66" s="169">
        <f>'将来負担比率（分子）の構造'!I$41</f>
        <v>357</v>
      </c>
      <c r="C66" s="169"/>
      <c r="D66" s="169"/>
      <c r="E66" s="169">
        <f>'将来負担比率（分子）の構造'!J$41</f>
        <v>295</v>
      </c>
      <c r="F66" s="169"/>
      <c r="G66" s="169"/>
      <c r="H66" s="169">
        <f>'将来負担比率（分子）の構造'!K$41</f>
        <v>231</v>
      </c>
      <c r="I66" s="169"/>
      <c r="J66" s="169"/>
      <c r="K66" s="169">
        <f>'将来負担比率（分子）の構造'!L$41</f>
        <v>172</v>
      </c>
      <c r="L66" s="169"/>
      <c r="M66" s="169"/>
      <c r="N66" s="169">
        <f>'将来負担比率（分子）の構造'!M$41</f>
        <v>129</v>
      </c>
      <c r="O66" s="169"/>
      <c r="P66" s="169"/>
    </row>
    <row r="67" spans="1:16" x14ac:dyDescent="0.2">
      <c r="A67" s="169" t="s">
        <v>71</v>
      </c>
      <c r="B67" s="169" t="e">
        <f>NA()</f>
        <v>#N/A</v>
      </c>
      <c r="C67" s="169">
        <f>IF(ISNUMBER('将来負担比率（分子）の構造'!I$53), IF('将来負担比率（分子）の構造'!I$53 &lt; 0, 0, '将来負担比率（分子）の構造'!I$53), NA())</f>
        <v>0</v>
      </c>
      <c r="D67" s="169" t="e">
        <f>NA()</f>
        <v>#N/A</v>
      </c>
      <c r="E67" s="169" t="e">
        <f>NA()</f>
        <v>#N/A</v>
      </c>
      <c r="F67" s="169">
        <f>IF(ISNUMBER('将来負担比率（分子）の構造'!J$53), IF('将来負担比率（分子）の構造'!J$53 &lt; 0, 0, '将来負担比率（分子）の構造'!J$53), NA())</f>
        <v>0</v>
      </c>
      <c r="G67" s="169" t="e">
        <f>NA()</f>
        <v>#N/A</v>
      </c>
      <c r="H67" s="169" t="e">
        <f>NA()</f>
        <v>#N/A</v>
      </c>
      <c r="I67" s="169">
        <f>IF(ISNUMBER('将来負担比率（分子）の構造'!K$53), IF('将来負担比率（分子）の構造'!K$53 &lt; 0, 0, '将来負担比率（分子）の構造'!K$53), NA())</f>
        <v>0</v>
      </c>
      <c r="J67" s="169" t="e">
        <f>NA()</f>
        <v>#N/A</v>
      </c>
      <c r="K67" s="169" t="e">
        <f>NA()</f>
        <v>#N/A</v>
      </c>
      <c r="L67" s="169">
        <f>IF(ISNUMBER('将来負担比率（分子）の構造'!L$53), IF('将来負担比率（分子）の構造'!L$53 &lt; 0, 0, '将来負担比率（分子）の構造'!L$53), NA())</f>
        <v>0</v>
      </c>
      <c r="M67" s="169" t="e">
        <f>NA()</f>
        <v>#N/A</v>
      </c>
      <c r="N67" s="169" t="e">
        <f>NA()</f>
        <v>#N/A</v>
      </c>
      <c r="O67" s="169">
        <f>IF(ISNUMBER('将来負担比率（分子）の構造'!M$53), IF('将来負担比率（分子）の構造'!M$53 &lt; 0, 0, '将来負担比率（分子）の構造'!M$53), NA())</f>
        <v>0</v>
      </c>
      <c r="P67" s="169" t="e">
        <f>NA()</f>
        <v>#N/A</v>
      </c>
    </row>
    <row r="70" spans="1:16" x14ac:dyDescent="0.2">
      <c r="A70" s="171" t="s">
        <v>72</v>
      </c>
      <c r="B70" s="171"/>
      <c r="C70" s="171"/>
      <c r="D70" s="171"/>
      <c r="E70" s="171"/>
      <c r="F70" s="171"/>
    </row>
    <row r="71" spans="1:16" x14ac:dyDescent="0.2">
      <c r="A71" s="172"/>
      <c r="B71" s="172" t="str">
        <f>基金残高に係る経年分析!F54</f>
        <v>R03</v>
      </c>
      <c r="C71" s="172" t="str">
        <f>基金残高に係る経年分析!G54</f>
        <v>R04</v>
      </c>
      <c r="D71" s="172" t="str">
        <f>基金残高に係る経年分析!H54</f>
        <v>R05</v>
      </c>
    </row>
    <row r="72" spans="1:16" x14ac:dyDescent="0.2">
      <c r="A72" s="172" t="s">
        <v>73</v>
      </c>
      <c r="B72" s="173">
        <f>基金残高に係る経年分析!F55</f>
        <v>4495</v>
      </c>
      <c r="C72" s="173">
        <f>基金残高に係る経年分析!G55</f>
        <v>4771</v>
      </c>
      <c r="D72" s="173">
        <f>基金残高に係る経年分析!H55</f>
        <v>5318</v>
      </c>
    </row>
    <row r="73" spans="1:16" x14ac:dyDescent="0.2">
      <c r="A73" s="172" t="s">
        <v>74</v>
      </c>
      <c r="B73" s="173" t="str">
        <f>基金残高に係る経年分析!F56</f>
        <v>-</v>
      </c>
      <c r="C73" s="173" t="str">
        <f>基金残高に係る経年分析!G56</f>
        <v>-</v>
      </c>
      <c r="D73" s="173" t="str">
        <f>基金残高に係る経年分析!H56</f>
        <v>-</v>
      </c>
    </row>
    <row r="74" spans="1:16" x14ac:dyDescent="0.2">
      <c r="A74" s="172" t="s">
        <v>75</v>
      </c>
      <c r="B74" s="173">
        <f>基金残高に係る経年分析!F57</f>
        <v>5374</v>
      </c>
      <c r="C74" s="173">
        <f>基金残高に係る経年分析!G57</f>
        <v>5311</v>
      </c>
      <c r="D74" s="173">
        <f>基金残高に係る経年分析!H57</f>
        <v>5379</v>
      </c>
    </row>
  </sheetData>
  <sheetProtection algorithmName="SHA-512" hashValue="p37cu+5n/2tj6mSbMqdCvJbEZjK3d7sAnXZYNBFYgR01djg8MYsnfEstYBFIXywxDIucrYV1Wj9W54OE9j4kpA==" saltValue="+XkQI+3lOm+VO2slK5KTOw==" spinCount="100000" sheet="1" objects="1" scenarios="1"/>
  <phoneticPr fontId="2"/>
  <pageMargins left="0.78700000000000003" right="0.78700000000000003" top="0.98399999999999999" bottom="0.98399999999999999" header="0.51200000000000001" footer="0.51200000000000001"/>
  <pageSetup paperSize="9" orientation="portrait" verticalDpi="0"/>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heetViews>
  <sheetFormatPr defaultColWidth="0" defaultRowHeight="11.25" customHeight="1" zeroHeight="1" x14ac:dyDescent="0.2"/>
  <cols>
    <col min="1" max="1" width="1.6640625" style="208" customWidth="1"/>
    <col min="2" max="2" width="2.33203125" style="208" customWidth="1"/>
    <col min="3" max="16" width="2.6640625" style="208" customWidth="1"/>
    <col min="17" max="17" width="2.33203125" style="208" customWidth="1"/>
    <col min="18" max="95" width="1.6640625" style="208" customWidth="1"/>
    <col min="96" max="133" width="1.6640625" style="220" customWidth="1"/>
    <col min="134" max="143" width="1.6640625" style="208" customWidth="1"/>
    <col min="144" max="16384" width="0" style="208" hidden="1"/>
  </cols>
  <sheetData>
    <row r="1" spans="2:143" ht="22.5" customHeight="1" thickBot="1" x14ac:dyDescent="0.25">
      <c r="B1" s="206"/>
      <c r="C1" s="207"/>
      <c r="D1" s="207"/>
      <c r="E1" s="207"/>
      <c r="F1" s="207"/>
      <c r="G1" s="207"/>
      <c r="H1" s="207"/>
      <c r="I1" s="207"/>
      <c r="J1" s="207"/>
      <c r="K1" s="207"/>
      <c r="L1" s="207"/>
      <c r="M1" s="207"/>
      <c r="N1" s="207"/>
      <c r="O1" s="207"/>
      <c r="P1" s="207"/>
      <c r="Q1" s="207"/>
      <c r="R1" s="207"/>
      <c r="S1" s="207"/>
      <c r="T1" s="207"/>
      <c r="U1" s="207"/>
      <c r="V1" s="207"/>
      <c r="W1" s="207"/>
      <c r="X1" s="207"/>
      <c r="Y1" s="207"/>
      <c r="Z1" s="207"/>
      <c r="AA1" s="207"/>
      <c r="AB1" s="207"/>
      <c r="AC1" s="207"/>
      <c r="AD1" s="207"/>
      <c r="AE1" s="207"/>
      <c r="AF1" s="207"/>
      <c r="AG1" s="207"/>
      <c r="AH1" s="207"/>
      <c r="AI1" s="207"/>
      <c r="AJ1" s="207"/>
      <c r="AK1" s="207"/>
      <c r="AL1" s="207"/>
      <c r="AM1" s="207"/>
      <c r="AN1" s="207"/>
      <c r="AO1" s="207"/>
      <c r="AP1" s="207"/>
      <c r="AQ1" s="207"/>
      <c r="AR1" s="207"/>
      <c r="AS1" s="207"/>
      <c r="AT1" s="207"/>
      <c r="AU1" s="207"/>
      <c r="AV1" s="207"/>
      <c r="AW1" s="207"/>
      <c r="AX1" s="207"/>
      <c r="AY1" s="207"/>
      <c r="AZ1" s="207"/>
      <c r="BA1" s="207"/>
      <c r="BB1" s="207"/>
      <c r="BC1" s="207"/>
      <c r="BD1" s="207"/>
      <c r="BE1" s="207"/>
      <c r="BF1" s="207"/>
      <c r="BG1" s="207"/>
      <c r="BH1" s="207"/>
      <c r="BI1" s="207"/>
      <c r="BJ1" s="207"/>
      <c r="BK1" s="207"/>
      <c r="BL1" s="207"/>
      <c r="BM1" s="207"/>
      <c r="BN1" s="207"/>
      <c r="BO1" s="207"/>
      <c r="BP1" s="207"/>
      <c r="BQ1" s="207"/>
      <c r="BR1" s="207"/>
      <c r="BS1" s="207"/>
      <c r="BT1" s="207"/>
      <c r="BU1" s="207"/>
      <c r="BV1" s="207"/>
      <c r="BW1" s="207"/>
      <c r="BX1" s="207"/>
      <c r="BY1" s="207"/>
      <c r="BZ1" s="207"/>
      <c r="CA1" s="207"/>
      <c r="CB1" s="207"/>
      <c r="CC1" s="207"/>
      <c r="CD1" s="207"/>
      <c r="CE1" s="207"/>
      <c r="CF1" s="207"/>
      <c r="CG1" s="207"/>
      <c r="CH1" s="207"/>
      <c r="CI1" s="207"/>
      <c r="CJ1" s="207"/>
      <c r="CK1" s="207"/>
      <c r="CL1" s="207"/>
      <c r="CM1" s="207"/>
      <c r="CN1" s="207"/>
      <c r="CO1" s="207"/>
      <c r="CP1" s="207"/>
      <c r="CQ1" s="207"/>
      <c r="CR1" s="207"/>
      <c r="CS1" s="207"/>
      <c r="CT1" s="207"/>
      <c r="CU1" s="207"/>
      <c r="CV1" s="207"/>
      <c r="CW1" s="207"/>
      <c r="CX1" s="207"/>
      <c r="CY1" s="207"/>
      <c r="CZ1" s="207"/>
      <c r="DA1" s="207"/>
      <c r="DB1" s="207"/>
      <c r="DC1" s="207"/>
      <c r="DD1" s="207"/>
      <c r="DE1" s="207"/>
      <c r="DF1" s="207"/>
      <c r="DG1" s="207"/>
      <c r="DH1" s="704" t="s">
        <v>203</v>
      </c>
      <c r="DI1" s="705"/>
      <c r="DJ1" s="705"/>
      <c r="DK1" s="705"/>
      <c r="DL1" s="705"/>
      <c r="DM1" s="705"/>
      <c r="DN1" s="706"/>
      <c r="DO1" s="208"/>
      <c r="DP1" s="704" t="s">
        <v>204</v>
      </c>
      <c r="DQ1" s="705"/>
      <c r="DR1" s="705"/>
      <c r="DS1" s="705"/>
      <c r="DT1" s="705"/>
      <c r="DU1" s="705"/>
      <c r="DV1" s="705"/>
      <c r="DW1" s="705"/>
      <c r="DX1" s="705"/>
      <c r="DY1" s="705"/>
      <c r="DZ1" s="705"/>
      <c r="EA1" s="705"/>
      <c r="EB1" s="705"/>
      <c r="EC1" s="706"/>
      <c r="ED1" s="207"/>
      <c r="EE1" s="207"/>
      <c r="EF1" s="207"/>
      <c r="EG1" s="207"/>
      <c r="EH1" s="207"/>
      <c r="EI1" s="207"/>
      <c r="EJ1" s="207"/>
      <c r="EK1" s="207"/>
      <c r="EL1" s="207"/>
      <c r="EM1" s="207"/>
    </row>
    <row r="2" spans="2:143" ht="22.5" customHeight="1" x14ac:dyDescent="0.2">
      <c r="B2" s="209" t="s">
        <v>205</v>
      </c>
      <c r="R2" s="210"/>
      <c r="S2" s="210"/>
      <c r="T2" s="210"/>
      <c r="U2" s="210"/>
      <c r="V2" s="210"/>
      <c r="W2" s="210"/>
      <c r="X2" s="210"/>
      <c r="Y2" s="210"/>
      <c r="Z2" s="210"/>
      <c r="AA2" s="210"/>
      <c r="AB2" s="210"/>
      <c r="AC2" s="210"/>
      <c r="AE2" s="211"/>
      <c r="AF2" s="211"/>
      <c r="AG2" s="211"/>
      <c r="AH2" s="211"/>
      <c r="AI2" s="211"/>
      <c r="AJ2" s="210"/>
      <c r="AK2" s="210"/>
      <c r="AL2" s="210"/>
      <c r="AM2" s="210"/>
      <c r="AN2" s="210"/>
      <c r="AO2" s="210"/>
      <c r="AP2" s="210"/>
      <c r="CD2" s="207"/>
      <c r="CE2" s="207"/>
      <c r="CF2" s="207"/>
      <c r="CG2" s="207"/>
      <c r="CH2" s="207"/>
      <c r="CI2" s="207"/>
      <c r="CJ2" s="207"/>
      <c r="CK2" s="207"/>
      <c r="CL2" s="207"/>
      <c r="CM2" s="207"/>
      <c r="CN2" s="207"/>
      <c r="CO2" s="207"/>
      <c r="CP2" s="207"/>
      <c r="CQ2" s="207"/>
      <c r="CR2" s="207"/>
      <c r="CS2" s="207"/>
      <c r="CT2" s="207"/>
      <c r="CU2" s="207"/>
      <c r="CV2" s="207"/>
      <c r="CW2" s="207"/>
      <c r="CX2" s="207"/>
      <c r="CY2" s="207"/>
      <c r="CZ2" s="207"/>
      <c r="DA2" s="207"/>
      <c r="DB2" s="207"/>
      <c r="DC2" s="207"/>
      <c r="DD2" s="207"/>
      <c r="DE2" s="207"/>
      <c r="DF2" s="207"/>
      <c r="DG2" s="207"/>
      <c r="DH2" s="207"/>
      <c r="DI2" s="207"/>
      <c r="DJ2" s="207"/>
      <c r="DK2" s="207"/>
      <c r="DL2" s="207"/>
      <c r="DM2" s="207"/>
      <c r="DN2" s="207"/>
      <c r="DO2" s="207"/>
      <c r="DP2" s="207"/>
      <c r="DQ2" s="207"/>
      <c r="DR2" s="207"/>
      <c r="DS2" s="207"/>
      <c r="DT2" s="207"/>
      <c r="DU2" s="207"/>
      <c r="DV2" s="207"/>
      <c r="DW2" s="207"/>
      <c r="DX2" s="207"/>
      <c r="DY2" s="207"/>
      <c r="DZ2" s="207"/>
      <c r="EA2" s="207"/>
      <c r="EB2" s="207"/>
      <c r="EC2" s="207"/>
    </row>
    <row r="3" spans="2:143" ht="11.25" customHeight="1" x14ac:dyDescent="0.2">
      <c r="B3" s="660" t="s">
        <v>206</v>
      </c>
      <c r="C3" s="661"/>
      <c r="D3" s="661"/>
      <c r="E3" s="661"/>
      <c r="F3" s="661"/>
      <c r="G3" s="661"/>
      <c r="H3" s="661"/>
      <c r="I3" s="661"/>
      <c r="J3" s="661"/>
      <c r="K3" s="661"/>
      <c r="L3" s="661"/>
      <c r="M3" s="661"/>
      <c r="N3" s="661"/>
      <c r="O3" s="661"/>
      <c r="P3" s="661"/>
      <c r="Q3" s="661"/>
      <c r="R3" s="661"/>
      <c r="S3" s="661"/>
      <c r="T3" s="661"/>
      <c r="U3" s="661"/>
      <c r="V3" s="661"/>
      <c r="W3" s="661"/>
      <c r="X3" s="661"/>
      <c r="Y3" s="661"/>
      <c r="Z3" s="661"/>
      <c r="AA3" s="661"/>
      <c r="AB3" s="661"/>
      <c r="AC3" s="661"/>
      <c r="AD3" s="661"/>
      <c r="AE3" s="661"/>
      <c r="AF3" s="661"/>
      <c r="AG3" s="661"/>
      <c r="AH3" s="661"/>
      <c r="AI3" s="661"/>
      <c r="AJ3" s="661"/>
      <c r="AK3" s="661"/>
      <c r="AL3" s="661"/>
      <c r="AM3" s="661"/>
      <c r="AN3" s="661"/>
      <c r="AO3" s="661"/>
      <c r="AP3" s="660" t="s">
        <v>207</v>
      </c>
      <c r="AQ3" s="661"/>
      <c r="AR3" s="661"/>
      <c r="AS3" s="661"/>
      <c r="AT3" s="661"/>
      <c r="AU3" s="661"/>
      <c r="AV3" s="661"/>
      <c r="AW3" s="661"/>
      <c r="AX3" s="661"/>
      <c r="AY3" s="661"/>
      <c r="AZ3" s="661"/>
      <c r="BA3" s="661"/>
      <c r="BB3" s="661"/>
      <c r="BC3" s="661"/>
      <c r="BD3" s="661"/>
      <c r="BE3" s="661"/>
      <c r="BF3" s="661"/>
      <c r="BG3" s="661"/>
      <c r="BH3" s="661"/>
      <c r="BI3" s="661"/>
      <c r="BJ3" s="661"/>
      <c r="BK3" s="661"/>
      <c r="BL3" s="661"/>
      <c r="BM3" s="661"/>
      <c r="BN3" s="661"/>
      <c r="BO3" s="661"/>
      <c r="BP3" s="661"/>
      <c r="BQ3" s="661"/>
      <c r="BR3" s="661"/>
      <c r="BS3" s="661"/>
      <c r="BT3" s="661"/>
      <c r="BU3" s="661"/>
      <c r="BV3" s="661"/>
      <c r="BW3" s="661"/>
      <c r="BX3" s="661"/>
      <c r="BY3" s="661"/>
      <c r="BZ3" s="661"/>
      <c r="CA3" s="661"/>
      <c r="CB3" s="662"/>
      <c r="CD3" s="660" t="s">
        <v>208</v>
      </c>
      <c r="CE3" s="661"/>
      <c r="CF3" s="661"/>
      <c r="CG3" s="661"/>
      <c r="CH3" s="661"/>
      <c r="CI3" s="661"/>
      <c r="CJ3" s="661"/>
      <c r="CK3" s="661"/>
      <c r="CL3" s="661"/>
      <c r="CM3" s="661"/>
      <c r="CN3" s="661"/>
      <c r="CO3" s="661"/>
      <c r="CP3" s="661"/>
      <c r="CQ3" s="661"/>
      <c r="CR3" s="661"/>
      <c r="CS3" s="661"/>
      <c r="CT3" s="661"/>
      <c r="CU3" s="661"/>
      <c r="CV3" s="661"/>
      <c r="CW3" s="661"/>
      <c r="CX3" s="661"/>
      <c r="CY3" s="661"/>
      <c r="CZ3" s="661"/>
      <c r="DA3" s="661"/>
      <c r="DB3" s="661"/>
      <c r="DC3" s="661"/>
      <c r="DD3" s="661"/>
      <c r="DE3" s="661"/>
      <c r="DF3" s="661"/>
      <c r="DG3" s="661"/>
      <c r="DH3" s="661"/>
      <c r="DI3" s="661"/>
      <c r="DJ3" s="661"/>
      <c r="DK3" s="661"/>
      <c r="DL3" s="661"/>
      <c r="DM3" s="661"/>
      <c r="DN3" s="661"/>
      <c r="DO3" s="661"/>
      <c r="DP3" s="661"/>
      <c r="DQ3" s="661"/>
      <c r="DR3" s="661"/>
      <c r="DS3" s="661"/>
      <c r="DT3" s="661"/>
      <c r="DU3" s="661"/>
      <c r="DV3" s="661"/>
      <c r="DW3" s="661"/>
      <c r="DX3" s="661"/>
      <c r="DY3" s="661"/>
      <c r="DZ3" s="661"/>
      <c r="EA3" s="661"/>
      <c r="EB3" s="661"/>
      <c r="EC3" s="662"/>
    </row>
    <row r="4" spans="2:143" ht="11.25" customHeight="1" x14ac:dyDescent="0.2">
      <c r="B4" s="660" t="s">
        <v>1</v>
      </c>
      <c r="C4" s="661"/>
      <c r="D4" s="661"/>
      <c r="E4" s="661"/>
      <c r="F4" s="661"/>
      <c r="G4" s="661"/>
      <c r="H4" s="661"/>
      <c r="I4" s="661"/>
      <c r="J4" s="661"/>
      <c r="K4" s="661"/>
      <c r="L4" s="661"/>
      <c r="M4" s="661"/>
      <c r="N4" s="661"/>
      <c r="O4" s="661"/>
      <c r="P4" s="661"/>
      <c r="Q4" s="662"/>
      <c r="R4" s="660" t="s">
        <v>209</v>
      </c>
      <c r="S4" s="661"/>
      <c r="T4" s="661"/>
      <c r="U4" s="661"/>
      <c r="V4" s="661"/>
      <c r="W4" s="661"/>
      <c r="X4" s="661"/>
      <c r="Y4" s="662"/>
      <c r="Z4" s="660" t="s">
        <v>210</v>
      </c>
      <c r="AA4" s="661"/>
      <c r="AB4" s="661"/>
      <c r="AC4" s="662"/>
      <c r="AD4" s="660" t="s">
        <v>211</v>
      </c>
      <c r="AE4" s="661"/>
      <c r="AF4" s="661"/>
      <c r="AG4" s="661"/>
      <c r="AH4" s="661"/>
      <c r="AI4" s="661"/>
      <c r="AJ4" s="661"/>
      <c r="AK4" s="662"/>
      <c r="AL4" s="660" t="s">
        <v>210</v>
      </c>
      <c r="AM4" s="661"/>
      <c r="AN4" s="661"/>
      <c r="AO4" s="662"/>
      <c r="AP4" s="707" t="s">
        <v>212</v>
      </c>
      <c r="AQ4" s="707"/>
      <c r="AR4" s="707"/>
      <c r="AS4" s="707"/>
      <c r="AT4" s="707"/>
      <c r="AU4" s="707"/>
      <c r="AV4" s="707"/>
      <c r="AW4" s="707"/>
      <c r="AX4" s="707"/>
      <c r="AY4" s="707"/>
      <c r="AZ4" s="707"/>
      <c r="BA4" s="707"/>
      <c r="BB4" s="707"/>
      <c r="BC4" s="707"/>
      <c r="BD4" s="707"/>
      <c r="BE4" s="707"/>
      <c r="BF4" s="707"/>
      <c r="BG4" s="707" t="s">
        <v>213</v>
      </c>
      <c r="BH4" s="707"/>
      <c r="BI4" s="707"/>
      <c r="BJ4" s="707"/>
      <c r="BK4" s="707"/>
      <c r="BL4" s="707"/>
      <c r="BM4" s="707"/>
      <c r="BN4" s="707"/>
      <c r="BO4" s="707" t="s">
        <v>210</v>
      </c>
      <c r="BP4" s="707"/>
      <c r="BQ4" s="707"/>
      <c r="BR4" s="707"/>
      <c r="BS4" s="707" t="s">
        <v>214</v>
      </c>
      <c r="BT4" s="707"/>
      <c r="BU4" s="707"/>
      <c r="BV4" s="707"/>
      <c r="BW4" s="707"/>
      <c r="BX4" s="707"/>
      <c r="BY4" s="707"/>
      <c r="BZ4" s="707"/>
      <c r="CA4" s="707"/>
      <c r="CB4" s="707"/>
      <c r="CD4" s="660" t="s">
        <v>215</v>
      </c>
      <c r="CE4" s="661"/>
      <c r="CF4" s="661"/>
      <c r="CG4" s="661"/>
      <c r="CH4" s="661"/>
      <c r="CI4" s="661"/>
      <c r="CJ4" s="661"/>
      <c r="CK4" s="661"/>
      <c r="CL4" s="661"/>
      <c r="CM4" s="661"/>
      <c r="CN4" s="661"/>
      <c r="CO4" s="661"/>
      <c r="CP4" s="661"/>
      <c r="CQ4" s="661"/>
      <c r="CR4" s="661"/>
      <c r="CS4" s="661"/>
      <c r="CT4" s="661"/>
      <c r="CU4" s="661"/>
      <c r="CV4" s="661"/>
      <c r="CW4" s="661"/>
      <c r="CX4" s="661"/>
      <c r="CY4" s="661"/>
      <c r="CZ4" s="661"/>
      <c r="DA4" s="661"/>
      <c r="DB4" s="661"/>
      <c r="DC4" s="661"/>
      <c r="DD4" s="661"/>
      <c r="DE4" s="661"/>
      <c r="DF4" s="661"/>
      <c r="DG4" s="661"/>
      <c r="DH4" s="661"/>
      <c r="DI4" s="661"/>
      <c r="DJ4" s="661"/>
      <c r="DK4" s="661"/>
      <c r="DL4" s="661"/>
      <c r="DM4" s="661"/>
      <c r="DN4" s="661"/>
      <c r="DO4" s="661"/>
      <c r="DP4" s="661"/>
      <c r="DQ4" s="661"/>
      <c r="DR4" s="661"/>
      <c r="DS4" s="661"/>
      <c r="DT4" s="661"/>
      <c r="DU4" s="661"/>
      <c r="DV4" s="661"/>
      <c r="DW4" s="661"/>
      <c r="DX4" s="661"/>
      <c r="DY4" s="661"/>
      <c r="DZ4" s="661"/>
      <c r="EA4" s="661"/>
      <c r="EB4" s="661"/>
      <c r="EC4" s="662"/>
    </row>
    <row r="5" spans="2:143" ht="11.25" customHeight="1" x14ac:dyDescent="0.2">
      <c r="B5" s="666" t="s">
        <v>216</v>
      </c>
      <c r="C5" s="667"/>
      <c r="D5" s="667"/>
      <c r="E5" s="667"/>
      <c r="F5" s="667"/>
      <c r="G5" s="667"/>
      <c r="H5" s="667"/>
      <c r="I5" s="667"/>
      <c r="J5" s="667"/>
      <c r="K5" s="667"/>
      <c r="L5" s="667"/>
      <c r="M5" s="667"/>
      <c r="N5" s="667"/>
      <c r="O5" s="667"/>
      <c r="P5" s="667"/>
      <c r="Q5" s="668"/>
      <c r="R5" s="663">
        <v>3866582</v>
      </c>
      <c r="S5" s="664"/>
      <c r="T5" s="664"/>
      <c r="U5" s="664"/>
      <c r="V5" s="664"/>
      <c r="W5" s="664"/>
      <c r="X5" s="664"/>
      <c r="Y5" s="689"/>
      <c r="Z5" s="702">
        <v>63.4</v>
      </c>
      <c r="AA5" s="702"/>
      <c r="AB5" s="702"/>
      <c r="AC5" s="702"/>
      <c r="AD5" s="703">
        <v>3866582</v>
      </c>
      <c r="AE5" s="703"/>
      <c r="AF5" s="703"/>
      <c r="AG5" s="703"/>
      <c r="AH5" s="703"/>
      <c r="AI5" s="703"/>
      <c r="AJ5" s="703"/>
      <c r="AK5" s="703"/>
      <c r="AL5" s="690">
        <v>90.7</v>
      </c>
      <c r="AM5" s="672"/>
      <c r="AN5" s="672"/>
      <c r="AO5" s="691"/>
      <c r="AP5" s="666" t="s">
        <v>217</v>
      </c>
      <c r="AQ5" s="667"/>
      <c r="AR5" s="667"/>
      <c r="AS5" s="667"/>
      <c r="AT5" s="667"/>
      <c r="AU5" s="667"/>
      <c r="AV5" s="667"/>
      <c r="AW5" s="667"/>
      <c r="AX5" s="667"/>
      <c r="AY5" s="667"/>
      <c r="AZ5" s="667"/>
      <c r="BA5" s="667"/>
      <c r="BB5" s="667"/>
      <c r="BC5" s="667"/>
      <c r="BD5" s="667"/>
      <c r="BE5" s="667"/>
      <c r="BF5" s="668"/>
      <c r="BG5" s="608">
        <v>3866582</v>
      </c>
      <c r="BH5" s="609"/>
      <c r="BI5" s="609"/>
      <c r="BJ5" s="609"/>
      <c r="BK5" s="609"/>
      <c r="BL5" s="609"/>
      <c r="BM5" s="609"/>
      <c r="BN5" s="610"/>
      <c r="BO5" s="646">
        <v>100</v>
      </c>
      <c r="BP5" s="646"/>
      <c r="BQ5" s="646"/>
      <c r="BR5" s="646"/>
      <c r="BS5" s="647" t="s">
        <v>122</v>
      </c>
      <c r="BT5" s="647"/>
      <c r="BU5" s="647"/>
      <c r="BV5" s="647"/>
      <c r="BW5" s="647"/>
      <c r="BX5" s="647"/>
      <c r="BY5" s="647"/>
      <c r="BZ5" s="647"/>
      <c r="CA5" s="647"/>
      <c r="CB5" s="687"/>
      <c r="CD5" s="660" t="s">
        <v>212</v>
      </c>
      <c r="CE5" s="661"/>
      <c r="CF5" s="661"/>
      <c r="CG5" s="661"/>
      <c r="CH5" s="661"/>
      <c r="CI5" s="661"/>
      <c r="CJ5" s="661"/>
      <c r="CK5" s="661"/>
      <c r="CL5" s="661"/>
      <c r="CM5" s="661"/>
      <c r="CN5" s="661"/>
      <c r="CO5" s="661"/>
      <c r="CP5" s="661"/>
      <c r="CQ5" s="662"/>
      <c r="CR5" s="660" t="s">
        <v>218</v>
      </c>
      <c r="CS5" s="661"/>
      <c r="CT5" s="661"/>
      <c r="CU5" s="661"/>
      <c r="CV5" s="661"/>
      <c r="CW5" s="661"/>
      <c r="CX5" s="661"/>
      <c r="CY5" s="662"/>
      <c r="CZ5" s="660" t="s">
        <v>210</v>
      </c>
      <c r="DA5" s="661"/>
      <c r="DB5" s="661"/>
      <c r="DC5" s="662"/>
      <c r="DD5" s="660" t="s">
        <v>219</v>
      </c>
      <c r="DE5" s="661"/>
      <c r="DF5" s="661"/>
      <c r="DG5" s="661"/>
      <c r="DH5" s="661"/>
      <c r="DI5" s="661"/>
      <c r="DJ5" s="661"/>
      <c r="DK5" s="661"/>
      <c r="DL5" s="661"/>
      <c r="DM5" s="661"/>
      <c r="DN5" s="661"/>
      <c r="DO5" s="661"/>
      <c r="DP5" s="662"/>
      <c r="DQ5" s="660" t="s">
        <v>220</v>
      </c>
      <c r="DR5" s="661"/>
      <c r="DS5" s="661"/>
      <c r="DT5" s="661"/>
      <c r="DU5" s="661"/>
      <c r="DV5" s="661"/>
      <c r="DW5" s="661"/>
      <c r="DX5" s="661"/>
      <c r="DY5" s="661"/>
      <c r="DZ5" s="661"/>
      <c r="EA5" s="661"/>
      <c r="EB5" s="661"/>
      <c r="EC5" s="662"/>
    </row>
    <row r="6" spans="2:143" ht="11.25" customHeight="1" x14ac:dyDescent="0.2">
      <c r="B6" s="605" t="s">
        <v>221</v>
      </c>
      <c r="C6" s="606"/>
      <c r="D6" s="606"/>
      <c r="E6" s="606"/>
      <c r="F6" s="606"/>
      <c r="G6" s="606"/>
      <c r="H6" s="606"/>
      <c r="I6" s="606"/>
      <c r="J6" s="606"/>
      <c r="K6" s="606"/>
      <c r="L6" s="606"/>
      <c r="M6" s="606"/>
      <c r="N6" s="606"/>
      <c r="O6" s="606"/>
      <c r="P6" s="606"/>
      <c r="Q6" s="607"/>
      <c r="R6" s="608">
        <v>58015</v>
      </c>
      <c r="S6" s="609"/>
      <c r="T6" s="609"/>
      <c r="U6" s="609"/>
      <c r="V6" s="609"/>
      <c r="W6" s="609"/>
      <c r="X6" s="609"/>
      <c r="Y6" s="610"/>
      <c r="Z6" s="646">
        <v>1</v>
      </c>
      <c r="AA6" s="646"/>
      <c r="AB6" s="646"/>
      <c r="AC6" s="646"/>
      <c r="AD6" s="647">
        <v>58015</v>
      </c>
      <c r="AE6" s="647"/>
      <c r="AF6" s="647"/>
      <c r="AG6" s="647"/>
      <c r="AH6" s="647"/>
      <c r="AI6" s="647"/>
      <c r="AJ6" s="647"/>
      <c r="AK6" s="647"/>
      <c r="AL6" s="611">
        <v>1.4</v>
      </c>
      <c r="AM6" s="612"/>
      <c r="AN6" s="612"/>
      <c r="AO6" s="648"/>
      <c r="AP6" s="605" t="s">
        <v>222</v>
      </c>
      <c r="AQ6" s="606"/>
      <c r="AR6" s="606"/>
      <c r="AS6" s="606"/>
      <c r="AT6" s="606"/>
      <c r="AU6" s="606"/>
      <c r="AV6" s="606"/>
      <c r="AW6" s="606"/>
      <c r="AX6" s="606"/>
      <c r="AY6" s="606"/>
      <c r="AZ6" s="606"/>
      <c r="BA6" s="606"/>
      <c r="BB6" s="606"/>
      <c r="BC6" s="606"/>
      <c r="BD6" s="606"/>
      <c r="BE6" s="606"/>
      <c r="BF6" s="607"/>
      <c r="BG6" s="608">
        <v>3866582</v>
      </c>
      <c r="BH6" s="609"/>
      <c r="BI6" s="609"/>
      <c r="BJ6" s="609"/>
      <c r="BK6" s="609"/>
      <c r="BL6" s="609"/>
      <c r="BM6" s="609"/>
      <c r="BN6" s="610"/>
      <c r="BO6" s="646">
        <v>100</v>
      </c>
      <c r="BP6" s="646"/>
      <c r="BQ6" s="646"/>
      <c r="BR6" s="646"/>
      <c r="BS6" s="647" t="s">
        <v>122</v>
      </c>
      <c r="BT6" s="647"/>
      <c r="BU6" s="647"/>
      <c r="BV6" s="647"/>
      <c r="BW6" s="647"/>
      <c r="BX6" s="647"/>
      <c r="BY6" s="647"/>
      <c r="BZ6" s="647"/>
      <c r="CA6" s="647"/>
      <c r="CB6" s="687"/>
      <c r="CD6" s="666" t="s">
        <v>223</v>
      </c>
      <c r="CE6" s="667"/>
      <c r="CF6" s="667"/>
      <c r="CG6" s="667"/>
      <c r="CH6" s="667"/>
      <c r="CI6" s="667"/>
      <c r="CJ6" s="667"/>
      <c r="CK6" s="667"/>
      <c r="CL6" s="667"/>
      <c r="CM6" s="667"/>
      <c r="CN6" s="667"/>
      <c r="CO6" s="667"/>
      <c r="CP6" s="667"/>
      <c r="CQ6" s="668"/>
      <c r="CR6" s="608">
        <v>81873</v>
      </c>
      <c r="CS6" s="609"/>
      <c r="CT6" s="609"/>
      <c r="CU6" s="609"/>
      <c r="CV6" s="609"/>
      <c r="CW6" s="609"/>
      <c r="CX6" s="609"/>
      <c r="CY6" s="610"/>
      <c r="CZ6" s="690">
        <v>1.5</v>
      </c>
      <c r="DA6" s="672"/>
      <c r="DB6" s="672"/>
      <c r="DC6" s="692"/>
      <c r="DD6" s="614" t="s">
        <v>122</v>
      </c>
      <c r="DE6" s="609"/>
      <c r="DF6" s="609"/>
      <c r="DG6" s="609"/>
      <c r="DH6" s="609"/>
      <c r="DI6" s="609"/>
      <c r="DJ6" s="609"/>
      <c r="DK6" s="609"/>
      <c r="DL6" s="609"/>
      <c r="DM6" s="609"/>
      <c r="DN6" s="609"/>
      <c r="DO6" s="609"/>
      <c r="DP6" s="610"/>
      <c r="DQ6" s="614">
        <v>81859</v>
      </c>
      <c r="DR6" s="609"/>
      <c r="DS6" s="609"/>
      <c r="DT6" s="609"/>
      <c r="DU6" s="609"/>
      <c r="DV6" s="609"/>
      <c r="DW6" s="609"/>
      <c r="DX6" s="609"/>
      <c r="DY6" s="609"/>
      <c r="DZ6" s="609"/>
      <c r="EA6" s="609"/>
      <c r="EB6" s="609"/>
      <c r="EC6" s="645"/>
    </row>
    <row r="7" spans="2:143" ht="11.25" customHeight="1" x14ac:dyDescent="0.2">
      <c r="B7" s="605" t="s">
        <v>224</v>
      </c>
      <c r="C7" s="606"/>
      <c r="D7" s="606"/>
      <c r="E7" s="606"/>
      <c r="F7" s="606"/>
      <c r="G7" s="606"/>
      <c r="H7" s="606"/>
      <c r="I7" s="606"/>
      <c r="J7" s="606"/>
      <c r="K7" s="606"/>
      <c r="L7" s="606"/>
      <c r="M7" s="606"/>
      <c r="N7" s="606"/>
      <c r="O7" s="606"/>
      <c r="P7" s="606"/>
      <c r="Q7" s="607"/>
      <c r="R7" s="608">
        <v>969</v>
      </c>
      <c r="S7" s="609"/>
      <c r="T7" s="609"/>
      <c r="U7" s="609"/>
      <c r="V7" s="609"/>
      <c r="W7" s="609"/>
      <c r="X7" s="609"/>
      <c r="Y7" s="610"/>
      <c r="Z7" s="646">
        <v>0</v>
      </c>
      <c r="AA7" s="646"/>
      <c r="AB7" s="646"/>
      <c r="AC7" s="646"/>
      <c r="AD7" s="647">
        <v>969</v>
      </c>
      <c r="AE7" s="647"/>
      <c r="AF7" s="647"/>
      <c r="AG7" s="647"/>
      <c r="AH7" s="647"/>
      <c r="AI7" s="647"/>
      <c r="AJ7" s="647"/>
      <c r="AK7" s="647"/>
      <c r="AL7" s="611">
        <v>0</v>
      </c>
      <c r="AM7" s="612"/>
      <c r="AN7" s="612"/>
      <c r="AO7" s="648"/>
      <c r="AP7" s="605" t="s">
        <v>225</v>
      </c>
      <c r="AQ7" s="606"/>
      <c r="AR7" s="606"/>
      <c r="AS7" s="606"/>
      <c r="AT7" s="606"/>
      <c r="AU7" s="606"/>
      <c r="AV7" s="606"/>
      <c r="AW7" s="606"/>
      <c r="AX7" s="606"/>
      <c r="AY7" s="606"/>
      <c r="AZ7" s="606"/>
      <c r="BA7" s="606"/>
      <c r="BB7" s="606"/>
      <c r="BC7" s="606"/>
      <c r="BD7" s="606"/>
      <c r="BE7" s="606"/>
      <c r="BF7" s="607"/>
      <c r="BG7" s="608">
        <v>466725</v>
      </c>
      <c r="BH7" s="609"/>
      <c r="BI7" s="609"/>
      <c r="BJ7" s="609"/>
      <c r="BK7" s="609"/>
      <c r="BL7" s="609"/>
      <c r="BM7" s="609"/>
      <c r="BN7" s="610"/>
      <c r="BO7" s="646">
        <v>12.1</v>
      </c>
      <c r="BP7" s="646"/>
      <c r="BQ7" s="646"/>
      <c r="BR7" s="646"/>
      <c r="BS7" s="647" t="s">
        <v>122</v>
      </c>
      <c r="BT7" s="647"/>
      <c r="BU7" s="647"/>
      <c r="BV7" s="647"/>
      <c r="BW7" s="647"/>
      <c r="BX7" s="647"/>
      <c r="BY7" s="647"/>
      <c r="BZ7" s="647"/>
      <c r="CA7" s="647"/>
      <c r="CB7" s="687"/>
      <c r="CD7" s="605" t="s">
        <v>226</v>
      </c>
      <c r="CE7" s="606"/>
      <c r="CF7" s="606"/>
      <c r="CG7" s="606"/>
      <c r="CH7" s="606"/>
      <c r="CI7" s="606"/>
      <c r="CJ7" s="606"/>
      <c r="CK7" s="606"/>
      <c r="CL7" s="606"/>
      <c r="CM7" s="606"/>
      <c r="CN7" s="606"/>
      <c r="CO7" s="606"/>
      <c r="CP7" s="606"/>
      <c r="CQ7" s="607"/>
      <c r="CR7" s="608">
        <v>1235459</v>
      </c>
      <c r="CS7" s="609"/>
      <c r="CT7" s="609"/>
      <c r="CU7" s="609"/>
      <c r="CV7" s="609"/>
      <c r="CW7" s="609"/>
      <c r="CX7" s="609"/>
      <c r="CY7" s="610"/>
      <c r="CZ7" s="646">
        <v>22</v>
      </c>
      <c r="DA7" s="646"/>
      <c r="DB7" s="646"/>
      <c r="DC7" s="646"/>
      <c r="DD7" s="614">
        <v>1474</v>
      </c>
      <c r="DE7" s="609"/>
      <c r="DF7" s="609"/>
      <c r="DG7" s="609"/>
      <c r="DH7" s="609"/>
      <c r="DI7" s="609"/>
      <c r="DJ7" s="609"/>
      <c r="DK7" s="609"/>
      <c r="DL7" s="609"/>
      <c r="DM7" s="609"/>
      <c r="DN7" s="609"/>
      <c r="DO7" s="609"/>
      <c r="DP7" s="610"/>
      <c r="DQ7" s="614">
        <v>1159074</v>
      </c>
      <c r="DR7" s="609"/>
      <c r="DS7" s="609"/>
      <c r="DT7" s="609"/>
      <c r="DU7" s="609"/>
      <c r="DV7" s="609"/>
      <c r="DW7" s="609"/>
      <c r="DX7" s="609"/>
      <c r="DY7" s="609"/>
      <c r="DZ7" s="609"/>
      <c r="EA7" s="609"/>
      <c r="EB7" s="609"/>
      <c r="EC7" s="645"/>
    </row>
    <row r="8" spans="2:143" ht="11.25" customHeight="1" x14ac:dyDescent="0.2">
      <c r="B8" s="605" t="s">
        <v>227</v>
      </c>
      <c r="C8" s="606"/>
      <c r="D8" s="606"/>
      <c r="E8" s="606"/>
      <c r="F8" s="606"/>
      <c r="G8" s="606"/>
      <c r="H8" s="606"/>
      <c r="I8" s="606"/>
      <c r="J8" s="606"/>
      <c r="K8" s="606"/>
      <c r="L8" s="606"/>
      <c r="M8" s="606"/>
      <c r="N8" s="606"/>
      <c r="O8" s="606"/>
      <c r="P8" s="606"/>
      <c r="Q8" s="607"/>
      <c r="R8" s="608">
        <v>9682</v>
      </c>
      <c r="S8" s="609"/>
      <c r="T8" s="609"/>
      <c r="U8" s="609"/>
      <c r="V8" s="609"/>
      <c r="W8" s="609"/>
      <c r="X8" s="609"/>
      <c r="Y8" s="610"/>
      <c r="Z8" s="646">
        <v>0.2</v>
      </c>
      <c r="AA8" s="646"/>
      <c r="AB8" s="646"/>
      <c r="AC8" s="646"/>
      <c r="AD8" s="647">
        <v>9682</v>
      </c>
      <c r="AE8" s="647"/>
      <c r="AF8" s="647"/>
      <c r="AG8" s="647"/>
      <c r="AH8" s="647"/>
      <c r="AI8" s="647"/>
      <c r="AJ8" s="647"/>
      <c r="AK8" s="647"/>
      <c r="AL8" s="611">
        <v>0.2</v>
      </c>
      <c r="AM8" s="612"/>
      <c r="AN8" s="612"/>
      <c r="AO8" s="648"/>
      <c r="AP8" s="605" t="s">
        <v>228</v>
      </c>
      <c r="AQ8" s="606"/>
      <c r="AR8" s="606"/>
      <c r="AS8" s="606"/>
      <c r="AT8" s="606"/>
      <c r="AU8" s="606"/>
      <c r="AV8" s="606"/>
      <c r="AW8" s="606"/>
      <c r="AX8" s="606"/>
      <c r="AY8" s="606"/>
      <c r="AZ8" s="606"/>
      <c r="BA8" s="606"/>
      <c r="BB8" s="606"/>
      <c r="BC8" s="606"/>
      <c r="BD8" s="606"/>
      <c r="BE8" s="606"/>
      <c r="BF8" s="607"/>
      <c r="BG8" s="608">
        <v>13243</v>
      </c>
      <c r="BH8" s="609"/>
      <c r="BI8" s="609"/>
      <c r="BJ8" s="609"/>
      <c r="BK8" s="609"/>
      <c r="BL8" s="609"/>
      <c r="BM8" s="609"/>
      <c r="BN8" s="610"/>
      <c r="BO8" s="646">
        <v>0.3</v>
      </c>
      <c r="BP8" s="646"/>
      <c r="BQ8" s="646"/>
      <c r="BR8" s="646"/>
      <c r="BS8" s="647" t="s">
        <v>122</v>
      </c>
      <c r="BT8" s="647"/>
      <c r="BU8" s="647"/>
      <c r="BV8" s="647"/>
      <c r="BW8" s="647"/>
      <c r="BX8" s="647"/>
      <c r="BY8" s="647"/>
      <c r="BZ8" s="647"/>
      <c r="CA8" s="647"/>
      <c r="CB8" s="687"/>
      <c r="CD8" s="605" t="s">
        <v>229</v>
      </c>
      <c r="CE8" s="606"/>
      <c r="CF8" s="606"/>
      <c r="CG8" s="606"/>
      <c r="CH8" s="606"/>
      <c r="CI8" s="606"/>
      <c r="CJ8" s="606"/>
      <c r="CK8" s="606"/>
      <c r="CL8" s="606"/>
      <c r="CM8" s="606"/>
      <c r="CN8" s="606"/>
      <c r="CO8" s="606"/>
      <c r="CP8" s="606"/>
      <c r="CQ8" s="607"/>
      <c r="CR8" s="608">
        <v>1793964</v>
      </c>
      <c r="CS8" s="609"/>
      <c r="CT8" s="609"/>
      <c r="CU8" s="609"/>
      <c r="CV8" s="609"/>
      <c r="CW8" s="609"/>
      <c r="CX8" s="609"/>
      <c r="CY8" s="610"/>
      <c r="CZ8" s="646">
        <v>31.9</v>
      </c>
      <c r="DA8" s="646"/>
      <c r="DB8" s="646"/>
      <c r="DC8" s="646"/>
      <c r="DD8" s="614">
        <v>92232</v>
      </c>
      <c r="DE8" s="609"/>
      <c r="DF8" s="609"/>
      <c r="DG8" s="609"/>
      <c r="DH8" s="609"/>
      <c r="DI8" s="609"/>
      <c r="DJ8" s="609"/>
      <c r="DK8" s="609"/>
      <c r="DL8" s="609"/>
      <c r="DM8" s="609"/>
      <c r="DN8" s="609"/>
      <c r="DO8" s="609"/>
      <c r="DP8" s="610"/>
      <c r="DQ8" s="614">
        <v>1251656</v>
      </c>
      <c r="DR8" s="609"/>
      <c r="DS8" s="609"/>
      <c r="DT8" s="609"/>
      <c r="DU8" s="609"/>
      <c r="DV8" s="609"/>
      <c r="DW8" s="609"/>
      <c r="DX8" s="609"/>
      <c r="DY8" s="609"/>
      <c r="DZ8" s="609"/>
      <c r="EA8" s="609"/>
      <c r="EB8" s="609"/>
      <c r="EC8" s="645"/>
    </row>
    <row r="9" spans="2:143" ht="11.25" customHeight="1" x14ac:dyDescent="0.2">
      <c r="B9" s="605" t="s">
        <v>230</v>
      </c>
      <c r="C9" s="606"/>
      <c r="D9" s="606"/>
      <c r="E9" s="606"/>
      <c r="F9" s="606"/>
      <c r="G9" s="606"/>
      <c r="H9" s="606"/>
      <c r="I9" s="606"/>
      <c r="J9" s="606"/>
      <c r="K9" s="606"/>
      <c r="L9" s="606"/>
      <c r="M9" s="606"/>
      <c r="N9" s="606"/>
      <c r="O9" s="606"/>
      <c r="P9" s="606"/>
      <c r="Q9" s="607"/>
      <c r="R9" s="608">
        <v>10387</v>
      </c>
      <c r="S9" s="609"/>
      <c r="T9" s="609"/>
      <c r="U9" s="609"/>
      <c r="V9" s="609"/>
      <c r="W9" s="609"/>
      <c r="X9" s="609"/>
      <c r="Y9" s="610"/>
      <c r="Z9" s="646">
        <v>0.2</v>
      </c>
      <c r="AA9" s="646"/>
      <c r="AB9" s="646"/>
      <c r="AC9" s="646"/>
      <c r="AD9" s="647">
        <v>10387</v>
      </c>
      <c r="AE9" s="647"/>
      <c r="AF9" s="647"/>
      <c r="AG9" s="647"/>
      <c r="AH9" s="647"/>
      <c r="AI9" s="647"/>
      <c r="AJ9" s="647"/>
      <c r="AK9" s="647"/>
      <c r="AL9" s="611">
        <v>0.2</v>
      </c>
      <c r="AM9" s="612"/>
      <c r="AN9" s="612"/>
      <c r="AO9" s="648"/>
      <c r="AP9" s="605" t="s">
        <v>231</v>
      </c>
      <c r="AQ9" s="606"/>
      <c r="AR9" s="606"/>
      <c r="AS9" s="606"/>
      <c r="AT9" s="606"/>
      <c r="AU9" s="606"/>
      <c r="AV9" s="606"/>
      <c r="AW9" s="606"/>
      <c r="AX9" s="606"/>
      <c r="AY9" s="606"/>
      <c r="AZ9" s="606"/>
      <c r="BA9" s="606"/>
      <c r="BB9" s="606"/>
      <c r="BC9" s="606"/>
      <c r="BD9" s="606"/>
      <c r="BE9" s="606"/>
      <c r="BF9" s="607"/>
      <c r="BG9" s="608">
        <v>364038</v>
      </c>
      <c r="BH9" s="609"/>
      <c r="BI9" s="609"/>
      <c r="BJ9" s="609"/>
      <c r="BK9" s="609"/>
      <c r="BL9" s="609"/>
      <c r="BM9" s="609"/>
      <c r="BN9" s="610"/>
      <c r="BO9" s="646">
        <v>9.4</v>
      </c>
      <c r="BP9" s="646"/>
      <c r="BQ9" s="646"/>
      <c r="BR9" s="646"/>
      <c r="BS9" s="647" t="s">
        <v>122</v>
      </c>
      <c r="BT9" s="647"/>
      <c r="BU9" s="647"/>
      <c r="BV9" s="647"/>
      <c r="BW9" s="647"/>
      <c r="BX9" s="647"/>
      <c r="BY9" s="647"/>
      <c r="BZ9" s="647"/>
      <c r="CA9" s="647"/>
      <c r="CB9" s="687"/>
      <c r="CD9" s="605" t="s">
        <v>232</v>
      </c>
      <c r="CE9" s="606"/>
      <c r="CF9" s="606"/>
      <c r="CG9" s="606"/>
      <c r="CH9" s="606"/>
      <c r="CI9" s="606"/>
      <c r="CJ9" s="606"/>
      <c r="CK9" s="606"/>
      <c r="CL9" s="606"/>
      <c r="CM9" s="606"/>
      <c r="CN9" s="606"/>
      <c r="CO9" s="606"/>
      <c r="CP9" s="606"/>
      <c r="CQ9" s="607"/>
      <c r="CR9" s="608">
        <v>444664</v>
      </c>
      <c r="CS9" s="609"/>
      <c r="CT9" s="609"/>
      <c r="CU9" s="609"/>
      <c r="CV9" s="609"/>
      <c r="CW9" s="609"/>
      <c r="CX9" s="609"/>
      <c r="CY9" s="610"/>
      <c r="CZ9" s="646">
        <v>7.9</v>
      </c>
      <c r="DA9" s="646"/>
      <c r="DB9" s="646"/>
      <c r="DC9" s="646"/>
      <c r="DD9" s="614">
        <v>3490</v>
      </c>
      <c r="DE9" s="609"/>
      <c r="DF9" s="609"/>
      <c r="DG9" s="609"/>
      <c r="DH9" s="609"/>
      <c r="DI9" s="609"/>
      <c r="DJ9" s="609"/>
      <c r="DK9" s="609"/>
      <c r="DL9" s="609"/>
      <c r="DM9" s="609"/>
      <c r="DN9" s="609"/>
      <c r="DO9" s="609"/>
      <c r="DP9" s="610"/>
      <c r="DQ9" s="614">
        <v>313251</v>
      </c>
      <c r="DR9" s="609"/>
      <c r="DS9" s="609"/>
      <c r="DT9" s="609"/>
      <c r="DU9" s="609"/>
      <c r="DV9" s="609"/>
      <c r="DW9" s="609"/>
      <c r="DX9" s="609"/>
      <c r="DY9" s="609"/>
      <c r="DZ9" s="609"/>
      <c r="EA9" s="609"/>
      <c r="EB9" s="609"/>
      <c r="EC9" s="645"/>
    </row>
    <row r="10" spans="2:143" ht="11.25" customHeight="1" x14ac:dyDescent="0.2">
      <c r="B10" s="605" t="s">
        <v>233</v>
      </c>
      <c r="C10" s="606"/>
      <c r="D10" s="606"/>
      <c r="E10" s="606"/>
      <c r="F10" s="606"/>
      <c r="G10" s="606"/>
      <c r="H10" s="606"/>
      <c r="I10" s="606"/>
      <c r="J10" s="606"/>
      <c r="K10" s="606"/>
      <c r="L10" s="606"/>
      <c r="M10" s="606"/>
      <c r="N10" s="606"/>
      <c r="O10" s="606"/>
      <c r="P10" s="606"/>
      <c r="Q10" s="607"/>
      <c r="R10" s="608" t="s">
        <v>122</v>
      </c>
      <c r="S10" s="609"/>
      <c r="T10" s="609"/>
      <c r="U10" s="609"/>
      <c r="V10" s="609"/>
      <c r="W10" s="609"/>
      <c r="X10" s="609"/>
      <c r="Y10" s="610"/>
      <c r="Z10" s="646" t="s">
        <v>122</v>
      </c>
      <c r="AA10" s="646"/>
      <c r="AB10" s="646"/>
      <c r="AC10" s="646"/>
      <c r="AD10" s="647" t="s">
        <v>122</v>
      </c>
      <c r="AE10" s="647"/>
      <c r="AF10" s="647"/>
      <c r="AG10" s="647"/>
      <c r="AH10" s="647"/>
      <c r="AI10" s="647"/>
      <c r="AJ10" s="647"/>
      <c r="AK10" s="647"/>
      <c r="AL10" s="611" t="s">
        <v>122</v>
      </c>
      <c r="AM10" s="612"/>
      <c r="AN10" s="612"/>
      <c r="AO10" s="648"/>
      <c r="AP10" s="605" t="s">
        <v>234</v>
      </c>
      <c r="AQ10" s="606"/>
      <c r="AR10" s="606"/>
      <c r="AS10" s="606"/>
      <c r="AT10" s="606"/>
      <c r="AU10" s="606"/>
      <c r="AV10" s="606"/>
      <c r="AW10" s="606"/>
      <c r="AX10" s="606"/>
      <c r="AY10" s="606"/>
      <c r="AZ10" s="606"/>
      <c r="BA10" s="606"/>
      <c r="BB10" s="606"/>
      <c r="BC10" s="606"/>
      <c r="BD10" s="606"/>
      <c r="BE10" s="606"/>
      <c r="BF10" s="607"/>
      <c r="BG10" s="608">
        <v>50180</v>
      </c>
      <c r="BH10" s="609"/>
      <c r="BI10" s="609"/>
      <c r="BJ10" s="609"/>
      <c r="BK10" s="609"/>
      <c r="BL10" s="609"/>
      <c r="BM10" s="609"/>
      <c r="BN10" s="610"/>
      <c r="BO10" s="646">
        <v>1.3</v>
      </c>
      <c r="BP10" s="646"/>
      <c r="BQ10" s="646"/>
      <c r="BR10" s="646"/>
      <c r="BS10" s="647" t="s">
        <v>122</v>
      </c>
      <c r="BT10" s="647"/>
      <c r="BU10" s="647"/>
      <c r="BV10" s="647"/>
      <c r="BW10" s="647"/>
      <c r="BX10" s="647"/>
      <c r="BY10" s="647"/>
      <c r="BZ10" s="647"/>
      <c r="CA10" s="647"/>
      <c r="CB10" s="687"/>
      <c r="CD10" s="605" t="s">
        <v>235</v>
      </c>
      <c r="CE10" s="606"/>
      <c r="CF10" s="606"/>
      <c r="CG10" s="606"/>
      <c r="CH10" s="606"/>
      <c r="CI10" s="606"/>
      <c r="CJ10" s="606"/>
      <c r="CK10" s="606"/>
      <c r="CL10" s="606"/>
      <c r="CM10" s="606"/>
      <c r="CN10" s="606"/>
      <c r="CO10" s="606"/>
      <c r="CP10" s="606"/>
      <c r="CQ10" s="607"/>
      <c r="CR10" s="608">
        <v>1719</v>
      </c>
      <c r="CS10" s="609"/>
      <c r="CT10" s="609"/>
      <c r="CU10" s="609"/>
      <c r="CV10" s="609"/>
      <c r="CW10" s="609"/>
      <c r="CX10" s="609"/>
      <c r="CY10" s="610"/>
      <c r="CZ10" s="646">
        <v>0</v>
      </c>
      <c r="DA10" s="646"/>
      <c r="DB10" s="646"/>
      <c r="DC10" s="646"/>
      <c r="DD10" s="614" t="s">
        <v>122</v>
      </c>
      <c r="DE10" s="609"/>
      <c r="DF10" s="609"/>
      <c r="DG10" s="609"/>
      <c r="DH10" s="609"/>
      <c r="DI10" s="609"/>
      <c r="DJ10" s="609"/>
      <c r="DK10" s="609"/>
      <c r="DL10" s="609"/>
      <c r="DM10" s="609"/>
      <c r="DN10" s="609"/>
      <c r="DO10" s="609"/>
      <c r="DP10" s="610"/>
      <c r="DQ10" s="614">
        <v>864</v>
      </c>
      <c r="DR10" s="609"/>
      <c r="DS10" s="609"/>
      <c r="DT10" s="609"/>
      <c r="DU10" s="609"/>
      <c r="DV10" s="609"/>
      <c r="DW10" s="609"/>
      <c r="DX10" s="609"/>
      <c r="DY10" s="609"/>
      <c r="DZ10" s="609"/>
      <c r="EA10" s="609"/>
      <c r="EB10" s="609"/>
      <c r="EC10" s="645"/>
    </row>
    <row r="11" spans="2:143" ht="11.25" customHeight="1" x14ac:dyDescent="0.2">
      <c r="B11" s="605" t="s">
        <v>236</v>
      </c>
      <c r="C11" s="606"/>
      <c r="D11" s="606"/>
      <c r="E11" s="606"/>
      <c r="F11" s="606"/>
      <c r="G11" s="606"/>
      <c r="H11" s="606"/>
      <c r="I11" s="606"/>
      <c r="J11" s="606"/>
      <c r="K11" s="606"/>
      <c r="L11" s="606"/>
      <c r="M11" s="606"/>
      <c r="N11" s="606"/>
      <c r="O11" s="606"/>
      <c r="P11" s="606"/>
      <c r="Q11" s="607"/>
      <c r="R11" s="608">
        <v>239268</v>
      </c>
      <c r="S11" s="609"/>
      <c r="T11" s="609"/>
      <c r="U11" s="609"/>
      <c r="V11" s="609"/>
      <c r="W11" s="609"/>
      <c r="X11" s="609"/>
      <c r="Y11" s="610"/>
      <c r="Z11" s="611">
        <v>3.9</v>
      </c>
      <c r="AA11" s="612"/>
      <c r="AB11" s="612"/>
      <c r="AC11" s="613"/>
      <c r="AD11" s="614">
        <v>239268</v>
      </c>
      <c r="AE11" s="609"/>
      <c r="AF11" s="609"/>
      <c r="AG11" s="609"/>
      <c r="AH11" s="609"/>
      <c r="AI11" s="609"/>
      <c r="AJ11" s="609"/>
      <c r="AK11" s="610"/>
      <c r="AL11" s="611">
        <v>5.6</v>
      </c>
      <c r="AM11" s="612"/>
      <c r="AN11" s="612"/>
      <c r="AO11" s="648"/>
      <c r="AP11" s="605" t="s">
        <v>237</v>
      </c>
      <c r="AQ11" s="606"/>
      <c r="AR11" s="606"/>
      <c r="AS11" s="606"/>
      <c r="AT11" s="606"/>
      <c r="AU11" s="606"/>
      <c r="AV11" s="606"/>
      <c r="AW11" s="606"/>
      <c r="AX11" s="606"/>
      <c r="AY11" s="606"/>
      <c r="AZ11" s="606"/>
      <c r="BA11" s="606"/>
      <c r="BB11" s="606"/>
      <c r="BC11" s="606"/>
      <c r="BD11" s="606"/>
      <c r="BE11" s="606"/>
      <c r="BF11" s="607"/>
      <c r="BG11" s="608">
        <v>39264</v>
      </c>
      <c r="BH11" s="609"/>
      <c r="BI11" s="609"/>
      <c r="BJ11" s="609"/>
      <c r="BK11" s="609"/>
      <c r="BL11" s="609"/>
      <c r="BM11" s="609"/>
      <c r="BN11" s="610"/>
      <c r="BO11" s="646">
        <v>1</v>
      </c>
      <c r="BP11" s="646"/>
      <c r="BQ11" s="646"/>
      <c r="BR11" s="646"/>
      <c r="BS11" s="647" t="s">
        <v>122</v>
      </c>
      <c r="BT11" s="647"/>
      <c r="BU11" s="647"/>
      <c r="BV11" s="647"/>
      <c r="BW11" s="647"/>
      <c r="BX11" s="647"/>
      <c r="BY11" s="647"/>
      <c r="BZ11" s="647"/>
      <c r="CA11" s="647"/>
      <c r="CB11" s="687"/>
      <c r="CD11" s="605" t="s">
        <v>238</v>
      </c>
      <c r="CE11" s="606"/>
      <c r="CF11" s="606"/>
      <c r="CG11" s="606"/>
      <c r="CH11" s="606"/>
      <c r="CI11" s="606"/>
      <c r="CJ11" s="606"/>
      <c r="CK11" s="606"/>
      <c r="CL11" s="606"/>
      <c r="CM11" s="606"/>
      <c r="CN11" s="606"/>
      <c r="CO11" s="606"/>
      <c r="CP11" s="606"/>
      <c r="CQ11" s="607"/>
      <c r="CR11" s="608">
        <v>66431</v>
      </c>
      <c r="CS11" s="609"/>
      <c r="CT11" s="609"/>
      <c r="CU11" s="609"/>
      <c r="CV11" s="609"/>
      <c r="CW11" s="609"/>
      <c r="CX11" s="609"/>
      <c r="CY11" s="610"/>
      <c r="CZ11" s="646">
        <v>1.2</v>
      </c>
      <c r="DA11" s="646"/>
      <c r="DB11" s="646"/>
      <c r="DC11" s="646"/>
      <c r="DD11" s="614">
        <v>792</v>
      </c>
      <c r="DE11" s="609"/>
      <c r="DF11" s="609"/>
      <c r="DG11" s="609"/>
      <c r="DH11" s="609"/>
      <c r="DI11" s="609"/>
      <c r="DJ11" s="609"/>
      <c r="DK11" s="609"/>
      <c r="DL11" s="609"/>
      <c r="DM11" s="609"/>
      <c r="DN11" s="609"/>
      <c r="DO11" s="609"/>
      <c r="DP11" s="610"/>
      <c r="DQ11" s="614">
        <v>59205</v>
      </c>
      <c r="DR11" s="609"/>
      <c r="DS11" s="609"/>
      <c r="DT11" s="609"/>
      <c r="DU11" s="609"/>
      <c r="DV11" s="609"/>
      <c r="DW11" s="609"/>
      <c r="DX11" s="609"/>
      <c r="DY11" s="609"/>
      <c r="DZ11" s="609"/>
      <c r="EA11" s="609"/>
      <c r="EB11" s="609"/>
      <c r="EC11" s="645"/>
    </row>
    <row r="12" spans="2:143" ht="11.25" customHeight="1" x14ac:dyDescent="0.2">
      <c r="B12" s="605" t="s">
        <v>239</v>
      </c>
      <c r="C12" s="606"/>
      <c r="D12" s="606"/>
      <c r="E12" s="606"/>
      <c r="F12" s="606"/>
      <c r="G12" s="606"/>
      <c r="H12" s="606"/>
      <c r="I12" s="606"/>
      <c r="J12" s="606"/>
      <c r="K12" s="606"/>
      <c r="L12" s="606"/>
      <c r="M12" s="606"/>
      <c r="N12" s="606"/>
      <c r="O12" s="606"/>
      <c r="P12" s="606"/>
      <c r="Q12" s="607"/>
      <c r="R12" s="608" t="s">
        <v>122</v>
      </c>
      <c r="S12" s="609"/>
      <c r="T12" s="609"/>
      <c r="U12" s="609"/>
      <c r="V12" s="609"/>
      <c r="W12" s="609"/>
      <c r="X12" s="609"/>
      <c r="Y12" s="610"/>
      <c r="Z12" s="646" t="s">
        <v>122</v>
      </c>
      <c r="AA12" s="646"/>
      <c r="AB12" s="646"/>
      <c r="AC12" s="646"/>
      <c r="AD12" s="647" t="s">
        <v>122</v>
      </c>
      <c r="AE12" s="647"/>
      <c r="AF12" s="647"/>
      <c r="AG12" s="647"/>
      <c r="AH12" s="647"/>
      <c r="AI12" s="647"/>
      <c r="AJ12" s="647"/>
      <c r="AK12" s="647"/>
      <c r="AL12" s="611" t="s">
        <v>122</v>
      </c>
      <c r="AM12" s="612"/>
      <c r="AN12" s="612"/>
      <c r="AO12" s="648"/>
      <c r="AP12" s="605" t="s">
        <v>240</v>
      </c>
      <c r="AQ12" s="606"/>
      <c r="AR12" s="606"/>
      <c r="AS12" s="606"/>
      <c r="AT12" s="606"/>
      <c r="AU12" s="606"/>
      <c r="AV12" s="606"/>
      <c r="AW12" s="606"/>
      <c r="AX12" s="606"/>
      <c r="AY12" s="606"/>
      <c r="AZ12" s="606"/>
      <c r="BA12" s="606"/>
      <c r="BB12" s="606"/>
      <c r="BC12" s="606"/>
      <c r="BD12" s="606"/>
      <c r="BE12" s="606"/>
      <c r="BF12" s="607"/>
      <c r="BG12" s="608">
        <v>3269221</v>
      </c>
      <c r="BH12" s="609"/>
      <c r="BI12" s="609"/>
      <c r="BJ12" s="609"/>
      <c r="BK12" s="609"/>
      <c r="BL12" s="609"/>
      <c r="BM12" s="609"/>
      <c r="BN12" s="610"/>
      <c r="BO12" s="646">
        <v>84.6</v>
      </c>
      <c r="BP12" s="646"/>
      <c r="BQ12" s="646"/>
      <c r="BR12" s="646"/>
      <c r="BS12" s="647" t="s">
        <v>122</v>
      </c>
      <c r="BT12" s="647"/>
      <c r="BU12" s="647"/>
      <c r="BV12" s="647"/>
      <c r="BW12" s="647"/>
      <c r="BX12" s="647"/>
      <c r="BY12" s="647"/>
      <c r="BZ12" s="647"/>
      <c r="CA12" s="647"/>
      <c r="CB12" s="687"/>
      <c r="CD12" s="605" t="s">
        <v>241</v>
      </c>
      <c r="CE12" s="606"/>
      <c r="CF12" s="606"/>
      <c r="CG12" s="606"/>
      <c r="CH12" s="606"/>
      <c r="CI12" s="606"/>
      <c r="CJ12" s="606"/>
      <c r="CK12" s="606"/>
      <c r="CL12" s="606"/>
      <c r="CM12" s="606"/>
      <c r="CN12" s="606"/>
      <c r="CO12" s="606"/>
      <c r="CP12" s="606"/>
      <c r="CQ12" s="607"/>
      <c r="CR12" s="608">
        <v>112533</v>
      </c>
      <c r="CS12" s="609"/>
      <c r="CT12" s="609"/>
      <c r="CU12" s="609"/>
      <c r="CV12" s="609"/>
      <c r="CW12" s="609"/>
      <c r="CX12" s="609"/>
      <c r="CY12" s="610"/>
      <c r="CZ12" s="646">
        <v>2</v>
      </c>
      <c r="DA12" s="646"/>
      <c r="DB12" s="646"/>
      <c r="DC12" s="646"/>
      <c r="DD12" s="614" t="s">
        <v>122</v>
      </c>
      <c r="DE12" s="609"/>
      <c r="DF12" s="609"/>
      <c r="DG12" s="609"/>
      <c r="DH12" s="609"/>
      <c r="DI12" s="609"/>
      <c r="DJ12" s="609"/>
      <c r="DK12" s="609"/>
      <c r="DL12" s="609"/>
      <c r="DM12" s="609"/>
      <c r="DN12" s="609"/>
      <c r="DO12" s="609"/>
      <c r="DP12" s="610"/>
      <c r="DQ12" s="614">
        <v>66806</v>
      </c>
      <c r="DR12" s="609"/>
      <c r="DS12" s="609"/>
      <c r="DT12" s="609"/>
      <c r="DU12" s="609"/>
      <c r="DV12" s="609"/>
      <c r="DW12" s="609"/>
      <c r="DX12" s="609"/>
      <c r="DY12" s="609"/>
      <c r="DZ12" s="609"/>
      <c r="EA12" s="609"/>
      <c r="EB12" s="609"/>
      <c r="EC12" s="645"/>
    </row>
    <row r="13" spans="2:143" ht="11.25" customHeight="1" x14ac:dyDescent="0.2">
      <c r="B13" s="605" t="s">
        <v>242</v>
      </c>
      <c r="C13" s="606"/>
      <c r="D13" s="606"/>
      <c r="E13" s="606"/>
      <c r="F13" s="606"/>
      <c r="G13" s="606"/>
      <c r="H13" s="606"/>
      <c r="I13" s="606"/>
      <c r="J13" s="606"/>
      <c r="K13" s="606"/>
      <c r="L13" s="606"/>
      <c r="M13" s="606"/>
      <c r="N13" s="606"/>
      <c r="O13" s="606"/>
      <c r="P13" s="606"/>
      <c r="Q13" s="607"/>
      <c r="R13" s="608" t="s">
        <v>122</v>
      </c>
      <c r="S13" s="609"/>
      <c r="T13" s="609"/>
      <c r="U13" s="609"/>
      <c r="V13" s="609"/>
      <c r="W13" s="609"/>
      <c r="X13" s="609"/>
      <c r="Y13" s="610"/>
      <c r="Z13" s="646" t="s">
        <v>122</v>
      </c>
      <c r="AA13" s="646"/>
      <c r="AB13" s="646"/>
      <c r="AC13" s="646"/>
      <c r="AD13" s="647" t="s">
        <v>122</v>
      </c>
      <c r="AE13" s="647"/>
      <c r="AF13" s="647"/>
      <c r="AG13" s="647"/>
      <c r="AH13" s="647"/>
      <c r="AI13" s="647"/>
      <c r="AJ13" s="647"/>
      <c r="AK13" s="647"/>
      <c r="AL13" s="611" t="s">
        <v>122</v>
      </c>
      <c r="AM13" s="612"/>
      <c r="AN13" s="612"/>
      <c r="AO13" s="648"/>
      <c r="AP13" s="605" t="s">
        <v>243</v>
      </c>
      <c r="AQ13" s="606"/>
      <c r="AR13" s="606"/>
      <c r="AS13" s="606"/>
      <c r="AT13" s="606"/>
      <c r="AU13" s="606"/>
      <c r="AV13" s="606"/>
      <c r="AW13" s="606"/>
      <c r="AX13" s="606"/>
      <c r="AY13" s="606"/>
      <c r="AZ13" s="606"/>
      <c r="BA13" s="606"/>
      <c r="BB13" s="606"/>
      <c r="BC13" s="606"/>
      <c r="BD13" s="606"/>
      <c r="BE13" s="606"/>
      <c r="BF13" s="607"/>
      <c r="BG13" s="608">
        <v>3249974</v>
      </c>
      <c r="BH13" s="609"/>
      <c r="BI13" s="609"/>
      <c r="BJ13" s="609"/>
      <c r="BK13" s="609"/>
      <c r="BL13" s="609"/>
      <c r="BM13" s="609"/>
      <c r="BN13" s="610"/>
      <c r="BO13" s="646">
        <v>84.1</v>
      </c>
      <c r="BP13" s="646"/>
      <c r="BQ13" s="646"/>
      <c r="BR13" s="646"/>
      <c r="BS13" s="647" t="s">
        <v>122</v>
      </c>
      <c r="BT13" s="647"/>
      <c r="BU13" s="647"/>
      <c r="BV13" s="647"/>
      <c r="BW13" s="647"/>
      <c r="BX13" s="647"/>
      <c r="BY13" s="647"/>
      <c r="BZ13" s="647"/>
      <c r="CA13" s="647"/>
      <c r="CB13" s="687"/>
      <c r="CD13" s="605" t="s">
        <v>244</v>
      </c>
      <c r="CE13" s="606"/>
      <c r="CF13" s="606"/>
      <c r="CG13" s="606"/>
      <c r="CH13" s="606"/>
      <c r="CI13" s="606"/>
      <c r="CJ13" s="606"/>
      <c r="CK13" s="606"/>
      <c r="CL13" s="606"/>
      <c r="CM13" s="606"/>
      <c r="CN13" s="606"/>
      <c r="CO13" s="606"/>
      <c r="CP13" s="606"/>
      <c r="CQ13" s="607"/>
      <c r="CR13" s="608">
        <v>884091</v>
      </c>
      <c r="CS13" s="609"/>
      <c r="CT13" s="609"/>
      <c r="CU13" s="609"/>
      <c r="CV13" s="609"/>
      <c r="CW13" s="609"/>
      <c r="CX13" s="609"/>
      <c r="CY13" s="610"/>
      <c r="CZ13" s="646">
        <v>15.7</v>
      </c>
      <c r="DA13" s="646"/>
      <c r="DB13" s="646"/>
      <c r="DC13" s="646"/>
      <c r="DD13" s="614">
        <v>274488</v>
      </c>
      <c r="DE13" s="609"/>
      <c r="DF13" s="609"/>
      <c r="DG13" s="609"/>
      <c r="DH13" s="609"/>
      <c r="DI13" s="609"/>
      <c r="DJ13" s="609"/>
      <c r="DK13" s="609"/>
      <c r="DL13" s="609"/>
      <c r="DM13" s="609"/>
      <c r="DN13" s="609"/>
      <c r="DO13" s="609"/>
      <c r="DP13" s="610"/>
      <c r="DQ13" s="614">
        <v>712131</v>
      </c>
      <c r="DR13" s="609"/>
      <c r="DS13" s="609"/>
      <c r="DT13" s="609"/>
      <c r="DU13" s="609"/>
      <c r="DV13" s="609"/>
      <c r="DW13" s="609"/>
      <c r="DX13" s="609"/>
      <c r="DY13" s="609"/>
      <c r="DZ13" s="609"/>
      <c r="EA13" s="609"/>
      <c r="EB13" s="609"/>
      <c r="EC13" s="645"/>
    </row>
    <row r="14" spans="2:143" ht="11.25" customHeight="1" x14ac:dyDescent="0.2">
      <c r="B14" s="605" t="s">
        <v>245</v>
      </c>
      <c r="C14" s="606"/>
      <c r="D14" s="606"/>
      <c r="E14" s="606"/>
      <c r="F14" s="606"/>
      <c r="G14" s="606"/>
      <c r="H14" s="606"/>
      <c r="I14" s="606"/>
      <c r="J14" s="606"/>
      <c r="K14" s="606"/>
      <c r="L14" s="606"/>
      <c r="M14" s="606"/>
      <c r="N14" s="606"/>
      <c r="O14" s="606"/>
      <c r="P14" s="606"/>
      <c r="Q14" s="607"/>
      <c r="R14" s="608">
        <v>214</v>
      </c>
      <c r="S14" s="609"/>
      <c r="T14" s="609"/>
      <c r="U14" s="609"/>
      <c r="V14" s="609"/>
      <c r="W14" s="609"/>
      <c r="X14" s="609"/>
      <c r="Y14" s="610"/>
      <c r="Z14" s="646">
        <v>0</v>
      </c>
      <c r="AA14" s="646"/>
      <c r="AB14" s="646"/>
      <c r="AC14" s="646"/>
      <c r="AD14" s="647">
        <v>214</v>
      </c>
      <c r="AE14" s="647"/>
      <c r="AF14" s="647"/>
      <c r="AG14" s="647"/>
      <c r="AH14" s="647"/>
      <c r="AI14" s="647"/>
      <c r="AJ14" s="647"/>
      <c r="AK14" s="647"/>
      <c r="AL14" s="611">
        <v>0</v>
      </c>
      <c r="AM14" s="612"/>
      <c r="AN14" s="612"/>
      <c r="AO14" s="648"/>
      <c r="AP14" s="605" t="s">
        <v>246</v>
      </c>
      <c r="AQ14" s="606"/>
      <c r="AR14" s="606"/>
      <c r="AS14" s="606"/>
      <c r="AT14" s="606"/>
      <c r="AU14" s="606"/>
      <c r="AV14" s="606"/>
      <c r="AW14" s="606"/>
      <c r="AX14" s="606"/>
      <c r="AY14" s="606"/>
      <c r="AZ14" s="606"/>
      <c r="BA14" s="606"/>
      <c r="BB14" s="606"/>
      <c r="BC14" s="606"/>
      <c r="BD14" s="606"/>
      <c r="BE14" s="606"/>
      <c r="BF14" s="607"/>
      <c r="BG14" s="608">
        <v>23051</v>
      </c>
      <c r="BH14" s="609"/>
      <c r="BI14" s="609"/>
      <c r="BJ14" s="609"/>
      <c r="BK14" s="609"/>
      <c r="BL14" s="609"/>
      <c r="BM14" s="609"/>
      <c r="BN14" s="610"/>
      <c r="BO14" s="646">
        <v>0.6</v>
      </c>
      <c r="BP14" s="646"/>
      <c r="BQ14" s="646"/>
      <c r="BR14" s="646"/>
      <c r="BS14" s="647" t="s">
        <v>122</v>
      </c>
      <c r="BT14" s="647"/>
      <c r="BU14" s="647"/>
      <c r="BV14" s="647"/>
      <c r="BW14" s="647"/>
      <c r="BX14" s="647"/>
      <c r="BY14" s="647"/>
      <c r="BZ14" s="647"/>
      <c r="CA14" s="647"/>
      <c r="CB14" s="687"/>
      <c r="CD14" s="605" t="s">
        <v>247</v>
      </c>
      <c r="CE14" s="606"/>
      <c r="CF14" s="606"/>
      <c r="CG14" s="606"/>
      <c r="CH14" s="606"/>
      <c r="CI14" s="606"/>
      <c r="CJ14" s="606"/>
      <c r="CK14" s="606"/>
      <c r="CL14" s="606"/>
      <c r="CM14" s="606"/>
      <c r="CN14" s="606"/>
      <c r="CO14" s="606"/>
      <c r="CP14" s="606"/>
      <c r="CQ14" s="607"/>
      <c r="CR14" s="608">
        <v>300766</v>
      </c>
      <c r="CS14" s="609"/>
      <c r="CT14" s="609"/>
      <c r="CU14" s="609"/>
      <c r="CV14" s="609"/>
      <c r="CW14" s="609"/>
      <c r="CX14" s="609"/>
      <c r="CY14" s="610"/>
      <c r="CZ14" s="646">
        <v>5.3</v>
      </c>
      <c r="DA14" s="646"/>
      <c r="DB14" s="646"/>
      <c r="DC14" s="646"/>
      <c r="DD14" s="614">
        <v>15125</v>
      </c>
      <c r="DE14" s="609"/>
      <c r="DF14" s="609"/>
      <c r="DG14" s="609"/>
      <c r="DH14" s="609"/>
      <c r="DI14" s="609"/>
      <c r="DJ14" s="609"/>
      <c r="DK14" s="609"/>
      <c r="DL14" s="609"/>
      <c r="DM14" s="609"/>
      <c r="DN14" s="609"/>
      <c r="DO14" s="609"/>
      <c r="DP14" s="610"/>
      <c r="DQ14" s="614">
        <v>299738</v>
      </c>
      <c r="DR14" s="609"/>
      <c r="DS14" s="609"/>
      <c r="DT14" s="609"/>
      <c r="DU14" s="609"/>
      <c r="DV14" s="609"/>
      <c r="DW14" s="609"/>
      <c r="DX14" s="609"/>
      <c r="DY14" s="609"/>
      <c r="DZ14" s="609"/>
      <c r="EA14" s="609"/>
      <c r="EB14" s="609"/>
      <c r="EC14" s="645"/>
    </row>
    <row r="15" spans="2:143" ht="11.25" customHeight="1" x14ac:dyDescent="0.2">
      <c r="B15" s="605" t="s">
        <v>248</v>
      </c>
      <c r="C15" s="606"/>
      <c r="D15" s="606"/>
      <c r="E15" s="606"/>
      <c r="F15" s="606"/>
      <c r="G15" s="606"/>
      <c r="H15" s="606"/>
      <c r="I15" s="606"/>
      <c r="J15" s="606"/>
      <c r="K15" s="606"/>
      <c r="L15" s="606"/>
      <c r="M15" s="606"/>
      <c r="N15" s="606"/>
      <c r="O15" s="606"/>
      <c r="P15" s="606"/>
      <c r="Q15" s="607"/>
      <c r="R15" s="608" t="s">
        <v>122</v>
      </c>
      <c r="S15" s="609"/>
      <c r="T15" s="609"/>
      <c r="U15" s="609"/>
      <c r="V15" s="609"/>
      <c r="W15" s="609"/>
      <c r="X15" s="609"/>
      <c r="Y15" s="610"/>
      <c r="Z15" s="646" t="s">
        <v>122</v>
      </c>
      <c r="AA15" s="646"/>
      <c r="AB15" s="646"/>
      <c r="AC15" s="646"/>
      <c r="AD15" s="647" t="s">
        <v>122</v>
      </c>
      <c r="AE15" s="647"/>
      <c r="AF15" s="647"/>
      <c r="AG15" s="647"/>
      <c r="AH15" s="647"/>
      <c r="AI15" s="647"/>
      <c r="AJ15" s="647"/>
      <c r="AK15" s="647"/>
      <c r="AL15" s="611" t="s">
        <v>122</v>
      </c>
      <c r="AM15" s="612"/>
      <c r="AN15" s="612"/>
      <c r="AO15" s="648"/>
      <c r="AP15" s="605" t="s">
        <v>249</v>
      </c>
      <c r="AQ15" s="606"/>
      <c r="AR15" s="606"/>
      <c r="AS15" s="606"/>
      <c r="AT15" s="606"/>
      <c r="AU15" s="606"/>
      <c r="AV15" s="606"/>
      <c r="AW15" s="606"/>
      <c r="AX15" s="606"/>
      <c r="AY15" s="606"/>
      <c r="AZ15" s="606"/>
      <c r="BA15" s="606"/>
      <c r="BB15" s="606"/>
      <c r="BC15" s="606"/>
      <c r="BD15" s="606"/>
      <c r="BE15" s="606"/>
      <c r="BF15" s="607"/>
      <c r="BG15" s="608">
        <v>107585</v>
      </c>
      <c r="BH15" s="609"/>
      <c r="BI15" s="609"/>
      <c r="BJ15" s="609"/>
      <c r="BK15" s="609"/>
      <c r="BL15" s="609"/>
      <c r="BM15" s="609"/>
      <c r="BN15" s="610"/>
      <c r="BO15" s="646">
        <v>2.8</v>
      </c>
      <c r="BP15" s="646"/>
      <c r="BQ15" s="646"/>
      <c r="BR15" s="646"/>
      <c r="BS15" s="647" t="s">
        <v>122</v>
      </c>
      <c r="BT15" s="647"/>
      <c r="BU15" s="647"/>
      <c r="BV15" s="647"/>
      <c r="BW15" s="647"/>
      <c r="BX15" s="647"/>
      <c r="BY15" s="647"/>
      <c r="BZ15" s="647"/>
      <c r="CA15" s="647"/>
      <c r="CB15" s="687"/>
      <c r="CD15" s="605" t="s">
        <v>250</v>
      </c>
      <c r="CE15" s="606"/>
      <c r="CF15" s="606"/>
      <c r="CG15" s="606"/>
      <c r="CH15" s="606"/>
      <c r="CI15" s="606"/>
      <c r="CJ15" s="606"/>
      <c r="CK15" s="606"/>
      <c r="CL15" s="606"/>
      <c r="CM15" s="606"/>
      <c r="CN15" s="606"/>
      <c r="CO15" s="606"/>
      <c r="CP15" s="606"/>
      <c r="CQ15" s="607"/>
      <c r="CR15" s="608">
        <v>654588</v>
      </c>
      <c r="CS15" s="609"/>
      <c r="CT15" s="609"/>
      <c r="CU15" s="609"/>
      <c r="CV15" s="609"/>
      <c r="CW15" s="609"/>
      <c r="CX15" s="609"/>
      <c r="CY15" s="610"/>
      <c r="CZ15" s="646">
        <v>11.6</v>
      </c>
      <c r="DA15" s="646"/>
      <c r="DB15" s="646"/>
      <c r="DC15" s="646"/>
      <c r="DD15" s="614">
        <v>67352</v>
      </c>
      <c r="DE15" s="609"/>
      <c r="DF15" s="609"/>
      <c r="DG15" s="609"/>
      <c r="DH15" s="609"/>
      <c r="DI15" s="609"/>
      <c r="DJ15" s="609"/>
      <c r="DK15" s="609"/>
      <c r="DL15" s="609"/>
      <c r="DM15" s="609"/>
      <c r="DN15" s="609"/>
      <c r="DO15" s="609"/>
      <c r="DP15" s="610"/>
      <c r="DQ15" s="614">
        <v>613619</v>
      </c>
      <c r="DR15" s="609"/>
      <c r="DS15" s="609"/>
      <c r="DT15" s="609"/>
      <c r="DU15" s="609"/>
      <c r="DV15" s="609"/>
      <c r="DW15" s="609"/>
      <c r="DX15" s="609"/>
      <c r="DY15" s="609"/>
      <c r="DZ15" s="609"/>
      <c r="EA15" s="609"/>
      <c r="EB15" s="609"/>
      <c r="EC15" s="645"/>
    </row>
    <row r="16" spans="2:143" ht="11.25" customHeight="1" x14ac:dyDescent="0.2">
      <c r="B16" s="605" t="s">
        <v>251</v>
      </c>
      <c r="C16" s="606"/>
      <c r="D16" s="606"/>
      <c r="E16" s="606"/>
      <c r="F16" s="606"/>
      <c r="G16" s="606"/>
      <c r="H16" s="606"/>
      <c r="I16" s="606"/>
      <c r="J16" s="606"/>
      <c r="K16" s="606"/>
      <c r="L16" s="606"/>
      <c r="M16" s="606"/>
      <c r="N16" s="606"/>
      <c r="O16" s="606"/>
      <c r="P16" s="606"/>
      <c r="Q16" s="607"/>
      <c r="R16" s="608">
        <v>4698</v>
      </c>
      <c r="S16" s="609"/>
      <c r="T16" s="609"/>
      <c r="U16" s="609"/>
      <c r="V16" s="609"/>
      <c r="W16" s="609"/>
      <c r="X16" s="609"/>
      <c r="Y16" s="610"/>
      <c r="Z16" s="646">
        <v>0.1</v>
      </c>
      <c r="AA16" s="646"/>
      <c r="AB16" s="646"/>
      <c r="AC16" s="646"/>
      <c r="AD16" s="647">
        <v>4698</v>
      </c>
      <c r="AE16" s="647"/>
      <c r="AF16" s="647"/>
      <c r="AG16" s="647"/>
      <c r="AH16" s="647"/>
      <c r="AI16" s="647"/>
      <c r="AJ16" s="647"/>
      <c r="AK16" s="647"/>
      <c r="AL16" s="611">
        <v>0.1</v>
      </c>
      <c r="AM16" s="612"/>
      <c r="AN16" s="612"/>
      <c r="AO16" s="648"/>
      <c r="AP16" s="605" t="s">
        <v>252</v>
      </c>
      <c r="AQ16" s="606"/>
      <c r="AR16" s="606"/>
      <c r="AS16" s="606"/>
      <c r="AT16" s="606"/>
      <c r="AU16" s="606"/>
      <c r="AV16" s="606"/>
      <c r="AW16" s="606"/>
      <c r="AX16" s="606"/>
      <c r="AY16" s="606"/>
      <c r="AZ16" s="606"/>
      <c r="BA16" s="606"/>
      <c r="BB16" s="606"/>
      <c r="BC16" s="606"/>
      <c r="BD16" s="606"/>
      <c r="BE16" s="606"/>
      <c r="BF16" s="607"/>
      <c r="BG16" s="608" t="s">
        <v>122</v>
      </c>
      <c r="BH16" s="609"/>
      <c r="BI16" s="609"/>
      <c r="BJ16" s="609"/>
      <c r="BK16" s="609"/>
      <c r="BL16" s="609"/>
      <c r="BM16" s="609"/>
      <c r="BN16" s="610"/>
      <c r="BO16" s="646" t="s">
        <v>122</v>
      </c>
      <c r="BP16" s="646"/>
      <c r="BQ16" s="646"/>
      <c r="BR16" s="646"/>
      <c r="BS16" s="647" t="s">
        <v>122</v>
      </c>
      <c r="BT16" s="647"/>
      <c r="BU16" s="647"/>
      <c r="BV16" s="647"/>
      <c r="BW16" s="647"/>
      <c r="BX16" s="647"/>
      <c r="BY16" s="647"/>
      <c r="BZ16" s="647"/>
      <c r="CA16" s="647"/>
      <c r="CB16" s="687"/>
      <c r="CD16" s="605" t="s">
        <v>253</v>
      </c>
      <c r="CE16" s="606"/>
      <c r="CF16" s="606"/>
      <c r="CG16" s="606"/>
      <c r="CH16" s="606"/>
      <c r="CI16" s="606"/>
      <c r="CJ16" s="606"/>
      <c r="CK16" s="606"/>
      <c r="CL16" s="606"/>
      <c r="CM16" s="606"/>
      <c r="CN16" s="606"/>
      <c r="CO16" s="606"/>
      <c r="CP16" s="606"/>
      <c r="CQ16" s="607"/>
      <c r="CR16" s="608" t="s">
        <v>122</v>
      </c>
      <c r="CS16" s="609"/>
      <c r="CT16" s="609"/>
      <c r="CU16" s="609"/>
      <c r="CV16" s="609"/>
      <c r="CW16" s="609"/>
      <c r="CX16" s="609"/>
      <c r="CY16" s="610"/>
      <c r="CZ16" s="646" t="s">
        <v>122</v>
      </c>
      <c r="DA16" s="646"/>
      <c r="DB16" s="646"/>
      <c r="DC16" s="646"/>
      <c r="DD16" s="614" t="s">
        <v>122</v>
      </c>
      <c r="DE16" s="609"/>
      <c r="DF16" s="609"/>
      <c r="DG16" s="609"/>
      <c r="DH16" s="609"/>
      <c r="DI16" s="609"/>
      <c r="DJ16" s="609"/>
      <c r="DK16" s="609"/>
      <c r="DL16" s="609"/>
      <c r="DM16" s="609"/>
      <c r="DN16" s="609"/>
      <c r="DO16" s="609"/>
      <c r="DP16" s="610"/>
      <c r="DQ16" s="614" t="s">
        <v>122</v>
      </c>
      <c r="DR16" s="609"/>
      <c r="DS16" s="609"/>
      <c r="DT16" s="609"/>
      <c r="DU16" s="609"/>
      <c r="DV16" s="609"/>
      <c r="DW16" s="609"/>
      <c r="DX16" s="609"/>
      <c r="DY16" s="609"/>
      <c r="DZ16" s="609"/>
      <c r="EA16" s="609"/>
      <c r="EB16" s="609"/>
      <c r="EC16" s="645"/>
    </row>
    <row r="17" spans="2:133" ht="11.25" customHeight="1" x14ac:dyDescent="0.2">
      <c r="B17" s="605" t="s">
        <v>254</v>
      </c>
      <c r="C17" s="606"/>
      <c r="D17" s="606"/>
      <c r="E17" s="606"/>
      <c r="F17" s="606"/>
      <c r="G17" s="606"/>
      <c r="H17" s="606"/>
      <c r="I17" s="606"/>
      <c r="J17" s="606"/>
      <c r="K17" s="606"/>
      <c r="L17" s="606"/>
      <c r="M17" s="606"/>
      <c r="N17" s="606"/>
      <c r="O17" s="606"/>
      <c r="P17" s="606"/>
      <c r="Q17" s="607"/>
      <c r="R17" s="608">
        <v>54449</v>
      </c>
      <c r="S17" s="609"/>
      <c r="T17" s="609"/>
      <c r="U17" s="609"/>
      <c r="V17" s="609"/>
      <c r="W17" s="609"/>
      <c r="X17" s="609"/>
      <c r="Y17" s="610"/>
      <c r="Z17" s="646">
        <v>0.9</v>
      </c>
      <c r="AA17" s="646"/>
      <c r="AB17" s="646"/>
      <c r="AC17" s="646"/>
      <c r="AD17" s="647">
        <v>54449</v>
      </c>
      <c r="AE17" s="647"/>
      <c r="AF17" s="647"/>
      <c r="AG17" s="647"/>
      <c r="AH17" s="647"/>
      <c r="AI17" s="647"/>
      <c r="AJ17" s="647"/>
      <c r="AK17" s="647"/>
      <c r="AL17" s="611">
        <v>1.3</v>
      </c>
      <c r="AM17" s="612"/>
      <c r="AN17" s="612"/>
      <c r="AO17" s="648"/>
      <c r="AP17" s="605" t="s">
        <v>255</v>
      </c>
      <c r="AQ17" s="606"/>
      <c r="AR17" s="606"/>
      <c r="AS17" s="606"/>
      <c r="AT17" s="606"/>
      <c r="AU17" s="606"/>
      <c r="AV17" s="606"/>
      <c r="AW17" s="606"/>
      <c r="AX17" s="606"/>
      <c r="AY17" s="606"/>
      <c r="AZ17" s="606"/>
      <c r="BA17" s="606"/>
      <c r="BB17" s="606"/>
      <c r="BC17" s="606"/>
      <c r="BD17" s="606"/>
      <c r="BE17" s="606"/>
      <c r="BF17" s="607"/>
      <c r="BG17" s="608" t="s">
        <v>122</v>
      </c>
      <c r="BH17" s="609"/>
      <c r="BI17" s="609"/>
      <c r="BJ17" s="609"/>
      <c r="BK17" s="609"/>
      <c r="BL17" s="609"/>
      <c r="BM17" s="609"/>
      <c r="BN17" s="610"/>
      <c r="BO17" s="646" t="s">
        <v>122</v>
      </c>
      <c r="BP17" s="646"/>
      <c r="BQ17" s="646"/>
      <c r="BR17" s="646"/>
      <c r="BS17" s="647" t="s">
        <v>122</v>
      </c>
      <c r="BT17" s="647"/>
      <c r="BU17" s="647"/>
      <c r="BV17" s="647"/>
      <c r="BW17" s="647"/>
      <c r="BX17" s="647"/>
      <c r="BY17" s="647"/>
      <c r="BZ17" s="647"/>
      <c r="CA17" s="647"/>
      <c r="CB17" s="687"/>
      <c r="CD17" s="605" t="s">
        <v>256</v>
      </c>
      <c r="CE17" s="606"/>
      <c r="CF17" s="606"/>
      <c r="CG17" s="606"/>
      <c r="CH17" s="606"/>
      <c r="CI17" s="606"/>
      <c r="CJ17" s="606"/>
      <c r="CK17" s="606"/>
      <c r="CL17" s="606"/>
      <c r="CM17" s="606"/>
      <c r="CN17" s="606"/>
      <c r="CO17" s="606"/>
      <c r="CP17" s="606"/>
      <c r="CQ17" s="607"/>
      <c r="CR17" s="608">
        <v>45736</v>
      </c>
      <c r="CS17" s="609"/>
      <c r="CT17" s="609"/>
      <c r="CU17" s="609"/>
      <c r="CV17" s="609"/>
      <c r="CW17" s="609"/>
      <c r="CX17" s="609"/>
      <c r="CY17" s="610"/>
      <c r="CZ17" s="646">
        <v>0.8</v>
      </c>
      <c r="DA17" s="646"/>
      <c r="DB17" s="646"/>
      <c r="DC17" s="646"/>
      <c r="DD17" s="614" t="s">
        <v>122</v>
      </c>
      <c r="DE17" s="609"/>
      <c r="DF17" s="609"/>
      <c r="DG17" s="609"/>
      <c r="DH17" s="609"/>
      <c r="DI17" s="609"/>
      <c r="DJ17" s="609"/>
      <c r="DK17" s="609"/>
      <c r="DL17" s="609"/>
      <c r="DM17" s="609"/>
      <c r="DN17" s="609"/>
      <c r="DO17" s="609"/>
      <c r="DP17" s="610"/>
      <c r="DQ17" s="614">
        <v>45736</v>
      </c>
      <c r="DR17" s="609"/>
      <c r="DS17" s="609"/>
      <c r="DT17" s="609"/>
      <c r="DU17" s="609"/>
      <c r="DV17" s="609"/>
      <c r="DW17" s="609"/>
      <c r="DX17" s="609"/>
      <c r="DY17" s="609"/>
      <c r="DZ17" s="609"/>
      <c r="EA17" s="609"/>
      <c r="EB17" s="609"/>
      <c r="EC17" s="645"/>
    </row>
    <row r="18" spans="2:133" ht="11.25" customHeight="1" x14ac:dyDescent="0.2">
      <c r="B18" s="605" t="s">
        <v>257</v>
      </c>
      <c r="C18" s="606"/>
      <c r="D18" s="606"/>
      <c r="E18" s="606"/>
      <c r="F18" s="606"/>
      <c r="G18" s="606"/>
      <c r="H18" s="606"/>
      <c r="I18" s="606"/>
      <c r="J18" s="606"/>
      <c r="K18" s="606"/>
      <c r="L18" s="606"/>
      <c r="M18" s="606"/>
      <c r="N18" s="606"/>
      <c r="O18" s="606"/>
      <c r="P18" s="606"/>
      <c r="Q18" s="607"/>
      <c r="R18" s="608">
        <v>10090</v>
      </c>
      <c r="S18" s="609"/>
      <c r="T18" s="609"/>
      <c r="U18" s="609"/>
      <c r="V18" s="609"/>
      <c r="W18" s="609"/>
      <c r="X18" s="609"/>
      <c r="Y18" s="610"/>
      <c r="Z18" s="646">
        <v>0.2</v>
      </c>
      <c r="AA18" s="646"/>
      <c r="AB18" s="646"/>
      <c r="AC18" s="646"/>
      <c r="AD18" s="647">
        <v>10090</v>
      </c>
      <c r="AE18" s="647"/>
      <c r="AF18" s="647"/>
      <c r="AG18" s="647"/>
      <c r="AH18" s="647"/>
      <c r="AI18" s="647"/>
      <c r="AJ18" s="647"/>
      <c r="AK18" s="647"/>
      <c r="AL18" s="611">
        <v>0.2</v>
      </c>
      <c r="AM18" s="612"/>
      <c r="AN18" s="612"/>
      <c r="AO18" s="648"/>
      <c r="AP18" s="605" t="s">
        <v>258</v>
      </c>
      <c r="AQ18" s="606"/>
      <c r="AR18" s="606"/>
      <c r="AS18" s="606"/>
      <c r="AT18" s="606"/>
      <c r="AU18" s="606"/>
      <c r="AV18" s="606"/>
      <c r="AW18" s="606"/>
      <c r="AX18" s="606"/>
      <c r="AY18" s="606"/>
      <c r="AZ18" s="606"/>
      <c r="BA18" s="606"/>
      <c r="BB18" s="606"/>
      <c r="BC18" s="606"/>
      <c r="BD18" s="606"/>
      <c r="BE18" s="606"/>
      <c r="BF18" s="607"/>
      <c r="BG18" s="608" t="s">
        <v>122</v>
      </c>
      <c r="BH18" s="609"/>
      <c r="BI18" s="609"/>
      <c r="BJ18" s="609"/>
      <c r="BK18" s="609"/>
      <c r="BL18" s="609"/>
      <c r="BM18" s="609"/>
      <c r="BN18" s="610"/>
      <c r="BO18" s="646" t="s">
        <v>122</v>
      </c>
      <c r="BP18" s="646"/>
      <c r="BQ18" s="646"/>
      <c r="BR18" s="646"/>
      <c r="BS18" s="647" t="s">
        <v>122</v>
      </c>
      <c r="BT18" s="647"/>
      <c r="BU18" s="647"/>
      <c r="BV18" s="647"/>
      <c r="BW18" s="647"/>
      <c r="BX18" s="647"/>
      <c r="BY18" s="647"/>
      <c r="BZ18" s="647"/>
      <c r="CA18" s="647"/>
      <c r="CB18" s="687"/>
      <c r="CD18" s="605" t="s">
        <v>259</v>
      </c>
      <c r="CE18" s="606"/>
      <c r="CF18" s="606"/>
      <c r="CG18" s="606"/>
      <c r="CH18" s="606"/>
      <c r="CI18" s="606"/>
      <c r="CJ18" s="606"/>
      <c r="CK18" s="606"/>
      <c r="CL18" s="606"/>
      <c r="CM18" s="606"/>
      <c r="CN18" s="606"/>
      <c r="CO18" s="606"/>
      <c r="CP18" s="606"/>
      <c r="CQ18" s="607"/>
      <c r="CR18" s="608" t="s">
        <v>122</v>
      </c>
      <c r="CS18" s="609"/>
      <c r="CT18" s="609"/>
      <c r="CU18" s="609"/>
      <c r="CV18" s="609"/>
      <c r="CW18" s="609"/>
      <c r="CX18" s="609"/>
      <c r="CY18" s="610"/>
      <c r="CZ18" s="646" t="s">
        <v>122</v>
      </c>
      <c r="DA18" s="646"/>
      <c r="DB18" s="646"/>
      <c r="DC18" s="646"/>
      <c r="DD18" s="614" t="s">
        <v>122</v>
      </c>
      <c r="DE18" s="609"/>
      <c r="DF18" s="609"/>
      <c r="DG18" s="609"/>
      <c r="DH18" s="609"/>
      <c r="DI18" s="609"/>
      <c r="DJ18" s="609"/>
      <c r="DK18" s="609"/>
      <c r="DL18" s="609"/>
      <c r="DM18" s="609"/>
      <c r="DN18" s="609"/>
      <c r="DO18" s="609"/>
      <c r="DP18" s="610"/>
      <c r="DQ18" s="614" t="s">
        <v>122</v>
      </c>
      <c r="DR18" s="609"/>
      <c r="DS18" s="609"/>
      <c r="DT18" s="609"/>
      <c r="DU18" s="609"/>
      <c r="DV18" s="609"/>
      <c r="DW18" s="609"/>
      <c r="DX18" s="609"/>
      <c r="DY18" s="609"/>
      <c r="DZ18" s="609"/>
      <c r="EA18" s="609"/>
      <c r="EB18" s="609"/>
      <c r="EC18" s="645"/>
    </row>
    <row r="19" spans="2:133" ht="11.25" customHeight="1" x14ac:dyDescent="0.2">
      <c r="B19" s="605" t="s">
        <v>260</v>
      </c>
      <c r="C19" s="606"/>
      <c r="D19" s="606"/>
      <c r="E19" s="606"/>
      <c r="F19" s="606"/>
      <c r="G19" s="606"/>
      <c r="H19" s="606"/>
      <c r="I19" s="606"/>
      <c r="J19" s="606"/>
      <c r="K19" s="606"/>
      <c r="L19" s="606"/>
      <c r="M19" s="606"/>
      <c r="N19" s="606"/>
      <c r="O19" s="606"/>
      <c r="P19" s="606"/>
      <c r="Q19" s="607"/>
      <c r="R19" s="608">
        <v>10090</v>
      </c>
      <c r="S19" s="609"/>
      <c r="T19" s="609"/>
      <c r="U19" s="609"/>
      <c r="V19" s="609"/>
      <c r="W19" s="609"/>
      <c r="X19" s="609"/>
      <c r="Y19" s="610"/>
      <c r="Z19" s="646">
        <v>0.2</v>
      </c>
      <c r="AA19" s="646"/>
      <c r="AB19" s="646"/>
      <c r="AC19" s="646"/>
      <c r="AD19" s="647">
        <v>10090</v>
      </c>
      <c r="AE19" s="647"/>
      <c r="AF19" s="647"/>
      <c r="AG19" s="647"/>
      <c r="AH19" s="647"/>
      <c r="AI19" s="647"/>
      <c r="AJ19" s="647"/>
      <c r="AK19" s="647"/>
      <c r="AL19" s="611">
        <v>0.2</v>
      </c>
      <c r="AM19" s="612"/>
      <c r="AN19" s="612"/>
      <c r="AO19" s="648"/>
      <c r="AP19" s="605" t="s">
        <v>261</v>
      </c>
      <c r="AQ19" s="606"/>
      <c r="AR19" s="606"/>
      <c r="AS19" s="606"/>
      <c r="AT19" s="606"/>
      <c r="AU19" s="606"/>
      <c r="AV19" s="606"/>
      <c r="AW19" s="606"/>
      <c r="AX19" s="606"/>
      <c r="AY19" s="606"/>
      <c r="AZ19" s="606"/>
      <c r="BA19" s="606"/>
      <c r="BB19" s="606"/>
      <c r="BC19" s="606"/>
      <c r="BD19" s="606"/>
      <c r="BE19" s="606"/>
      <c r="BF19" s="607"/>
      <c r="BG19" s="608" t="s">
        <v>122</v>
      </c>
      <c r="BH19" s="609"/>
      <c r="BI19" s="609"/>
      <c r="BJ19" s="609"/>
      <c r="BK19" s="609"/>
      <c r="BL19" s="609"/>
      <c r="BM19" s="609"/>
      <c r="BN19" s="610"/>
      <c r="BO19" s="646" t="s">
        <v>122</v>
      </c>
      <c r="BP19" s="646"/>
      <c r="BQ19" s="646"/>
      <c r="BR19" s="646"/>
      <c r="BS19" s="647" t="s">
        <v>122</v>
      </c>
      <c r="BT19" s="647"/>
      <c r="BU19" s="647"/>
      <c r="BV19" s="647"/>
      <c r="BW19" s="647"/>
      <c r="BX19" s="647"/>
      <c r="BY19" s="647"/>
      <c r="BZ19" s="647"/>
      <c r="CA19" s="647"/>
      <c r="CB19" s="687"/>
      <c r="CD19" s="605" t="s">
        <v>262</v>
      </c>
      <c r="CE19" s="606"/>
      <c r="CF19" s="606"/>
      <c r="CG19" s="606"/>
      <c r="CH19" s="606"/>
      <c r="CI19" s="606"/>
      <c r="CJ19" s="606"/>
      <c r="CK19" s="606"/>
      <c r="CL19" s="606"/>
      <c r="CM19" s="606"/>
      <c r="CN19" s="606"/>
      <c r="CO19" s="606"/>
      <c r="CP19" s="606"/>
      <c r="CQ19" s="607"/>
      <c r="CR19" s="608" t="s">
        <v>122</v>
      </c>
      <c r="CS19" s="609"/>
      <c r="CT19" s="609"/>
      <c r="CU19" s="609"/>
      <c r="CV19" s="609"/>
      <c r="CW19" s="609"/>
      <c r="CX19" s="609"/>
      <c r="CY19" s="610"/>
      <c r="CZ19" s="646" t="s">
        <v>122</v>
      </c>
      <c r="DA19" s="646"/>
      <c r="DB19" s="646"/>
      <c r="DC19" s="646"/>
      <c r="DD19" s="614" t="s">
        <v>122</v>
      </c>
      <c r="DE19" s="609"/>
      <c r="DF19" s="609"/>
      <c r="DG19" s="609"/>
      <c r="DH19" s="609"/>
      <c r="DI19" s="609"/>
      <c r="DJ19" s="609"/>
      <c r="DK19" s="609"/>
      <c r="DL19" s="609"/>
      <c r="DM19" s="609"/>
      <c r="DN19" s="609"/>
      <c r="DO19" s="609"/>
      <c r="DP19" s="610"/>
      <c r="DQ19" s="614" t="s">
        <v>122</v>
      </c>
      <c r="DR19" s="609"/>
      <c r="DS19" s="609"/>
      <c r="DT19" s="609"/>
      <c r="DU19" s="609"/>
      <c r="DV19" s="609"/>
      <c r="DW19" s="609"/>
      <c r="DX19" s="609"/>
      <c r="DY19" s="609"/>
      <c r="DZ19" s="609"/>
      <c r="EA19" s="609"/>
      <c r="EB19" s="609"/>
      <c r="EC19" s="645"/>
    </row>
    <row r="20" spans="2:133" ht="11.25" customHeight="1" x14ac:dyDescent="0.2">
      <c r="B20" s="675" t="s">
        <v>263</v>
      </c>
      <c r="C20" s="676"/>
      <c r="D20" s="676"/>
      <c r="E20" s="676"/>
      <c r="F20" s="676"/>
      <c r="G20" s="676"/>
      <c r="H20" s="676"/>
      <c r="I20" s="676"/>
      <c r="J20" s="676"/>
      <c r="K20" s="676"/>
      <c r="L20" s="676"/>
      <c r="M20" s="676"/>
      <c r="N20" s="676"/>
      <c r="O20" s="676"/>
      <c r="P20" s="676"/>
      <c r="Q20" s="677"/>
      <c r="R20" s="608" t="s">
        <v>122</v>
      </c>
      <c r="S20" s="609"/>
      <c r="T20" s="609"/>
      <c r="U20" s="609"/>
      <c r="V20" s="609"/>
      <c r="W20" s="609"/>
      <c r="X20" s="609"/>
      <c r="Y20" s="610"/>
      <c r="Z20" s="646" t="s">
        <v>122</v>
      </c>
      <c r="AA20" s="646"/>
      <c r="AB20" s="646"/>
      <c r="AC20" s="646"/>
      <c r="AD20" s="647" t="s">
        <v>122</v>
      </c>
      <c r="AE20" s="647"/>
      <c r="AF20" s="647"/>
      <c r="AG20" s="647"/>
      <c r="AH20" s="647"/>
      <c r="AI20" s="647"/>
      <c r="AJ20" s="647"/>
      <c r="AK20" s="647"/>
      <c r="AL20" s="611" t="s">
        <v>122</v>
      </c>
      <c r="AM20" s="612"/>
      <c r="AN20" s="612"/>
      <c r="AO20" s="648"/>
      <c r="AP20" s="605" t="s">
        <v>264</v>
      </c>
      <c r="AQ20" s="606"/>
      <c r="AR20" s="606"/>
      <c r="AS20" s="606"/>
      <c r="AT20" s="606"/>
      <c r="AU20" s="606"/>
      <c r="AV20" s="606"/>
      <c r="AW20" s="606"/>
      <c r="AX20" s="606"/>
      <c r="AY20" s="606"/>
      <c r="AZ20" s="606"/>
      <c r="BA20" s="606"/>
      <c r="BB20" s="606"/>
      <c r="BC20" s="606"/>
      <c r="BD20" s="606"/>
      <c r="BE20" s="606"/>
      <c r="BF20" s="607"/>
      <c r="BG20" s="608" t="s">
        <v>122</v>
      </c>
      <c r="BH20" s="609"/>
      <c r="BI20" s="609"/>
      <c r="BJ20" s="609"/>
      <c r="BK20" s="609"/>
      <c r="BL20" s="609"/>
      <c r="BM20" s="609"/>
      <c r="BN20" s="610"/>
      <c r="BO20" s="646" t="s">
        <v>122</v>
      </c>
      <c r="BP20" s="646"/>
      <c r="BQ20" s="646"/>
      <c r="BR20" s="646"/>
      <c r="BS20" s="647" t="s">
        <v>122</v>
      </c>
      <c r="BT20" s="647"/>
      <c r="BU20" s="647"/>
      <c r="BV20" s="647"/>
      <c r="BW20" s="647"/>
      <c r="BX20" s="647"/>
      <c r="BY20" s="647"/>
      <c r="BZ20" s="647"/>
      <c r="CA20" s="647"/>
      <c r="CB20" s="687"/>
      <c r="CD20" s="605" t="s">
        <v>265</v>
      </c>
      <c r="CE20" s="606"/>
      <c r="CF20" s="606"/>
      <c r="CG20" s="606"/>
      <c r="CH20" s="606"/>
      <c r="CI20" s="606"/>
      <c r="CJ20" s="606"/>
      <c r="CK20" s="606"/>
      <c r="CL20" s="606"/>
      <c r="CM20" s="606"/>
      <c r="CN20" s="606"/>
      <c r="CO20" s="606"/>
      <c r="CP20" s="606"/>
      <c r="CQ20" s="607"/>
      <c r="CR20" s="608">
        <v>5621824</v>
      </c>
      <c r="CS20" s="609"/>
      <c r="CT20" s="609"/>
      <c r="CU20" s="609"/>
      <c r="CV20" s="609"/>
      <c r="CW20" s="609"/>
      <c r="CX20" s="609"/>
      <c r="CY20" s="610"/>
      <c r="CZ20" s="646">
        <v>100</v>
      </c>
      <c r="DA20" s="646"/>
      <c r="DB20" s="646"/>
      <c r="DC20" s="646"/>
      <c r="DD20" s="614">
        <v>454953</v>
      </c>
      <c r="DE20" s="609"/>
      <c r="DF20" s="609"/>
      <c r="DG20" s="609"/>
      <c r="DH20" s="609"/>
      <c r="DI20" s="609"/>
      <c r="DJ20" s="609"/>
      <c r="DK20" s="609"/>
      <c r="DL20" s="609"/>
      <c r="DM20" s="609"/>
      <c r="DN20" s="609"/>
      <c r="DO20" s="609"/>
      <c r="DP20" s="610"/>
      <c r="DQ20" s="614">
        <v>4603939</v>
      </c>
      <c r="DR20" s="609"/>
      <c r="DS20" s="609"/>
      <c r="DT20" s="609"/>
      <c r="DU20" s="609"/>
      <c r="DV20" s="609"/>
      <c r="DW20" s="609"/>
      <c r="DX20" s="609"/>
      <c r="DY20" s="609"/>
      <c r="DZ20" s="609"/>
      <c r="EA20" s="609"/>
      <c r="EB20" s="609"/>
      <c r="EC20" s="645"/>
    </row>
    <row r="21" spans="2:133" ht="11.25" customHeight="1" x14ac:dyDescent="0.2">
      <c r="B21" s="605" t="s">
        <v>266</v>
      </c>
      <c r="C21" s="606"/>
      <c r="D21" s="606"/>
      <c r="E21" s="606"/>
      <c r="F21" s="606"/>
      <c r="G21" s="606"/>
      <c r="H21" s="606"/>
      <c r="I21" s="606"/>
      <c r="J21" s="606"/>
      <c r="K21" s="606"/>
      <c r="L21" s="606"/>
      <c r="M21" s="606"/>
      <c r="N21" s="606"/>
      <c r="O21" s="606"/>
      <c r="P21" s="606"/>
      <c r="Q21" s="607"/>
      <c r="R21" s="608">
        <v>4817</v>
      </c>
      <c r="S21" s="609"/>
      <c r="T21" s="609"/>
      <c r="U21" s="609"/>
      <c r="V21" s="609"/>
      <c r="W21" s="609"/>
      <c r="X21" s="609"/>
      <c r="Y21" s="610"/>
      <c r="Z21" s="646">
        <v>0.1</v>
      </c>
      <c r="AA21" s="646"/>
      <c r="AB21" s="646"/>
      <c r="AC21" s="646"/>
      <c r="AD21" s="647" t="s">
        <v>122</v>
      </c>
      <c r="AE21" s="647"/>
      <c r="AF21" s="647"/>
      <c r="AG21" s="647"/>
      <c r="AH21" s="647"/>
      <c r="AI21" s="647"/>
      <c r="AJ21" s="647"/>
      <c r="AK21" s="647"/>
      <c r="AL21" s="611" t="s">
        <v>122</v>
      </c>
      <c r="AM21" s="612"/>
      <c r="AN21" s="612"/>
      <c r="AO21" s="648"/>
      <c r="AP21" s="605" t="s">
        <v>267</v>
      </c>
      <c r="AQ21" s="685"/>
      <c r="AR21" s="685"/>
      <c r="AS21" s="685"/>
      <c r="AT21" s="685"/>
      <c r="AU21" s="685"/>
      <c r="AV21" s="685"/>
      <c r="AW21" s="685"/>
      <c r="AX21" s="685"/>
      <c r="AY21" s="685"/>
      <c r="AZ21" s="685"/>
      <c r="BA21" s="685"/>
      <c r="BB21" s="685"/>
      <c r="BC21" s="685"/>
      <c r="BD21" s="685"/>
      <c r="BE21" s="685"/>
      <c r="BF21" s="686"/>
      <c r="BG21" s="608" t="s">
        <v>122</v>
      </c>
      <c r="BH21" s="609"/>
      <c r="BI21" s="609"/>
      <c r="BJ21" s="609"/>
      <c r="BK21" s="609"/>
      <c r="BL21" s="609"/>
      <c r="BM21" s="609"/>
      <c r="BN21" s="610"/>
      <c r="BO21" s="646" t="s">
        <v>122</v>
      </c>
      <c r="BP21" s="646"/>
      <c r="BQ21" s="646"/>
      <c r="BR21" s="646"/>
      <c r="BS21" s="647" t="s">
        <v>122</v>
      </c>
      <c r="BT21" s="647"/>
      <c r="BU21" s="647"/>
      <c r="BV21" s="647"/>
      <c r="BW21" s="647"/>
      <c r="BX21" s="647"/>
      <c r="BY21" s="647"/>
      <c r="BZ21" s="647"/>
      <c r="CA21" s="647"/>
      <c r="CB21" s="687"/>
      <c r="CD21" s="589"/>
      <c r="CE21" s="590"/>
      <c r="CF21" s="590"/>
      <c r="CG21" s="590"/>
      <c r="CH21" s="590"/>
      <c r="CI21" s="590"/>
      <c r="CJ21" s="590"/>
      <c r="CK21" s="590"/>
      <c r="CL21" s="590"/>
      <c r="CM21" s="590"/>
      <c r="CN21" s="590"/>
      <c r="CO21" s="590"/>
      <c r="CP21" s="590"/>
      <c r="CQ21" s="591"/>
      <c r="CR21" s="693"/>
      <c r="CS21" s="694"/>
      <c r="CT21" s="694"/>
      <c r="CU21" s="694"/>
      <c r="CV21" s="694"/>
      <c r="CW21" s="694"/>
      <c r="CX21" s="694"/>
      <c r="CY21" s="695"/>
      <c r="CZ21" s="696"/>
      <c r="DA21" s="696"/>
      <c r="DB21" s="696"/>
      <c r="DC21" s="696"/>
      <c r="DD21" s="697"/>
      <c r="DE21" s="694"/>
      <c r="DF21" s="694"/>
      <c r="DG21" s="694"/>
      <c r="DH21" s="694"/>
      <c r="DI21" s="694"/>
      <c r="DJ21" s="694"/>
      <c r="DK21" s="694"/>
      <c r="DL21" s="694"/>
      <c r="DM21" s="694"/>
      <c r="DN21" s="694"/>
      <c r="DO21" s="694"/>
      <c r="DP21" s="695"/>
      <c r="DQ21" s="697"/>
      <c r="DR21" s="694"/>
      <c r="DS21" s="694"/>
      <c r="DT21" s="694"/>
      <c r="DU21" s="694"/>
      <c r="DV21" s="694"/>
      <c r="DW21" s="694"/>
      <c r="DX21" s="694"/>
      <c r="DY21" s="694"/>
      <c r="DZ21" s="694"/>
      <c r="EA21" s="694"/>
      <c r="EB21" s="694"/>
      <c r="EC21" s="701"/>
    </row>
    <row r="22" spans="2:133" ht="11.25" customHeight="1" x14ac:dyDescent="0.2">
      <c r="B22" s="605" t="s">
        <v>268</v>
      </c>
      <c r="C22" s="606"/>
      <c r="D22" s="606"/>
      <c r="E22" s="606"/>
      <c r="F22" s="606"/>
      <c r="G22" s="606"/>
      <c r="H22" s="606"/>
      <c r="I22" s="606"/>
      <c r="J22" s="606"/>
      <c r="K22" s="606"/>
      <c r="L22" s="606"/>
      <c r="M22" s="606"/>
      <c r="N22" s="606"/>
      <c r="O22" s="606"/>
      <c r="P22" s="606"/>
      <c r="Q22" s="607"/>
      <c r="R22" s="608" t="s">
        <v>122</v>
      </c>
      <c r="S22" s="609"/>
      <c r="T22" s="609"/>
      <c r="U22" s="609"/>
      <c r="V22" s="609"/>
      <c r="W22" s="609"/>
      <c r="X22" s="609"/>
      <c r="Y22" s="610"/>
      <c r="Z22" s="646" t="s">
        <v>122</v>
      </c>
      <c r="AA22" s="646"/>
      <c r="AB22" s="646"/>
      <c r="AC22" s="646"/>
      <c r="AD22" s="647" t="s">
        <v>122</v>
      </c>
      <c r="AE22" s="647"/>
      <c r="AF22" s="647"/>
      <c r="AG22" s="647"/>
      <c r="AH22" s="647"/>
      <c r="AI22" s="647"/>
      <c r="AJ22" s="647"/>
      <c r="AK22" s="647"/>
      <c r="AL22" s="611" t="s">
        <v>122</v>
      </c>
      <c r="AM22" s="612"/>
      <c r="AN22" s="612"/>
      <c r="AO22" s="648"/>
      <c r="AP22" s="605" t="s">
        <v>269</v>
      </c>
      <c r="AQ22" s="685"/>
      <c r="AR22" s="685"/>
      <c r="AS22" s="685"/>
      <c r="AT22" s="685"/>
      <c r="AU22" s="685"/>
      <c r="AV22" s="685"/>
      <c r="AW22" s="685"/>
      <c r="AX22" s="685"/>
      <c r="AY22" s="685"/>
      <c r="AZ22" s="685"/>
      <c r="BA22" s="685"/>
      <c r="BB22" s="685"/>
      <c r="BC22" s="685"/>
      <c r="BD22" s="685"/>
      <c r="BE22" s="685"/>
      <c r="BF22" s="686"/>
      <c r="BG22" s="608" t="s">
        <v>122</v>
      </c>
      <c r="BH22" s="609"/>
      <c r="BI22" s="609"/>
      <c r="BJ22" s="609"/>
      <c r="BK22" s="609"/>
      <c r="BL22" s="609"/>
      <c r="BM22" s="609"/>
      <c r="BN22" s="610"/>
      <c r="BO22" s="646" t="s">
        <v>122</v>
      </c>
      <c r="BP22" s="646"/>
      <c r="BQ22" s="646"/>
      <c r="BR22" s="646"/>
      <c r="BS22" s="647" t="s">
        <v>122</v>
      </c>
      <c r="BT22" s="647"/>
      <c r="BU22" s="647"/>
      <c r="BV22" s="647"/>
      <c r="BW22" s="647"/>
      <c r="BX22" s="647"/>
      <c r="BY22" s="647"/>
      <c r="BZ22" s="647"/>
      <c r="CA22" s="647"/>
      <c r="CB22" s="687"/>
      <c r="CD22" s="660" t="s">
        <v>270</v>
      </c>
      <c r="CE22" s="661"/>
      <c r="CF22" s="661"/>
      <c r="CG22" s="661"/>
      <c r="CH22" s="661"/>
      <c r="CI22" s="661"/>
      <c r="CJ22" s="661"/>
      <c r="CK22" s="661"/>
      <c r="CL22" s="661"/>
      <c r="CM22" s="661"/>
      <c r="CN22" s="661"/>
      <c r="CO22" s="661"/>
      <c r="CP22" s="661"/>
      <c r="CQ22" s="661"/>
      <c r="CR22" s="661"/>
      <c r="CS22" s="661"/>
      <c r="CT22" s="661"/>
      <c r="CU22" s="661"/>
      <c r="CV22" s="661"/>
      <c r="CW22" s="661"/>
      <c r="CX22" s="661"/>
      <c r="CY22" s="661"/>
      <c r="CZ22" s="661"/>
      <c r="DA22" s="661"/>
      <c r="DB22" s="661"/>
      <c r="DC22" s="661"/>
      <c r="DD22" s="661"/>
      <c r="DE22" s="661"/>
      <c r="DF22" s="661"/>
      <c r="DG22" s="661"/>
      <c r="DH22" s="661"/>
      <c r="DI22" s="661"/>
      <c r="DJ22" s="661"/>
      <c r="DK22" s="661"/>
      <c r="DL22" s="661"/>
      <c r="DM22" s="661"/>
      <c r="DN22" s="661"/>
      <c r="DO22" s="661"/>
      <c r="DP22" s="661"/>
      <c r="DQ22" s="661"/>
      <c r="DR22" s="661"/>
      <c r="DS22" s="661"/>
      <c r="DT22" s="661"/>
      <c r="DU22" s="661"/>
      <c r="DV22" s="661"/>
      <c r="DW22" s="661"/>
      <c r="DX22" s="661"/>
      <c r="DY22" s="661"/>
      <c r="DZ22" s="661"/>
      <c r="EA22" s="661"/>
      <c r="EB22" s="661"/>
      <c r="EC22" s="662"/>
    </row>
    <row r="23" spans="2:133" ht="11.25" customHeight="1" x14ac:dyDescent="0.2">
      <c r="B23" s="605" t="s">
        <v>271</v>
      </c>
      <c r="C23" s="606"/>
      <c r="D23" s="606"/>
      <c r="E23" s="606"/>
      <c r="F23" s="606"/>
      <c r="G23" s="606"/>
      <c r="H23" s="606"/>
      <c r="I23" s="606"/>
      <c r="J23" s="606"/>
      <c r="K23" s="606"/>
      <c r="L23" s="606"/>
      <c r="M23" s="606"/>
      <c r="N23" s="606"/>
      <c r="O23" s="606"/>
      <c r="P23" s="606"/>
      <c r="Q23" s="607"/>
      <c r="R23" s="608">
        <v>4817</v>
      </c>
      <c r="S23" s="609"/>
      <c r="T23" s="609"/>
      <c r="U23" s="609"/>
      <c r="V23" s="609"/>
      <c r="W23" s="609"/>
      <c r="X23" s="609"/>
      <c r="Y23" s="610"/>
      <c r="Z23" s="646">
        <v>0.1</v>
      </c>
      <c r="AA23" s="646"/>
      <c r="AB23" s="646"/>
      <c r="AC23" s="646"/>
      <c r="AD23" s="647" t="s">
        <v>122</v>
      </c>
      <c r="AE23" s="647"/>
      <c r="AF23" s="647"/>
      <c r="AG23" s="647"/>
      <c r="AH23" s="647"/>
      <c r="AI23" s="647"/>
      <c r="AJ23" s="647"/>
      <c r="AK23" s="647"/>
      <c r="AL23" s="611" t="s">
        <v>122</v>
      </c>
      <c r="AM23" s="612"/>
      <c r="AN23" s="612"/>
      <c r="AO23" s="648"/>
      <c r="AP23" s="605" t="s">
        <v>272</v>
      </c>
      <c r="AQ23" s="685"/>
      <c r="AR23" s="685"/>
      <c r="AS23" s="685"/>
      <c r="AT23" s="685"/>
      <c r="AU23" s="685"/>
      <c r="AV23" s="685"/>
      <c r="AW23" s="685"/>
      <c r="AX23" s="685"/>
      <c r="AY23" s="685"/>
      <c r="AZ23" s="685"/>
      <c r="BA23" s="685"/>
      <c r="BB23" s="685"/>
      <c r="BC23" s="685"/>
      <c r="BD23" s="685"/>
      <c r="BE23" s="685"/>
      <c r="BF23" s="686"/>
      <c r="BG23" s="608" t="s">
        <v>122</v>
      </c>
      <c r="BH23" s="609"/>
      <c r="BI23" s="609"/>
      <c r="BJ23" s="609"/>
      <c r="BK23" s="609"/>
      <c r="BL23" s="609"/>
      <c r="BM23" s="609"/>
      <c r="BN23" s="610"/>
      <c r="BO23" s="646" t="s">
        <v>122</v>
      </c>
      <c r="BP23" s="646"/>
      <c r="BQ23" s="646"/>
      <c r="BR23" s="646"/>
      <c r="BS23" s="647" t="s">
        <v>122</v>
      </c>
      <c r="BT23" s="647"/>
      <c r="BU23" s="647"/>
      <c r="BV23" s="647"/>
      <c r="BW23" s="647"/>
      <c r="BX23" s="647"/>
      <c r="BY23" s="647"/>
      <c r="BZ23" s="647"/>
      <c r="CA23" s="647"/>
      <c r="CB23" s="687"/>
      <c r="CD23" s="660" t="s">
        <v>212</v>
      </c>
      <c r="CE23" s="661"/>
      <c r="CF23" s="661"/>
      <c r="CG23" s="661"/>
      <c r="CH23" s="661"/>
      <c r="CI23" s="661"/>
      <c r="CJ23" s="661"/>
      <c r="CK23" s="661"/>
      <c r="CL23" s="661"/>
      <c r="CM23" s="661"/>
      <c r="CN23" s="661"/>
      <c r="CO23" s="661"/>
      <c r="CP23" s="661"/>
      <c r="CQ23" s="662"/>
      <c r="CR23" s="660" t="s">
        <v>273</v>
      </c>
      <c r="CS23" s="661"/>
      <c r="CT23" s="661"/>
      <c r="CU23" s="661"/>
      <c r="CV23" s="661"/>
      <c r="CW23" s="661"/>
      <c r="CX23" s="661"/>
      <c r="CY23" s="662"/>
      <c r="CZ23" s="660" t="s">
        <v>274</v>
      </c>
      <c r="DA23" s="661"/>
      <c r="DB23" s="661"/>
      <c r="DC23" s="662"/>
      <c r="DD23" s="660" t="s">
        <v>275</v>
      </c>
      <c r="DE23" s="661"/>
      <c r="DF23" s="661"/>
      <c r="DG23" s="661"/>
      <c r="DH23" s="661"/>
      <c r="DI23" s="661"/>
      <c r="DJ23" s="661"/>
      <c r="DK23" s="662"/>
      <c r="DL23" s="698" t="s">
        <v>276</v>
      </c>
      <c r="DM23" s="699"/>
      <c r="DN23" s="699"/>
      <c r="DO23" s="699"/>
      <c r="DP23" s="699"/>
      <c r="DQ23" s="699"/>
      <c r="DR23" s="699"/>
      <c r="DS23" s="699"/>
      <c r="DT23" s="699"/>
      <c r="DU23" s="699"/>
      <c r="DV23" s="700"/>
      <c r="DW23" s="660" t="s">
        <v>277</v>
      </c>
      <c r="DX23" s="661"/>
      <c r="DY23" s="661"/>
      <c r="DZ23" s="661"/>
      <c r="EA23" s="661"/>
      <c r="EB23" s="661"/>
      <c r="EC23" s="662"/>
    </row>
    <row r="24" spans="2:133" ht="11.25" customHeight="1" x14ac:dyDescent="0.2">
      <c r="B24" s="605" t="s">
        <v>278</v>
      </c>
      <c r="C24" s="606"/>
      <c r="D24" s="606"/>
      <c r="E24" s="606"/>
      <c r="F24" s="606"/>
      <c r="G24" s="606"/>
      <c r="H24" s="606"/>
      <c r="I24" s="606"/>
      <c r="J24" s="606"/>
      <c r="K24" s="606"/>
      <c r="L24" s="606"/>
      <c r="M24" s="606"/>
      <c r="N24" s="606"/>
      <c r="O24" s="606"/>
      <c r="P24" s="606"/>
      <c r="Q24" s="607"/>
      <c r="R24" s="608" t="s">
        <v>122</v>
      </c>
      <c r="S24" s="609"/>
      <c r="T24" s="609"/>
      <c r="U24" s="609"/>
      <c r="V24" s="609"/>
      <c r="W24" s="609"/>
      <c r="X24" s="609"/>
      <c r="Y24" s="610"/>
      <c r="Z24" s="646" t="s">
        <v>122</v>
      </c>
      <c r="AA24" s="646"/>
      <c r="AB24" s="646"/>
      <c r="AC24" s="646"/>
      <c r="AD24" s="647" t="s">
        <v>122</v>
      </c>
      <c r="AE24" s="647"/>
      <c r="AF24" s="647"/>
      <c r="AG24" s="647"/>
      <c r="AH24" s="647"/>
      <c r="AI24" s="647"/>
      <c r="AJ24" s="647"/>
      <c r="AK24" s="647"/>
      <c r="AL24" s="611" t="s">
        <v>122</v>
      </c>
      <c r="AM24" s="612"/>
      <c r="AN24" s="612"/>
      <c r="AO24" s="648"/>
      <c r="AP24" s="605" t="s">
        <v>279</v>
      </c>
      <c r="AQ24" s="685"/>
      <c r="AR24" s="685"/>
      <c r="AS24" s="685"/>
      <c r="AT24" s="685"/>
      <c r="AU24" s="685"/>
      <c r="AV24" s="685"/>
      <c r="AW24" s="685"/>
      <c r="AX24" s="685"/>
      <c r="AY24" s="685"/>
      <c r="AZ24" s="685"/>
      <c r="BA24" s="685"/>
      <c r="BB24" s="685"/>
      <c r="BC24" s="685"/>
      <c r="BD24" s="685"/>
      <c r="BE24" s="685"/>
      <c r="BF24" s="686"/>
      <c r="BG24" s="608" t="s">
        <v>122</v>
      </c>
      <c r="BH24" s="609"/>
      <c r="BI24" s="609"/>
      <c r="BJ24" s="609"/>
      <c r="BK24" s="609"/>
      <c r="BL24" s="609"/>
      <c r="BM24" s="609"/>
      <c r="BN24" s="610"/>
      <c r="BO24" s="646" t="s">
        <v>122</v>
      </c>
      <c r="BP24" s="646"/>
      <c r="BQ24" s="646"/>
      <c r="BR24" s="646"/>
      <c r="BS24" s="647" t="s">
        <v>122</v>
      </c>
      <c r="BT24" s="647"/>
      <c r="BU24" s="647"/>
      <c r="BV24" s="647"/>
      <c r="BW24" s="647"/>
      <c r="BX24" s="647"/>
      <c r="BY24" s="647"/>
      <c r="BZ24" s="647"/>
      <c r="CA24" s="647"/>
      <c r="CB24" s="687"/>
      <c r="CD24" s="666" t="s">
        <v>280</v>
      </c>
      <c r="CE24" s="667"/>
      <c r="CF24" s="667"/>
      <c r="CG24" s="667"/>
      <c r="CH24" s="667"/>
      <c r="CI24" s="667"/>
      <c r="CJ24" s="667"/>
      <c r="CK24" s="667"/>
      <c r="CL24" s="667"/>
      <c r="CM24" s="667"/>
      <c r="CN24" s="667"/>
      <c r="CO24" s="667"/>
      <c r="CP24" s="667"/>
      <c r="CQ24" s="668"/>
      <c r="CR24" s="663">
        <v>2102653</v>
      </c>
      <c r="CS24" s="664"/>
      <c r="CT24" s="664"/>
      <c r="CU24" s="664"/>
      <c r="CV24" s="664"/>
      <c r="CW24" s="664"/>
      <c r="CX24" s="664"/>
      <c r="CY24" s="689"/>
      <c r="CZ24" s="690">
        <v>37.4</v>
      </c>
      <c r="DA24" s="672"/>
      <c r="DB24" s="672"/>
      <c r="DC24" s="692"/>
      <c r="DD24" s="688">
        <v>1612952</v>
      </c>
      <c r="DE24" s="664"/>
      <c r="DF24" s="664"/>
      <c r="DG24" s="664"/>
      <c r="DH24" s="664"/>
      <c r="DI24" s="664"/>
      <c r="DJ24" s="664"/>
      <c r="DK24" s="689"/>
      <c r="DL24" s="688">
        <v>1479306</v>
      </c>
      <c r="DM24" s="664"/>
      <c r="DN24" s="664"/>
      <c r="DO24" s="664"/>
      <c r="DP24" s="664"/>
      <c r="DQ24" s="664"/>
      <c r="DR24" s="664"/>
      <c r="DS24" s="664"/>
      <c r="DT24" s="664"/>
      <c r="DU24" s="664"/>
      <c r="DV24" s="689"/>
      <c r="DW24" s="690">
        <v>34.700000000000003</v>
      </c>
      <c r="DX24" s="672"/>
      <c r="DY24" s="672"/>
      <c r="DZ24" s="672"/>
      <c r="EA24" s="672"/>
      <c r="EB24" s="672"/>
      <c r="EC24" s="691"/>
    </row>
    <row r="25" spans="2:133" ht="11.25" customHeight="1" x14ac:dyDescent="0.2">
      <c r="B25" s="605" t="s">
        <v>281</v>
      </c>
      <c r="C25" s="606"/>
      <c r="D25" s="606"/>
      <c r="E25" s="606"/>
      <c r="F25" s="606"/>
      <c r="G25" s="606"/>
      <c r="H25" s="606"/>
      <c r="I25" s="606"/>
      <c r="J25" s="606"/>
      <c r="K25" s="606"/>
      <c r="L25" s="606"/>
      <c r="M25" s="606"/>
      <c r="N25" s="606"/>
      <c r="O25" s="606"/>
      <c r="P25" s="606"/>
      <c r="Q25" s="607"/>
      <c r="R25" s="608">
        <v>4259171</v>
      </c>
      <c r="S25" s="609"/>
      <c r="T25" s="609"/>
      <c r="U25" s="609"/>
      <c r="V25" s="609"/>
      <c r="W25" s="609"/>
      <c r="X25" s="609"/>
      <c r="Y25" s="610"/>
      <c r="Z25" s="646">
        <v>69.900000000000006</v>
      </c>
      <c r="AA25" s="646"/>
      <c r="AB25" s="646"/>
      <c r="AC25" s="646"/>
      <c r="AD25" s="647">
        <v>4254354</v>
      </c>
      <c r="AE25" s="647"/>
      <c r="AF25" s="647"/>
      <c r="AG25" s="647"/>
      <c r="AH25" s="647"/>
      <c r="AI25" s="647"/>
      <c r="AJ25" s="647"/>
      <c r="AK25" s="647"/>
      <c r="AL25" s="611">
        <v>99.7</v>
      </c>
      <c r="AM25" s="612"/>
      <c r="AN25" s="612"/>
      <c r="AO25" s="648"/>
      <c r="AP25" s="605" t="s">
        <v>282</v>
      </c>
      <c r="AQ25" s="685"/>
      <c r="AR25" s="685"/>
      <c r="AS25" s="685"/>
      <c r="AT25" s="685"/>
      <c r="AU25" s="685"/>
      <c r="AV25" s="685"/>
      <c r="AW25" s="685"/>
      <c r="AX25" s="685"/>
      <c r="AY25" s="685"/>
      <c r="AZ25" s="685"/>
      <c r="BA25" s="685"/>
      <c r="BB25" s="685"/>
      <c r="BC25" s="685"/>
      <c r="BD25" s="685"/>
      <c r="BE25" s="685"/>
      <c r="BF25" s="686"/>
      <c r="BG25" s="608" t="s">
        <v>122</v>
      </c>
      <c r="BH25" s="609"/>
      <c r="BI25" s="609"/>
      <c r="BJ25" s="609"/>
      <c r="BK25" s="609"/>
      <c r="BL25" s="609"/>
      <c r="BM25" s="609"/>
      <c r="BN25" s="610"/>
      <c r="BO25" s="646" t="s">
        <v>122</v>
      </c>
      <c r="BP25" s="646"/>
      <c r="BQ25" s="646"/>
      <c r="BR25" s="646"/>
      <c r="BS25" s="647" t="s">
        <v>122</v>
      </c>
      <c r="BT25" s="647"/>
      <c r="BU25" s="647"/>
      <c r="BV25" s="647"/>
      <c r="BW25" s="647"/>
      <c r="BX25" s="647"/>
      <c r="BY25" s="647"/>
      <c r="BZ25" s="647"/>
      <c r="CA25" s="647"/>
      <c r="CB25" s="687"/>
      <c r="CD25" s="605" t="s">
        <v>283</v>
      </c>
      <c r="CE25" s="606"/>
      <c r="CF25" s="606"/>
      <c r="CG25" s="606"/>
      <c r="CH25" s="606"/>
      <c r="CI25" s="606"/>
      <c r="CJ25" s="606"/>
      <c r="CK25" s="606"/>
      <c r="CL25" s="606"/>
      <c r="CM25" s="606"/>
      <c r="CN25" s="606"/>
      <c r="CO25" s="606"/>
      <c r="CP25" s="606"/>
      <c r="CQ25" s="607"/>
      <c r="CR25" s="608">
        <v>1352716</v>
      </c>
      <c r="CS25" s="621"/>
      <c r="CT25" s="621"/>
      <c r="CU25" s="621"/>
      <c r="CV25" s="621"/>
      <c r="CW25" s="621"/>
      <c r="CX25" s="621"/>
      <c r="CY25" s="622"/>
      <c r="CZ25" s="611">
        <v>24.1</v>
      </c>
      <c r="DA25" s="623"/>
      <c r="DB25" s="623"/>
      <c r="DC25" s="624"/>
      <c r="DD25" s="614">
        <v>1255377</v>
      </c>
      <c r="DE25" s="621"/>
      <c r="DF25" s="621"/>
      <c r="DG25" s="621"/>
      <c r="DH25" s="621"/>
      <c r="DI25" s="621"/>
      <c r="DJ25" s="621"/>
      <c r="DK25" s="622"/>
      <c r="DL25" s="614">
        <v>1218395</v>
      </c>
      <c r="DM25" s="621"/>
      <c r="DN25" s="621"/>
      <c r="DO25" s="621"/>
      <c r="DP25" s="621"/>
      <c r="DQ25" s="621"/>
      <c r="DR25" s="621"/>
      <c r="DS25" s="621"/>
      <c r="DT25" s="621"/>
      <c r="DU25" s="621"/>
      <c r="DV25" s="622"/>
      <c r="DW25" s="611">
        <v>28.6</v>
      </c>
      <c r="DX25" s="623"/>
      <c r="DY25" s="623"/>
      <c r="DZ25" s="623"/>
      <c r="EA25" s="623"/>
      <c r="EB25" s="623"/>
      <c r="EC25" s="635"/>
    </row>
    <row r="26" spans="2:133" ht="11.25" customHeight="1" x14ac:dyDescent="0.2">
      <c r="B26" s="605" t="s">
        <v>284</v>
      </c>
      <c r="C26" s="606"/>
      <c r="D26" s="606"/>
      <c r="E26" s="606"/>
      <c r="F26" s="606"/>
      <c r="G26" s="606"/>
      <c r="H26" s="606"/>
      <c r="I26" s="606"/>
      <c r="J26" s="606"/>
      <c r="K26" s="606"/>
      <c r="L26" s="606"/>
      <c r="M26" s="606"/>
      <c r="N26" s="606"/>
      <c r="O26" s="606"/>
      <c r="P26" s="606"/>
      <c r="Q26" s="607"/>
      <c r="R26" s="608">
        <v>986</v>
      </c>
      <c r="S26" s="609"/>
      <c r="T26" s="609"/>
      <c r="U26" s="609"/>
      <c r="V26" s="609"/>
      <c r="W26" s="609"/>
      <c r="X26" s="609"/>
      <c r="Y26" s="610"/>
      <c r="Z26" s="646">
        <v>0</v>
      </c>
      <c r="AA26" s="646"/>
      <c r="AB26" s="646"/>
      <c r="AC26" s="646"/>
      <c r="AD26" s="647">
        <v>986</v>
      </c>
      <c r="AE26" s="647"/>
      <c r="AF26" s="647"/>
      <c r="AG26" s="647"/>
      <c r="AH26" s="647"/>
      <c r="AI26" s="647"/>
      <c r="AJ26" s="647"/>
      <c r="AK26" s="647"/>
      <c r="AL26" s="611">
        <v>0</v>
      </c>
      <c r="AM26" s="612"/>
      <c r="AN26" s="612"/>
      <c r="AO26" s="648"/>
      <c r="AP26" s="605" t="s">
        <v>285</v>
      </c>
      <c r="AQ26" s="685"/>
      <c r="AR26" s="685"/>
      <c r="AS26" s="685"/>
      <c r="AT26" s="685"/>
      <c r="AU26" s="685"/>
      <c r="AV26" s="685"/>
      <c r="AW26" s="685"/>
      <c r="AX26" s="685"/>
      <c r="AY26" s="685"/>
      <c r="AZ26" s="685"/>
      <c r="BA26" s="685"/>
      <c r="BB26" s="685"/>
      <c r="BC26" s="685"/>
      <c r="BD26" s="685"/>
      <c r="BE26" s="685"/>
      <c r="BF26" s="686"/>
      <c r="BG26" s="608" t="s">
        <v>122</v>
      </c>
      <c r="BH26" s="609"/>
      <c r="BI26" s="609"/>
      <c r="BJ26" s="609"/>
      <c r="BK26" s="609"/>
      <c r="BL26" s="609"/>
      <c r="BM26" s="609"/>
      <c r="BN26" s="610"/>
      <c r="BO26" s="646" t="s">
        <v>122</v>
      </c>
      <c r="BP26" s="646"/>
      <c r="BQ26" s="646"/>
      <c r="BR26" s="646"/>
      <c r="BS26" s="647" t="s">
        <v>122</v>
      </c>
      <c r="BT26" s="647"/>
      <c r="BU26" s="647"/>
      <c r="BV26" s="647"/>
      <c r="BW26" s="647"/>
      <c r="BX26" s="647"/>
      <c r="BY26" s="647"/>
      <c r="BZ26" s="647"/>
      <c r="CA26" s="647"/>
      <c r="CB26" s="687"/>
      <c r="CD26" s="605" t="s">
        <v>286</v>
      </c>
      <c r="CE26" s="606"/>
      <c r="CF26" s="606"/>
      <c r="CG26" s="606"/>
      <c r="CH26" s="606"/>
      <c r="CI26" s="606"/>
      <c r="CJ26" s="606"/>
      <c r="CK26" s="606"/>
      <c r="CL26" s="606"/>
      <c r="CM26" s="606"/>
      <c r="CN26" s="606"/>
      <c r="CO26" s="606"/>
      <c r="CP26" s="606"/>
      <c r="CQ26" s="607"/>
      <c r="CR26" s="608">
        <v>737279</v>
      </c>
      <c r="CS26" s="609"/>
      <c r="CT26" s="609"/>
      <c r="CU26" s="609"/>
      <c r="CV26" s="609"/>
      <c r="CW26" s="609"/>
      <c r="CX26" s="609"/>
      <c r="CY26" s="610"/>
      <c r="CZ26" s="611">
        <v>13.1</v>
      </c>
      <c r="DA26" s="623"/>
      <c r="DB26" s="623"/>
      <c r="DC26" s="624"/>
      <c r="DD26" s="614">
        <v>661235</v>
      </c>
      <c r="DE26" s="609"/>
      <c r="DF26" s="609"/>
      <c r="DG26" s="609"/>
      <c r="DH26" s="609"/>
      <c r="DI26" s="609"/>
      <c r="DJ26" s="609"/>
      <c r="DK26" s="610"/>
      <c r="DL26" s="614" t="s">
        <v>122</v>
      </c>
      <c r="DM26" s="609"/>
      <c r="DN26" s="609"/>
      <c r="DO26" s="609"/>
      <c r="DP26" s="609"/>
      <c r="DQ26" s="609"/>
      <c r="DR26" s="609"/>
      <c r="DS26" s="609"/>
      <c r="DT26" s="609"/>
      <c r="DU26" s="609"/>
      <c r="DV26" s="610"/>
      <c r="DW26" s="611" t="s">
        <v>122</v>
      </c>
      <c r="DX26" s="623"/>
      <c r="DY26" s="623"/>
      <c r="DZ26" s="623"/>
      <c r="EA26" s="623"/>
      <c r="EB26" s="623"/>
      <c r="EC26" s="635"/>
    </row>
    <row r="27" spans="2:133" ht="11.25" customHeight="1" x14ac:dyDescent="0.2">
      <c r="B27" s="605" t="s">
        <v>287</v>
      </c>
      <c r="C27" s="606"/>
      <c r="D27" s="606"/>
      <c r="E27" s="606"/>
      <c r="F27" s="606"/>
      <c r="G27" s="606"/>
      <c r="H27" s="606"/>
      <c r="I27" s="606"/>
      <c r="J27" s="606"/>
      <c r="K27" s="606"/>
      <c r="L27" s="606"/>
      <c r="M27" s="606"/>
      <c r="N27" s="606"/>
      <c r="O27" s="606"/>
      <c r="P27" s="606"/>
      <c r="Q27" s="607"/>
      <c r="R27" s="608" t="s">
        <v>122</v>
      </c>
      <c r="S27" s="609"/>
      <c r="T27" s="609"/>
      <c r="U27" s="609"/>
      <c r="V27" s="609"/>
      <c r="W27" s="609"/>
      <c r="X27" s="609"/>
      <c r="Y27" s="610"/>
      <c r="Z27" s="646" t="s">
        <v>122</v>
      </c>
      <c r="AA27" s="646"/>
      <c r="AB27" s="646"/>
      <c r="AC27" s="646"/>
      <c r="AD27" s="647" t="s">
        <v>122</v>
      </c>
      <c r="AE27" s="647"/>
      <c r="AF27" s="647"/>
      <c r="AG27" s="647"/>
      <c r="AH27" s="647"/>
      <c r="AI27" s="647"/>
      <c r="AJ27" s="647"/>
      <c r="AK27" s="647"/>
      <c r="AL27" s="611" t="s">
        <v>122</v>
      </c>
      <c r="AM27" s="612"/>
      <c r="AN27" s="612"/>
      <c r="AO27" s="648"/>
      <c r="AP27" s="605" t="s">
        <v>288</v>
      </c>
      <c r="AQ27" s="606"/>
      <c r="AR27" s="606"/>
      <c r="AS27" s="606"/>
      <c r="AT27" s="606"/>
      <c r="AU27" s="606"/>
      <c r="AV27" s="606"/>
      <c r="AW27" s="606"/>
      <c r="AX27" s="606"/>
      <c r="AY27" s="606"/>
      <c r="AZ27" s="606"/>
      <c r="BA27" s="606"/>
      <c r="BB27" s="606"/>
      <c r="BC27" s="606"/>
      <c r="BD27" s="606"/>
      <c r="BE27" s="606"/>
      <c r="BF27" s="607"/>
      <c r="BG27" s="608">
        <v>3866582</v>
      </c>
      <c r="BH27" s="609"/>
      <c r="BI27" s="609"/>
      <c r="BJ27" s="609"/>
      <c r="BK27" s="609"/>
      <c r="BL27" s="609"/>
      <c r="BM27" s="609"/>
      <c r="BN27" s="610"/>
      <c r="BO27" s="646">
        <v>100</v>
      </c>
      <c r="BP27" s="646"/>
      <c r="BQ27" s="646"/>
      <c r="BR27" s="646"/>
      <c r="BS27" s="647" t="s">
        <v>122</v>
      </c>
      <c r="BT27" s="647"/>
      <c r="BU27" s="647"/>
      <c r="BV27" s="647"/>
      <c r="BW27" s="647"/>
      <c r="BX27" s="647"/>
      <c r="BY27" s="647"/>
      <c r="BZ27" s="647"/>
      <c r="CA27" s="647"/>
      <c r="CB27" s="687"/>
      <c r="CD27" s="605" t="s">
        <v>289</v>
      </c>
      <c r="CE27" s="606"/>
      <c r="CF27" s="606"/>
      <c r="CG27" s="606"/>
      <c r="CH27" s="606"/>
      <c r="CI27" s="606"/>
      <c r="CJ27" s="606"/>
      <c r="CK27" s="606"/>
      <c r="CL27" s="606"/>
      <c r="CM27" s="606"/>
      <c r="CN27" s="606"/>
      <c r="CO27" s="606"/>
      <c r="CP27" s="606"/>
      <c r="CQ27" s="607"/>
      <c r="CR27" s="608">
        <v>704201</v>
      </c>
      <c r="CS27" s="621"/>
      <c r="CT27" s="621"/>
      <c r="CU27" s="621"/>
      <c r="CV27" s="621"/>
      <c r="CW27" s="621"/>
      <c r="CX27" s="621"/>
      <c r="CY27" s="622"/>
      <c r="CZ27" s="611">
        <v>12.5</v>
      </c>
      <c r="DA27" s="623"/>
      <c r="DB27" s="623"/>
      <c r="DC27" s="624"/>
      <c r="DD27" s="614">
        <v>311839</v>
      </c>
      <c r="DE27" s="621"/>
      <c r="DF27" s="621"/>
      <c r="DG27" s="621"/>
      <c r="DH27" s="621"/>
      <c r="DI27" s="621"/>
      <c r="DJ27" s="621"/>
      <c r="DK27" s="622"/>
      <c r="DL27" s="614">
        <v>215175</v>
      </c>
      <c r="DM27" s="621"/>
      <c r="DN27" s="621"/>
      <c r="DO27" s="621"/>
      <c r="DP27" s="621"/>
      <c r="DQ27" s="621"/>
      <c r="DR27" s="621"/>
      <c r="DS27" s="621"/>
      <c r="DT27" s="621"/>
      <c r="DU27" s="621"/>
      <c r="DV27" s="622"/>
      <c r="DW27" s="611">
        <v>5</v>
      </c>
      <c r="DX27" s="623"/>
      <c r="DY27" s="623"/>
      <c r="DZ27" s="623"/>
      <c r="EA27" s="623"/>
      <c r="EB27" s="623"/>
      <c r="EC27" s="635"/>
    </row>
    <row r="28" spans="2:133" ht="11.25" customHeight="1" x14ac:dyDescent="0.2">
      <c r="B28" s="605" t="s">
        <v>290</v>
      </c>
      <c r="C28" s="606"/>
      <c r="D28" s="606"/>
      <c r="E28" s="606"/>
      <c r="F28" s="606"/>
      <c r="G28" s="606"/>
      <c r="H28" s="606"/>
      <c r="I28" s="606"/>
      <c r="J28" s="606"/>
      <c r="K28" s="606"/>
      <c r="L28" s="606"/>
      <c r="M28" s="606"/>
      <c r="N28" s="606"/>
      <c r="O28" s="606"/>
      <c r="P28" s="606"/>
      <c r="Q28" s="607"/>
      <c r="R28" s="608">
        <v>73224</v>
      </c>
      <c r="S28" s="609"/>
      <c r="T28" s="609"/>
      <c r="U28" s="609"/>
      <c r="V28" s="609"/>
      <c r="W28" s="609"/>
      <c r="X28" s="609"/>
      <c r="Y28" s="610"/>
      <c r="Z28" s="646">
        <v>1.2</v>
      </c>
      <c r="AA28" s="646"/>
      <c r="AB28" s="646"/>
      <c r="AC28" s="646"/>
      <c r="AD28" s="647">
        <v>9889</v>
      </c>
      <c r="AE28" s="647"/>
      <c r="AF28" s="647"/>
      <c r="AG28" s="647"/>
      <c r="AH28" s="647"/>
      <c r="AI28" s="647"/>
      <c r="AJ28" s="647"/>
      <c r="AK28" s="647"/>
      <c r="AL28" s="611">
        <v>0.2</v>
      </c>
      <c r="AM28" s="612"/>
      <c r="AN28" s="612"/>
      <c r="AO28" s="648"/>
      <c r="AP28" s="605"/>
      <c r="AQ28" s="606"/>
      <c r="AR28" s="606"/>
      <c r="AS28" s="606"/>
      <c r="AT28" s="606"/>
      <c r="AU28" s="606"/>
      <c r="AV28" s="606"/>
      <c r="AW28" s="606"/>
      <c r="AX28" s="606"/>
      <c r="AY28" s="606"/>
      <c r="AZ28" s="606"/>
      <c r="BA28" s="606"/>
      <c r="BB28" s="606"/>
      <c r="BC28" s="606"/>
      <c r="BD28" s="606"/>
      <c r="BE28" s="606"/>
      <c r="BF28" s="607"/>
      <c r="BG28" s="608"/>
      <c r="BH28" s="609"/>
      <c r="BI28" s="609"/>
      <c r="BJ28" s="609"/>
      <c r="BK28" s="609"/>
      <c r="BL28" s="609"/>
      <c r="BM28" s="609"/>
      <c r="BN28" s="610"/>
      <c r="BO28" s="646"/>
      <c r="BP28" s="646"/>
      <c r="BQ28" s="646"/>
      <c r="BR28" s="646"/>
      <c r="BS28" s="614"/>
      <c r="BT28" s="609"/>
      <c r="BU28" s="609"/>
      <c r="BV28" s="609"/>
      <c r="BW28" s="609"/>
      <c r="BX28" s="609"/>
      <c r="BY28" s="609"/>
      <c r="BZ28" s="609"/>
      <c r="CA28" s="609"/>
      <c r="CB28" s="645"/>
      <c r="CD28" s="605" t="s">
        <v>291</v>
      </c>
      <c r="CE28" s="606"/>
      <c r="CF28" s="606"/>
      <c r="CG28" s="606"/>
      <c r="CH28" s="606"/>
      <c r="CI28" s="606"/>
      <c r="CJ28" s="606"/>
      <c r="CK28" s="606"/>
      <c r="CL28" s="606"/>
      <c r="CM28" s="606"/>
      <c r="CN28" s="606"/>
      <c r="CO28" s="606"/>
      <c r="CP28" s="606"/>
      <c r="CQ28" s="607"/>
      <c r="CR28" s="608">
        <v>45736</v>
      </c>
      <c r="CS28" s="609"/>
      <c r="CT28" s="609"/>
      <c r="CU28" s="609"/>
      <c r="CV28" s="609"/>
      <c r="CW28" s="609"/>
      <c r="CX28" s="609"/>
      <c r="CY28" s="610"/>
      <c r="CZ28" s="611">
        <v>0.8</v>
      </c>
      <c r="DA28" s="623"/>
      <c r="DB28" s="623"/>
      <c r="DC28" s="624"/>
      <c r="DD28" s="614">
        <v>45736</v>
      </c>
      <c r="DE28" s="609"/>
      <c r="DF28" s="609"/>
      <c r="DG28" s="609"/>
      <c r="DH28" s="609"/>
      <c r="DI28" s="609"/>
      <c r="DJ28" s="609"/>
      <c r="DK28" s="610"/>
      <c r="DL28" s="614">
        <v>45736</v>
      </c>
      <c r="DM28" s="609"/>
      <c r="DN28" s="609"/>
      <c r="DO28" s="609"/>
      <c r="DP28" s="609"/>
      <c r="DQ28" s="609"/>
      <c r="DR28" s="609"/>
      <c r="DS28" s="609"/>
      <c r="DT28" s="609"/>
      <c r="DU28" s="609"/>
      <c r="DV28" s="610"/>
      <c r="DW28" s="611">
        <v>1.1000000000000001</v>
      </c>
      <c r="DX28" s="623"/>
      <c r="DY28" s="623"/>
      <c r="DZ28" s="623"/>
      <c r="EA28" s="623"/>
      <c r="EB28" s="623"/>
      <c r="EC28" s="635"/>
    </row>
    <row r="29" spans="2:133" ht="11.25" customHeight="1" x14ac:dyDescent="0.2">
      <c r="B29" s="605" t="s">
        <v>292</v>
      </c>
      <c r="C29" s="606"/>
      <c r="D29" s="606"/>
      <c r="E29" s="606"/>
      <c r="F29" s="606"/>
      <c r="G29" s="606"/>
      <c r="H29" s="606"/>
      <c r="I29" s="606"/>
      <c r="J29" s="606"/>
      <c r="K29" s="606"/>
      <c r="L29" s="606"/>
      <c r="M29" s="606"/>
      <c r="N29" s="606"/>
      <c r="O29" s="606"/>
      <c r="P29" s="606"/>
      <c r="Q29" s="607"/>
      <c r="R29" s="608">
        <v>27139</v>
      </c>
      <c r="S29" s="609"/>
      <c r="T29" s="609"/>
      <c r="U29" s="609"/>
      <c r="V29" s="609"/>
      <c r="W29" s="609"/>
      <c r="X29" s="609"/>
      <c r="Y29" s="610"/>
      <c r="Z29" s="646">
        <v>0.4</v>
      </c>
      <c r="AA29" s="646"/>
      <c r="AB29" s="646"/>
      <c r="AC29" s="646"/>
      <c r="AD29" s="647" t="s">
        <v>122</v>
      </c>
      <c r="AE29" s="647"/>
      <c r="AF29" s="647"/>
      <c r="AG29" s="647"/>
      <c r="AH29" s="647"/>
      <c r="AI29" s="647"/>
      <c r="AJ29" s="647"/>
      <c r="AK29" s="647"/>
      <c r="AL29" s="611" t="s">
        <v>122</v>
      </c>
      <c r="AM29" s="612"/>
      <c r="AN29" s="612"/>
      <c r="AO29" s="648"/>
      <c r="AP29" s="589"/>
      <c r="AQ29" s="590"/>
      <c r="AR29" s="590"/>
      <c r="AS29" s="590"/>
      <c r="AT29" s="590"/>
      <c r="AU29" s="590"/>
      <c r="AV29" s="590"/>
      <c r="AW29" s="590"/>
      <c r="AX29" s="590"/>
      <c r="AY29" s="590"/>
      <c r="AZ29" s="590"/>
      <c r="BA29" s="590"/>
      <c r="BB29" s="590"/>
      <c r="BC29" s="590"/>
      <c r="BD29" s="590"/>
      <c r="BE29" s="590"/>
      <c r="BF29" s="591"/>
      <c r="BG29" s="608"/>
      <c r="BH29" s="609"/>
      <c r="BI29" s="609"/>
      <c r="BJ29" s="609"/>
      <c r="BK29" s="609"/>
      <c r="BL29" s="609"/>
      <c r="BM29" s="609"/>
      <c r="BN29" s="610"/>
      <c r="BO29" s="646"/>
      <c r="BP29" s="646"/>
      <c r="BQ29" s="646"/>
      <c r="BR29" s="646"/>
      <c r="BS29" s="647"/>
      <c r="BT29" s="647"/>
      <c r="BU29" s="647"/>
      <c r="BV29" s="647"/>
      <c r="BW29" s="647"/>
      <c r="BX29" s="647"/>
      <c r="BY29" s="647"/>
      <c r="BZ29" s="647"/>
      <c r="CA29" s="647"/>
      <c r="CB29" s="687"/>
      <c r="CD29" s="627" t="s">
        <v>293</v>
      </c>
      <c r="CE29" s="628"/>
      <c r="CF29" s="605" t="s">
        <v>66</v>
      </c>
      <c r="CG29" s="606"/>
      <c r="CH29" s="606"/>
      <c r="CI29" s="606"/>
      <c r="CJ29" s="606"/>
      <c r="CK29" s="606"/>
      <c r="CL29" s="606"/>
      <c r="CM29" s="606"/>
      <c r="CN29" s="606"/>
      <c r="CO29" s="606"/>
      <c r="CP29" s="606"/>
      <c r="CQ29" s="607"/>
      <c r="CR29" s="608">
        <v>45736</v>
      </c>
      <c r="CS29" s="621"/>
      <c r="CT29" s="621"/>
      <c r="CU29" s="621"/>
      <c r="CV29" s="621"/>
      <c r="CW29" s="621"/>
      <c r="CX29" s="621"/>
      <c r="CY29" s="622"/>
      <c r="CZ29" s="611">
        <v>0.8</v>
      </c>
      <c r="DA29" s="623"/>
      <c r="DB29" s="623"/>
      <c r="DC29" s="624"/>
      <c r="DD29" s="614">
        <v>45736</v>
      </c>
      <c r="DE29" s="621"/>
      <c r="DF29" s="621"/>
      <c r="DG29" s="621"/>
      <c r="DH29" s="621"/>
      <c r="DI29" s="621"/>
      <c r="DJ29" s="621"/>
      <c r="DK29" s="622"/>
      <c r="DL29" s="614">
        <v>45736</v>
      </c>
      <c r="DM29" s="621"/>
      <c r="DN29" s="621"/>
      <c r="DO29" s="621"/>
      <c r="DP29" s="621"/>
      <c r="DQ29" s="621"/>
      <c r="DR29" s="621"/>
      <c r="DS29" s="621"/>
      <c r="DT29" s="621"/>
      <c r="DU29" s="621"/>
      <c r="DV29" s="622"/>
      <c r="DW29" s="611">
        <v>1.1000000000000001</v>
      </c>
      <c r="DX29" s="623"/>
      <c r="DY29" s="623"/>
      <c r="DZ29" s="623"/>
      <c r="EA29" s="623"/>
      <c r="EB29" s="623"/>
      <c r="EC29" s="635"/>
    </row>
    <row r="30" spans="2:133" ht="11.25" customHeight="1" x14ac:dyDescent="0.2">
      <c r="B30" s="605" t="s">
        <v>294</v>
      </c>
      <c r="C30" s="606"/>
      <c r="D30" s="606"/>
      <c r="E30" s="606"/>
      <c r="F30" s="606"/>
      <c r="G30" s="606"/>
      <c r="H30" s="606"/>
      <c r="I30" s="606"/>
      <c r="J30" s="606"/>
      <c r="K30" s="606"/>
      <c r="L30" s="606"/>
      <c r="M30" s="606"/>
      <c r="N30" s="606"/>
      <c r="O30" s="606"/>
      <c r="P30" s="606"/>
      <c r="Q30" s="607"/>
      <c r="R30" s="608">
        <v>716072</v>
      </c>
      <c r="S30" s="609"/>
      <c r="T30" s="609"/>
      <c r="U30" s="609"/>
      <c r="V30" s="609"/>
      <c r="W30" s="609"/>
      <c r="X30" s="609"/>
      <c r="Y30" s="610"/>
      <c r="Z30" s="646">
        <v>11.7</v>
      </c>
      <c r="AA30" s="646"/>
      <c r="AB30" s="646"/>
      <c r="AC30" s="646"/>
      <c r="AD30" s="647" t="s">
        <v>122</v>
      </c>
      <c r="AE30" s="647"/>
      <c r="AF30" s="647"/>
      <c r="AG30" s="647"/>
      <c r="AH30" s="647"/>
      <c r="AI30" s="647"/>
      <c r="AJ30" s="647"/>
      <c r="AK30" s="647"/>
      <c r="AL30" s="611" t="s">
        <v>122</v>
      </c>
      <c r="AM30" s="612"/>
      <c r="AN30" s="612"/>
      <c r="AO30" s="648"/>
      <c r="AP30" s="660" t="s">
        <v>212</v>
      </c>
      <c r="AQ30" s="661"/>
      <c r="AR30" s="661"/>
      <c r="AS30" s="661"/>
      <c r="AT30" s="661"/>
      <c r="AU30" s="661"/>
      <c r="AV30" s="661"/>
      <c r="AW30" s="661"/>
      <c r="AX30" s="661"/>
      <c r="AY30" s="661"/>
      <c r="AZ30" s="661"/>
      <c r="BA30" s="661"/>
      <c r="BB30" s="661"/>
      <c r="BC30" s="661"/>
      <c r="BD30" s="661"/>
      <c r="BE30" s="661"/>
      <c r="BF30" s="662"/>
      <c r="BG30" s="660" t="s">
        <v>295</v>
      </c>
      <c r="BH30" s="678"/>
      <c r="BI30" s="678"/>
      <c r="BJ30" s="678"/>
      <c r="BK30" s="678"/>
      <c r="BL30" s="678"/>
      <c r="BM30" s="678"/>
      <c r="BN30" s="678"/>
      <c r="BO30" s="678"/>
      <c r="BP30" s="678"/>
      <c r="BQ30" s="679"/>
      <c r="BR30" s="660" t="s">
        <v>296</v>
      </c>
      <c r="BS30" s="678"/>
      <c r="BT30" s="678"/>
      <c r="BU30" s="678"/>
      <c r="BV30" s="678"/>
      <c r="BW30" s="678"/>
      <c r="BX30" s="678"/>
      <c r="BY30" s="678"/>
      <c r="BZ30" s="678"/>
      <c r="CA30" s="678"/>
      <c r="CB30" s="679"/>
      <c r="CD30" s="629"/>
      <c r="CE30" s="630"/>
      <c r="CF30" s="605" t="s">
        <v>297</v>
      </c>
      <c r="CG30" s="606"/>
      <c r="CH30" s="606"/>
      <c r="CI30" s="606"/>
      <c r="CJ30" s="606"/>
      <c r="CK30" s="606"/>
      <c r="CL30" s="606"/>
      <c r="CM30" s="606"/>
      <c r="CN30" s="606"/>
      <c r="CO30" s="606"/>
      <c r="CP30" s="606"/>
      <c r="CQ30" s="607"/>
      <c r="CR30" s="608">
        <v>42408</v>
      </c>
      <c r="CS30" s="609"/>
      <c r="CT30" s="609"/>
      <c r="CU30" s="609"/>
      <c r="CV30" s="609"/>
      <c r="CW30" s="609"/>
      <c r="CX30" s="609"/>
      <c r="CY30" s="610"/>
      <c r="CZ30" s="611">
        <v>0.8</v>
      </c>
      <c r="DA30" s="623"/>
      <c r="DB30" s="623"/>
      <c r="DC30" s="624"/>
      <c r="DD30" s="614">
        <v>42408</v>
      </c>
      <c r="DE30" s="609"/>
      <c r="DF30" s="609"/>
      <c r="DG30" s="609"/>
      <c r="DH30" s="609"/>
      <c r="DI30" s="609"/>
      <c r="DJ30" s="609"/>
      <c r="DK30" s="610"/>
      <c r="DL30" s="614">
        <v>42408</v>
      </c>
      <c r="DM30" s="609"/>
      <c r="DN30" s="609"/>
      <c r="DO30" s="609"/>
      <c r="DP30" s="609"/>
      <c r="DQ30" s="609"/>
      <c r="DR30" s="609"/>
      <c r="DS30" s="609"/>
      <c r="DT30" s="609"/>
      <c r="DU30" s="609"/>
      <c r="DV30" s="610"/>
      <c r="DW30" s="611">
        <v>1</v>
      </c>
      <c r="DX30" s="623"/>
      <c r="DY30" s="623"/>
      <c r="DZ30" s="623"/>
      <c r="EA30" s="623"/>
      <c r="EB30" s="623"/>
      <c r="EC30" s="635"/>
    </row>
    <row r="31" spans="2:133" ht="11.25" customHeight="1" x14ac:dyDescent="0.2">
      <c r="B31" s="675" t="s">
        <v>298</v>
      </c>
      <c r="C31" s="676"/>
      <c r="D31" s="676"/>
      <c r="E31" s="676"/>
      <c r="F31" s="676"/>
      <c r="G31" s="676"/>
      <c r="H31" s="676"/>
      <c r="I31" s="676"/>
      <c r="J31" s="676"/>
      <c r="K31" s="676"/>
      <c r="L31" s="676"/>
      <c r="M31" s="676"/>
      <c r="N31" s="676"/>
      <c r="O31" s="676"/>
      <c r="P31" s="676"/>
      <c r="Q31" s="677"/>
      <c r="R31" s="608" t="s">
        <v>122</v>
      </c>
      <c r="S31" s="609"/>
      <c r="T31" s="609"/>
      <c r="U31" s="609"/>
      <c r="V31" s="609"/>
      <c r="W31" s="609"/>
      <c r="X31" s="609"/>
      <c r="Y31" s="610"/>
      <c r="Z31" s="646" t="s">
        <v>122</v>
      </c>
      <c r="AA31" s="646"/>
      <c r="AB31" s="646"/>
      <c r="AC31" s="646"/>
      <c r="AD31" s="647" t="s">
        <v>122</v>
      </c>
      <c r="AE31" s="647"/>
      <c r="AF31" s="647"/>
      <c r="AG31" s="647"/>
      <c r="AH31" s="647"/>
      <c r="AI31" s="647"/>
      <c r="AJ31" s="647"/>
      <c r="AK31" s="647"/>
      <c r="AL31" s="611" t="s">
        <v>122</v>
      </c>
      <c r="AM31" s="612"/>
      <c r="AN31" s="612"/>
      <c r="AO31" s="648"/>
      <c r="AP31" s="680" t="s">
        <v>299</v>
      </c>
      <c r="AQ31" s="681"/>
      <c r="AR31" s="681"/>
      <c r="AS31" s="681"/>
      <c r="AT31" s="682" t="s">
        <v>300</v>
      </c>
      <c r="AU31" s="212"/>
      <c r="AV31" s="212"/>
      <c r="AW31" s="212"/>
      <c r="AX31" s="666" t="s">
        <v>178</v>
      </c>
      <c r="AY31" s="667"/>
      <c r="AZ31" s="667"/>
      <c r="BA31" s="667"/>
      <c r="BB31" s="667"/>
      <c r="BC31" s="667"/>
      <c r="BD31" s="667"/>
      <c r="BE31" s="667"/>
      <c r="BF31" s="668"/>
      <c r="BG31" s="670">
        <v>99.9</v>
      </c>
      <c r="BH31" s="671"/>
      <c r="BI31" s="671"/>
      <c r="BJ31" s="671"/>
      <c r="BK31" s="671"/>
      <c r="BL31" s="671"/>
      <c r="BM31" s="672">
        <v>99.7</v>
      </c>
      <c r="BN31" s="671"/>
      <c r="BO31" s="671"/>
      <c r="BP31" s="671"/>
      <c r="BQ31" s="673"/>
      <c r="BR31" s="670">
        <v>99.9</v>
      </c>
      <c r="BS31" s="671"/>
      <c r="BT31" s="671"/>
      <c r="BU31" s="671"/>
      <c r="BV31" s="671"/>
      <c r="BW31" s="671"/>
      <c r="BX31" s="672">
        <v>99.6</v>
      </c>
      <c r="BY31" s="671"/>
      <c r="BZ31" s="671"/>
      <c r="CA31" s="671"/>
      <c r="CB31" s="673"/>
      <c r="CD31" s="629"/>
      <c r="CE31" s="630"/>
      <c r="CF31" s="605" t="s">
        <v>301</v>
      </c>
      <c r="CG31" s="606"/>
      <c r="CH31" s="606"/>
      <c r="CI31" s="606"/>
      <c r="CJ31" s="606"/>
      <c r="CK31" s="606"/>
      <c r="CL31" s="606"/>
      <c r="CM31" s="606"/>
      <c r="CN31" s="606"/>
      <c r="CO31" s="606"/>
      <c r="CP31" s="606"/>
      <c r="CQ31" s="607"/>
      <c r="CR31" s="608">
        <v>3328</v>
      </c>
      <c r="CS31" s="621"/>
      <c r="CT31" s="621"/>
      <c r="CU31" s="621"/>
      <c r="CV31" s="621"/>
      <c r="CW31" s="621"/>
      <c r="CX31" s="621"/>
      <c r="CY31" s="622"/>
      <c r="CZ31" s="611">
        <v>0.1</v>
      </c>
      <c r="DA31" s="623"/>
      <c r="DB31" s="623"/>
      <c r="DC31" s="624"/>
      <c r="DD31" s="614">
        <v>3328</v>
      </c>
      <c r="DE31" s="621"/>
      <c r="DF31" s="621"/>
      <c r="DG31" s="621"/>
      <c r="DH31" s="621"/>
      <c r="DI31" s="621"/>
      <c r="DJ31" s="621"/>
      <c r="DK31" s="622"/>
      <c r="DL31" s="614">
        <v>3328</v>
      </c>
      <c r="DM31" s="621"/>
      <c r="DN31" s="621"/>
      <c r="DO31" s="621"/>
      <c r="DP31" s="621"/>
      <c r="DQ31" s="621"/>
      <c r="DR31" s="621"/>
      <c r="DS31" s="621"/>
      <c r="DT31" s="621"/>
      <c r="DU31" s="621"/>
      <c r="DV31" s="622"/>
      <c r="DW31" s="611">
        <v>0.1</v>
      </c>
      <c r="DX31" s="623"/>
      <c r="DY31" s="623"/>
      <c r="DZ31" s="623"/>
      <c r="EA31" s="623"/>
      <c r="EB31" s="623"/>
      <c r="EC31" s="635"/>
    </row>
    <row r="32" spans="2:133" ht="11.25" customHeight="1" x14ac:dyDescent="0.2">
      <c r="B32" s="605" t="s">
        <v>302</v>
      </c>
      <c r="C32" s="606"/>
      <c r="D32" s="606"/>
      <c r="E32" s="606"/>
      <c r="F32" s="606"/>
      <c r="G32" s="606"/>
      <c r="H32" s="606"/>
      <c r="I32" s="606"/>
      <c r="J32" s="606"/>
      <c r="K32" s="606"/>
      <c r="L32" s="606"/>
      <c r="M32" s="606"/>
      <c r="N32" s="606"/>
      <c r="O32" s="606"/>
      <c r="P32" s="606"/>
      <c r="Q32" s="607"/>
      <c r="R32" s="608">
        <v>297868</v>
      </c>
      <c r="S32" s="609"/>
      <c r="T32" s="609"/>
      <c r="U32" s="609"/>
      <c r="V32" s="609"/>
      <c r="W32" s="609"/>
      <c r="X32" s="609"/>
      <c r="Y32" s="610"/>
      <c r="Z32" s="646">
        <v>4.9000000000000004</v>
      </c>
      <c r="AA32" s="646"/>
      <c r="AB32" s="646"/>
      <c r="AC32" s="646"/>
      <c r="AD32" s="647" t="s">
        <v>122</v>
      </c>
      <c r="AE32" s="647"/>
      <c r="AF32" s="647"/>
      <c r="AG32" s="647"/>
      <c r="AH32" s="647"/>
      <c r="AI32" s="647"/>
      <c r="AJ32" s="647"/>
      <c r="AK32" s="647"/>
      <c r="AL32" s="611" t="s">
        <v>122</v>
      </c>
      <c r="AM32" s="612"/>
      <c r="AN32" s="612"/>
      <c r="AO32" s="648"/>
      <c r="AP32" s="649"/>
      <c r="AQ32" s="650"/>
      <c r="AR32" s="650"/>
      <c r="AS32" s="650"/>
      <c r="AT32" s="683"/>
      <c r="AU32" s="208" t="s">
        <v>303</v>
      </c>
      <c r="AX32" s="605" t="s">
        <v>304</v>
      </c>
      <c r="AY32" s="606"/>
      <c r="AZ32" s="606"/>
      <c r="BA32" s="606"/>
      <c r="BB32" s="606"/>
      <c r="BC32" s="606"/>
      <c r="BD32" s="606"/>
      <c r="BE32" s="606"/>
      <c r="BF32" s="607"/>
      <c r="BG32" s="674">
        <v>99.3</v>
      </c>
      <c r="BH32" s="621"/>
      <c r="BI32" s="621"/>
      <c r="BJ32" s="621"/>
      <c r="BK32" s="621"/>
      <c r="BL32" s="621"/>
      <c r="BM32" s="612">
        <v>98.4</v>
      </c>
      <c r="BN32" s="621"/>
      <c r="BO32" s="621"/>
      <c r="BP32" s="621"/>
      <c r="BQ32" s="644"/>
      <c r="BR32" s="674">
        <v>99.4</v>
      </c>
      <c r="BS32" s="621"/>
      <c r="BT32" s="621"/>
      <c r="BU32" s="621"/>
      <c r="BV32" s="621"/>
      <c r="BW32" s="621"/>
      <c r="BX32" s="612">
        <v>98.6</v>
      </c>
      <c r="BY32" s="621"/>
      <c r="BZ32" s="621"/>
      <c r="CA32" s="621"/>
      <c r="CB32" s="644"/>
      <c r="CD32" s="631"/>
      <c r="CE32" s="632"/>
      <c r="CF32" s="605" t="s">
        <v>305</v>
      </c>
      <c r="CG32" s="606"/>
      <c r="CH32" s="606"/>
      <c r="CI32" s="606"/>
      <c r="CJ32" s="606"/>
      <c r="CK32" s="606"/>
      <c r="CL32" s="606"/>
      <c r="CM32" s="606"/>
      <c r="CN32" s="606"/>
      <c r="CO32" s="606"/>
      <c r="CP32" s="606"/>
      <c r="CQ32" s="607"/>
      <c r="CR32" s="608" t="s">
        <v>122</v>
      </c>
      <c r="CS32" s="609"/>
      <c r="CT32" s="609"/>
      <c r="CU32" s="609"/>
      <c r="CV32" s="609"/>
      <c r="CW32" s="609"/>
      <c r="CX32" s="609"/>
      <c r="CY32" s="610"/>
      <c r="CZ32" s="611" t="s">
        <v>122</v>
      </c>
      <c r="DA32" s="623"/>
      <c r="DB32" s="623"/>
      <c r="DC32" s="624"/>
      <c r="DD32" s="614" t="s">
        <v>122</v>
      </c>
      <c r="DE32" s="609"/>
      <c r="DF32" s="609"/>
      <c r="DG32" s="609"/>
      <c r="DH32" s="609"/>
      <c r="DI32" s="609"/>
      <c r="DJ32" s="609"/>
      <c r="DK32" s="610"/>
      <c r="DL32" s="614" t="s">
        <v>122</v>
      </c>
      <c r="DM32" s="609"/>
      <c r="DN32" s="609"/>
      <c r="DO32" s="609"/>
      <c r="DP32" s="609"/>
      <c r="DQ32" s="609"/>
      <c r="DR32" s="609"/>
      <c r="DS32" s="609"/>
      <c r="DT32" s="609"/>
      <c r="DU32" s="609"/>
      <c r="DV32" s="610"/>
      <c r="DW32" s="611" t="s">
        <v>122</v>
      </c>
      <c r="DX32" s="623"/>
      <c r="DY32" s="623"/>
      <c r="DZ32" s="623"/>
      <c r="EA32" s="623"/>
      <c r="EB32" s="623"/>
      <c r="EC32" s="635"/>
    </row>
    <row r="33" spans="2:133" ht="11.25" customHeight="1" x14ac:dyDescent="0.2">
      <c r="B33" s="605" t="s">
        <v>306</v>
      </c>
      <c r="C33" s="606"/>
      <c r="D33" s="606"/>
      <c r="E33" s="606"/>
      <c r="F33" s="606"/>
      <c r="G33" s="606"/>
      <c r="H33" s="606"/>
      <c r="I33" s="606"/>
      <c r="J33" s="606"/>
      <c r="K33" s="606"/>
      <c r="L33" s="606"/>
      <c r="M33" s="606"/>
      <c r="N33" s="606"/>
      <c r="O33" s="606"/>
      <c r="P33" s="606"/>
      <c r="Q33" s="607"/>
      <c r="R33" s="608">
        <v>3845</v>
      </c>
      <c r="S33" s="609"/>
      <c r="T33" s="609"/>
      <c r="U33" s="609"/>
      <c r="V33" s="609"/>
      <c r="W33" s="609"/>
      <c r="X33" s="609"/>
      <c r="Y33" s="610"/>
      <c r="Z33" s="646">
        <v>0.1</v>
      </c>
      <c r="AA33" s="646"/>
      <c r="AB33" s="646"/>
      <c r="AC33" s="646"/>
      <c r="AD33" s="647">
        <v>3</v>
      </c>
      <c r="AE33" s="647"/>
      <c r="AF33" s="647"/>
      <c r="AG33" s="647"/>
      <c r="AH33" s="647"/>
      <c r="AI33" s="647"/>
      <c r="AJ33" s="647"/>
      <c r="AK33" s="647"/>
      <c r="AL33" s="611">
        <v>0</v>
      </c>
      <c r="AM33" s="612"/>
      <c r="AN33" s="612"/>
      <c r="AO33" s="648"/>
      <c r="AP33" s="651"/>
      <c r="AQ33" s="652"/>
      <c r="AR33" s="652"/>
      <c r="AS33" s="652"/>
      <c r="AT33" s="684"/>
      <c r="AU33" s="213"/>
      <c r="AV33" s="213"/>
      <c r="AW33" s="213"/>
      <c r="AX33" s="589" t="s">
        <v>307</v>
      </c>
      <c r="AY33" s="590"/>
      <c r="AZ33" s="590"/>
      <c r="BA33" s="590"/>
      <c r="BB33" s="590"/>
      <c r="BC33" s="590"/>
      <c r="BD33" s="590"/>
      <c r="BE33" s="590"/>
      <c r="BF33" s="591"/>
      <c r="BG33" s="669">
        <v>99.9</v>
      </c>
      <c r="BH33" s="593"/>
      <c r="BI33" s="593"/>
      <c r="BJ33" s="593"/>
      <c r="BK33" s="593"/>
      <c r="BL33" s="593"/>
      <c r="BM33" s="639">
        <v>99.8</v>
      </c>
      <c r="BN33" s="593"/>
      <c r="BO33" s="593"/>
      <c r="BP33" s="593"/>
      <c r="BQ33" s="656"/>
      <c r="BR33" s="669">
        <v>99.9</v>
      </c>
      <c r="BS33" s="593"/>
      <c r="BT33" s="593"/>
      <c r="BU33" s="593"/>
      <c r="BV33" s="593"/>
      <c r="BW33" s="593"/>
      <c r="BX33" s="639">
        <v>99.8</v>
      </c>
      <c r="BY33" s="593"/>
      <c r="BZ33" s="593"/>
      <c r="CA33" s="593"/>
      <c r="CB33" s="656"/>
      <c r="CD33" s="605" t="s">
        <v>308</v>
      </c>
      <c r="CE33" s="606"/>
      <c r="CF33" s="606"/>
      <c r="CG33" s="606"/>
      <c r="CH33" s="606"/>
      <c r="CI33" s="606"/>
      <c r="CJ33" s="606"/>
      <c r="CK33" s="606"/>
      <c r="CL33" s="606"/>
      <c r="CM33" s="606"/>
      <c r="CN33" s="606"/>
      <c r="CO33" s="606"/>
      <c r="CP33" s="606"/>
      <c r="CQ33" s="607"/>
      <c r="CR33" s="608">
        <v>3064218</v>
      </c>
      <c r="CS33" s="621"/>
      <c r="CT33" s="621"/>
      <c r="CU33" s="621"/>
      <c r="CV33" s="621"/>
      <c r="CW33" s="621"/>
      <c r="CX33" s="621"/>
      <c r="CY33" s="622"/>
      <c r="CZ33" s="611">
        <v>54.5</v>
      </c>
      <c r="DA33" s="623"/>
      <c r="DB33" s="623"/>
      <c r="DC33" s="624"/>
      <c r="DD33" s="614">
        <v>2666998</v>
      </c>
      <c r="DE33" s="621"/>
      <c r="DF33" s="621"/>
      <c r="DG33" s="621"/>
      <c r="DH33" s="621"/>
      <c r="DI33" s="621"/>
      <c r="DJ33" s="621"/>
      <c r="DK33" s="622"/>
      <c r="DL33" s="614">
        <v>1601342</v>
      </c>
      <c r="DM33" s="621"/>
      <c r="DN33" s="621"/>
      <c r="DO33" s="621"/>
      <c r="DP33" s="621"/>
      <c r="DQ33" s="621"/>
      <c r="DR33" s="621"/>
      <c r="DS33" s="621"/>
      <c r="DT33" s="621"/>
      <c r="DU33" s="621"/>
      <c r="DV33" s="622"/>
      <c r="DW33" s="611">
        <v>37.5</v>
      </c>
      <c r="DX33" s="623"/>
      <c r="DY33" s="623"/>
      <c r="DZ33" s="623"/>
      <c r="EA33" s="623"/>
      <c r="EB33" s="623"/>
      <c r="EC33" s="635"/>
    </row>
    <row r="34" spans="2:133" ht="11.25" customHeight="1" x14ac:dyDescent="0.2">
      <c r="B34" s="605" t="s">
        <v>309</v>
      </c>
      <c r="C34" s="606"/>
      <c r="D34" s="606"/>
      <c r="E34" s="606"/>
      <c r="F34" s="606"/>
      <c r="G34" s="606"/>
      <c r="H34" s="606"/>
      <c r="I34" s="606"/>
      <c r="J34" s="606"/>
      <c r="K34" s="606"/>
      <c r="L34" s="606"/>
      <c r="M34" s="606"/>
      <c r="N34" s="606"/>
      <c r="O34" s="606"/>
      <c r="P34" s="606"/>
      <c r="Q34" s="607"/>
      <c r="R34" s="608">
        <v>26264</v>
      </c>
      <c r="S34" s="609"/>
      <c r="T34" s="609"/>
      <c r="U34" s="609"/>
      <c r="V34" s="609"/>
      <c r="W34" s="609"/>
      <c r="X34" s="609"/>
      <c r="Y34" s="610"/>
      <c r="Z34" s="646">
        <v>0.4</v>
      </c>
      <c r="AA34" s="646"/>
      <c r="AB34" s="646"/>
      <c r="AC34" s="646"/>
      <c r="AD34" s="647" t="s">
        <v>122</v>
      </c>
      <c r="AE34" s="647"/>
      <c r="AF34" s="647"/>
      <c r="AG34" s="647"/>
      <c r="AH34" s="647"/>
      <c r="AI34" s="647"/>
      <c r="AJ34" s="647"/>
      <c r="AK34" s="647"/>
      <c r="AL34" s="611" t="s">
        <v>122</v>
      </c>
      <c r="AM34" s="612"/>
      <c r="AN34" s="612"/>
      <c r="AO34" s="648"/>
      <c r="AP34" s="214"/>
      <c r="AQ34" s="215"/>
      <c r="AS34" s="212"/>
      <c r="AT34" s="212"/>
      <c r="AU34" s="212"/>
      <c r="AV34" s="212"/>
      <c r="AW34" s="212"/>
      <c r="AX34" s="212"/>
      <c r="AY34" s="212"/>
      <c r="AZ34" s="212"/>
      <c r="BA34" s="212"/>
      <c r="BB34" s="212"/>
      <c r="BC34" s="212"/>
      <c r="BD34" s="212"/>
      <c r="BE34" s="212"/>
      <c r="BF34" s="212"/>
      <c r="BG34" s="215"/>
      <c r="BH34" s="215"/>
      <c r="BI34" s="215"/>
      <c r="BJ34" s="215"/>
      <c r="BK34" s="215"/>
      <c r="BL34" s="215"/>
      <c r="BM34" s="215"/>
      <c r="BN34" s="215"/>
      <c r="BO34" s="215"/>
      <c r="BP34" s="215"/>
      <c r="BQ34" s="215"/>
      <c r="BR34" s="215"/>
      <c r="BS34" s="215"/>
      <c r="BT34" s="215"/>
      <c r="BU34" s="215"/>
      <c r="BV34" s="215"/>
      <c r="BW34" s="215"/>
      <c r="BX34" s="215"/>
      <c r="BY34" s="215"/>
      <c r="BZ34" s="215"/>
      <c r="CA34" s="215"/>
      <c r="CB34" s="215"/>
      <c r="CD34" s="605" t="s">
        <v>310</v>
      </c>
      <c r="CE34" s="606"/>
      <c r="CF34" s="606"/>
      <c r="CG34" s="606"/>
      <c r="CH34" s="606"/>
      <c r="CI34" s="606"/>
      <c r="CJ34" s="606"/>
      <c r="CK34" s="606"/>
      <c r="CL34" s="606"/>
      <c r="CM34" s="606"/>
      <c r="CN34" s="606"/>
      <c r="CO34" s="606"/>
      <c r="CP34" s="606"/>
      <c r="CQ34" s="607"/>
      <c r="CR34" s="608">
        <v>881283</v>
      </c>
      <c r="CS34" s="609"/>
      <c r="CT34" s="609"/>
      <c r="CU34" s="609"/>
      <c r="CV34" s="609"/>
      <c r="CW34" s="609"/>
      <c r="CX34" s="609"/>
      <c r="CY34" s="610"/>
      <c r="CZ34" s="611">
        <v>15.7</v>
      </c>
      <c r="DA34" s="623"/>
      <c r="DB34" s="623"/>
      <c r="DC34" s="624"/>
      <c r="DD34" s="614">
        <v>666185</v>
      </c>
      <c r="DE34" s="609"/>
      <c r="DF34" s="609"/>
      <c r="DG34" s="609"/>
      <c r="DH34" s="609"/>
      <c r="DI34" s="609"/>
      <c r="DJ34" s="609"/>
      <c r="DK34" s="610"/>
      <c r="DL34" s="614">
        <v>574879</v>
      </c>
      <c r="DM34" s="609"/>
      <c r="DN34" s="609"/>
      <c r="DO34" s="609"/>
      <c r="DP34" s="609"/>
      <c r="DQ34" s="609"/>
      <c r="DR34" s="609"/>
      <c r="DS34" s="609"/>
      <c r="DT34" s="609"/>
      <c r="DU34" s="609"/>
      <c r="DV34" s="610"/>
      <c r="DW34" s="611">
        <v>13.5</v>
      </c>
      <c r="DX34" s="623"/>
      <c r="DY34" s="623"/>
      <c r="DZ34" s="623"/>
      <c r="EA34" s="623"/>
      <c r="EB34" s="623"/>
      <c r="EC34" s="635"/>
    </row>
    <row r="35" spans="2:133" ht="11.25" customHeight="1" x14ac:dyDescent="0.2">
      <c r="B35" s="605" t="s">
        <v>311</v>
      </c>
      <c r="C35" s="606"/>
      <c r="D35" s="606"/>
      <c r="E35" s="606"/>
      <c r="F35" s="606"/>
      <c r="G35" s="606"/>
      <c r="H35" s="606"/>
      <c r="I35" s="606"/>
      <c r="J35" s="606"/>
      <c r="K35" s="606"/>
      <c r="L35" s="606"/>
      <c r="M35" s="606"/>
      <c r="N35" s="606"/>
      <c r="O35" s="606"/>
      <c r="P35" s="606"/>
      <c r="Q35" s="607"/>
      <c r="R35" s="608">
        <v>11626</v>
      </c>
      <c r="S35" s="609"/>
      <c r="T35" s="609"/>
      <c r="U35" s="609"/>
      <c r="V35" s="609"/>
      <c r="W35" s="609"/>
      <c r="X35" s="609"/>
      <c r="Y35" s="610"/>
      <c r="Z35" s="646">
        <v>0.2</v>
      </c>
      <c r="AA35" s="646"/>
      <c r="AB35" s="646"/>
      <c r="AC35" s="646"/>
      <c r="AD35" s="647" t="s">
        <v>122</v>
      </c>
      <c r="AE35" s="647"/>
      <c r="AF35" s="647"/>
      <c r="AG35" s="647"/>
      <c r="AH35" s="647"/>
      <c r="AI35" s="647"/>
      <c r="AJ35" s="647"/>
      <c r="AK35" s="647"/>
      <c r="AL35" s="611" t="s">
        <v>122</v>
      </c>
      <c r="AM35" s="612"/>
      <c r="AN35" s="612"/>
      <c r="AO35" s="648"/>
      <c r="AP35" s="216"/>
      <c r="AQ35" s="660" t="s">
        <v>312</v>
      </c>
      <c r="AR35" s="661"/>
      <c r="AS35" s="661"/>
      <c r="AT35" s="661"/>
      <c r="AU35" s="661"/>
      <c r="AV35" s="661"/>
      <c r="AW35" s="661"/>
      <c r="AX35" s="661"/>
      <c r="AY35" s="661"/>
      <c r="AZ35" s="661"/>
      <c r="BA35" s="661"/>
      <c r="BB35" s="661"/>
      <c r="BC35" s="661"/>
      <c r="BD35" s="661"/>
      <c r="BE35" s="661"/>
      <c r="BF35" s="662"/>
      <c r="BG35" s="660" t="s">
        <v>313</v>
      </c>
      <c r="BH35" s="661"/>
      <c r="BI35" s="661"/>
      <c r="BJ35" s="661"/>
      <c r="BK35" s="661"/>
      <c r="BL35" s="661"/>
      <c r="BM35" s="661"/>
      <c r="BN35" s="661"/>
      <c r="BO35" s="661"/>
      <c r="BP35" s="661"/>
      <c r="BQ35" s="661"/>
      <c r="BR35" s="661"/>
      <c r="BS35" s="661"/>
      <c r="BT35" s="661"/>
      <c r="BU35" s="661"/>
      <c r="BV35" s="661"/>
      <c r="BW35" s="661"/>
      <c r="BX35" s="661"/>
      <c r="BY35" s="661"/>
      <c r="BZ35" s="661"/>
      <c r="CA35" s="661"/>
      <c r="CB35" s="662"/>
      <c r="CD35" s="605" t="s">
        <v>314</v>
      </c>
      <c r="CE35" s="606"/>
      <c r="CF35" s="606"/>
      <c r="CG35" s="606"/>
      <c r="CH35" s="606"/>
      <c r="CI35" s="606"/>
      <c r="CJ35" s="606"/>
      <c r="CK35" s="606"/>
      <c r="CL35" s="606"/>
      <c r="CM35" s="606"/>
      <c r="CN35" s="606"/>
      <c r="CO35" s="606"/>
      <c r="CP35" s="606"/>
      <c r="CQ35" s="607"/>
      <c r="CR35" s="608">
        <v>16931</v>
      </c>
      <c r="CS35" s="621"/>
      <c r="CT35" s="621"/>
      <c r="CU35" s="621"/>
      <c r="CV35" s="621"/>
      <c r="CW35" s="621"/>
      <c r="CX35" s="621"/>
      <c r="CY35" s="622"/>
      <c r="CZ35" s="611">
        <v>0.3</v>
      </c>
      <c r="DA35" s="623"/>
      <c r="DB35" s="623"/>
      <c r="DC35" s="624"/>
      <c r="DD35" s="614">
        <v>12346</v>
      </c>
      <c r="DE35" s="621"/>
      <c r="DF35" s="621"/>
      <c r="DG35" s="621"/>
      <c r="DH35" s="621"/>
      <c r="DI35" s="621"/>
      <c r="DJ35" s="621"/>
      <c r="DK35" s="622"/>
      <c r="DL35" s="614">
        <v>8502</v>
      </c>
      <c r="DM35" s="621"/>
      <c r="DN35" s="621"/>
      <c r="DO35" s="621"/>
      <c r="DP35" s="621"/>
      <c r="DQ35" s="621"/>
      <c r="DR35" s="621"/>
      <c r="DS35" s="621"/>
      <c r="DT35" s="621"/>
      <c r="DU35" s="621"/>
      <c r="DV35" s="622"/>
      <c r="DW35" s="611">
        <v>0.2</v>
      </c>
      <c r="DX35" s="623"/>
      <c r="DY35" s="623"/>
      <c r="DZ35" s="623"/>
      <c r="EA35" s="623"/>
      <c r="EB35" s="623"/>
      <c r="EC35" s="635"/>
    </row>
    <row r="36" spans="2:133" ht="11.25" customHeight="1" x14ac:dyDescent="0.2">
      <c r="B36" s="605" t="s">
        <v>315</v>
      </c>
      <c r="C36" s="606"/>
      <c r="D36" s="606"/>
      <c r="E36" s="606"/>
      <c r="F36" s="606"/>
      <c r="G36" s="606"/>
      <c r="H36" s="606"/>
      <c r="I36" s="606"/>
      <c r="J36" s="606"/>
      <c r="K36" s="606"/>
      <c r="L36" s="606"/>
      <c r="M36" s="606"/>
      <c r="N36" s="606"/>
      <c r="O36" s="606"/>
      <c r="P36" s="606"/>
      <c r="Q36" s="607"/>
      <c r="R36" s="608">
        <v>603342</v>
      </c>
      <c r="S36" s="609"/>
      <c r="T36" s="609"/>
      <c r="U36" s="609"/>
      <c r="V36" s="609"/>
      <c r="W36" s="609"/>
      <c r="X36" s="609"/>
      <c r="Y36" s="610"/>
      <c r="Z36" s="646">
        <v>9.9</v>
      </c>
      <c r="AA36" s="646"/>
      <c r="AB36" s="646"/>
      <c r="AC36" s="646"/>
      <c r="AD36" s="647" t="s">
        <v>122</v>
      </c>
      <c r="AE36" s="647"/>
      <c r="AF36" s="647"/>
      <c r="AG36" s="647"/>
      <c r="AH36" s="647"/>
      <c r="AI36" s="647"/>
      <c r="AJ36" s="647"/>
      <c r="AK36" s="647"/>
      <c r="AL36" s="611" t="s">
        <v>122</v>
      </c>
      <c r="AM36" s="612"/>
      <c r="AN36" s="612"/>
      <c r="AO36" s="648"/>
      <c r="AP36" s="216"/>
      <c r="AQ36" s="657" t="s">
        <v>316</v>
      </c>
      <c r="AR36" s="658"/>
      <c r="AS36" s="658"/>
      <c r="AT36" s="658"/>
      <c r="AU36" s="658"/>
      <c r="AV36" s="658"/>
      <c r="AW36" s="658"/>
      <c r="AX36" s="658"/>
      <c r="AY36" s="659"/>
      <c r="AZ36" s="663">
        <v>851812</v>
      </c>
      <c r="BA36" s="664"/>
      <c r="BB36" s="664"/>
      <c r="BC36" s="664"/>
      <c r="BD36" s="664"/>
      <c r="BE36" s="664"/>
      <c r="BF36" s="665"/>
      <c r="BG36" s="666" t="s">
        <v>317</v>
      </c>
      <c r="BH36" s="667"/>
      <c r="BI36" s="667"/>
      <c r="BJ36" s="667"/>
      <c r="BK36" s="667"/>
      <c r="BL36" s="667"/>
      <c r="BM36" s="667"/>
      <c r="BN36" s="667"/>
      <c r="BO36" s="667"/>
      <c r="BP36" s="667"/>
      <c r="BQ36" s="667"/>
      <c r="BR36" s="667"/>
      <c r="BS36" s="667"/>
      <c r="BT36" s="667"/>
      <c r="BU36" s="668"/>
      <c r="BV36" s="663">
        <v>95</v>
      </c>
      <c r="BW36" s="664"/>
      <c r="BX36" s="664"/>
      <c r="BY36" s="664"/>
      <c r="BZ36" s="664"/>
      <c r="CA36" s="664"/>
      <c r="CB36" s="665"/>
      <c r="CD36" s="605" t="s">
        <v>318</v>
      </c>
      <c r="CE36" s="606"/>
      <c r="CF36" s="606"/>
      <c r="CG36" s="606"/>
      <c r="CH36" s="606"/>
      <c r="CI36" s="606"/>
      <c r="CJ36" s="606"/>
      <c r="CK36" s="606"/>
      <c r="CL36" s="606"/>
      <c r="CM36" s="606"/>
      <c r="CN36" s="606"/>
      <c r="CO36" s="606"/>
      <c r="CP36" s="606"/>
      <c r="CQ36" s="607"/>
      <c r="CR36" s="608">
        <v>686817</v>
      </c>
      <c r="CS36" s="609"/>
      <c r="CT36" s="609"/>
      <c r="CU36" s="609"/>
      <c r="CV36" s="609"/>
      <c r="CW36" s="609"/>
      <c r="CX36" s="609"/>
      <c r="CY36" s="610"/>
      <c r="CZ36" s="611">
        <v>12.2</v>
      </c>
      <c r="DA36" s="623"/>
      <c r="DB36" s="623"/>
      <c r="DC36" s="624"/>
      <c r="DD36" s="614">
        <v>616669</v>
      </c>
      <c r="DE36" s="609"/>
      <c r="DF36" s="609"/>
      <c r="DG36" s="609"/>
      <c r="DH36" s="609"/>
      <c r="DI36" s="609"/>
      <c r="DJ36" s="609"/>
      <c r="DK36" s="610"/>
      <c r="DL36" s="614">
        <v>477304</v>
      </c>
      <c r="DM36" s="609"/>
      <c r="DN36" s="609"/>
      <c r="DO36" s="609"/>
      <c r="DP36" s="609"/>
      <c r="DQ36" s="609"/>
      <c r="DR36" s="609"/>
      <c r="DS36" s="609"/>
      <c r="DT36" s="609"/>
      <c r="DU36" s="609"/>
      <c r="DV36" s="610"/>
      <c r="DW36" s="611">
        <v>11.2</v>
      </c>
      <c r="DX36" s="623"/>
      <c r="DY36" s="623"/>
      <c r="DZ36" s="623"/>
      <c r="EA36" s="623"/>
      <c r="EB36" s="623"/>
      <c r="EC36" s="635"/>
    </row>
    <row r="37" spans="2:133" ht="11.25" customHeight="1" x14ac:dyDescent="0.2">
      <c r="B37" s="605" t="s">
        <v>319</v>
      </c>
      <c r="C37" s="606"/>
      <c r="D37" s="606"/>
      <c r="E37" s="606"/>
      <c r="F37" s="606"/>
      <c r="G37" s="606"/>
      <c r="H37" s="606"/>
      <c r="I37" s="606"/>
      <c r="J37" s="606"/>
      <c r="K37" s="606"/>
      <c r="L37" s="606"/>
      <c r="M37" s="606"/>
      <c r="N37" s="606"/>
      <c r="O37" s="606"/>
      <c r="P37" s="606"/>
      <c r="Q37" s="607"/>
      <c r="R37" s="608">
        <v>74863</v>
      </c>
      <c r="S37" s="609"/>
      <c r="T37" s="609"/>
      <c r="U37" s="609"/>
      <c r="V37" s="609"/>
      <c r="W37" s="609"/>
      <c r="X37" s="609"/>
      <c r="Y37" s="610"/>
      <c r="Z37" s="646">
        <v>1.2</v>
      </c>
      <c r="AA37" s="646"/>
      <c r="AB37" s="646"/>
      <c r="AC37" s="646"/>
      <c r="AD37" s="647" t="s">
        <v>122</v>
      </c>
      <c r="AE37" s="647"/>
      <c r="AF37" s="647"/>
      <c r="AG37" s="647"/>
      <c r="AH37" s="647"/>
      <c r="AI37" s="647"/>
      <c r="AJ37" s="647"/>
      <c r="AK37" s="647"/>
      <c r="AL37" s="611" t="s">
        <v>122</v>
      </c>
      <c r="AM37" s="612"/>
      <c r="AN37" s="612"/>
      <c r="AO37" s="648"/>
      <c r="AQ37" s="641" t="s">
        <v>320</v>
      </c>
      <c r="AR37" s="642"/>
      <c r="AS37" s="642"/>
      <c r="AT37" s="642"/>
      <c r="AU37" s="642"/>
      <c r="AV37" s="642"/>
      <c r="AW37" s="642"/>
      <c r="AX37" s="642"/>
      <c r="AY37" s="643"/>
      <c r="AZ37" s="608">
        <v>461323</v>
      </c>
      <c r="BA37" s="609"/>
      <c r="BB37" s="609"/>
      <c r="BC37" s="609"/>
      <c r="BD37" s="621"/>
      <c r="BE37" s="621"/>
      <c r="BF37" s="644"/>
      <c r="BG37" s="605" t="s">
        <v>321</v>
      </c>
      <c r="BH37" s="606"/>
      <c r="BI37" s="606"/>
      <c r="BJ37" s="606"/>
      <c r="BK37" s="606"/>
      <c r="BL37" s="606"/>
      <c r="BM37" s="606"/>
      <c r="BN37" s="606"/>
      <c r="BO37" s="606"/>
      <c r="BP37" s="606"/>
      <c r="BQ37" s="606"/>
      <c r="BR37" s="606"/>
      <c r="BS37" s="606"/>
      <c r="BT37" s="606"/>
      <c r="BU37" s="607"/>
      <c r="BV37" s="608">
        <v>-11444</v>
      </c>
      <c r="BW37" s="609"/>
      <c r="BX37" s="609"/>
      <c r="BY37" s="609"/>
      <c r="BZ37" s="609"/>
      <c r="CA37" s="609"/>
      <c r="CB37" s="645"/>
      <c r="CD37" s="605" t="s">
        <v>322</v>
      </c>
      <c r="CE37" s="606"/>
      <c r="CF37" s="606"/>
      <c r="CG37" s="606"/>
      <c r="CH37" s="606"/>
      <c r="CI37" s="606"/>
      <c r="CJ37" s="606"/>
      <c r="CK37" s="606"/>
      <c r="CL37" s="606"/>
      <c r="CM37" s="606"/>
      <c r="CN37" s="606"/>
      <c r="CO37" s="606"/>
      <c r="CP37" s="606"/>
      <c r="CQ37" s="607"/>
      <c r="CR37" s="608">
        <v>359186</v>
      </c>
      <c r="CS37" s="621"/>
      <c r="CT37" s="621"/>
      <c r="CU37" s="621"/>
      <c r="CV37" s="621"/>
      <c r="CW37" s="621"/>
      <c r="CX37" s="621"/>
      <c r="CY37" s="622"/>
      <c r="CZ37" s="611">
        <v>6.4</v>
      </c>
      <c r="DA37" s="623"/>
      <c r="DB37" s="623"/>
      <c r="DC37" s="624"/>
      <c r="DD37" s="614">
        <v>358644</v>
      </c>
      <c r="DE37" s="621"/>
      <c r="DF37" s="621"/>
      <c r="DG37" s="621"/>
      <c r="DH37" s="621"/>
      <c r="DI37" s="621"/>
      <c r="DJ37" s="621"/>
      <c r="DK37" s="622"/>
      <c r="DL37" s="614">
        <v>357644</v>
      </c>
      <c r="DM37" s="621"/>
      <c r="DN37" s="621"/>
      <c r="DO37" s="621"/>
      <c r="DP37" s="621"/>
      <c r="DQ37" s="621"/>
      <c r="DR37" s="621"/>
      <c r="DS37" s="621"/>
      <c r="DT37" s="621"/>
      <c r="DU37" s="621"/>
      <c r="DV37" s="622"/>
      <c r="DW37" s="611">
        <v>8.4</v>
      </c>
      <c r="DX37" s="623"/>
      <c r="DY37" s="623"/>
      <c r="DZ37" s="623"/>
      <c r="EA37" s="623"/>
      <c r="EB37" s="623"/>
      <c r="EC37" s="635"/>
    </row>
    <row r="38" spans="2:133" ht="11.25" customHeight="1" x14ac:dyDescent="0.2">
      <c r="B38" s="605" t="s">
        <v>323</v>
      </c>
      <c r="C38" s="606"/>
      <c r="D38" s="606"/>
      <c r="E38" s="606"/>
      <c r="F38" s="606"/>
      <c r="G38" s="606"/>
      <c r="H38" s="606"/>
      <c r="I38" s="606"/>
      <c r="J38" s="606"/>
      <c r="K38" s="606"/>
      <c r="L38" s="606"/>
      <c r="M38" s="606"/>
      <c r="N38" s="606"/>
      <c r="O38" s="606"/>
      <c r="P38" s="606"/>
      <c r="Q38" s="607"/>
      <c r="R38" s="608" t="s">
        <v>122</v>
      </c>
      <c r="S38" s="609"/>
      <c r="T38" s="609"/>
      <c r="U38" s="609"/>
      <c r="V38" s="609"/>
      <c r="W38" s="609"/>
      <c r="X38" s="609"/>
      <c r="Y38" s="610"/>
      <c r="Z38" s="646" t="s">
        <v>122</v>
      </c>
      <c r="AA38" s="646"/>
      <c r="AB38" s="646"/>
      <c r="AC38" s="646"/>
      <c r="AD38" s="647" t="s">
        <v>122</v>
      </c>
      <c r="AE38" s="647"/>
      <c r="AF38" s="647"/>
      <c r="AG38" s="647"/>
      <c r="AH38" s="647"/>
      <c r="AI38" s="647"/>
      <c r="AJ38" s="647"/>
      <c r="AK38" s="647"/>
      <c r="AL38" s="611" t="s">
        <v>122</v>
      </c>
      <c r="AM38" s="612"/>
      <c r="AN38" s="612"/>
      <c r="AO38" s="648"/>
      <c r="AQ38" s="641" t="s">
        <v>324</v>
      </c>
      <c r="AR38" s="642"/>
      <c r="AS38" s="642"/>
      <c r="AT38" s="642"/>
      <c r="AU38" s="642"/>
      <c r="AV38" s="642"/>
      <c r="AW38" s="642"/>
      <c r="AX38" s="642"/>
      <c r="AY38" s="643"/>
      <c r="AZ38" s="608" t="s">
        <v>122</v>
      </c>
      <c r="BA38" s="609"/>
      <c r="BB38" s="609"/>
      <c r="BC38" s="609"/>
      <c r="BD38" s="621"/>
      <c r="BE38" s="621"/>
      <c r="BF38" s="644"/>
      <c r="BG38" s="605" t="s">
        <v>325</v>
      </c>
      <c r="BH38" s="606"/>
      <c r="BI38" s="606"/>
      <c r="BJ38" s="606"/>
      <c r="BK38" s="606"/>
      <c r="BL38" s="606"/>
      <c r="BM38" s="606"/>
      <c r="BN38" s="606"/>
      <c r="BO38" s="606"/>
      <c r="BP38" s="606"/>
      <c r="BQ38" s="606"/>
      <c r="BR38" s="606"/>
      <c r="BS38" s="606"/>
      <c r="BT38" s="606"/>
      <c r="BU38" s="607"/>
      <c r="BV38" s="608">
        <v>883</v>
      </c>
      <c r="BW38" s="609"/>
      <c r="BX38" s="609"/>
      <c r="BY38" s="609"/>
      <c r="BZ38" s="609"/>
      <c r="CA38" s="609"/>
      <c r="CB38" s="645"/>
      <c r="CD38" s="605" t="s">
        <v>326</v>
      </c>
      <c r="CE38" s="606"/>
      <c r="CF38" s="606"/>
      <c r="CG38" s="606"/>
      <c r="CH38" s="606"/>
      <c r="CI38" s="606"/>
      <c r="CJ38" s="606"/>
      <c r="CK38" s="606"/>
      <c r="CL38" s="606"/>
      <c r="CM38" s="606"/>
      <c r="CN38" s="606"/>
      <c r="CO38" s="606"/>
      <c r="CP38" s="606"/>
      <c r="CQ38" s="607"/>
      <c r="CR38" s="608">
        <v>851812</v>
      </c>
      <c r="CS38" s="609"/>
      <c r="CT38" s="609"/>
      <c r="CU38" s="609"/>
      <c r="CV38" s="609"/>
      <c r="CW38" s="609"/>
      <c r="CX38" s="609"/>
      <c r="CY38" s="610"/>
      <c r="CZ38" s="611">
        <v>15.2</v>
      </c>
      <c r="DA38" s="623"/>
      <c r="DB38" s="623"/>
      <c r="DC38" s="624"/>
      <c r="DD38" s="614">
        <v>774392</v>
      </c>
      <c r="DE38" s="609"/>
      <c r="DF38" s="609"/>
      <c r="DG38" s="609"/>
      <c r="DH38" s="609"/>
      <c r="DI38" s="609"/>
      <c r="DJ38" s="609"/>
      <c r="DK38" s="610"/>
      <c r="DL38" s="614">
        <v>540657</v>
      </c>
      <c r="DM38" s="609"/>
      <c r="DN38" s="609"/>
      <c r="DO38" s="609"/>
      <c r="DP38" s="609"/>
      <c r="DQ38" s="609"/>
      <c r="DR38" s="609"/>
      <c r="DS38" s="609"/>
      <c r="DT38" s="609"/>
      <c r="DU38" s="609"/>
      <c r="DV38" s="610"/>
      <c r="DW38" s="611">
        <v>12.7</v>
      </c>
      <c r="DX38" s="623"/>
      <c r="DY38" s="623"/>
      <c r="DZ38" s="623"/>
      <c r="EA38" s="623"/>
      <c r="EB38" s="623"/>
      <c r="EC38" s="635"/>
    </row>
    <row r="39" spans="2:133" ht="11.25" customHeight="1" x14ac:dyDescent="0.2">
      <c r="B39" s="605" t="s">
        <v>327</v>
      </c>
      <c r="C39" s="606"/>
      <c r="D39" s="606"/>
      <c r="E39" s="606"/>
      <c r="F39" s="606"/>
      <c r="G39" s="606"/>
      <c r="H39" s="606"/>
      <c r="I39" s="606"/>
      <c r="J39" s="606"/>
      <c r="K39" s="606"/>
      <c r="L39" s="606"/>
      <c r="M39" s="606"/>
      <c r="N39" s="606"/>
      <c r="O39" s="606"/>
      <c r="P39" s="606"/>
      <c r="Q39" s="607"/>
      <c r="R39" s="608" t="s">
        <v>122</v>
      </c>
      <c r="S39" s="609"/>
      <c r="T39" s="609"/>
      <c r="U39" s="609"/>
      <c r="V39" s="609"/>
      <c r="W39" s="609"/>
      <c r="X39" s="609"/>
      <c r="Y39" s="610"/>
      <c r="Z39" s="646" t="s">
        <v>122</v>
      </c>
      <c r="AA39" s="646"/>
      <c r="AB39" s="646"/>
      <c r="AC39" s="646"/>
      <c r="AD39" s="647" t="s">
        <v>122</v>
      </c>
      <c r="AE39" s="647"/>
      <c r="AF39" s="647"/>
      <c r="AG39" s="647"/>
      <c r="AH39" s="647"/>
      <c r="AI39" s="647"/>
      <c r="AJ39" s="647"/>
      <c r="AK39" s="647"/>
      <c r="AL39" s="611" t="s">
        <v>122</v>
      </c>
      <c r="AM39" s="612"/>
      <c r="AN39" s="612"/>
      <c r="AO39" s="648"/>
      <c r="AQ39" s="641" t="s">
        <v>328</v>
      </c>
      <c r="AR39" s="642"/>
      <c r="AS39" s="642"/>
      <c r="AT39" s="642"/>
      <c r="AU39" s="642"/>
      <c r="AV39" s="642"/>
      <c r="AW39" s="642"/>
      <c r="AX39" s="642"/>
      <c r="AY39" s="643"/>
      <c r="AZ39" s="608" t="s">
        <v>122</v>
      </c>
      <c r="BA39" s="609"/>
      <c r="BB39" s="609"/>
      <c r="BC39" s="609"/>
      <c r="BD39" s="621"/>
      <c r="BE39" s="621"/>
      <c r="BF39" s="644"/>
      <c r="BG39" s="605" t="s">
        <v>329</v>
      </c>
      <c r="BH39" s="606"/>
      <c r="BI39" s="606"/>
      <c r="BJ39" s="606"/>
      <c r="BK39" s="606"/>
      <c r="BL39" s="606"/>
      <c r="BM39" s="606"/>
      <c r="BN39" s="606"/>
      <c r="BO39" s="606"/>
      <c r="BP39" s="606"/>
      <c r="BQ39" s="606"/>
      <c r="BR39" s="606"/>
      <c r="BS39" s="606"/>
      <c r="BT39" s="606"/>
      <c r="BU39" s="607"/>
      <c r="BV39" s="608">
        <v>1321</v>
      </c>
      <c r="BW39" s="609"/>
      <c r="BX39" s="609"/>
      <c r="BY39" s="609"/>
      <c r="BZ39" s="609"/>
      <c r="CA39" s="609"/>
      <c r="CB39" s="645"/>
      <c r="CD39" s="605" t="s">
        <v>330</v>
      </c>
      <c r="CE39" s="606"/>
      <c r="CF39" s="606"/>
      <c r="CG39" s="606"/>
      <c r="CH39" s="606"/>
      <c r="CI39" s="606"/>
      <c r="CJ39" s="606"/>
      <c r="CK39" s="606"/>
      <c r="CL39" s="606"/>
      <c r="CM39" s="606"/>
      <c r="CN39" s="606"/>
      <c r="CO39" s="606"/>
      <c r="CP39" s="606"/>
      <c r="CQ39" s="607"/>
      <c r="CR39" s="608">
        <v>627375</v>
      </c>
      <c r="CS39" s="621"/>
      <c r="CT39" s="621"/>
      <c r="CU39" s="621"/>
      <c r="CV39" s="621"/>
      <c r="CW39" s="621"/>
      <c r="CX39" s="621"/>
      <c r="CY39" s="622"/>
      <c r="CZ39" s="611">
        <v>11.2</v>
      </c>
      <c r="DA39" s="623"/>
      <c r="DB39" s="623"/>
      <c r="DC39" s="624"/>
      <c r="DD39" s="614">
        <v>597406</v>
      </c>
      <c r="DE39" s="621"/>
      <c r="DF39" s="621"/>
      <c r="DG39" s="621"/>
      <c r="DH39" s="621"/>
      <c r="DI39" s="621"/>
      <c r="DJ39" s="621"/>
      <c r="DK39" s="622"/>
      <c r="DL39" s="614" t="s">
        <v>122</v>
      </c>
      <c r="DM39" s="621"/>
      <c r="DN39" s="621"/>
      <c r="DO39" s="621"/>
      <c r="DP39" s="621"/>
      <c r="DQ39" s="621"/>
      <c r="DR39" s="621"/>
      <c r="DS39" s="621"/>
      <c r="DT39" s="621"/>
      <c r="DU39" s="621"/>
      <c r="DV39" s="622"/>
      <c r="DW39" s="611" t="s">
        <v>122</v>
      </c>
      <c r="DX39" s="623"/>
      <c r="DY39" s="623"/>
      <c r="DZ39" s="623"/>
      <c r="EA39" s="623"/>
      <c r="EB39" s="623"/>
      <c r="EC39" s="635"/>
    </row>
    <row r="40" spans="2:133" ht="11.25" customHeight="1" x14ac:dyDescent="0.2">
      <c r="B40" s="605" t="s">
        <v>331</v>
      </c>
      <c r="C40" s="606"/>
      <c r="D40" s="606"/>
      <c r="E40" s="606"/>
      <c r="F40" s="606"/>
      <c r="G40" s="606"/>
      <c r="H40" s="606"/>
      <c r="I40" s="606"/>
      <c r="J40" s="606"/>
      <c r="K40" s="606"/>
      <c r="L40" s="606"/>
      <c r="M40" s="606"/>
      <c r="N40" s="606"/>
      <c r="O40" s="606"/>
      <c r="P40" s="606"/>
      <c r="Q40" s="607"/>
      <c r="R40" s="608" t="s">
        <v>122</v>
      </c>
      <c r="S40" s="609"/>
      <c r="T40" s="609"/>
      <c r="U40" s="609"/>
      <c r="V40" s="609"/>
      <c r="W40" s="609"/>
      <c r="X40" s="609"/>
      <c r="Y40" s="610"/>
      <c r="Z40" s="646" t="s">
        <v>122</v>
      </c>
      <c r="AA40" s="646"/>
      <c r="AB40" s="646"/>
      <c r="AC40" s="646"/>
      <c r="AD40" s="647" t="s">
        <v>122</v>
      </c>
      <c r="AE40" s="647"/>
      <c r="AF40" s="647"/>
      <c r="AG40" s="647"/>
      <c r="AH40" s="647"/>
      <c r="AI40" s="647"/>
      <c r="AJ40" s="647"/>
      <c r="AK40" s="647"/>
      <c r="AL40" s="611" t="s">
        <v>122</v>
      </c>
      <c r="AM40" s="612"/>
      <c r="AN40" s="612"/>
      <c r="AO40" s="648"/>
      <c r="AQ40" s="641" t="s">
        <v>332</v>
      </c>
      <c r="AR40" s="642"/>
      <c r="AS40" s="642"/>
      <c r="AT40" s="642"/>
      <c r="AU40" s="642"/>
      <c r="AV40" s="642"/>
      <c r="AW40" s="642"/>
      <c r="AX40" s="642"/>
      <c r="AY40" s="643"/>
      <c r="AZ40" s="608" t="s">
        <v>122</v>
      </c>
      <c r="BA40" s="609"/>
      <c r="BB40" s="609"/>
      <c r="BC40" s="609"/>
      <c r="BD40" s="621"/>
      <c r="BE40" s="621"/>
      <c r="BF40" s="644"/>
      <c r="BG40" s="649" t="s">
        <v>333</v>
      </c>
      <c r="BH40" s="650"/>
      <c r="BI40" s="650"/>
      <c r="BJ40" s="650"/>
      <c r="BK40" s="650"/>
      <c r="BL40" s="217"/>
      <c r="BM40" s="606" t="s">
        <v>334</v>
      </c>
      <c r="BN40" s="606"/>
      <c r="BO40" s="606"/>
      <c r="BP40" s="606"/>
      <c r="BQ40" s="606"/>
      <c r="BR40" s="606"/>
      <c r="BS40" s="606"/>
      <c r="BT40" s="606"/>
      <c r="BU40" s="607"/>
      <c r="BV40" s="608">
        <v>100</v>
      </c>
      <c r="BW40" s="609"/>
      <c r="BX40" s="609"/>
      <c r="BY40" s="609"/>
      <c r="BZ40" s="609"/>
      <c r="CA40" s="609"/>
      <c r="CB40" s="645"/>
      <c r="CD40" s="605" t="s">
        <v>335</v>
      </c>
      <c r="CE40" s="606"/>
      <c r="CF40" s="606"/>
      <c r="CG40" s="606"/>
      <c r="CH40" s="606"/>
      <c r="CI40" s="606"/>
      <c r="CJ40" s="606"/>
      <c r="CK40" s="606"/>
      <c r="CL40" s="606"/>
      <c r="CM40" s="606"/>
      <c r="CN40" s="606"/>
      <c r="CO40" s="606"/>
      <c r="CP40" s="606"/>
      <c r="CQ40" s="607"/>
      <c r="CR40" s="608" t="s">
        <v>122</v>
      </c>
      <c r="CS40" s="609"/>
      <c r="CT40" s="609"/>
      <c r="CU40" s="609"/>
      <c r="CV40" s="609"/>
      <c r="CW40" s="609"/>
      <c r="CX40" s="609"/>
      <c r="CY40" s="610"/>
      <c r="CZ40" s="611" t="s">
        <v>122</v>
      </c>
      <c r="DA40" s="623"/>
      <c r="DB40" s="623"/>
      <c r="DC40" s="624"/>
      <c r="DD40" s="614" t="s">
        <v>122</v>
      </c>
      <c r="DE40" s="609"/>
      <c r="DF40" s="609"/>
      <c r="DG40" s="609"/>
      <c r="DH40" s="609"/>
      <c r="DI40" s="609"/>
      <c r="DJ40" s="609"/>
      <c r="DK40" s="610"/>
      <c r="DL40" s="614" t="s">
        <v>122</v>
      </c>
      <c r="DM40" s="609"/>
      <c r="DN40" s="609"/>
      <c r="DO40" s="609"/>
      <c r="DP40" s="609"/>
      <c r="DQ40" s="609"/>
      <c r="DR40" s="609"/>
      <c r="DS40" s="609"/>
      <c r="DT40" s="609"/>
      <c r="DU40" s="609"/>
      <c r="DV40" s="610"/>
      <c r="DW40" s="611" t="s">
        <v>122</v>
      </c>
      <c r="DX40" s="623"/>
      <c r="DY40" s="623"/>
      <c r="DZ40" s="623"/>
      <c r="EA40" s="623"/>
      <c r="EB40" s="623"/>
      <c r="EC40" s="635"/>
    </row>
    <row r="41" spans="2:133" ht="11.25" customHeight="1" x14ac:dyDescent="0.2">
      <c r="B41" s="589" t="s">
        <v>336</v>
      </c>
      <c r="C41" s="590"/>
      <c r="D41" s="590"/>
      <c r="E41" s="590"/>
      <c r="F41" s="590"/>
      <c r="G41" s="590"/>
      <c r="H41" s="590"/>
      <c r="I41" s="590"/>
      <c r="J41" s="590"/>
      <c r="K41" s="590"/>
      <c r="L41" s="590"/>
      <c r="M41" s="590"/>
      <c r="N41" s="590"/>
      <c r="O41" s="590"/>
      <c r="P41" s="590"/>
      <c r="Q41" s="591"/>
      <c r="R41" s="592">
        <v>6094400</v>
      </c>
      <c r="S41" s="633"/>
      <c r="T41" s="633"/>
      <c r="U41" s="633"/>
      <c r="V41" s="633"/>
      <c r="W41" s="633"/>
      <c r="X41" s="633"/>
      <c r="Y41" s="636"/>
      <c r="Z41" s="637">
        <v>100</v>
      </c>
      <c r="AA41" s="637"/>
      <c r="AB41" s="637"/>
      <c r="AC41" s="637"/>
      <c r="AD41" s="638">
        <v>4265232</v>
      </c>
      <c r="AE41" s="638"/>
      <c r="AF41" s="638"/>
      <c r="AG41" s="638"/>
      <c r="AH41" s="638"/>
      <c r="AI41" s="638"/>
      <c r="AJ41" s="638"/>
      <c r="AK41" s="638"/>
      <c r="AL41" s="595">
        <v>100</v>
      </c>
      <c r="AM41" s="639"/>
      <c r="AN41" s="639"/>
      <c r="AO41" s="640"/>
      <c r="AQ41" s="641" t="s">
        <v>337</v>
      </c>
      <c r="AR41" s="642"/>
      <c r="AS41" s="642"/>
      <c r="AT41" s="642"/>
      <c r="AU41" s="642"/>
      <c r="AV41" s="642"/>
      <c r="AW41" s="642"/>
      <c r="AX41" s="642"/>
      <c r="AY41" s="643"/>
      <c r="AZ41" s="608">
        <v>97639</v>
      </c>
      <c r="BA41" s="609"/>
      <c r="BB41" s="609"/>
      <c r="BC41" s="609"/>
      <c r="BD41" s="621"/>
      <c r="BE41" s="621"/>
      <c r="BF41" s="644"/>
      <c r="BG41" s="649"/>
      <c r="BH41" s="650"/>
      <c r="BI41" s="650"/>
      <c r="BJ41" s="650"/>
      <c r="BK41" s="650"/>
      <c r="BL41" s="217"/>
      <c r="BM41" s="606" t="s">
        <v>338</v>
      </c>
      <c r="BN41" s="606"/>
      <c r="BO41" s="606"/>
      <c r="BP41" s="606"/>
      <c r="BQ41" s="606"/>
      <c r="BR41" s="606"/>
      <c r="BS41" s="606"/>
      <c r="BT41" s="606"/>
      <c r="BU41" s="607"/>
      <c r="BV41" s="608" t="s">
        <v>122</v>
      </c>
      <c r="BW41" s="609"/>
      <c r="BX41" s="609"/>
      <c r="BY41" s="609"/>
      <c r="BZ41" s="609"/>
      <c r="CA41" s="609"/>
      <c r="CB41" s="645"/>
      <c r="CD41" s="605" t="s">
        <v>339</v>
      </c>
      <c r="CE41" s="606"/>
      <c r="CF41" s="606"/>
      <c r="CG41" s="606"/>
      <c r="CH41" s="606"/>
      <c r="CI41" s="606"/>
      <c r="CJ41" s="606"/>
      <c r="CK41" s="606"/>
      <c r="CL41" s="606"/>
      <c r="CM41" s="606"/>
      <c r="CN41" s="606"/>
      <c r="CO41" s="606"/>
      <c r="CP41" s="606"/>
      <c r="CQ41" s="607"/>
      <c r="CR41" s="608" t="s">
        <v>122</v>
      </c>
      <c r="CS41" s="621"/>
      <c r="CT41" s="621"/>
      <c r="CU41" s="621"/>
      <c r="CV41" s="621"/>
      <c r="CW41" s="621"/>
      <c r="CX41" s="621"/>
      <c r="CY41" s="622"/>
      <c r="CZ41" s="611" t="s">
        <v>122</v>
      </c>
      <c r="DA41" s="623"/>
      <c r="DB41" s="623"/>
      <c r="DC41" s="624"/>
      <c r="DD41" s="614" t="s">
        <v>122</v>
      </c>
      <c r="DE41" s="621"/>
      <c r="DF41" s="621"/>
      <c r="DG41" s="621"/>
      <c r="DH41" s="621"/>
      <c r="DI41" s="621"/>
      <c r="DJ41" s="621"/>
      <c r="DK41" s="622"/>
      <c r="DL41" s="615"/>
      <c r="DM41" s="616"/>
      <c r="DN41" s="616"/>
      <c r="DO41" s="616"/>
      <c r="DP41" s="616"/>
      <c r="DQ41" s="616"/>
      <c r="DR41" s="616"/>
      <c r="DS41" s="616"/>
      <c r="DT41" s="616"/>
      <c r="DU41" s="616"/>
      <c r="DV41" s="617"/>
      <c r="DW41" s="618"/>
      <c r="DX41" s="619"/>
      <c r="DY41" s="619"/>
      <c r="DZ41" s="619"/>
      <c r="EA41" s="619"/>
      <c r="EB41" s="619"/>
      <c r="EC41" s="620"/>
    </row>
    <row r="42" spans="2:133" ht="11.25" customHeight="1" x14ac:dyDescent="0.2">
      <c r="AQ42" s="653" t="s">
        <v>340</v>
      </c>
      <c r="AR42" s="654"/>
      <c r="AS42" s="654"/>
      <c r="AT42" s="654"/>
      <c r="AU42" s="654"/>
      <c r="AV42" s="654"/>
      <c r="AW42" s="654"/>
      <c r="AX42" s="654"/>
      <c r="AY42" s="655"/>
      <c r="AZ42" s="592">
        <v>292850</v>
      </c>
      <c r="BA42" s="633"/>
      <c r="BB42" s="633"/>
      <c r="BC42" s="633"/>
      <c r="BD42" s="593"/>
      <c r="BE42" s="593"/>
      <c r="BF42" s="656"/>
      <c r="BG42" s="651"/>
      <c r="BH42" s="652"/>
      <c r="BI42" s="652"/>
      <c r="BJ42" s="652"/>
      <c r="BK42" s="652"/>
      <c r="BL42" s="218"/>
      <c r="BM42" s="590" t="s">
        <v>341</v>
      </c>
      <c r="BN42" s="590"/>
      <c r="BO42" s="590"/>
      <c r="BP42" s="590"/>
      <c r="BQ42" s="590"/>
      <c r="BR42" s="590"/>
      <c r="BS42" s="590"/>
      <c r="BT42" s="590"/>
      <c r="BU42" s="591"/>
      <c r="BV42" s="592">
        <v>371</v>
      </c>
      <c r="BW42" s="633"/>
      <c r="BX42" s="633"/>
      <c r="BY42" s="633"/>
      <c r="BZ42" s="633"/>
      <c r="CA42" s="633"/>
      <c r="CB42" s="634"/>
      <c r="CD42" s="605" t="s">
        <v>342</v>
      </c>
      <c r="CE42" s="606"/>
      <c r="CF42" s="606"/>
      <c r="CG42" s="606"/>
      <c r="CH42" s="606"/>
      <c r="CI42" s="606"/>
      <c r="CJ42" s="606"/>
      <c r="CK42" s="606"/>
      <c r="CL42" s="606"/>
      <c r="CM42" s="606"/>
      <c r="CN42" s="606"/>
      <c r="CO42" s="606"/>
      <c r="CP42" s="606"/>
      <c r="CQ42" s="607"/>
      <c r="CR42" s="608">
        <v>454953</v>
      </c>
      <c r="CS42" s="621"/>
      <c r="CT42" s="621"/>
      <c r="CU42" s="621"/>
      <c r="CV42" s="621"/>
      <c r="CW42" s="621"/>
      <c r="CX42" s="621"/>
      <c r="CY42" s="622"/>
      <c r="CZ42" s="611">
        <v>8.1</v>
      </c>
      <c r="DA42" s="623"/>
      <c r="DB42" s="623"/>
      <c r="DC42" s="624"/>
      <c r="DD42" s="614">
        <v>323989</v>
      </c>
      <c r="DE42" s="621"/>
      <c r="DF42" s="621"/>
      <c r="DG42" s="621"/>
      <c r="DH42" s="621"/>
      <c r="DI42" s="621"/>
      <c r="DJ42" s="621"/>
      <c r="DK42" s="622"/>
      <c r="DL42" s="615"/>
      <c r="DM42" s="616"/>
      <c r="DN42" s="616"/>
      <c r="DO42" s="616"/>
      <c r="DP42" s="616"/>
      <c r="DQ42" s="616"/>
      <c r="DR42" s="616"/>
      <c r="DS42" s="616"/>
      <c r="DT42" s="616"/>
      <c r="DU42" s="616"/>
      <c r="DV42" s="617"/>
      <c r="DW42" s="618"/>
      <c r="DX42" s="619"/>
      <c r="DY42" s="619"/>
      <c r="DZ42" s="619"/>
      <c r="EA42" s="619"/>
      <c r="EB42" s="619"/>
      <c r="EC42" s="620"/>
    </row>
    <row r="43" spans="2:133" ht="11.25" customHeight="1" x14ac:dyDescent="0.2">
      <c r="B43" s="208" t="s">
        <v>343</v>
      </c>
      <c r="CD43" s="605" t="s">
        <v>344</v>
      </c>
      <c r="CE43" s="606"/>
      <c r="CF43" s="606"/>
      <c r="CG43" s="606"/>
      <c r="CH43" s="606"/>
      <c r="CI43" s="606"/>
      <c r="CJ43" s="606"/>
      <c r="CK43" s="606"/>
      <c r="CL43" s="606"/>
      <c r="CM43" s="606"/>
      <c r="CN43" s="606"/>
      <c r="CO43" s="606"/>
      <c r="CP43" s="606"/>
      <c r="CQ43" s="607"/>
      <c r="CR43" s="608">
        <v>8822</v>
      </c>
      <c r="CS43" s="621"/>
      <c r="CT43" s="621"/>
      <c r="CU43" s="621"/>
      <c r="CV43" s="621"/>
      <c r="CW43" s="621"/>
      <c r="CX43" s="621"/>
      <c r="CY43" s="622"/>
      <c r="CZ43" s="611">
        <v>0.2</v>
      </c>
      <c r="DA43" s="623"/>
      <c r="DB43" s="623"/>
      <c r="DC43" s="624"/>
      <c r="DD43" s="614">
        <v>8822</v>
      </c>
      <c r="DE43" s="621"/>
      <c r="DF43" s="621"/>
      <c r="DG43" s="621"/>
      <c r="DH43" s="621"/>
      <c r="DI43" s="621"/>
      <c r="DJ43" s="621"/>
      <c r="DK43" s="622"/>
      <c r="DL43" s="615"/>
      <c r="DM43" s="616"/>
      <c r="DN43" s="616"/>
      <c r="DO43" s="616"/>
      <c r="DP43" s="616"/>
      <c r="DQ43" s="616"/>
      <c r="DR43" s="616"/>
      <c r="DS43" s="616"/>
      <c r="DT43" s="616"/>
      <c r="DU43" s="616"/>
      <c r="DV43" s="617"/>
      <c r="DW43" s="618"/>
      <c r="DX43" s="619"/>
      <c r="DY43" s="619"/>
      <c r="DZ43" s="619"/>
      <c r="EA43" s="619"/>
      <c r="EB43" s="619"/>
      <c r="EC43" s="620"/>
    </row>
    <row r="44" spans="2:133" ht="11.25" customHeight="1" x14ac:dyDescent="0.2">
      <c r="B44" s="625" t="s">
        <v>345</v>
      </c>
      <c r="C44" s="625"/>
      <c r="D44" s="625"/>
      <c r="E44" s="625"/>
      <c r="F44" s="625"/>
      <c r="G44" s="625"/>
      <c r="H44" s="625"/>
      <c r="I44" s="625"/>
      <c r="J44" s="625"/>
      <c r="K44" s="625"/>
      <c r="L44" s="625"/>
      <c r="M44" s="625"/>
      <c r="N44" s="625"/>
      <c r="O44" s="625"/>
      <c r="P44" s="625"/>
      <c r="Q44" s="625"/>
      <c r="R44" s="625"/>
      <c r="S44" s="625"/>
      <c r="T44" s="625"/>
      <c r="U44" s="625"/>
      <c r="V44" s="625"/>
      <c r="W44" s="625"/>
      <c r="X44" s="625"/>
      <c r="Y44" s="625"/>
      <c r="Z44" s="625"/>
      <c r="AA44" s="625"/>
      <c r="AB44" s="625"/>
      <c r="AC44" s="625"/>
      <c r="AD44" s="625"/>
      <c r="AE44" s="625"/>
      <c r="AF44" s="625"/>
      <c r="AG44" s="625"/>
      <c r="AH44" s="625"/>
      <c r="AI44" s="625"/>
      <c r="AJ44" s="625"/>
      <c r="AK44" s="625"/>
      <c r="AL44" s="625"/>
      <c r="AM44" s="625"/>
      <c r="AN44" s="625"/>
      <c r="AO44" s="625"/>
      <c r="AP44" s="625"/>
      <c r="AQ44" s="625"/>
      <c r="AR44" s="625"/>
      <c r="AS44" s="625"/>
      <c r="AT44" s="625"/>
      <c r="AU44" s="625"/>
      <c r="AV44" s="625"/>
      <c r="AW44" s="625"/>
      <c r="AX44" s="625"/>
      <c r="AY44" s="625"/>
      <c r="AZ44" s="625"/>
      <c r="BA44" s="625"/>
      <c r="BB44" s="625"/>
      <c r="BC44" s="625"/>
      <c r="BD44" s="625"/>
      <c r="BE44" s="625"/>
      <c r="BF44" s="625"/>
      <c r="BG44" s="625"/>
      <c r="BH44" s="625"/>
      <c r="BI44" s="625"/>
      <c r="BJ44" s="625"/>
      <c r="BK44" s="625"/>
      <c r="BL44" s="625"/>
      <c r="BM44" s="625"/>
      <c r="BN44" s="625"/>
      <c r="BO44" s="625"/>
      <c r="BP44" s="625"/>
      <c r="BQ44" s="625"/>
      <c r="BR44" s="625"/>
      <c r="BS44" s="625"/>
      <c r="BT44" s="625"/>
      <c r="BU44" s="625"/>
      <c r="BV44" s="625"/>
      <c r="BW44" s="625"/>
      <c r="BX44" s="625"/>
      <c r="BY44" s="625"/>
      <c r="BZ44" s="625"/>
      <c r="CA44" s="625"/>
      <c r="CB44" s="625"/>
      <c r="CC44" s="626"/>
      <c r="CD44" s="627" t="s">
        <v>293</v>
      </c>
      <c r="CE44" s="628"/>
      <c r="CF44" s="605" t="s">
        <v>346</v>
      </c>
      <c r="CG44" s="606"/>
      <c r="CH44" s="606"/>
      <c r="CI44" s="606"/>
      <c r="CJ44" s="606"/>
      <c r="CK44" s="606"/>
      <c r="CL44" s="606"/>
      <c r="CM44" s="606"/>
      <c r="CN44" s="606"/>
      <c r="CO44" s="606"/>
      <c r="CP44" s="606"/>
      <c r="CQ44" s="607"/>
      <c r="CR44" s="608">
        <v>454953</v>
      </c>
      <c r="CS44" s="609"/>
      <c r="CT44" s="609"/>
      <c r="CU44" s="609"/>
      <c r="CV44" s="609"/>
      <c r="CW44" s="609"/>
      <c r="CX44" s="609"/>
      <c r="CY44" s="610"/>
      <c r="CZ44" s="611">
        <v>8.1</v>
      </c>
      <c r="DA44" s="612"/>
      <c r="DB44" s="612"/>
      <c r="DC44" s="613"/>
      <c r="DD44" s="614">
        <v>323989</v>
      </c>
      <c r="DE44" s="609"/>
      <c r="DF44" s="609"/>
      <c r="DG44" s="609"/>
      <c r="DH44" s="609"/>
      <c r="DI44" s="609"/>
      <c r="DJ44" s="609"/>
      <c r="DK44" s="610"/>
      <c r="DL44" s="615"/>
      <c r="DM44" s="616"/>
      <c r="DN44" s="616"/>
      <c r="DO44" s="616"/>
      <c r="DP44" s="616"/>
      <c r="DQ44" s="616"/>
      <c r="DR44" s="616"/>
      <c r="DS44" s="616"/>
      <c r="DT44" s="616"/>
      <c r="DU44" s="616"/>
      <c r="DV44" s="617"/>
      <c r="DW44" s="618"/>
      <c r="DX44" s="619"/>
      <c r="DY44" s="619"/>
      <c r="DZ44" s="619"/>
      <c r="EA44" s="619"/>
      <c r="EB44" s="619"/>
      <c r="EC44" s="620"/>
    </row>
    <row r="45" spans="2:133" ht="11.25" customHeight="1" x14ac:dyDescent="0.2">
      <c r="B45" s="625" t="s">
        <v>347</v>
      </c>
      <c r="C45" s="625"/>
      <c r="D45" s="625"/>
      <c r="E45" s="625"/>
      <c r="F45" s="625"/>
      <c r="G45" s="625"/>
      <c r="H45" s="625"/>
      <c r="I45" s="625"/>
      <c r="J45" s="625"/>
      <c r="K45" s="625"/>
      <c r="L45" s="625"/>
      <c r="M45" s="625"/>
      <c r="N45" s="625"/>
      <c r="O45" s="625"/>
      <c r="P45" s="625"/>
      <c r="Q45" s="625"/>
      <c r="R45" s="625"/>
      <c r="S45" s="625"/>
      <c r="T45" s="625"/>
      <c r="U45" s="625"/>
      <c r="V45" s="625"/>
      <c r="W45" s="625"/>
      <c r="X45" s="625"/>
      <c r="Y45" s="625"/>
      <c r="Z45" s="625"/>
      <c r="AA45" s="625"/>
      <c r="AB45" s="625"/>
      <c r="AC45" s="625"/>
      <c r="AD45" s="625"/>
      <c r="AE45" s="625"/>
      <c r="AF45" s="625"/>
      <c r="AG45" s="625"/>
      <c r="AH45" s="625"/>
      <c r="AI45" s="625"/>
      <c r="AJ45" s="625"/>
      <c r="AK45" s="625"/>
      <c r="AL45" s="625"/>
      <c r="AM45" s="625"/>
      <c r="AN45" s="625"/>
      <c r="AO45" s="625"/>
      <c r="AP45" s="625"/>
      <c r="AQ45" s="625"/>
      <c r="AR45" s="625"/>
      <c r="AS45" s="625"/>
      <c r="AT45" s="625"/>
      <c r="AU45" s="625"/>
      <c r="AV45" s="625"/>
      <c r="AW45" s="625"/>
      <c r="AX45" s="625"/>
      <c r="AY45" s="625"/>
      <c r="AZ45" s="625"/>
      <c r="BA45" s="625"/>
      <c r="BB45" s="625"/>
      <c r="BC45" s="625"/>
      <c r="BD45" s="625"/>
      <c r="BE45" s="625"/>
      <c r="BF45" s="625"/>
      <c r="BG45" s="625"/>
      <c r="BH45" s="625"/>
      <c r="BI45" s="625"/>
      <c r="BJ45" s="625"/>
      <c r="BK45" s="625"/>
      <c r="BL45" s="625"/>
      <c r="BM45" s="625"/>
      <c r="BN45" s="625"/>
      <c r="BO45" s="625"/>
      <c r="BP45" s="625"/>
      <c r="BQ45" s="625"/>
      <c r="BR45" s="625"/>
      <c r="BS45" s="625"/>
      <c r="BT45" s="625"/>
      <c r="BU45" s="625"/>
      <c r="BV45" s="625"/>
      <c r="BW45" s="625"/>
      <c r="BX45" s="625"/>
      <c r="BY45" s="625"/>
      <c r="BZ45" s="625"/>
      <c r="CA45" s="625"/>
      <c r="CB45" s="625"/>
      <c r="CC45" s="626"/>
      <c r="CD45" s="629"/>
      <c r="CE45" s="630"/>
      <c r="CF45" s="605" t="s">
        <v>348</v>
      </c>
      <c r="CG45" s="606"/>
      <c r="CH45" s="606"/>
      <c r="CI45" s="606"/>
      <c r="CJ45" s="606"/>
      <c r="CK45" s="606"/>
      <c r="CL45" s="606"/>
      <c r="CM45" s="606"/>
      <c r="CN45" s="606"/>
      <c r="CO45" s="606"/>
      <c r="CP45" s="606"/>
      <c r="CQ45" s="607"/>
      <c r="CR45" s="608">
        <v>238112</v>
      </c>
      <c r="CS45" s="621"/>
      <c r="CT45" s="621"/>
      <c r="CU45" s="621"/>
      <c r="CV45" s="621"/>
      <c r="CW45" s="621"/>
      <c r="CX45" s="621"/>
      <c r="CY45" s="622"/>
      <c r="CZ45" s="611">
        <v>4.2</v>
      </c>
      <c r="DA45" s="623"/>
      <c r="DB45" s="623"/>
      <c r="DC45" s="624"/>
      <c r="DD45" s="614">
        <v>109144</v>
      </c>
      <c r="DE45" s="621"/>
      <c r="DF45" s="621"/>
      <c r="DG45" s="621"/>
      <c r="DH45" s="621"/>
      <c r="DI45" s="621"/>
      <c r="DJ45" s="621"/>
      <c r="DK45" s="622"/>
      <c r="DL45" s="615"/>
      <c r="DM45" s="616"/>
      <c r="DN45" s="616"/>
      <c r="DO45" s="616"/>
      <c r="DP45" s="616"/>
      <c r="DQ45" s="616"/>
      <c r="DR45" s="616"/>
      <c r="DS45" s="616"/>
      <c r="DT45" s="616"/>
      <c r="DU45" s="616"/>
      <c r="DV45" s="617"/>
      <c r="DW45" s="618"/>
      <c r="DX45" s="619"/>
      <c r="DY45" s="619"/>
      <c r="DZ45" s="619"/>
      <c r="EA45" s="619"/>
      <c r="EB45" s="619"/>
      <c r="EC45" s="620"/>
    </row>
    <row r="46" spans="2:133" ht="11.25" customHeight="1" x14ac:dyDescent="0.2">
      <c r="B46" s="219"/>
      <c r="CD46" s="629"/>
      <c r="CE46" s="630"/>
      <c r="CF46" s="605" t="s">
        <v>349</v>
      </c>
      <c r="CG46" s="606"/>
      <c r="CH46" s="606"/>
      <c r="CI46" s="606"/>
      <c r="CJ46" s="606"/>
      <c r="CK46" s="606"/>
      <c r="CL46" s="606"/>
      <c r="CM46" s="606"/>
      <c r="CN46" s="606"/>
      <c r="CO46" s="606"/>
      <c r="CP46" s="606"/>
      <c r="CQ46" s="607"/>
      <c r="CR46" s="608">
        <v>216841</v>
      </c>
      <c r="CS46" s="609"/>
      <c r="CT46" s="609"/>
      <c r="CU46" s="609"/>
      <c r="CV46" s="609"/>
      <c r="CW46" s="609"/>
      <c r="CX46" s="609"/>
      <c r="CY46" s="610"/>
      <c r="CZ46" s="611">
        <v>3.9</v>
      </c>
      <c r="DA46" s="612"/>
      <c r="DB46" s="612"/>
      <c r="DC46" s="613"/>
      <c r="DD46" s="614">
        <v>214845</v>
      </c>
      <c r="DE46" s="609"/>
      <c r="DF46" s="609"/>
      <c r="DG46" s="609"/>
      <c r="DH46" s="609"/>
      <c r="DI46" s="609"/>
      <c r="DJ46" s="609"/>
      <c r="DK46" s="610"/>
      <c r="DL46" s="615"/>
      <c r="DM46" s="616"/>
      <c r="DN46" s="616"/>
      <c r="DO46" s="616"/>
      <c r="DP46" s="616"/>
      <c r="DQ46" s="616"/>
      <c r="DR46" s="616"/>
      <c r="DS46" s="616"/>
      <c r="DT46" s="616"/>
      <c r="DU46" s="616"/>
      <c r="DV46" s="617"/>
      <c r="DW46" s="618"/>
      <c r="DX46" s="619"/>
      <c r="DY46" s="619"/>
      <c r="DZ46" s="619"/>
      <c r="EA46" s="619"/>
      <c r="EB46" s="619"/>
      <c r="EC46" s="620"/>
    </row>
    <row r="47" spans="2:133" ht="11.25" customHeight="1" x14ac:dyDescent="0.2">
      <c r="B47" s="219"/>
      <c r="CD47" s="629"/>
      <c r="CE47" s="630"/>
      <c r="CF47" s="605" t="s">
        <v>350</v>
      </c>
      <c r="CG47" s="606"/>
      <c r="CH47" s="606"/>
      <c r="CI47" s="606"/>
      <c r="CJ47" s="606"/>
      <c r="CK47" s="606"/>
      <c r="CL47" s="606"/>
      <c r="CM47" s="606"/>
      <c r="CN47" s="606"/>
      <c r="CO47" s="606"/>
      <c r="CP47" s="606"/>
      <c r="CQ47" s="607"/>
      <c r="CR47" s="608" t="s">
        <v>122</v>
      </c>
      <c r="CS47" s="621"/>
      <c r="CT47" s="621"/>
      <c r="CU47" s="621"/>
      <c r="CV47" s="621"/>
      <c r="CW47" s="621"/>
      <c r="CX47" s="621"/>
      <c r="CY47" s="622"/>
      <c r="CZ47" s="611" t="s">
        <v>122</v>
      </c>
      <c r="DA47" s="623"/>
      <c r="DB47" s="623"/>
      <c r="DC47" s="624"/>
      <c r="DD47" s="614" t="s">
        <v>122</v>
      </c>
      <c r="DE47" s="621"/>
      <c r="DF47" s="621"/>
      <c r="DG47" s="621"/>
      <c r="DH47" s="621"/>
      <c r="DI47" s="621"/>
      <c r="DJ47" s="621"/>
      <c r="DK47" s="622"/>
      <c r="DL47" s="615"/>
      <c r="DM47" s="616"/>
      <c r="DN47" s="616"/>
      <c r="DO47" s="616"/>
      <c r="DP47" s="616"/>
      <c r="DQ47" s="616"/>
      <c r="DR47" s="616"/>
      <c r="DS47" s="616"/>
      <c r="DT47" s="616"/>
      <c r="DU47" s="616"/>
      <c r="DV47" s="617"/>
      <c r="DW47" s="618"/>
      <c r="DX47" s="619"/>
      <c r="DY47" s="619"/>
      <c r="DZ47" s="619"/>
      <c r="EA47" s="619"/>
      <c r="EB47" s="619"/>
      <c r="EC47" s="620"/>
    </row>
    <row r="48" spans="2:133" ht="10.8" x14ac:dyDescent="0.2">
      <c r="B48" s="219"/>
      <c r="CD48" s="631"/>
      <c r="CE48" s="632"/>
      <c r="CF48" s="605" t="s">
        <v>351</v>
      </c>
      <c r="CG48" s="606"/>
      <c r="CH48" s="606"/>
      <c r="CI48" s="606"/>
      <c r="CJ48" s="606"/>
      <c r="CK48" s="606"/>
      <c r="CL48" s="606"/>
      <c r="CM48" s="606"/>
      <c r="CN48" s="606"/>
      <c r="CO48" s="606"/>
      <c r="CP48" s="606"/>
      <c r="CQ48" s="607"/>
      <c r="CR48" s="608" t="s">
        <v>122</v>
      </c>
      <c r="CS48" s="609"/>
      <c r="CT48" s="609"/>
      <c r="CU48" s="609"/>
      <c r="CV48" s="609"/>
      <c r="CW48" s="609"/>
      <c r="CX48" s="609"/>
      <c r="CY48" s="610"/>
      <c r="CZ48" s="611" t="s">
        <v>122</v>
      </c>
      <c r="DA48" s="612"/>
      <c r="DB48" s="612"/>
      <c r="DC48" s="613"/>
      <c r="DD48" s="614" t="s">
        <v>122</v>
      </c>
      <c r="DE48" s="609"/>
      <c r="DF48" s="609"/>
      <c r="DG48" s="609"/>
      <c r="DH48" s="609"/>
      <c r="DI48" s="609"/>
      <c r="DJ48" s="609"/>
      <c r="DK48" s="610"/>
      <c r="DL48" s="615"/>
      <c r="DM48" s="616"/>
      <c r="DN48" s="616"/>
      <c r="DO48" s="616"/>
      <c r="DP48" s="616"/>
      <c r="DQ48" s="616"/>
      <c r="DR48" s="616"/>
      <c r="DS48" s="616"/>
      <c r="DT48" s="616"/>
      <c r="DU48" s="616"/>
      <c r="DV48" s="617"/>
      <c r="DW48" s="618"/>
      <c r="DX48" s="619"/>
      <c r="DY48" s="619"/>
      <c r="DZ48" s="619"/>
      <c r="EA48" s="619"/>
      <c r="EB48" s="619"/>
      <c r="EC48" s="620"/>
    </row>
    <row r="49" spans="2:133" ht="11.25" customHeight="1" x14ac:dyDescent="0.2">
      <c r="B49" s="219"/>
      <c r="CD49" s="589" t="s">
        <v>352</v>
      </c>
      <c r="CE49" s="590"/>
      <c r="CF49" s="590"/>
      <c r="CG49" s="590"/>
      <c r="CH49" s="590"/>
      <c r="CI49" s="590"/>
      <c r="CJ49" s="590"/>
      <c r="CK49" s="590"/>
      <c r="CL49" s="590"/>
      <c r="CM49" s="590"/>
      <c r="CN49" s="590"/>
      <c r="CO49" s="590"/>
      <c r="CP49" s="590"/>
      <c r="CQ49" s="591"/>
      <c r="CR49" s="592">
        <v>5621824</v>
      </c>
      <c r="CS49" s="593"/>
      <c r="CT49" s="593"/>
      <c r="CU49" s="593"/>
      <c r="CV49" s="593"/>
      <c r="CW49" s="593"/>
      <c r="CX49" s="593"/>
      <c r="CY49" s="594"/>
      <c r="CZ49" s="595">
        <v>100</v>
      </c>
      <c r="DA49" s="596"/>
      <c r="DB49" s="596"/>
      <c r="DC49" s="597"/>
      <c r="DD49" s="598">
        <v>4603939</v>
      </c>
      <c r="DE49" s="593"/>
      <c r="DF49" s="593"/>
      <c r="DG49" s="593"/>
      <c r="DH49" s="593"/>
      <c r="DI49" s="593"/>
      <c r="DJ49" s="593"/>
      <c r="DK49" s="594"/>
      <c r="DL49" s="599"/>
      <c r="DM49" s="600"/>
      <c r="DN49" s="600"/>
      <c r="DO49" s="600"/>
      <c r="DP49" s="600"/>
      <c r="DQ49" s="600"/>
      <c r="DR49" s="600"/>
      <c r="DS49" s="600"/>
      <c r="DT49" s="600"/>
      <c r="DU49" s="600"/>
      <c r="DV49" s="601"/>
      <c r="DW49" s="602"/>
      <c r="DX49" s="603"/>
      <c r="DY49" s="603"/>
      <c r="DZ49" s="603"/>
      <c r="EA49" s="603"/>
      <c r="EB49" s="603"/>
      <c r="EC49" s="604"/>
    </row>
  </sheetData>
  <sheetProtection algorithmName="SHA-512" hashValue="oVSq4PZGe5xtL8dBldQDy7dRaYTHme14WN0olOd/d+loNfRLr0jGtb4QPlHwxpUXZsy+vIQeQ1L7d8AdKcBFVA==" saltValue="bQxr0OQsGlGRhij3SN2QGA=="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O22:BR22"/>
    <mergeCell ref="BS22:CB22"/>
    <mergeCell ref="CD21:CQ21"/>
    <mergeCell ref="CR21:CY21"/>
    <mergeCell ref="CZ21:DC21"/>
    <mergeCell ref="DD21:DP21"/>
    <mergeCell ref="CD23:CQ23"/>
    <mergeCell ref="CR23:CY23"/>
    <mergeCell ref="CZ23:DC23"/>
    <mergeCell ref="DD23:DK23"/>
    <mergeCell ref="DL23:DV23"/>
    <mergeCell ref="Z24:AC24"/>
    <mergeCell ref="AD24:AK24"/>
    <mergeCell ref="AL24:AO24"/>
    <mergeCell ref="AP24:BF24"/>
    <mergeCell ref="DW25:EC25"/>
    <mergeCell ref="BS25:CB25"/>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26:Q26"/>
    <mergeCell ref="BO25:BR25"/>
    <mergeCell ref="CD25:CQ25"/>
    <mergeCell ref="CR25:CY25"/>
    <mergeCell ref="CZ25:DC25"/>
    <mergeCell ref="DD25:DK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DD29:DK29"/>
    <mergeCell ref="DL29:DV29"/>
    <mergeCell ref="B27:Q27"/>
    <mergeCell ref="R27:Y27"/>
    <mergeCell ref="Z27:AC27"/>
    <mergeCell ref="AD27:AK27"/>
    <mergeCell ref="AL27:AO27"/>
    <mergeCell ref="AP27:BF27"/>
    <mergeCell ref="BG27:BN27"/>
    <mergeCell ref="BO27:BR27"/>
    <mergeCell ref="BS27:CB27"/>
    <mergeCell ref="DL25:DV25"/>
    <mergeCell ref="DW27:EC27"/>
    <mergeCell ref="DW26:EC26"/>
    <mergeCell ref="BS26:CB26"/>
    <mergeCell ref="CD26:CQ26"/>
    <mergeCell ref="CR26:CY26"/>
    <mergeCell ref="CZ26:DC26"/>
    <mergeCell ref="DD26:DK26"/>
    <mergeCell ref="DL26:DV26"/>
    <mergeCell ref="DW29:EC29"/>
    <mergeCell ref="CD29:CE32"/>
    <mergeCell ref="B32:Q32"/>
    <mergeCell ref="R32:Y32"/>
    <mergeCell ref="R26:Y26"/>
    <mergeCell ref="Z26:AC26"/>
    <mergeCell ref="AD26:AK26"/>
    <mergeCell ref="AL26:AO26"/>
    <mergeCell ref="AP26:BF26"/>
    <mergeCell ref="BG26:BN26"/>
    <mergeCell ref="BO26:BR26"/>
    <mergeCell ref="DD28:DK28"/>
    <mergeCell ref="DL28:DV28"/>
    <mergeCell ref="CD27:CQ27"/>
    <mergeCell ref="CR27:CY27"/>
    <mergeCell ref="CZ27:DC27"/>
    <mergeCell ref="DD27:DK27"/>
    <mergeCell ref="DL27:DV27"/>
    <mergeCell ref="BO29:BR29"/>
    <mergeCell ref="BS29:CB29"/>
    <mergeCell ref="DW28:EC28"/>
    <mergeCell ref="BS28:CB28"/>
    <mergeCell ref="CD28:CQ28"/>
    <mergeCell ref="CR28:CY28"/>
    <mergeCell ref="CZ28:DC28"/>
    <mergeCell ref="B28:Q28"/>
    <mergeCell ref="R28:Y28"/>
    <mergeCell ref="Z28:AC28"/>
    <mergeCell ref="AD28:AK28"/>
    <mergeCell ref="AL28:AO28"/>
    <mergeCell ref="AP28:BF28"/>
    <mergeCell ref="CF29:CQ29"/>
    <mergeCell ref="CR29:CY29"/>
    <mergeCell ref="CZ29:DC29"/>
    <mergeCell ref="B29:Q29"/>
    <mergeCell ref="R29:Y29"/>
    <mergeCell ref="Z29:AC29"/>
    <mergeCell ref="AD29:AK29"/>
    <mergeCell ref="AL29:AO29"/>
    <mergeCell ref="AP29:BF29"/>
    <mergeCell ref="BG29:BN29"/>
    <mergeCell ref="BG28:BN28"/>
    <mergeCell ref="BO28:BR28"/>
    <mergeCell ref="Z32:AC32"/>
    <mergeCell ref="AD32:AK32"/>
    <mergeCell ref="AL32:AO32"/>
    <mergeCell ref="DW32:EC32"/>
    <mergeCell ref="BR30:CB30"/>
    <mergeCell ref="CF30:CQ30"/>
    <mergeCell ref="CR30:CY30"/>
    <mergeCell ref="CZ30:DC30"/>
    <mergeCell ref="DD30:DK30"/>
    <mergeCell ref="DL30:DV30"/>
    <mergeCell ref="AP30:BF30"/>
    <mergeCell ref="BG30:BQ30"/>
    <mergeCell ref="DD31:DK31"/>
    <mergeCell ref="DL31:DV31"/>
    <mergeCell ref="DW31:EC31"/>
    <mergeCell ref="BX31:CB31"/>
    <mergeCell ref="CF31:CQ31"/>
    <mergeCell ref="AD31:AK31"/>
    <mergeCell ref="AL31:AO31"/>
    <mergeCell ref="AP31:AS33"/>
    <mergeCell ref="AT31:AT33"/>
    <mergeCell ref="DW30:EC30"/>
    <mergeCell ref="B30:Q30"/>
    <mergeCell ref="R30:Y30"/>
    <mergeCell ref="Z30:AC30"/>
    <mergeCell ref="AD30:AK30"/>
    <mergeCell ref="AL30:AO30"/>
    <mergeCell ref="CR32:CY32"/>
    <mergeCell ref="CZ32:DC32"/>
    <mergeCell ref="DD32:DK32"/>
    <mergeCell ref="DL32:DV32"/>
    <mergeCell ref="BX32:CB32"/>
    <mergeCell ref="CF32:CQ32"/>
    <mergeCell ref="AX31:BF31"/>
    <mergeCell ref="BG31:BL31"/>
    <mergeCell ref="BM31:BQ31"/>
    <mergeCell ref="BR31:BW31"/>
    <mergeCell ref="CR31:CY31"/>
    <mergeCell ref="AX32:BF32"/>
    <mergeCell ref="BG32:BL32"/>
    <mergeCell ref="BM32:BQ32"/>
    <mergeCell ref="BR32:BW32"/>
    <mergeCell ref="B31:Q31"/>
    <mergeCell ref="R31:Y31"/>
    <mergeCell ref="Z31:AC31"/>
    <mergeCell ref="CZ31:DC31"/>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headerFooter alignWithMargins="0">
    <oddFooter>&amp;C&amp;P/&amp;N</oddFooter>
  </headerFooter>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Normal="100" zoomScaleSheetLayoutView="70" workbookViewId="0"/>
  </sheetViews>
  <sheetFormatPr defaultColWidth="0" defaultRowHeight="13.2" zeroHeight="1" x14ac:dyDescent="0.2"/>
  <cols>
    <col min="1" max="130" width="2.77734375" style="225" customWidth="1"/>
    <col min="131" max="131" width="1.6640625" style="225" customWidth="1"/>
    <col min="132" max="16384" width="9" style="225" hidden="1"/>
  </cols>
  <sheetData>
    <row r="1" spans="1:131" ht="11.25" customHeight="1" thickBot="1" x14ac:dyDescent="0.25">
      <c r="A1" s="221"/>
      <c r="B1" s="221"/>
      <c r="C1" s="221"/>
      <c r="D1" s="221"/>
      <c r="E1" s="221"/>
      <c r="F1" s="221"/>
      <c r="G1" s="221"/>
      <c r="H1" s="221"/>
      <c r="I1" s="221"/>
      <c r="J1" s="221"/>
      <c r="K1" s="221"/>
      <c r="L1" s="221"/>
      <c r="M1" s="221"/>
      <c r="N1" s="222"/>
      <c r="O1" s="222"/>
      <c r="P1" s="222"/>
      <c r="Q1" s="222"/>
      <c r="R1" s="222"/>
      <c r="S1" s="222"/>
      <c r="T1" s="222"/>
      <c r="U1" s="222"/>
      <c r="V1" s="222"/>
      <c r="W1" s="222"/>
      <c r="X1" s="222"/>
      <c r="Y1" s="222"/>
      <c r="Z1" s="222"/>
      <c r="AA1" s="222"/>
      <c r="AB1" s="222"/>
      <c r="AC1" s="222"/>
      <c r="AD1" s="222"/>
      <c r="AE1" s="222"/>
      <c r="AF1" s="222"/>
      <c r="AG1" s="222"/>
      <c r="AH1" s="222"/>
      <c r="AI1" s="222"/>
      <c r="AJ1" s="222"/>
      <c r="AK1" s="222"/>
      <c r="AL1" s="222"/>
      <c r="AM1" s="222"/>
      <c r="AN1" s="222"/>
      <c r="AO1" s="222"/>
      <c r="AP1" s="222"/>
      <c r="AQ1" s="222"/>
      <c r="AR1" s="222"/>
      <c r="AS1" s="222"/>
      <c r="AT1" s="222"/>
      <c r="AU1" s="222"/>
      <c r="AV1" s="222"/>
      <c r="AW1" s="222"/>
      <c r="AX1" s="222"/>
      <c r="AY1" s="222"/>
      <c r="AZ1" s="222"/>
      <c r="BA1" s="222"/>
      <c r="BB1" s="222"/>
      <c r="BC1" s="222"/>
      <c r="BD1" s="222"/>
      <c r="BE1" s="222"/>
      <c r="BF1" s="222"/>
      <c r="BG1" s="222"/>
      <c r="BH1" s="222"/>
      <c r="BI1" s="222"/>
      <c r="BJ1" s="222"/>
      <c r="BK1" s="222"/>
      <c r="BL1" s="222"/>
      <c r="BM1" s="222"/>
      <c r="BN1" s="222"/>
      <c r="BO1" s="222"/>
      <c r="BP1" s="222"/>
      <c r="BQ1" s="222"/>
      <c r="BR1" s="222"/>
      <c r="BS1" s="222"/>
      <c r="BT1" s="222"/>
      <c r="BU1" s="222"/>
      <c r="BV1" s="222"/>
      <c r="BW1" s="222"/>
      <c r="BX1" s="222"/>
      <c r="BY1" s="222"/>
      <c r="BZ1" s="222"/>
      <c r="CA1" s="222"/>
      <c r="CB1" s="222"/>
      <c r="CC1" s="222"/>
      <c r="CD1" s="222"/>
      <c r="CE1" s="222"/>
      <c r="CF1" s="222"/>
      <c r="CG1" s="222"/>
      <c r="CH1" s="222"/>
      <c r="CI1" s="222"/>
      <c r="CJ1" s="222"/>
      <c r="CK1" s="222"/>
      <c r="CL1" s="222"/>
      <c r="CM1" s="222"/>
      <c r="CN1" s="222"/>
      <c r="CO1" s="222"/>
      <c r="CP1" s="222"/>
      <c r="CQ1" s="222"/>
      <c r="CR1" s="222"/>
      <c r="CS1" s="222"/>
      <c r="CT1" s="222"/>
      <c r="CU1" s="222"/>
      <c r="CV1" s="222"/>
      <c r="CW1" s="222"/>
      <c r="CX1" s="222"/>
      <c r="CY1" s="222"/>
      <c r="CZ1" s="222"/>
      <c r="DA1" s="222"/>
      <c r="DB1" s="222"/>
      <c r="DC1" s="222"/>
      <c r="DD1" s="222"/>
      <c r="DE1" s="222"/>
      <c r="DF1" s="222"/>
      <c r="DG1" s="222"/>
      <c r="DH1" s="222"/>
      <c r="DI1" s="222"/>
      <c r="DJ1" s="222"/>
      <c r="DK1" s="222"/>
      <c r="DL1" s="222"/>
      <c r="DM1" s="222"/>
      <c r="DN1" s="222"/>
      <c r="DO1" s="222"/>
      <c r="DP1" s="222"/>
      <c r="DQ1" s="223"/>
      <c r="DR1" s="223"/>
      <c r="DS1" s="223"/>
      <c r="DT1" s="223"/>
      <c r="DU1" s="223"/>
      <c r="DV1" s="223"/>
      <c r="DW1" s="223"/>
      <c r="DX1" s="223"/>
      <c r="DY1" s="223"/>
      <c r="DZ1" s="223"/>
      <c r="EA1" s="224"/>
    </row>
    <row r="2" spans="1:131" ht="26.25" customHeight="1" thickBot="1" x14ac:dyDescent="0.25">
      <c r="A2" s="1077" t="s">
        <v>353</v>
      </c>
      <c r="B2" s="1077"/>
      <c r="C2" s="1077"/>
      <c r="D2" s="1077"/>
      <c r="E2" s="1077"/>
      <c r="F2" s="1077"/>
      <c r="G2" s="1077"/>
      <c r="H2" s="1077"/>
      <c r="I2" s="1077"/>
      <c r="J2" s="1077"/>
      <c r="K2" s="1077"/>
      <c r="L2" s="1077"/>
      <c r="M2" s="1077"/>
      <c r="N2" s="1077"/>
      <c r="O2" s="1077"/>
      <c r="P2" s="1077"/>
      <c r="Q2" s="1077"/>
      <c r="R2" s="1077"/>
      <c r="S2" s="1077"/>
      <c r="T2" s="1077"/>
      <c r="U2" s="1077"/>
      <c r="V2" s="1077"/>
      <c r="W2" s="1077"/>
      <c r="X2" s="1077"/>
      <c r="Y2" s="1077"/>
      <c r="Z2" s="1077"/>
      <c r="AA2" s="1077"/>
      <c r="AB2" s="1077"/>
      <c r="AC2" s="1077"/>
      <c r="AD2" s="1077"/>
      <c r="AE2" s="1077"/>
      <c r="AF2" s="1077"/>
      <c r="AG2" s="1077"/>
      <c r="AH2" s="1077"/>
      <c r="AI2" s="1077"/>
      <c r="AJ2" s="1077"/>
      <c r="AK2" s="1077"/>
      <c r="AL2" s="1077"/>
      <c r="AM2" s="1077"/>
      <c r="AN2" s="1077"/>
      <c r="AO2" s="1077"/>
      <c r="AP2" s="1077"/>
      <c r="AQ2" s="1077"/>
      <c r="AR2" s="1077"/>
      <c r="AS2" s="1077"/>
      <c r="AT2" s="1077"/>
      <c r="AU2" s="1077"/>
      <c r="AV2" s="1077"/>
      <c r="AW2" s="1077"/>
      <c r="AX2" s="1077"/>
      <c r="AY2" s="1077"/>
      <c r="AZ2" s="1077"/>
      <c r="BA2" s="1077"/>
      <c r="BB2" s="1077"/>
      <c r="BC2" s="1077"/>
      <c r="BD2" s="1077"/>
      <c r="BE2" s="1077"/>
      <c r="BF2" s="1077"/>
      <c r="BG2" s="1077"/>
      <c r="BH2" s="1077"/>
      <c r="BI2" s="1077"/>
      <c r="BJ2" s="222"/>
      <c r="BK2" s="222"/>
      <c r="BL2" s="222"/>
      <c r="BM2" s="222"/>
      <c r="BN2" s="222"/>
      <c r="BO2" s="222"/>
      <c r="BP2" s="222"/>
      <c r="BQ2" s="222"/>
      <c r="BR2" s="222"/>
      <c r="BS2" s="222"/>
      <c r="BT2" s="222"/>
      <c r="BU2" s="222"/>
      <c r="BV2" s="222"/>
      <c r="BW2" s="222"/>
      <c r="BX2" s="222"/>
      <c r="BY2" s="222"/>
      <c r="BZ2" s="222"/>
      <c r="CA2" s="222"/>
      <c r="CB2" s="222"/>
      <c r="CC2" s="222"/>
      <c r="CD2" s="222"/>
      <c r="CE2" s="222"/>
      <c r="CF2" s="222"/>
      <c r="CG2" s="222"/>
      <c r="CH2" s="222"/>
      <c r="CI2" s="222"/>
      <c r="CJ2" s="222"/>
      <c r="CK2" s="222"/>
      <c r="CL2" s="222"/>
      <c r="CM2" s="222"/>
      <c r="CN2" s="222"/>
      <c r="CO2" s="222"/>
      <c r="CP2" s="222"/>
      <c r="CQ2" s="222"/>
      <c r="CR2" s="222"/>
      <c r="CS2" s="222"/>
      <c r="CT2" s="222"/>
      <c r="CU2" s="222"/>
      <c r="CV2" s="222"/>
      <c r="CW2" s="222"/>
      <c r="CX2" s="222"/>
      <c r="CY2" s="222"/>
      <c r="CZ2" s="222"/>
      <c r="DA2" s="222"/>
      <c r="DB2" s="222"/>
      <c r="DC2" s="222"/>
      <c r="DD2" s="222"/>
      <c r="DE2" s="222"/>
      <c r="DF2" s="222"/>
      <c r="DG2" s="222"/>
      <c r="DH2" s="222"/>
      <c r="DI2" s="222"/>
      <c r="DJ2" s="1078" t="s">
        <v>354</v>
      </c>
      <c r="DK2" s="1079"/>
      <c r="DL2" s="1079"/>
      <c r="DM2" s="1079"/>
      <c r="DN2" s="1079"/>
      <c r="DO2" s="1080"/>
      <c r="DP2" s="222"/>
      <c r="DQ2" s="1078" t="s">
        <v>355</v>
      </c>
      <c r="DR2" s="1079"/>
      <c r="DS2" s="1079"/>
      <c r="DT2" s="1079"/>
      <c r="DU2" s="1079"/>
      <c r="DV2" s="1079"/>
      <c r="DW2" s="1079"/>
      <c r="DX2" s="1079"/>
      <c r="DY2" s="1079"/>
      <c r="DZ2" s="1080"/>
      <c r="EA2" s="224"/>
    </row>
    <row r="3" spans="1:131" ht="11.25" customHeight="1" x14ac:dyDescent="0.2">
      <c r="A3" s="222"/>
      <c r="B3" s="222"/>
      <c r="C3" s="222"/>
      <c r="D3" s="222"/>
      <c r="E3" s="222"/>
      <c r="F3" s="222"/>
      <c r="G3" s="222"/>
      <c r="H3" s="222"/>
      <c r="I3" s="222"/>
      <c r="J3" s="222"/>
      <c r="K3" s="222"/>
      <c r="L3" s="222"/>
      <c r="M3" s="222"/>
      <c r="N3" s="222"/>
      <c r="O3" s="222"/>
      <c r="P3" s="222"/>
      <c r="Q3" s="222"/>
      <c r="R3" s="222"/>
      <c r="S3" s="222"/>
      <c r="T3" s="222"/>
      <c r="U3" s="222"/>
      <c r="V3" s="222"/>
      <c r="W3" s="222"/>
      <c r="X3" s="222"/>
      <c r="Y3" s="222"/>
      <c r="Z3" s="222"/>
      <c r="AA3" s="222"/>
      <c r="AB3" s="222"/>
      <c r="AC3" s="222"/>
      <c r="AD3" s="222"/>
      <c r="AE3" s="222"/>
      <c r="AF3" s="222"/>
      <c r="AG3" s="222"/>
      <c r="AH3" s="222"/>
      <c r="AI3" s="222"/>
      <c r="AJ3" s="222"/>
      <c r="AK3" s="222"/>
      <c r="AL3" s="222"/>
      <c r="AM3" s="222"/>
      <c r="AN3" s="222"/>
      <c r="AO3" s="222"/>
      <c r="AP3" s="222"/>
      <c r="AQ3" s="222"/>
      <c r="AR3" s="222"/>
      <c r="AS3" s="222"/>
      <c r="AT3" s="222"/>
      <c r="AU3" s="222"/>
      <c r="AV3" s="222"/>
      <c r="AW3" s="222"/>
      <c r="AX3" s="222"/>
      <c r="AY3" s="222"/>
      <c r="AZ3" s="222"/>
      <c r="BA3" s="222"/>
      <c r="BB3" s="222"/>
      <c r="BC3" s="222"/>
      <c r="BD3" s="222"/>
      <c r="BE3" s="222"/>
      <c r="BF3" s="222"/>
      <c r="BG3" s="222"/>
      <c r="BH3" s="222"/>
      <c r="BI3" s="222"/>
      <c r="BJ3" s="222"/>
      <c r="BK3" s="222"/>
      <c r="BL3" s="222"/>
      <c r="BM3" s="222"/>
      <c r="BN3" s="222"/>
      <c r="BO3" s="222"/>
      <c r="BP3" s="222"/>
      <c r="BQ3" s="222"/>
      <c r="BR3" s="222"/>
      <c r="BS3" s="222"/>
      <c r="BT3" s="222"/>
      <c r="BU3" s="222"/>
      <c r="BV3" s="222"/>
      <c r="BW3" s="222"/>
      <c r="BX3" s="222"/>
      <c r="BY3" s="222"/>
      <c r="BZ3" s="222"/>
      <c r="CA3" s="222"/>
      <c r="CB3" s="222"/>
      <c r="CC3" s="222"/>
      <c r="CD3" s="222"/>
      <c r="CE3" s="222"/>
      <c r="CF3" s="222"/>
      <c r="CG3" s="222"/>
      <c r="CH3" s="222"/>
      <c r="CI3" s="222"/>
      <c r="CJ3" s="222"/>
      <c r="CK3" s="222"/>
      <c r="CL3" s="222"/>
      <c r="CM3" s="222"/>
      <c r="CN3" s="222"/>
      <c r="CO3" s="222"/>
      <c r="CP3" s="222"/>
      <c r="CQ3" s="222"/>
      <c r="CR3" s="222"/>
      <c r="CS3" s="222"/>
      <c r="CT3" s="222"/>
      <c r="CU3" s="222"/>
      <c r="CV3" s="222"/>
      <c r="CW3" s="222"/>
      <c r="CX3" s="222"/>
      <c r="CY3" s="222"/>
      <c r="CZ3" s="222"/>
      <c r="DA3" s="222"/>
      <c r="DB3" s="222"/>
      <c r="DC3" s="222"/>
      <c r="DD3" s="222"/>
      <c r="DE3" s="222"/>
      <c r="DF3" s="222"/>
      <c r="DG3" s="222"/>
      <c r="DH3" s="222"/>
      <c r="DI3" s="222"/>
      <c r="DJ3" s="222"/>
      <c r="DK3" s="222"/>
      <c r="DL3" s="222"/>
      <c r="DM3" s="222"/>
      <c r="DN3" s="222"/>
      <c r="DO3" s="222"/>
      <c r="DP3" s="222"/>
      <c r="DQ3" s="222"/>
      <c r="DR3" s="222"/>
      <c r="DS3" s="222"/>
      <c r="DT3" s="222"/>
      <c r="DU3" s="222"/>
      <c r="DV3" s="222"/>
      <c r="DW3" s="222"/>
      <c r="DX3" s="222"/>
      <c r="DY3" s="222"/>
      <c r="DZ3" s="222"/>
      <c r="EA3" s="224"/>
    </row>
    <row r="4" spans="1:131" s="229" customFormat="1" ht="26.25" customHeight="1" thickBot="1" x14ac:dyDescent="0.25">
      <c r="A4" s="1046" t="s">
        <v>356</v>
      </c>
      <c r="B4" s="1046"/>
      <c r="C4" s="1046"/>
      <c r="D4" s="1046"/>
      <c r="E4" s="1046"/>
      <c r="F4" s="1046"/>
      <c r="G4" s="1046"/>
      <c r="H4" s="1046"/>
      <c r="I4" s="1046"/>
      <c r="J4" s="1046"/>
      <c r="K4" s="1046"/>
      <c r="L4" s="1046"/>
      <c r="M4" s="1046"/>
      <c r="N4" s="1046"/>
      <c r="O4" s="1046"/>
      <c r="P4" s="1046"/>
      <c r="Q4" s="1046"/>
      <c r="R4" s="1046"/>
      <c r="S4" s="1046"/>
      <c r="T4" s="1046"/>
      <c r="U4" s="1046"/>
      <c r="V4" s="1046"/>
      <c r="W4" s="1046"/>
      <c r="X4" s="1046"/>
      <c r="Y4" s="1046"/>
      <c r="Z4" s="1046"/>
      <c r="AA4" s="1046"/>
      <c r="AB4" s="1046"/>
      <c r="AC4" s="1046"/>
      <c r="AD4" s="1046"/>
      <c r="AE4" s="1046"/>
      <c r="AF4" s="1046"/>
      <c r="AG4" s="1046"/>
      <c r="AH4" s="1046"/>
      <c r="AI4" s="1046"/>
      <c r="AJ4" s="1046"/>
      <c r="AK4" s="1046"/>
      <c r="AL4" s="1046"/>
      <c r="AM4" s="1046"/>
      <c r="AN4" s="1046"/>
      <c r="AO4" s="1046"/>
      <c r="AP4" s="1046"/>
      <c r="AQ4" s="1046"/>
      <c r="AR4" s="1046"/>
      <c r="AS4" s="1046"/>
      <c r="AT4" s="1046"/>
      <c r="AU4" s="1046"/>
      <c r="AV4" s="1046"/>
      <c r="AW4" s="1046"/>
      <c r="AX4" s="1046"/>
      <c r="AY4" s="1046"/>
      <c r="AZ4" s="226"/>
      <c r="BA4" s="226"/>
      <c r="BB4" s="226"/>
      <c r="BC4" s="226"/>
      <c r="BD4" s="226"/>
      <c r="BE4" s="227"/>
      <c r="BF4" s="227"/>
      <c r="BG4" s="227"/>
      <c r="BH4" s="227"/>
      <c r="BI4" s="227"/>
      <c r="BJ4" s="227"/>
      <c r="BK4" s="227"/>
      <c r="BL4" s="227"/>
      <c r="BM4" s="227"/>
      <c r="BN4" s="227"/>
      <c r="BO4" s="227"/>
      <c r="BP4" s="227"/>
      <c r="BQ4" s="717" t="s">
        <v>357</v>
      </c>
      <c r="BR4" s="717"/>
      <c r="BS4" s="717"/>
      <c r="BT4" s="717"/>
      <c r="BU4" s="717"/>
      <c r="BV4" s="717"/>
      <c r="BW4" s="717"/>
      <c r="BX4" s="717"/>
      <c r="BY4" s="717"/>
      <c r="BZ4" s="717"/>
      <c r="CA4" s="717"/>
      <c r="CB4" s="717"/>
      <c r="CC4" s="717"/>
      <c r="CD4" s="717"/>
      <c r="CE4" s="717"/>
      <c r="CF4" s="717"/>
      <c r="CG4" s="717"/>
      <c r="CH4" s="717"/>
      <c r="CI4" s="717"/>
      <c r="CJ4" s="717"/>
      <c r="CK4" s="717"/>
      <c r="CL4" s="717"/>
      <c r="CM4" s="717"/>
      <c r="CN4" s="717"/>
      <c r="CO4" s="717"/>
      <c r="CP4" s="717"/>
      <c r="CQ4" s="717"/>
      <c r="CR4" s="717"/>
      <c r="CS4" s="717"/>
      <c r="CT4" s="717"/>
      <c r="CU4" s="717"/>
      <c r="CV4" s="717"/>
      <c r="CW4" s="717"/>
      <c r="CX4" s="717"/>
      <c r="CY4" s="717"/>
      <c r="CZ4" s="717"/>
      <c r="DA4" s="717"/>
      <c r="DB4" s="717"/>
      <c r="DC4" s="717"/>
      <c r="DD4" s="717"/>
      <c r="DE4" s="717"/>
      <c r="DF4" s="717"/>
      <c r="DG4" s="717"/>
      <c r="DH4" s="717"/>
      <c r="DI4" s="717"/>
      <c r="DJ4" s="717"/>
      <c r="DK4" s="717"/>
      <c r="DL4" s="717"/>
      <c r="DM4" s="717"/>
      <c r="DN4" s="717"/>
      <c r="DO4" s="717"/>
      <c r="DP4" s="717"/>
      <c r="DQ4" s="717"/>
      <c r="DR4" s="717"/>
      <c r="DS4" s="717"/>
      <c r="DT4" s="717"/>
      <c r="DU4" s="717"/>
      <c r="DV4" s="717"/>
      <c r="DW4" s="717"/>
      <c r="DX4" s="717"/>
      <c r="DY4" s="717"/>
      <c r="DZ4" s="717"/>
      <c r="EA4" s="228"/>
    </row>
    <row r="5" spans="1:131" s="229" customFormat="1" ht="26.25" customHeight="1" x14ac:dyDescent="0.2">
      <c r="A5" s="982" t="s">
        <v>358</v>
      </c>
      <c r="B5" s="983"/>
      <c r="C5" s="983"/>
      <c r="D5" s="983"/>
      <c r="E5" s="983"/>
      <c r="F5" s="983"/>
      <c r="G5" s="983"/>
      <c r="H5" s="983"/>
      <c r="I5" s="983"/>
      <c r="J5" s="983"/>
      <c r="K5" s="983"/>
      <c r="L5" s="983"/>
      <c r="M5" s="983"/>
      <c r="N5" s="983"/>
      <c r="O5" s="983"/>
      <c r="P5" s="984"/>
      <c r="Q5" s="988" t="s">
        <v>359</v>
      </c>
      <c r="R5" s="989"/>
      <c r="S5" s="989"/>
      <c r="T5" s="989"/>
      <c r="U5" s="990"/>
      <c r="V5" s="988" t="s">
        <v>360</v>
      </c>
      <c r="W5" s="989"/>
      <c r="X5" s="989"/>
      <c r="Y5" s="989"/>
      <c r="Z5" s="990"/>
      <c r="AA5" s="988" t="s">
        <v>361</v>
      </c>
      <c r="AB5" s="989"/>
      <c r="AC5" s="989"/>
      <c r="AD5" s="989"/>
      <c r="AE5" s="989"/>
      <c r="AF5" s="1081" t="s">
        <v>362</v>
      </c>
      <c r="AG5" s="989"/>
      <c r="AH5" s="989"/>
      <c r="AI5" s="989"/>
      <c r="AJ5" s="1002"/>
      <c r="AK5" s="989" t="s">
        <v>363</v>
      </c>
      <c r="AL5" s="989"/>
      <c r="AM5" s="989"/>
      <c r="AN5" s="989"/>
      <c r="AO5" s="990"/>
      <c r="AP5" s="988" t="s">
        <v>364</v>
      </c>
      <c r="AQ5" s="989"/>
      <c r="AR5" s="989"/>
      <c r="AS5" s="989"/>
      <c r="AT5" s="990"/>
      <c r="AU5" s="988" t="s">
        <v>365</v>
      </c>
      <c r="AV5" s="989"/>
      <c r="AW5" s="989"/>
      <c r="AX5" s="989"/>
      <c r="AY5" s="1002"/>
      <c r="AZ5" s="226"/>
      <c r="BA5" s="226"/>
      <c r="BB5" s="226"/>
      <c r="BC5" s="226"/>
      <c r="BD5" s="226"/>
      <c r="BE5" s="227"/>
      <c r="BF5" s="227"/>
      <c r="BG5" s="227"/>
      <c r="BH5" s="227"/>
      <c r="BI5" s="227"/>
      <c r="BJ5" s="227"/>
      <c r="BK5" s="227"/>
      <c r="BL5" s="227"/>
      <c r="BM5" s="227"/>
      <c r="BN5" s="227"/>
      <c r="BO5" s="227"/>
      <c r="BP5" s="227"/>
      <c r="BQ5" s="982" t="s">
        <v>366</v>
      </c>
      <c r="BR5" s="983"/>
      <c r="BS5" s="983"/>
      <c r="BT5" s="983"/>
      <c r="BU5" s="983"/>
      <c r="BV5" s="983"/>
      <c r="BW5" s="983"/>
      <c r="BX5" s="983"/>
      <c r="BY5" s="983"/>
      <c r="BZ5" s="983"/>
      <c r="CA5" s="983"/>
      <c r="CB5" s="983"/>
      <c r="CC5" s="983"/>
      <c r="CD5" s="983"/>
      <c r="CE5" s="983"/>
      <c r="CF5" s="983"/>
      <c r="CG5" s="984"/>
      <c r="CH5" s="988" t="s">
        <v>367</v>
      </c>
      <c r="CI5" s="989"/>
      <c r="CJ5" s="989"/>
      <c r="CK5" s="989"/>
      <c r="CL5" s="990"/>
      <c r="CM5" s="988" t="s">
        <v>368</v>
      </c>
      <c r="CN5" s="989"/>
      <c r="CO5" s="989"/>
      <c r="CP5" s="989"/>
      <c r="CQ5" s="990"/>
      <c r="CR5" s="988" t="s">
        <v>369</v>
      </c>
      <c r="CS5" s="989"/>
      <c r="CT5" s="989"/>
      <c r="CU5" s="989"/>
      <c r="CV5" s="990"/>
      <c r="CW5" s="988" t="s">
        <v>370</v>
      </c>
      <c r="CX5" s="989"/>
      <c r="CY5" s="989"/>
      <c r="CZ5" s="989"/>
      <c r="DA5" s="990"/>
      <c r="DB5" s="988" t="s">
        <v>371</v>
      </c>
      <c r="DC5" s="989"/>
      <c r="DD5" s="989"/>
      <c r="DE5" s="989"/>
      <c r="DF5" s="990"/>
      <c r="DG5" s="1071" t="s">
        <v>372</v>
      </c>
      <c r="DH5" s="1072"/>
      <c r="DI5" s="1072"/>
      <c r="DJ5" s="1072"/>
      <c r="DK5" s="1073"/>
      <c r="DL5" s="1071" t="s">
        <v>373</v>
      </c>
      <c r="DM5" s="1072"/>
      <c r="DN5" s="1072"/>
      <c r="DO5" s="1072"/>
      <c r="DP5" s="1073"/>
      <c r="DQ5" s="988" t="s">
        <v>374</v>
      </c>
      <c r="DR5" s="989"/>
      <c r="DS5" s="989"/>
      <c r="DT5" s="989"/>
      <c r="DU5" s="990"/>
      <c r="DV5" s="988" t="s">
        <v>365</v>
      </c>
      <c r="DW5" s="989"/>
      <c r="DX5" s="989"/>
      <c r="DY5" s="989"/>
      <c r="DZ5" s="1002"/>
      <c r="EA5" s="228"/>
    </row>
    <row r="6" spans="1:131" s="229" customFormat="1" ht="26.25" customHeight="1" thickBot="1" x14ac:dyDescent="0.25">
      <c r="A6" s="985"/>
      <c r="B6" s="986"/>
      <c r="C6" s="986"/>
      <c r="D6" s="986"/>
      <c r="E6" s="986"/>
      <c r="F6" s="986"/>
      <c r="G6" s="986"/>
      <c r="H6" s="986"/>
      <c r="I6" s="986"/>
      <c r="J6" s="986"/>
      <c r="K6" s="986"/>
      <c r="L6" s="986"/>
      <c r="M6" s="986"/>
      <c r="N6" s="986"/>
      <c r="O6" s="986"/>
      <c r="P6" s="987"/>
      <c r="Q6" s="991"/>
      <c r="R6" s="992"/>
      <c r="S6" s="992"/>
      <c r="T6" s="992"/>
      <c r="U6" s="993"/>
      <c r="V6" s="991"/>
      <c r="W6" s="992"/>
      <c r="X6" s="992"/>
      <c r="Y6" s="992"/>
      <c r="Z6" s="993"/>
      <c r="AA6" s="991"/>
      <c r="AB6" s="992"/>
      <c r="AC6" s="992"/>
      <c r="AD6" s="992"/>
      <c r="AE6" s="992"/>
      <c r="AF6" s="1082"/>
      <c r="AG6" s="992"/>
      <c r="AH6" s="992"/>
      <c r="AI6" s="992"/>
      <c r="AJ6" s="1003"/>
      <c r="AK6" s="992"/>
      <c r="AL6" s="992"/>
      <c r="AM6" s="992"/>
      <c r="AN6" s="992"/>
      <c r="AO6" s="993"/>
      <c r="AP6" s="991"/>
      <c r="AQ6" s="992"/>
      <c r="AR6" s="992"/>
      <c r="AS6" s="992"/>
      <c r="AT6" s="993"/>
      <c r="AU6" s="991"/>
      <c r="AV6" s="992"/>
      <c r="AW6" s="992"/>
      <c r="AX6" s="992"/>
      <c r="AY6" s="1003"/>
      <c r="AZ6" s="226"/>
      <c r="BA6" s="226"/>
      <c r="BB6" s="226"/>
      <c r="BC6" s="226"/>
      <c r="BD6" s="226"/>
      <c r="BE6" s="227"/>
      <c r="BF6" s="227"/>
      <c r="BG6" s="227"/>
      <c r="BH6" s="227"/>
      <c r="BI6" s="227"/>
      <c r="BJ6" s="227"/>
      <c r="BK6" s="227"/>
      <c r="BL6" s="227"/>
      <c r="BM6" s="227"/>
      <c r="BN6" s="227"/>
      <c r="BO6" s="227"/>
      <c r="BP6" s="227"/>
      <c r="BQ6" s="985"/>
      <c r="BR6" s="986"/>
      <c r="BS6" s="986"/>
      <c r="BT6" s="986"/>
      <c r="BU6" s="986"/>
      <c r="BV6" s="986"/>
      <c r="BW6" s="986"/>
      <c r="BX6" s="986"/>
      <c r="BY6" s="986"/>
      <c r="BZ6" s="986"/>
      <c r="CA6" s="986"/>
      <c r="CB6" s="986"/>
      <c r="CC6" s="986"/>
      <c r="CD6" s="986"/>
      <c r="CE6" s="986"/>
      <c r="CF6" s="986"/>
      <c r="CG6" s="987"/>
      <c r="CH6" s="991"/>
      <c r="CI6" s="992"/>
      <c r="CJ6" s="992"/>
      <c r="CK6" s="992"/>
      <c r="CL6" s="993"/>
      <c r="CM6" s="991"/>
      <c r="CN6" s="992"/>
      <c r="CO6" s="992"/>
      <c r="CP6" s="992"/>
      <c r="CQ6" s="993"/>
      <c r="CR6" s="991"/>
      <c r="CS6" s="992"/>
      <c r="CT6" s="992"/>
      <c r="CU6" s="992"/>
      <c r="CV6" s="993"/>
      <c r="CW6" s="991"/>
      <c r="CX6" s="992"/>
      <c r="CY6" s="992"/>
      <c r="CZ6" s="992"/>
      <c r="DA6" s="993"/>
      <c r="DB6" s="991"/>
      <c r="DC6" s="992"/>
      <c r="DD6" s="992"/>
      <c r="DE6" s="992"/>
      <c r="DF6" s="993"/>
      <c r="DG6" s="1074"/>
      <c r="DH6" s="1075"/>
      <c r="DI6" s="1075"/>
      <c r="DJ6" s="1075"/>
      <c r="DK6" s="1076"/>
      <c r="DL6" s="1074"/>
      <c r="DM6" s="1075"/>
      <c r="DN6" s="1075"/>
      <c r="DO6" s="1075"/>
      <c r="DP6" s="1076"/>
      <c r="DQ6" s="991"/>
      <c r="DR6" s="992"/>
      <c r="DS6" s="992"/>
      <c r="DT6" s="992"/>
      <c r="DU6" s="993"/>
      <c r="DV6" s="991"/>
      <c r="DW6" s="992"/>
      <c r="DX6" s="992"/>
      <c r="DY6" s="992"/>
      <c r="DZ6" s="1003"/>
      <c r="EA6" s="228"/>
    </row>
    <row r="7" spans="1:131" s="229" customFormat="1" ht="26.25" customHeight="1" thickTop="1" x14ac:dyDescent="0.2">
      <c r="A7" s="230">
        <v>1</v>
      </c>
      <c r="B7" s="1034" t="s">
        <v>375</v>
      </c>
      <c r="C7" s="1035"/>
      <c r="D7" s="1035"/>
      <c r="E7" s="1035"/>
      <c r="F7" s="1035"/>
      <c r="G7" s="1035"/>
      <c r="H7" s="1035"/>
      <c r="I7" s="1035"/>
      <c r="J7" s="1035"/>
      <c r="K7" s="1035"/>
      <c r="L7" s="1035"/>
      <c r="M7" s="1035"/>
      <c r="N7" s="1035"/>
      <c r="O7" s="1035"/>
      <c r="P7" s="1036"/>
      <c r="Q7" s="1089">
        <v>6094</v>
      </c>
      <c r="R7" s="1090"/>
      <c r="S7" s="1090"/>
      <c r="T7" s="1090"/>
      <c r="U7" s="1090"/>
      <c r="V7" s="1090">
        <v>5622</v>
      </c>
      <c r="W7" s="1090"/>
      <c r="X7" s="1090"/>
      <c r="Y7" s="1090"/>
      <c r="Z7" s="1090"/>
      <c r="AA7" s="1090">
        <v>473</v>
      </c>
      <c r="AB7" s="1090"/>
      <c r="AC7" s="1090"/>
      <c r="AD7" s="1090"/>
      <c r="AE7" s="1091"/>
      <c r="AF7" s="1092">
        <v>472</v>
      </c>
      <c r="AG7" s="1093"/>
      <c r="AH7" s="1093"/>
      <c r="AI7" s="1093"/>
      <c r="AJ7" s="1094"/>
      <c r="AK7" s="1095">
        <v>12</v>
      </c>
      <c r="AL7" s="1096"/>
      <c r="AM7" s="1096"/>
      <c r="AN7" s="1096"/>
      <c r="AO7" s="1096"/>
      <c r="AP7" s="1096">
        <v>129</v>
      </c>
      <c r="AQ7" s="1096"/>
      <c r="AR7" s="1096"/>
      <c r="AS7" s="1096"/>
      <c r="AT7" s="1096"/>
      <c r="AU7" s="1097"/>
      <c r="AV7" s="1097"/>
      <c r="AW7" s="1097"/>
      <c r="AX7" s="1097"/>
      <c r="AY7" s="1098"/>
      <c r="AZ7" s="226"/>
      <c r="BA7" s="226"/>
      <c r="BB7" s="226"/>
      <c r="BC7" s="226"/>
      <c r="BD7" s="226"/>
      <c r="BE7" s="227"/>
      <c r="BF7" s="227"/>
      <c r="BG7" s="227"/>
      <c r="BH7" s="227"/>
      <c r="BI7" s="227"/>
      <c r="BJ7" s="227"/>
      <c r="BK7" s="227"/>
      <c r="BL7" s="227"/>
      <c r="BM7" s="227"/>
      <c r="BN7" s="227"/>
      <c r="BO7" s="227"/>
      <c r="BP7" s="227"/>
      <c r="BQ7" s="230">
        <v>1</v>
      </c>
      <c r="BR7" s="231"/>
      <c r="BS7" s="1086"/>
      <c r="BT7" s="1087"/>
      <c r="BU7" s="1087"/>
      <c r="BV7" s="1087"/>
      <c r="BW7" s="1087"/>
      <c r="BX7" s="1087"/>
      <c r="BY7" s="1087"/>
      <c r="BZ7" s="1087"/>
      <c r="CA7" s="1087"/>
      <c r="CB7" s="1087"/>
      <c r="CC7" s="1087"/>
      <c r="CD7" s="1087"/>
      <c r="CE7" s="1087"/>
      <c r="CF7" s="1087"/>
      <c r="CG7" s="1099"/>
      <c r="CH7" s="1083"/>
      <c r="CI7" s="1084"/>
      <c r="CJ7" s="1084"/>
      <c r="CK7" s="1084"/>
      <c r="CL7" s="1085"/>
      <c r="CM7" s="1083"/>
      <c r="CN7" s="1084"/>
      <c r="CO7" s="1084"/>
      <c r="CP7" s="1084"/>
      <c r="CQ7" s="1085"/>
      <c r="CR7" s="1083"/>
      <c r="CS7" s="1084"/>
      <c r="CT7" s="1084"/>
      <c r="CU7" s="1084"/>
      <c r="CV7" s="1085"/>
      <c r="CW7" s="1083"/>
      <c r="CX7" s="1084"/>
      <c r="CY7" s="1084"/>
      <c r="CZ7" s="1084"/>
      <c r="DA7" s="1085"/>
      <c r="DB7" s="1083"/>
      <c r="DC7" s="1084"/>
      <c r="DD7" s="1084"/>
      <c r="DE7" s="1084"/>
      <c r="DF7" s="1085"/>
      <c r="DG7" s="1083"/>
      <c r="DH7" s="1084"/>
      <c r="DI7" s="1084"/>
      <c r="DJ7" s="1084"/>
      <c r="DK7" s="1085"/>
      <c r="DL7" s="1083"/>
      <c r="DM7" s="1084"/>
      <c r="DN7" s="1084"/>
      <c r="DO7" s="1084"/>
      <c r="DP7" s="1085"/>
      <c r="DQ7" s="1083"/>
      <c r="DR7" s="1084"/>
      <c r="DS7" s="1084"/>
      <c r="DT7" s="1084"/>
      <c r="DU7" s="1085"/>
      <c r="DV7" s="1086"/>
      <c r="DW7" s="1087"/>
      <c r="DX7" s="1087"/>
      <c r="DY7" s="1087"/>
      <c r="DZ7" s="1088"/>
      <c r="EA7" s="228"/>
    </row>
    <row r="8" spans="1:131" s="229" customFormat="1" ht="26.25" customHeight="1" x14ac:dyDescent="0.2">
      <c r="A8" s="232">
        <v>2</v>
      </c>
      <c r="B8" s="1017"/>
      <c r="C8" s="1018"/>
      <c r="D8" s="1018"/>
      <c r="E8" s="1018"/>
      <c r="F8" s="1018"/>
      <c r="G8" s="1018"/>
      <c r="H8" s="1018"/>
      <c r="I8" s="1018"/>
      <c r="J8" s="1018"/>
      <c r="K8" s="1018"/>
      <c r="L8" s="1018"/>
      <c r="M8" s="1018"/>
      <c r="N8" s="1018"/>
      <c r="O8" s="1018"/>
      <c r="P8" s="1019"/>
      <c r="Q8" s="1025"/>
      <c r="R8" s="1026"/>
      <c r="S8" s="1026"/>
      <c r="T8" s="1026"/>
      <c r="U8" s="1026"/>
      <c r="V8" s="1026"/>
      <c r="W8" s="1026"/>
      <c r="X8" s="1026"/>
      <c r="Y8" s="1026"/>
      <c r="Z8" s="1026"/>
      <c r="AA8" s="1026"/>
      <c r="AB8" s="1026"/>
      <c r="AC8" s="1026"/>
      <c r="AD8" s="1026"/>
      <c r="AE8" s="1027"/>
      <c r="AF8" s="1022"/>
      <c r="AG8" s="1023"/>
      <c r="AH8" s="1023"/>
      <c r="AI8" s="1023"/>
      <c r="AJ8" s="1024"/>
      <c r="AK8" s="1067"/>
      <c r="AL8" s="1068"/>
      <c r="AM8" s="1068"/>
      <c r="AN8" s="1068"/>
      <c r="AO8" s="1068"/>
      <c r="AP8" s="1068"/>
      <c r="AQ8" s="1068"/>
      <c r="AR8" s="1068"/>
      <c r="AS8" s="1068"/>
      <c r="AT8" s="1068"/>
      <c r="AU8" s="1069"/>
      <c r="AV8" s="1069"/>
      <c r="AW8" s="1069"/>
      <c r="AX8" s="1069"/>
      <c r="AY8" s="1070"/>
      <c r="AZ8" s="226"/>
      <c r="BA8" s="226"/>
      <c r="BB8" s="226"/>
      <c r="BC8" s="226"/>
      <c r="BD8" s="226"/>
      <c r="BE8" s="227"/>
      <c r="BF8" s="227"/>
      <c r="BG8" s="227"/>
      <c r="BH8" s="227"/>
      <c r="BI8" s="227"/>
      <c r="BJ8" s="227"/>
      <c r="BK8" s="227"/>
      <c r="BL8" s="227"/>
      <c r="BM8" s="227"/>
      <c r="BN8" s="227"/>
      <c r="BO8" s="227"/>
      <c r="BP8" s="227"/>
      <c r="BQ8" s="232">
        <v>2</v>
      </c>
      <c r="BR8" s="233"/>
      <c r="BS8" s="979"/>
      <c r="BT8" s="980"/>
      <c r="BU8" s="980"/>
      <c r="BV8" s="980"/>
      <c r="BW8" s="980"/>
      <c r="BX8" s="980"/>
      <c r="BY8" s="980"/>
      <c r="BZ8" s="980"/>
      <c r="CA8" s="980"/>
      <c r="CB8" s="980"/>
      <c r="CC8" s="980"/>
      <c r="CD8" s="980"/>
      <c r="CE8" s="980"/>
      <c r="CF8" s="980"/>
      <c r="CG8" s="1001"/>
      <c r="CH8" s="976"/>
      <c r="CI8" s="977"/>
      <c r="CJ8" s="977"/>
      <c r="CK8" s="977"/>
      <c r="CL8" s="978"/>
      <c r="CM8" s="976"/>
      <c r="CN8" s="977"/>
      <c r="CO8" s="977"/>
      <c r="CP8" s="977"/>
      <c r="CQ8" s="978"/>
      <c r="CR8" s="976"/>
      <c r="CS8" s="977"/>
      <c r="CT8" s="977"/>
      <c r="CU8" s="977"/>
      <c r="CV8" s="978"/>
      <c r="CW8" s="976"/>
      <c r="CX8" s="977"/>
      <c r="CY8" s="977"/>
      <c r="CZ8" s="977"/>
      <c r="DA8" s="978"/>
      <c r="DB8" s="976"/>
      <c r="DC8" s="977"/>
      <c r="DD8" s="977"/>
      <c r="DE8" s="977"/>
      <c r="DF8" s="978"/>
      <c r="DG8" s="976"/>
      <c r="DH8" s="977"/>
      <c r="DI8" s="977"/>
      <c r="DJ8" s="977"/>
      <c r="DK8" s="978"/>
      <c r="DL8" s="976"/>
      <c r="DM8" s="977"/>
      <c r="DN8" s="977"/>
      <c r="DO8" s="977"/>
      <c r="DP8" s="978"/>
      <c r="DQ8" s="976"/>
      <c r="DR8" s="977"/>
      <c r="DS8" s="977"/>
      <c r="DT8" s="977"/>
      <c r="DU8" s="978"/>
      <c r="DV8" s="979"/>
      <c r="DW8" s="980"/>
      <c r="DX8" s="980"/>
      <c r="DY8" s="980"/>
      <c r="DZ8" s="981"/>
      <c r="EA8" s="228"/>
    </row>
    <row r="9" spans="1:131" s="229" customFormat="1" ht="26.25" customHeight="1" x14ac:dyDescent="0.2">
      <c r="A9" s="232">
        <v>3</v>
      </c>
      <c r="B9" s="1017"/>
      <c r="C9" s="1018"/>
      <c r="D9" s="1018"/>
      <c r="E9" s="1018"/>
      <c r="F9" s="1018"/>
      <c r="G9" s="1018"/>
      <c r="H9" s="1018"/>
      <c r="I9" s="1018"/>
      <c r="J9" s="1018"/>
      <c r="K9" s="1018"/>
      <c r="L9" s="1018"/>
      <c r="M9" s="1018"/>
      <c r="N9" s="1018"/>
      <c r="O9" s="1018"/>
      <c r="P9" s="1019"/>
      <c r="Q9" s="1025"/>
      <c r="R9" s="1026"/>
      <c r="S9" s="1026"/>
      <c r="T9" s="1026"/>
      <c r="U9" s="1026"/>
      <c r="V9" s="1026"/>
      <c r="W9" s="1026"/>
      <c r="X9" s="1026"/>
      <c r="Y9" s="1026"/>
      <c r="Z9" s="1026"/>
      <c r="AA9" s="1026"/>
      <c r="AB9" s="1026"/>
      <c r="AC9" s="1026"/>
      <c r="AD9" s="1026"/>
      <c r="AE9" s="1027"/>
      <c r="AF9" s="1022"/>
      <c r="AG9" s="1023"/>
      <c r="AH9" s="1023"/>
      <c r="AI9" s="1023"/>
      <c r="AJ9" s="1024"/>
      <c r="AK9" s="1067"/>
      <c r="AL9" s="1068"/>
      <c r="AM9" s="1068"/>
      <c r="AN9" s="1068"/>
      <c r="AO9" s="1068"/>
      <c r="AP9" s="1068"/>
      <c r="AQ9" s="1068"/>
      <c r="AR9" s="1068"/>
      <c r="AS9" s="1068"/>
      <c r="AT9" s="1068"/>
      <c r="AU9" s="1069"/>
      <c r="AV9" s="1069"/>
      <c r="AW9" s="1069"/>
      <c r="AX9" s="1069"/>
      <c r="AY9" s="1070"/>
      <c r="AZ9" s="226"/>
      <c r="BA9" s="226"/>
      <c r="BB9" s="226"/>
      <c r="BC9" s="226"/>
      <c r="BD9" s="226"/>
      <c r="BE9" s="227"/>
      <c r="BF9" s="227"/>
      <c r="BG9" s="227"/>
      <c r="BH9" s="227"/>
      <c r="BI9" s="227"/>
      <c r="BJ9" s="227"/>
      <c r="BK9" s="227"/>
      <c r="BL9" s="227"/>
      <c r="BM9" s="227"/>
      <c r="BN9" s="227"/>
      <c r="BO9" s="227"/>
      <c r="BP9" s="227"/>
      <c r="BQ9" s="232">
        <v>3</v>
      </c>
      <c r="BR9" s="233"/>
      <c r="BS9" s="979"/>
      <c r="BT9" s="980"/>
      <c r="BU9" s="980"/>
      <c r="BV9" s="980"/>
      <c r="BW9" s="980"/>
      <c r="BX9" s="980"/>
      <c r="BY9" s="980"/>
      <c r="BZ9" s="980"/>
      <c r="CA9" s="980"/>
      <c r="CB9" s="980"/>
      <c r="CC9" s="980"/>
      <c r="CD9" s="980"/>
      <c r="CE9" s="980"/>
      <c r="CF9" s="980"/>
      <c r="CG9" s="1001"/>
      <c r="CH9" s="976"/>
      <c r="CI9" s="977"/>
      <c r="CJ9" s="977"/>
      <c r="CK9" s="977"/>
      <c r="CL9" s="978"/>
      <c r="CM9" s="976"/>
      <c r="CN9" s="977"/>
      <c r="CO9" s="977"/>
      <c r="CP9" s="977"/>
      <c r="CQ9" s="978"/>
      <c r="CR9" s="976"/>
      <c r="CS9" s="977"/>
      <c r="CT9" s="977"/>
      <c r="CU9" s="977"/>
      <c r="CV9" s="978"/>
      <c r="CW9" s="976"/>
      <c r="CX9" s="977"/>
      <c r="CY9" s="977"/>
      <c r="CZ9" s="977"/>
      <c r="DA9" s="978"/>
      <c r="DB9" s="976"/>
      <c r="DC9" s="977"/>
      <c r="DD9" s="977"/>
      <c r="DE9" s="977"/>
      <c r="DF9" s="978"/>
      <c r="DG9" s="976"/>
      <c r="DH9" s="977"/>
      <c r="DI9" s="977"/>
      <c r="DJ9" s="977"/>
      <c r="DK9" s="978"/>
      <c r="DL9" s="976"/>
      <c r="DM9" s="977"/>
      <c r="DN9" s="977"/>
      <c r="DO9" s="977"/>
      <c r="DP9" s="978"/>
      <c r="DQ9" s="976"/>
      <c r="DR9" s="977"/>
      <c r="DS9" s="977"/>
      <c r="DT9" s="977"/>
      <c r="DU9" s="978"/>
      <c r="DV9" s="979"/>
      <c r="DW9" s="980"/>
      <c r="DX9" s="980"/>
      <c r="DY9" s="980"/>
      <c r="DZ9" s="981"/>
      <c r="EA9" s="228"/>
    </row>
    <row r="10" spans="1:131" s="229" customFormat="1" ht="26.25" customHeight="1" x14ac:dyDescent="0.2">
      <c r="A10" s="232">
        <v>4</v>
      </c>
      <c r="B10" s="1017"/>
      <c r="C10" s="1018"/>
      <c r="D10" s="1018"/>
      <c r="E10" s="1018"/>
      <c r="F10" s="1018"/>
      <c r="G10" s="1018"/>
      <c r="H10" s="1018"/>
      <c r="I10" s="1018"/>
      <c r="J10" s="1018"/>
      <c r="K10" s="1018"/>
      <c r="L10" s="1018"/>
      <c r="M10" s="1018"/>
      <c r="N10" s="1018"/>
      <c r="O10" s="1018"/>
      <c r="P10" s="1019"/>
      <c r="Q10" s="1025"/>
      <c r="R10" s="1026"/>
      <c r="S10" s="1026"/>
      <c r="T10" s="1026"/>
      <c r="U10" s="1026"/>
      <c r="V10" s="1026"/>
      <c r="W10" s="1026"/>
      <c r="X10" s="1026"/>
      <c r="Y10" s="1026"/>
      <c r="Z10" s="1026"/>
      <c r="AA10" s="1026"/>
      <c r="AB10" s="1026"/>
      <c r="AC10" s="1026"/>
      <c r="AD10" s="1026"/>
      <c r="AE10" s="1027"/>
      <c r="AF10" s="1022"/>
      <c r="AG10" s="1023"/>
      <c r="AH10" s="1023"/>
      <c r="AI10" s="1023"/>
      <c r="AJ10" s="1024"/>
      <c r="AK10" s="1067"/>
      <c r="AL10" s="1068"/>
      <c r="AM10" s="1068"/>
      <c r="AN10" s="1068"/>
      <c r="AO10" s="1068"/>
      <c r="AP10" s="1068"/>
      <c r="AQ10" s="1068"/>
      <c r="AR10" s="1068"/>
      <c r="AS10" s="1068"/>
      <c r="AT10" s="1068"/>
      <c r="AU10" s="1069"/>
      <c r="AV10" s="1069"/>
      <c r="AW10" s="1069"/>
      <c r="AX10" s="1069"/>
      <c r="AY10" s="1070"/>
      <c r="AZ10" s="226"/>
      <c r="BA10" s="226"/>
      <c r="BB10" s="226"/>
      <c r="BC10" s="226"/>
      <c r="BD10" s="226"/>
      <c r="BE10" s="227"/>
      <c r="BF10" s="227"/>
      <c r="BG10" s="227"/>
      <c r="BH10" s="227"/>
      <c r="BI10" s="227"/>
      <c r="BJ10" s="227"/>
      <c r="BK10" s="227"/>
      <c r="BL10" s="227"/>
      <c r="BM10" s="227"/>
      <c r="BN10" s="227"/>
      <c r="BO10" s="227"/>
      <c r="BP10" s="227"/>
      <c r="BQ10" s="232">
        <v>4</v>
      </c>
      <c r="BR10" s="233"/>
      <c r="BS10" s="979"/>
      <c r="BT10" s="980"/>
      <c r="BU10" s="980"/>
      <c r="BV10" s="980"/>
      <c r="BW10" s="980"/>
      <c r="BX10" s="980"/>
      <c r="BY10" s="980"/>
      <c r="BZ10" s="980"/>
      <c r="CA10" s="980"/>
      <c r="CB10" s="980"/>
      <c r="CC10" s="980"/>
      <c r="CD10" s="980"/>
      <c r="CE10" s="980"/>
      <c r="CF10" s="980"/>
      <c r="CG10" s="1001"/>
      <c r="CH10" s="976"/>
      <c r="CI10" s="977"/>
      <c r="CJ10" s="977"/>
      <c r="CK10" s="977"/>
      <c r="CL10" s="978"/>
      <c r="CM10" s="976"/>
      <c r="CN10" s="977"/>
      <c r="CO10" s="977"/>
      <c r="CP10" s="977"/>
      <c r="CQ10" s="978"/>
      <c r="CR10" s="976"/>
      <c r="CS10" s="977"/>
      <c r="CT10" s="977"/>
      <c r="CU10" s="977"/>
      <c r="CV10" s="978"/>
      <c r="CW10" s="976"/>
      <c r="CX10" s="977"/>
      <c r="CY10" s="977"/>
      <c r="CZ10" s="977"/>
      <c r="DA10" s="978"/>
      <c r="DB10" s="976"/>
      <c r="DC10" s="977"/>
      <c r="DD10" s="977"/>
      <c r="DE10" s="977"/>
      <c r="DF10" s="978"/>
      <c r="DG10" s="976"/>
      <c r="DH10" s="977"/>
      <c r="DI10" s="977"/>
      <c r="DJ10" s="977"/>
      <c r="DK10" s="978"/>
      <c r="DL10" s="976"/>
      <c r="DM10" s="977"/>
      <c r="DN10" s="977"/>
      <c r="DO10" s="977"/>
      <c r="DP10" s="978"/>
      <c r="DQ10" s="976"/>
      <c r="DR10" s="977"/>
      <c r="DS10" s="977"/>
      <c r="DT10" s="977"/>
      <c r="DU10" s="978"/>
      <c r="DV10" s="979"/>
      <c r="DW10" s="980"/>
      <c r="DX10" s="980"/>
      <c r="DY10" s="980"/>
      <c r="DZ10" s="981"/>
      <c r="EA10" s="228"/>
    </row>
    <row r="11" spans="1:131" s="229" customFormat="1" ht="26.25" customHeight="1" x14ac:dyDescent="0.2">
      <c r="A11" s="232">
        <v>5</v>
      </c>
      <c r="B11" s="1017"/>
      <c r="C11" s="1018"/>
      <c r="D11" s="1018"/>
      <c r="E11" s="1018"/>
      <c r="F11" s="1018"/>
      <c r="G11" s="1018"/>
      <c r="H11" s="1018"/>
      <c r="I11" s="1018"/>
      <c r="J11" s="1018"/>
      <c r="K11" s="1018"/>
      <c r="L11" s="1018"/>
      <c r="M11" s="1018"/>
      <c r="N11" s="1018"/>
      <c r="O11" s="1018"/>
      <c r="P11" s="1019"/>
      <c r="Q11" s="1025"/>
      <c r="R11" s="1026"/>
      <c r="S11" s="1026"/>
      <c r="T11" s="1026"/>
      <c r="U11" s="1026"/>
      <c r="V11" s="1026"/>
      <c r="W11" s="1026"/>
      <c r="X11" s="1026"/>
      <c r="Y11" s="1026"/>
      <c r="Z11" s="1026"/>
      <c r="AA11" s="1026"/>
      <c r="AB11" s="1026"/>
      <c r="AC11" s="1026"/>
      <c r="AD11" s="1026"/>
      <c r="AE11" s="1027"/>
      <c r="AF11" s="1022"/>
      <c r="AG11" s="1023"/>
      <c r="AH11" s="1023"/>
      <c r="AI11" s="1023"/>
      <c r="AJ11" s="1024"/>
      <c r="AK11" s="1067"/>
      <c r="AL11" s="1068"/>
      <c r="AM11" s="1068"/>
      <c r="AN11" s="1068"/>
      <c r="AO11" s="1068"/>
      <c r="AP11" s="1068"/>
      <c r="AQ11" s="1068"/>
      <c r="AR11" s="1068"/>
      <c r="AS11" s="1068"/>
      <c r="AT11" s="1068"/>
      <c r="AU11" s="1069"/>
      <c r="AV11" s="1069"/>
      <c r="AW11" s="1069"/>
      <c r="AX11" s="1069"/>
      <c r="AY11" s="1070"/>
      <c r="AZ11" s="226"/>
      <c r="BA11" s="226"/>
      <c r="BB11" s="226"/>
      <c r="BC11" s="226"/>
      <c r="BD11" s="226"/>
      <c r="BE11" s="227"/>
      <c r="BF11" s="227"/>
      <c r="BG11" s="227"/>
      <c r="BH11" s="227"/>
      <c r="BI11" s="227"/>
      <c r="BJ11" s="227"/>
      <c r="BK11" s="227"/>
      <c r="BL11" s="227"/>
      <c r="BM11" s="227"/>
      <c r="BN11" s="227"/>
      <c r="BO11" s="227"/>
      <c r="BP11" s="227"/>
      <c r="BQ11" s="232">
        <v>5</v>
      </c>
      <c r="BR11" s="233"/>
      <c r="BS11" s="979"/>
      <c r="BT11" s="980"/>
      <c r="BU11" s="980"/>
      <c r="BV11" s="980"/>
      <c r="BW11" s="980"/>
      <c r="BX11" s="980"/>
      <c r="BY11" s="980"/>
      <c r="BZ11" s="980"/>
      <c r="CA11" s="980"/>
      <c r="CB11" s="980"/>
      <c r="CC11" s="980"/>
      <c r="CD11" s="980"/>
      <c r="CE11" s="980"/>
      <c r="CF11" s="980"/>
      <c r="CG11" s="1001"/>
      <c r="CH11" s="976"/>
      <c r="CI11" s="977"/>
      <c r="CJ11" s="977"/>
      <c r="CK11" s="977"/>
      <c r="CL11" s="978"/>
      <c r="CM11" s="976"/>
      <c r="CN11" s="977"/>
      <c r="CO11" s="977"/>
      <c r="CP11" s="977"/>
      <c r="CQ11" s="978"/>
      <c r="CR11" s="976"/>
      <c r="CS11" s="977"/>
      <c r="CT11" s="977"/>
      <c r="CU11" s="977"/>
      <c r="CV11" s="978"/>
      <c r="CW11" s="976"/>
      <c r="CX11" s="977"/>
      <c r="CY11" s="977"/>
      <c r="CZ11" s="977"/>
      <c r="DA11" s="978"/>
      <c r="DB11" s="976"/>
      <c r="DC11" s="977"/>
      <c r="DD11" s="977"/>
      <c r="DE11" s="977"/>
      <c r="DF11" s="978"/>
      <c r="DG11" s="976"/>
      <c r="DH11" s="977"/>
      <c r="DI11" s="977"/>
      <c r="DJ11" s="977"/>
      <c r="DK11" s="978"/>
      <c r="DL11" s="976"/>
      <c r="DM11" s="977"/>
      <c r="DN11" s="977"/>
      <c r="DO11" s="977"/>
      <c r="DP11" s="978"/>
      <c r="DQ11" s="976"/>
      <c r="DR11" s="977"/>
      <c r="DS11" s="977"/>
      <c r="DT11" s="977"/>
      <c r="DU11" s="978"/>
      <c r="DV11" s="979"/>
      <c r="DW11" s="980"/>
      <c r="DX11" s="980"/>
      <c r="DY11" s="980"/>
      <c r="DZ11" s="981"/>
      <c r="EA11" s="228"/>
    </row>
    <row r="12" spans="1:131" s="229" customFormat="1" ht="26.25" customHeight="1" x14ac:dyDescent="0.2">
      <c r="A12" s="232">
        <v>6</v>
      </c>
      <c r="B12" s="1017"/>
      <c r="C12" s="1018"/>
      <c r="D12" s="1018"/>
      <c r="E12" s="1018"/>
      <c r="F12" s="1018"/>
      <c r="G12" s="1018"/>
      <c r="H12" s="1018"/>
      <c r="I12" s="1018"/>
      <c r="J12" s="1018"/>
      <c r="K12" s="1018"/>
      <c r="L12" s="1018"/>
      <c r="M12" s="1018"/>
      <c r="N12" s="1018"/>
      <c r="O12" s="1018"/>
      <c r="P12" s="1019"/>
      <c r="Q12" s="1025"/>
      <c r="R12" s="1026"/>
      <c r="S12" s="1026"/>
      <c r="T12" s="1026"/>
      <c r="U12" s="1026"/>
      <c r="V12" s="1026"/>
      <c r="W12" s="1026"/>
      <c r="X12" s="1026"/>
      <c r="Y12" s="1026"/>
      <c r="Z12" s="1026"/>
      <c r="AA12" s="1026"/>
      <c r="AB12" s="1026"/>
      <c r="AC12" s="1026"/>
      <c r="AD12" s="1026"/>
      <c r="AE12" s="1027"/>
      <c r="AF12" s="1022"/>
      <c r="AG12" s="1023"/>
      <c r="AH12" s="1023"/>
      <c r="AI12" s="1023"/>
      <c r="AJ12" s="1024"/>
      <c r="AK12" s="1067"/>
      <c r="AL12" s="1068"/>
      <c r="AM12" s="1068"/>
      <c r="AN12" s="1068"/>
      <c r="AO12" s="1068"/>
      <c r="AP12" s="1068"/>
      <c r="AQ12" s="1068"/>
      <c r="AR12" s="1068"/>
      <c r="AS12" s="1068"/>
      <c r="AT12" s="1068"/>
      <c r="AU12" s="1069"/>
      <c r="AV12" s="1069"/>
      <c r="AW12" s="1069"/>
      <c r="AX12" s="1069"/>
      <c r="AY12" s="1070"/>
      <c r="AZ12" s="226"/>
      <c r="BA12" s="226"/>
      <c r="BB12" s="226"/>
      <c r="BC12" s="226"/>
      <c r="BD12" s="226"/>
      <c r="BE12" s="227"/>
      <c r="BF12" s="227"/>
      <c r="BG12" s="227"/>
      <c r="BH12" s="227"/>
      <c r="BI12" s="227"/>
      <c r="BJ12" s="227"/>
      <c r="BK12" s="227"/>
      <c r="BL12" s="227"/>
      <c r="BM12" s="227"/>
      <c r="BN12" s="227"/>
      <c r="BO12" s="227"/>
      <c r="BP12" s="227"/>
      <c r="BQ12" s="232">
        <v>6</v>
      </c>
      <c r="BR12" s="233"/>
      <c r="BS12" s="979"/>
      <c r="BT12" s="980"/>
      <c r="BU12" s="980"/>
      <c r="BV12" s="980"/>
      <c r="BW12" s="980"/>
      <c r="BX12" s="980"/>
      <c r="BY12" s="980"/>
      <c r="BZ12" s="980"/>
      <c r="CA12" s="980"/>
      <c r="CB12" s="980"/>
      <c r="CC12" s="980"/>
      <c r="CD12" s="980"/>
      <c r="CE12" s="980"/>
      <c r="CF12" s="980"/>
      <c r="CG12" s="1001"/>
      <c r="CH12" s="976"/>
      <c r="CI12" s="977"/>
      <c r="CJ12" s="977"/>
      <c r="CK12" s="977"/>
      <c r="CL12" s="978"/>
      <c r="CM12" s="976"/>
      <c r="CN12" s="977"/>
      <c r="CO12" s="977"/>
      <c r="CP12" s="977"/>
      <c r="CQ12" s="978"/>
      <c r="CR12" s="976"/>
      <c r="CS12" s="977"/>
      <c r="CT12" s="977"/>
      <c r="CU12" s="977"/>
      <c r="CV12" s="978"/>
      <c r="CW12" s="976"/>
      <c r="CX12" s="977"/>
      <c r="CY12" s="977"/>
      <c r="CZ12" s="977"/>
      <c r="DA12" s="978"/>
      <c r="DB12" s="976"/>
      <c r="DC12" s="977"/>
      <c r="DD12" s="977"/>
      <c r="DE12" s="977"/>
      <c r="DF12" s="978"/>
      <c r="DG12" s="976"/>
      <c r="DH12" s="977"/>
      <c r="DI12" s="977"/>
      <c r="DJ12" s="977"/>
      <c r="DK12" s="978"/>
      <c r="DL12" s="976"/>
      <c r="DM12" s="977"/>
      <c r="DN12" s="977"/>
      <c r="DO12" s="977"/>
      <c r="DP12" s="978"/>
      <c r="DQ12" s="976"/>
      <c r="DR12" s="977"/>
      <c r="DS12" s="977"/>
      <c r="DT12" s="977"/>
      <c r="DU12" s="978"/>
      <c r="DV12" s="979"/>
      <c r="DW12" s="980"/>
      <c r="DX12" s="980"/>
      <c r="DY12" s="980"/>
      <c r="DZ12" s="981"/>
      <c r="EA12" s="228"/>
    </row>
    <row r="13" spans="1:131" s="229" customFormat="1" ht="26.25" customHeight="1" x14ac:dyDescent="0.2">
      <c r="A13" s="232">
        <v>7</v>
      </c>
      <c r="B13" s="1017"/>
      <c r="C13" s="1018"/>
      <c r="D13" s="1018"/>
      <c r="E13" s="1018"/>
      <c r="F13" s="1018"/>
      <c r="G13" s="1018"/>
      <c r="H13" s="1018"/>
      <c r="I13" s="1018"/>
      <c r="J13" s="1018"/>
      <c r="K13" s="1018"/>
      <c r="L13" s="1018"/>
      <c r="M13" s="1018"/>
      <c r="N13" s="1018"/>
      <c r="O13" s="1018"/>
      <c r="P13" s="1019"/>
      <c r="Q13" s="1025"/>
      <c r="R13" s="1026"/>
      <c r="S13" s="1026"/>
      <c r="T13" s="1026"/>
      <c r="U13" s="1026"/>
      <c r="V13" s="1026"/>
      <c r="W13" s="1026"/>
      <c r="X13" s="1026"/>
      <c r="Y13" s="1026"/>
      <c r="Z13" s="1026"/>
      <c r="AA13" s="1026"/>
      <c r="AB13" s="1026"/>
      <c r="AC13" s="1026"/>
      <c r="AD13" s="1026"/>
      <c r="AE13" s="1027"/>
      <c r="AF13" s="1022"/>
      <c r="AG13" s="1023"/>
      <c r="AH13" s="1023"/>
      <c r="AI13" s="1023"/>
      <c r="AJ13" s="1024"/>
      <c r="AK13" s="1067"/>
      <c r="AL13" s="1068"/>
      <c r="AM13" s="1068"/>
      <c r="AN13" s="1068"/>
      <c r="AO13" s="1068"/>
      <c r="AP13" s="1068"/>
      <c r="AQ13" s="1068"/>
      <c r="AR13" s="1068"/>
      <c r="AS13" s="1068"/>
      <c r="AT13" s="1068"/>
      <c r="AU13" s="1069"/>
      <c r="AV13" s="1069"/>
      <c r="AW13" s="1069"/>
      <c r="AX13" s="1069"/>
      <c r="AY13" s="1070"/>
      <c r="AZ13" s="226"/>
      <c r="BA13" s="226"/>
      <c r="BB13" s="226"/>
      <c r="BC13" s="226"/>
      <c r="BD13" s="226"/>
      <c r="BE13" s="227"/>
      <c r="BF13" s="227"/>
      <c r="BG13" s="227"/>
      <c r="BH13" s="227"/>
      <c r="BI13" s="227"/>
      <c r="BJ13" s="227"/>
      <c r="BK13" s="227"/>
      <c r="BL13" s="227"/>
      <c r="BM13" s="227"/>
      <c r="BN13" s="227"/>
      <c r="BO13" s="227"/>
      <c r="BP13" s="227"/>
      <c r="BQ13" s="232">
        <v>7</v>
      </c>
      <c r="BR13" s="233"/>
      <c r="BS13" s="979"/>
      <c r="BT13" s="980"/>
      <c r="BU13" s="980"/>
      <c r="BV13" s="980"/>
      <c r="BW13" s="980"/>
      <c r="BX13" s="980"/>
      <c r="BY13" s="980"/>
      <c r="BZ13" s="980"/>
      <c r="CA13" s="980"/>
      <c r="CB13" s="980"/>
      <c r="CC13" s="980"/>
      <c r="CD13" s="980"/>
      <c r="CE13" s="980"/>
      <c r="CF13" s="980"/>
      <c r="CG13" s="1001"/>
      <c r="CH13" s="976"/>
      <c r="CI13" s="977"/>
      <c r="CJ13" s="977"/>
      <c r="CK13" s="977"/>
      <c r="CL13" s="978"/>
      <c r="CM13" s="976"/>
      <c r="CN13" s="977"/>
      <c r="CO13" s="977"/>
      <c r="CP13" s="977"/>
      <c r="CQ13" s="978"/>
      <c r="CR13" s="976"/>
      <c r="CS13" s="977"/>
      <c r="CT13" s="977"/>
      <c r="CU13" s="977"/>
      <c r="CV13" s="978"/>
      <c r="CW13" s="976"/>
      <c r="CX13" s="977"/>
      <c r="CY13" s="977"/>
      <c r="CZ13" s="977"/>
      <c r="DA13" s="978"/>
      <c r="DB13" s="976"/>
      <c r="DC13" s="977"/>
      <c r="DD13" s="977"/>
      <c r="DE13" s="977"/>
      <c r="DF13" s="978"/>
      <c r="DG13" s="976"/>
      <c r="DH13" s="977"/>
      <c r="DI13" s="977"/>
      <c r="DJ13" s="977"/>
      <c r="DK13" s="978"/>
      <c r="DL13" s="976"/>
      <c r="DM13" s="977"/>
      <c r="DN13" s="977"/>
      <c r="DO13" s="977"/>
      <c r="DP13" s="978"/>
      <c r="DQ13" s="976"/>
      <c r="DR13" s="977"/>
      <c r="DS13" s="977"/>
      <c r="DT13" s="977"/>
      <c r="DU13" s="978"/>
      <c r="DV13" s="979"/>
      <c r="DW13" s="980"/>
      <c r="DX13" s="980"/>
      <c r="DY13" s="980"/>
      <c r="DZ13" s="981"/>
      <c r="EA13" s="228"/>
    </row>
    <row r="14" spans="1:131" s="229" customFormat="1" ht="26.25" customHeight="1" x14ac:dyDescent="0.2">
      <c r="A14" s="232">
        <v>8</v>
      </c>
      <c r="B14" s="1017"/>
      <c r="C14" s="1018"/>
      <c r="D14" s="1018"/>
      <c r="E14" s="1018"/>
      <c r="F14" s="1018"/>
      <c r="G14" s="1018"/>
      <c r="H14" s="1018"/>
      <c r="I14" s="1018"/>
      <c r="J14" s="1018"/>
      <c r="K14" s="1018"/>
      <c r="L14" s="1018"/>
      <c r="M14" s="1018"/>
      <c r="N14" s="1018"/>
      <c r="O14" s="1018"/>
      <c r="P14" s="1019"/>
      <c r="Q14" s="1025"/>
      <c r="R14" s="1026"/>
      <c r="S14" s="1026"/>
      <c r="T14" s="1026"/>
      <c r="U14" s="1026"/>
      <c r="V14" s="1026"/>
      <c r="W14" s="1026"/>
      <c r="X14" s="1026"/>
      <c r="Y14" s="1026"/>
      <c r="Z14" s="1026"/>
      <c r="AA14" s="1026"/>
      <c r="AB14" s="1026"/>
      <c r="AC14" s="1026"/>
      <c r="AD14" s="1026"/>
      <c r="AE14" s="1027"/>
      <c r="AF14" s="1022"/>
      <c r="AG14" s="1023"/>
      <c r="AH14" s="1023"/>
      <c r="AI14" s="1023"/>
      <c r="AJ14" s="1024"/>
      <c r="AK14" s="1067"/>
      <c r="AL14" s="1068"/>
      <c r="AM14" s="1068"/>
      <c r="AN14" s="1068"/>
      <c r="AO14" s="1068"/>
      <c r="AP14" s="1068"/>
      <c r="AQ14" s="1068"/>
      <c r="AR14" s="1068"/>
      <c r="AS14" s="1068"/>
      <c r="AT14" s="1068"/>
      <c r="AU14" s="1069"/>
      <c r="AV14" s="1069"/>
      <c r="AW14" s="1069"/>
      <c r="AX14" s="1069"/>
      <c r="AY14" s="1070"/>
      <c r="AZ14" s="226"/>
      <c r="BA14" s="226"/>
      <c r="BB14" s="226"/>
      <c r="BC14" s="226"/>
      <c r="BD14" s="226"/>
      <c r="BE14" s="227"/>
      <c r="BF14" s="227"/>
      <c r="BG14" s="227"/>
      <c r="BH14" s="227"/>
      <c r="BI14" s="227"/>
      <c r="BJ14" s="227"/>
      <c r="BK14" s="227"/>
      <c r="BL14" s="227"/>
      <c r="BM14" s="227"/>
      <c r="BN14" s="227"/>
      <c r="BO14" s="227"/>
      <c r="BP14" s="227"/>
      <c r="BQ14" s="232">
        <v>8</v>
      </c>
      <c r="BR14" s="233"/>
      <c r="BS14" s="979"/>
      <c r="BT14" s="980"/>
      <c r="BU14" s="980"/>
      <c r="BV14" s="980"/>
      <c r="BW14" s="980"/>
      <c r="BX14" s="980"/>
      <c r="BY14" s="980"/>
      <c r="BZ14" s="980"/>
      <c r="CA14" s="980"/>
      <c r="CB14" s="980"/>
      <c r="CC14" s="980"/>
      <c r="CD14" s="980"/>
      <c r="CE14" s="980"/>
      <c r="CF14" s="980"/>
      <c r="CG14" s="1001"/>
      <c r="CH14" s="976"/>
      <c r="CI14" s="977"/>
      <c r="CJ14" s="977"/>
      <c r="CK14" s="977"/>
      <c r="CL14" s="978"/>
      <c r="CM14" s="976"/>
      <c r="CN14" s="977"/>
      <c r="CO14" s="977"/>
      <c r="CP14" s="977"/>
      <c r="CQ14" s="978"/>
      <c r="CR14" s="976"/>
      <c r="CS14" s="977"/>
      <c r="CT14" s="977"/>
      <c r="CU14" s="977"/>
      <c r="CV14" s="978"/>
      <c r="CW14" s="976"/>
      <c r="CX14" s="977"/>
      <c r="CY14" s="977"/>
      <c r="CZ14" s="977"/>
      <c r="DA14" s="978"/>
      <c r="DB14" s="976"/>
      <c r="DC14" s="977"/>
      <c r="DD14" s="977"/>
      <c r="DE14" s="977"/>
      <c r="DF14" s="978"/>
      <c r="DG14" s="976"/>
      <c r="DH14" s="977"/>
      <c r="DI14" s="977"/>
      <c r="DJ14" s="977"/>
      <c r="DK14" s="978"/>
      <c r="DL14" s="976"/>
      <c r="DM14" s="977"/>
      <c r="DN14" s="977"/>
      <c r="DO14" s="977"/>
      <c r="DP14" s="978"/>
      <c r="DQ14" s="976"/>
      <c r="DR14" s="977"/>
      <c r="DS14" s="977"/>
      <c r="DT14" s="977"/>
      <c r="DU14" s="978"/>
      <c r="DV14" s="979"/>
      <c r="DW14" s="980"/>
      <c r="DX14" s="980"/>
      <c r="DY14" s="980"/>
      <c r="DZ14" s="981"/>
      <c r="EA14" s="228"/>
    </row>
    <row r="15" spans="1:131" s="229" customFormat="1" ht="26.25" customHeight="1" x14ac:dyDescent="0.2">
      <c r="A15" s="232">
        <v>9</v>
      </c>
      <c r="B15" s="1017"/>
      <c r="C15" s="1018"/>
      <c r="D15" s="1018"/>
      <c r="E15" s="1018"/>
      <c r="F15" s="1018"/>
      <c r="G15" s="1018"/>
      <c r="H15" s="1018"/>
      <c r="I15" s="1018"/>
      <c r="J15" s="1018"/>
      <c r="K15" s="1018"/>
      <c r="L15" s="1018"/>
      <c r="M15" s="1018"/>
      <c r="N15" s="1018"/>
      <c r="O15" s="1018"/>
      <c r="P15" s="1019"/>
      <c r="Q15" s="1025"/>
      <c r="R15" s="1026"/>
      <c r="S15" s="1026"/>
      <c r="T15" s="1026"/>
      <c r="U15" s="1026"/>
      <c r="V15" s="1026"/>
      <c r="W15" s="1026"/>
      <c r="X15" s="1026"/>
      <c r="Y15" s="1026"/>
      <c r="Z15" s="1026"/>
      <c r="AA15" s="1026"/>
      <c r="AB15" s="1026"/>
      <c r="AC15" s="1026"/>
      <c r="AD15" s="1026"/>
      <c r="AE15" s="1027"/>
      <c r="AF15" s="1022"/>
      <c r="AG15" s="1023"/>
      <c r="AH15" s="1023"/>
      <c r="AI15" s="1023"/>
      <c r="AJ15" s="1024"/>
      <c r="AK15" s="1067"/>
      <c r="AL15" s="1068"/>
      <c r="AM15" s="1068"/>
      <c r="AN15" s="1068"/>
      <c r="AO15" s="1068"/>
      <c r="AP15" s="1068"/>
      <c r="AQ15" s="1068"/>
      <c r="AR15" s="1068"/>
      <c r="AS15" s="1068"/>
      <c r="AT15" s="1068"/>
      <c r="AU15" s="1069"/>
      <c r="AV15" s="1069"/>
      <c r="AW15" s="1069"/>
      <c r="AX15" s="1069"/>
      <c r="AY15" s="1070"/>
      <c r="AZ15" s="226"/>
      <c r="BA15" s="226"/>
      <c r="BB15" s="226"/>
      <c r="BC15" s="226"/>
      <c r="BD15" s="226"/>
      <c r="BE15" s="227"/>
      <c r="BF15" s="227"/>
      <c r="BG15" s="227"/>
      <c r="BH15" s="227"/>
      <c r="BI15" s="227"/>
      <c r="BJ15" s="227"/>
      <c r="BK15" s="227"/>
      <c r="BL15" s="227"/>
      <c r="BM15" s="227"/>
      <c r="BN15" s="227"/>
      <c r="BO15" s="227"/>
      <c r="BP15" s="227"/>
      <c r="BQ15" s="232">
        <v>9</v>
      </c>
      <c r="BR15" s="233"/>
      <c r="BS15" s="979"/>
      <c r="BT15" s="980"/>
      <c r="BU15" s="980"/>
      <c r="BV15" s="980"/>
      <c r="BW15" s="980"/>
      <c r="BX15" s="980"/>
      <c r="BY15" s="980"/>
      <c r="BZ15" s="980"/>
      <c r="CA15" s="980"/>
      <c r="CB15" s="980"/>
      <c r="CC15" s="980"/>
      <c r="CD15" s="980"/>
      <c r="CE15" s="980"/>
      <c r="CF15" s="980"/>
      <c r="CG15" s="1001"/>
      <c r="CH15" s="976"/>
      <c r="CI15" s="977"/>
      <c r="CJ15" s="977"/>
      <c r="CK15" s="977"/>
      <c r="CL15" s="978"/>
      <c r="CM15" s="976"/>
      <c r="CN15" s="977"/>
      <c r="CO15" s="977"/>
      <c r="CP15" s="977"/>
      <c r="CQ15" s="978"/>
      <c r="CR15" s="976"/>
      <c r="CS15" s="977"/>
      <c r="CT15" s="977"/>
      <c r="CU15" s="977"/>
      <c r="CV15" s="978"/>
      <c r="CW15" s="976"/>
      <c r="CX15" s="977"/>
      <c r="CY15" s="977"/>
      <c r="CZ15" s="977"/>
      <c r="DA15" s="978"/>
      <c r="DB15" s="976"/>
      <c r="DC15" s="977"/>
      <c r="DD15" s="977"/>
      <c r="DE15" s="977"/>
      <c r="DF15" s="978"/>
      <c r="DG15" s="976"/>
      <c r="DH15" s="977"/>
      <c r="DI15" s="977"/>
      <c r="DJ15" s="977"/>
      <c r="DK15" s="978"/>
      <c r="DL15" s="976"/>
      <c r="DM15" s="977"/>
      <c r="DN15" s="977"/>
      <c r="DO15" s="977"/>
      <c r="DP15" s="978"/>
      <c r="DQ15" s="976"/>
      <c r="DR15" s="977"/>
      <c r="DS15" s="977"/>
      <c r="DT15" s="977"/>
      <c r="DU15" s="978"/>
      <c r="DV15" s="979"/>
      <c r="DW15" s="980"/>
      <c r="DX15" s="980"/>
      <c r="DY15" s="980"/>
      <c r="DZ15" s="981"/>
      <c r="EA15" s="228"/>
    </row>
    <row r="16" spans="1:131" s="229" customFormat="1" ht="26.25" customHeight="1" x14ac:dyDescent="0.2">
      <c r="A16" s="232">
        <v>10</v>
      </c>
      <c r="B16" s="1017"/>
      <c r="C16" s="1018"/>
      <c r="D16" s="1018"/>
      <c r="E16" s="1018"/>
      <c r="F16" s="1018"/>
      <c r="G16" s="1018"/>
      <c r="H16" s="1018"/>
      <c r="I16" s="1018"/>
      <c r="J16" s="1018"/>
      <c r="K16" s="1018"/>
      <c r="L16" s="1018"/>
      <c r="M16" s="1018"/>
      <c r="N16" s="1018"/>
      <c r="O16" s="1018"/>
      <c r="P16" s="1019"/>
      <c r="Q16" s="1025"/>
      <c r="R16" s="1026"/>
      <c r="S16" s="1026"/>
      <c r="T16" s="1026"/>
      <c r="U16" s="1026"/>
      <c r="V16" s="1026"/>
      <c r="W16" s="1026"/>
      <c r="X16" s="1026"/>
      <c r="Y16" s="1026"/>
      <c r="Z16" s="1026"/>
      <c r="AA16" s="1026"/>
      <c r="AB16" s="1026"/>
      <c r="AC16" s="1026"/>
      <c r="AD16" s="1026"/>
      <c r="AE16" s="1027"/>
      <c r="AF16" s="1022"/>
      <c r="AG16" s="1023"/>
      <c r="AH16" s="1023"/>
      <c r="AI16" s="1023"/>
      <c r="AJ16" s="1024"/>
      <c r="AK16" s="1067"/>
      <c r="AL16" s="1068"/>
      <c r="AM16" s="1068"/>
      <c r="AN16" s="1068"/>
      <c r="AO16" s="1068"/>
      <c r="AP16" s="1068"/>
      <c r="AQ16" s="1068"/>
      <c r="AR16" s="1068"/>
      <c r="AS16" s="1068"/>
      <c r="AT16" s="1068"/>
      <c r="AU16" s="1069"/>
      <c r="AV16" s="1069"/>
      <c r="AW16" s="1069"/>
      <c r="AX16" s="1069"/>
      <c r="AY16" s="1070"/>
      <c r="AZ16" s="226"/>
      <c r="BA16" s="226"/>
      <c r="BB16" s="226"/>
      <c r="BC16" s="226"/>
      <c r="BD16" s="226"/>
      <c r="BE16" s="227"/>
      <c r="BF16" s="227"/>
      <c r="BG16" s="227"/>
      <c r="BH16" s="227"/>
      <c r="BI16" s="227"/>
      <c r="BJ16" s="227"/>
      <c r="BK16" s="227"/>
      <c r="BL16" s="227"/>
      <c r="BM16" s="227"/>
      <c r="BN16" s="227"/>
      <c r="BO16" s="227"/>
      <c r="BP16" s="227"/>
      <c r="BQ16" s="232">
        <v>10</v>
      </c>
      <c r="BR16" s="233"/>
      <c r="BS16" s="979"/>
      <c r="BT16" s="980"/>
      <c r="BU16" s="980"/>
      <c r="BV16" s="980"/>
      <c r="BW16" s="980"/>
      <c r="BX16" s="980"/>
      <c r="BY16" s="980"/>
      <c r="BZ16" s="980"/>
      <c r="CA16" s="980"/>
      <c r="CB16" s="980"/>
      <c r="CC16" s="980"/>
      <c r="CD16" s="980"/>
      <c r="CE16" s="980"/>
      <c r="CF16" s="980"/>
      <c r="CG16" s="1001"/>
      <c r="CH16" s="976"/>
      <c r="CI16" s="977"/>
      <c r="CJ16" s="977"/>
      <c r="CK16" s="977"/>
      <c r="CL16" s="978"/>
      <c r="CM16" s="976"/>
      <c r="CN16" s="977"/>
      <c r="CO16" s="977"/>
      <c r="CP16" s="977"/>
      <c r="CQ16" s="978"/>
      <c r="CR16" s="976"/>
      <c r="CS16" s="977"/>
      <c r="CT16" s="977"/>
      <c r="CU16" s="977"/>
      <c r="CV16" s="978"/>
      <c r="CW16" s="976"/>
      <c r="CX16" s="977"/>
      <c r="CY16" s="977"/>
      <c r="CZ16" s="977"/>
      <c r="DA16" s="978"/>
      <c r="DB16" s="976"/>
      <c r="DC16" s="977"/>
      <c r="DD16" s="977"/>
      <c r="DE16" s="977"/>
      <c r="DF16" s="978"/>
      <c r="DG16" s="976"/>
      <c r="DH16" s="977"/>
      <c r="DI16" s="977"/>
      <c r="DJ16" s="977"/>
      <c r="DK16" s="978"/>
      <c r="DL16" s="976"/>
      <c r="DM16" s="977"/>
      <c r="DN16" s="977"/>
      <c r="DO16" s="977"/>
      <c r="DP16" s="978"/>
      <c r="DQ16" s="976"/>
      <c r="DR16" s="977"/>
      <c r="DS16" s="977"/>
      <c r="DT16" s="977"/>
      <c r="DU16" s="978"/>
      <c r="DV16" s="979"/>
      <c r="DW16" s="980"/>
      <c r="DX16" s="980"/>
      <c r="DY16" s="980"/>
      <c r="DZ16" s="981"/>
      <c r="EA16" s="228"/>
    </row>
    <row r="17" spans="1:131" s="229" customFormat="1" ht="26.25" customHeight="1" x14ac:dyDescent="0.2">
      <c r="A17" s="232">
        <v>11</v>
      </c>
      <c r="B17" s="1017"/>
      <c r="C17" s="1018"/>
      <c r="D17" s="1018"/>
      <c r="E17" s="1018"/>
      <c r="F17" s="1018"/>
      <c r="G17" s="1018"/>
      <c r="H17" s="1018"/>
      <c r="I17" s="1018"/>
      <c r="J17" s="1018"/>
      <c r="K17" s="1018"/>
      <c r="L17" s="1018"/>
      <c r="M17" s="1018"/>
      <c r="N17" s="1018"/>
      <c r="O17" s="1018"/>
      <c r="P17" s="1019"/>
      <c r="Q17" s="1025"/>
      <c r="R17" s="1026"/>
      <c r="S17" s="1026"/>
      <c r="T17" s="1026"/>
      <c r="U17" s="1026"/>
      <c r="V17" s="1026"/>
      <c r="W17" s="1026"/>
      <c r="X17" s="1026"/>
      <c r="Y17" s="1026"/>
      <c r="Z17" s="1026"/>
      <c r="AA17" s="1026"/>
      <c r="AB17" s="1026"/>
      <c r="AC17" s="1026"/>
      <c r="AD17" s="1026"/>
      <c r="AE17" s="1027"/>
      <c r="AF17" s="1022"/>
      <c r="AG17" s="1023"/>
      <c r="AH17" s="1023"/>
      <c r="AI17" s="1023"/>
      <c r="AJ17" s="1024"/>
      <c r="AK17" s="1067"/>
      <c r="AL17" s="1068"/>
      <c r="AM17" s="1068"/>
      <c r="AN17" s="1068"/>
      <c r="AO17" s="1068"/>
      <c r="AP17" s="1068"/>
      <c r="AQ17" s="1068"/>
      <c r="AR17" s="1068"/>
      <c r="AS17" s="1068"/>
      <c r="AT17" s="1068"/>
      <c r="AU17" s="1069"/>
      <c r="AV17" s="1069"/>
      <c r="AW17" s="1069"/>
      <c r="AX17" s="1069"/>
      <c r="AY17" s="1070"/>
      <c r="AZ17" s="226"/>
      <c r="BA17" s="226"/>
      <c r="BB17" s="226"/>
      <c r="BC17" s="226"/>
      <c r="BD17" s="226"/>
      <c r="BE17" s="227"/>
      <c r="BF17" s="227"/>
      <c r="BG17" s="227"/>
      <c r="BH17" s="227"/>
      <c r="BI17" s="227"/>
      <c r="BJ17" s="227"/>
      <c r="BK17" s="227"/>
      <c r="BL17" s="227"/>
      <c r="BM17" s="227"/>
      <c r="BN17" s="227"/>
      <c r="BO17" s="227"/>
      <c r="BP17" s="227"/>
      <c r="BQ17" s="232">
        <v>11</v>
      </c>
      <c r="BR17" s="233"/>
      <c r="BS17" s="979"/>
      <c r="BT17" s="980"/>
      <c r="BU17" s="980"/>
      <c r="BV17" s="980"/>
      <c r="BW17" s="980"/>
      <c r="BX17" s="980"/>
      <c r="BY17" s="980"/>
      <c r="BZ17" s="980"/>
      <c r="CA17" s="980"/>
      <c r="CB17" s="980"/>
      <c r="CC17" s="980"/>
      <c r="CD17" s="980"/>
      <c r="CE17" s="980"/>
      <c r="CF17" s="980"/>
      <c r="CG17" s="1001"/>
      <c r="CH17" s="976"/>
      <c r="CI17" s="977"/>
      <c r="CJ17" s="977"/>
      <c r="CK17" s="977"/>
      <c r="CL17" s="978"/>
      <c r="CM17" s="976"/>
      <c r="CN17" s="977"/>
      <c r="CO17" s="977"/>
      <c r="CP17" s="977"/>
      <c r="CQ17" s="978"/>
      <c r="CR17" s="976"/>
      <c r="CS17" s="977"/>
      <c r="CT17" s="977"/>
      <c r="CU17" s="977"/>
      <c r="CV17" s="978"/>
      <c r="CW17" s="976"/>
      <c r="CX17" s="977"/>
      <c r="CY17" s="977"/>
      <c r="CZ17" s="977"/>
      <c r="DA17" s="978"/>
      <c r="DB17" s="976"/>
      <c r="DC17" s="977"/>
      <c r="DD17" s="977"/>
      <c r="DE17" s="977"/>
      <c r="DF17" s="978"/>
      <c r="DG17" s="976"/>
      <c r="DH17" s="977"/>
      <c r="DI17" s="977"/>
      <c r="DJ17" s="977"/>
      <c r="DK17" s="978"/>
      <c r="DL17" s="976"/>
      <c r="DM17" s="977"/>
      <c r="DN17" s="977"/>
      <c r="DO17" s="977"/>
      <c r="DP17" s="978"/>
      <c r="DQ17" s="976"/>
      <c r="DR17" s="977"/>
      <c r="DS17" s="977"/>
      <c r="DT17" s="977"/>
      <c r="DU17" s="978"/>
      <c r="DV17" s="979"/>
      <c r="DW17" s="980"/>
      <c r="DX17" s="980"/>
      <c r="DY17" s="980"/>
      <c r="DZ17" s="981"/>
      <c r="EA17" s="228"/>
    </row>
    <row r="18" spans="1:131" s="229" customFormat="1" ht="26.25" customHeight="1" x14ac:dyDescent="0.2">
      <c r="A18" s="232">
        <v>12</v>
      </c>
      <c r="B18" s="1017"/>
      <c r="C18" s="1018"/>
      <c r="D18" s="1018"/>
      <c r="E18" s="1018"/>
      <c r="F18" s="1018"/>
      <c r="G18" s="1018"/>
      <c r="H18" s="1018"/>
      <c r="I18" s="1018"/>
      <c r="J18" s="1018"/>
      <c r="K18" s="1018"/>
      <c r="L18" s="1018"/>
      <c r="M18" s="1018"/>
      <c r="N18" s="1018"/>
      <c r="O18" s="1018"/>
      <c r="P18" s="1019"/>
      <c r="Q18" s="1025"/>
      <c r="R18" s="1026"/>
      <c r="S18" s="1026"/>
      <c r="T18" s="1026"/>
      <c r="U18" s="1026"/>
      <c r="V18" s="1026"/>
      <c r="W18" s="1026"/>
      <c r="X18" s="1026"/>
      <c r="Y18" s="1026"/>
      <c r="Z18" s="1026"/>
      <c r="AA18" s="1026"/>
      <c r="AB18" s="1026"/>
      <c r="AC18" s="1026"/>
      <c r="AD18" s="1026"/>
      <c r="AE18" s="1027"/>
      <c r="AF18" s="1022"/>
      <c r="AG18" s="1023"/>
      <c r="AH18" s="1023"/>
      <c r="AI18" s="1023"/>
      <c r="AJ18" s="1024"/>
      <c r="AK18" s="1067"/>
      <c r="AL18" s="1068"/>
      <c r="AM18" s="1068"/>
      <c r="AN18" s="1068"/>
      <c r="AO18" s="1068"/>
      <c r="AP18" s="1068"/>
      <c r="AQ18" s="1068"/>
      <c r="AR18" s="1068"/>
      <c r="AS18" s="1068"/>
      <c r="AT18" s="1068"/>
      <c r="AU18" s="1069"/>
      <c r="AV18" s="1069"/>
      <c r="AW18" s="1069"/>
      <c r="AX18" s="1069"/>
      <c r="AY18" s="1070"/>
      <c r="AZ18" s="226"/>
      <c r="BA18" s="226"/>
      <c r="BB18" s="226"/>
      <c r="BC18" s="226"/>
      <c r="BD18" s="226"/>
      <c r="BE18" s="227"/>
      <c r="BF18" s="227"/>
      <c r="BG18" s="227"/>
      <c r="BH18" s="227"/>
      <c r="BI18" s="227"/>
      <c r="BJ18" s="227"/>
      <c r="BK18" s="227"/>
      <c r="BL18" s="227"/>
      <c r="BM18" s="227"/>
      <c r="BN18" s="227"/>
      <c r="BO18" s="227"/>
      <c r="BP18" s="227"/>
      <c r="BQ18" s="232">
        <v>12</v>
      </c>
      <c r="BR18" s="233"/>
      <c r="BS18" s="979"/>
      <c r="BT18" s="980"/>
      <c r="BU18" s="980"/>
      <c r="BV18" s="980"/>
      <c r="BW18" s="980"/>
      <c r="BX18" s="980"/>
      <c r="BY18" s="980"/>
      <c r="BZ18" s="980"/>
      <c r="CA18" s="980"/>
      <c r="CB18" s="980"/>
      <c r="CC18" s="980"/>
      <c r="CD18" s="980"/>
      <c r="CE18" s="980"/>
      <c r="CF18" s="980"/>
      <c r="CG18" s="1001"/>
      <c r="CH18" s="976"/>
      <c r="CI18" s="977"/>
      <c r="CJ18" s="977"/>
      <c r="CK18" s="977"/>
      <c r="CL18" s="978"/>
      <c r="CM18" s="976"/>
      <c r="CN18" s="977"/>
      <c r="CO18" s="977"/>
      <c r="CP18" s="977"/>
      <c r="CQ18" s="978"/>
      <c r="CR18" s="976"/>
      <c r="CS18" s="977"/>
      <c r="CT18" s="977"/>
      <c r="CU18" s="977"/>
      <c r="CV18" s="978"/>
      <c r="CW18" s="976"/>
      <c r="CX18" s="977"/>
      <c r="CY18" s="977"/>
      <c r="CZ18" s="977"/>
      <c r="DA18" s="978"/>
      <c r="DB18" s="976"/>
      <c r="DC18" s="977"/>
      <c r="DD18" s="977"/>
      <c r="DE18" s="977"/>
      <c r="DF18" s="978"/>
      <c r="DG18" s="976"/>
      <c r="DH18" s="977"/>
      <c r="DI18" s="977"/>
      <c r="DJ18" s="977"/>
      <c r="DK18" s="978"/>
      <c r="DL18" s="976"/>
      <c r="DM18" s="977"/>
      <c r="DN18" s="977"/>
      <c r="DO18" s="977"/>
      <c r="DP18" s="978"/>
      <c r="DQ18" s="976"/>
      <c r="DR18" s="977"/>
      <c r="DS18" s="977"/>
      <c r="DT18" s="977"/>
      <c r="DU18" s="978"/>
      <c r="DV18" s="979"/>
      <c r="DW18" s="980"/>
      <c r="DX18" s="980"/>
      <c r="DY18" s="980"/>
      <c r="DZ18" s="981"/>
      <c r="EA18" s="228"/>
    </row>
    <row r="19" spans="1:131" s="229" customFormat="1" ht="26.25" customHeight="1" x14ac:dyDescent="0.2">
      <c r="A19" s="232">
        <v>13</v>
      </c>
      <c r="B19" s="1017"/>
      <c r="C19" s="1018"/>
      <c r="D19" s="1018"/>
      <c r="E19" s="1018"/>
      <c r="F19" s="1018"/>
      <c r="G19" s="1018"/>
      <c r="H19" s="1018"/>
      <c r="I19" s="1018"/>
      <c r="J19" s="1018"/>
      <c r="K19" s="1018"/>
      <c r="L19" s="1018"/>
      <c r="M19" s="1018"/>
      <c r="N19" s="1018"/>
      <c r="O19" s="1018"/>
      <c r="P19" s="1019"/>
      <c r="Q19" s="1025"/>
      <c r="R19" s="1026"/>
      <c r="S19" s="1026"/>
      <c r="T19" s="1026"/>
      <c r="U19" s="1026"/>
      <c r="V19" s="1026"/>
      <c r="W19" s="1026"/>
      <c r="X19" s="1026"/>
      <c r="Y19" s="1026"/>
      <c r="Z19" s="1026"/>
      <c r="AA19" s="1026"/>
      <c r="AB19" s="1026"/>
      <c r="AC19" s="1026"/>
      <c r="AD19" s="1026"/>
      <c r="AE19" s="1027"/>
      <c r="AF19" s="1022"/>
      <c r="AG19" s="1023"/>
      <c r="AH19" s="1023"/>
      <c r="AI19" s="1023"/>
      <c r="AJ19" s="1024"/>
      <c r="AK19" s="1067"/>
      <c r="AL19" s="1068"/>
      <c r="AM19" s="1068"/>
      <c r="AN19" s="1068"/>
      <c r="AO19" s="1068"/>
      <c r="AP19" s="1068"/>
      <c r="AQ19" s="1068"/>
      <c r="AR19" s="1068"/>
      <c r="AS19" s="1068"/>
      <c r="AT19" s="1068"/>
      <c r="AU19" s="1069"/>
      <c r="AV19" s="1069"/>
      <c r="AW19" s="1069"/>
      <c r="AX19" s="1069"/>
      <c r="AY19" s="1070"/>
      <c r="AZ19" s="226"/>
      <c r="BA19" s="226"/>
      <c r="BB19" s="226"/>
      <c r="BC19" s="226"/>
      <c r="BD19" s="226"/>
      <c r="BE19" s="227"/>
      <c r="BF19" s="227"/>
      <c r="BG19" s="227"/>
      <c r="BH19" s="227"/>
      <c r="BI19" s="227"/>
      <c r="BJ19" s="227"/>
      <c r="BK19" s="227"/>
      <c r="BL19" s="227"/>
      <c r="BM19" s="227"/>
      <c r="BN19" s="227"/>
      <c r="BO19" s="227"/>
      <c r="BP19" s="227"/>
      <c r="BQ19" s="232">
        <v>13</v>
      </c>
      <c r="BR19" s="233"/>
      <c r="BS19" s="979"/>
      <c r="BT19" s="980"/>
      <c r="BU19" s="980"/>
      <c r="BV19" s="980"/>
      <c r="BW19" s="980"/>
      <c r="BX19" s="980"/>
      <c r="BY19" s="980"/>
      <c r="BZ19" s="980"/>
      <c r="CA19" s="980"/>
      <c r="CB19" s="980"/>
      <c r="CC19" s="980"/>
      <c r="CD19" s="980"/>
      <c r="CE19" s="980"/>
      <c r="CF19" s="980"/>
      <c r="CG19" s="1001"/>
      <c r="CH19" s="976"/>
      <c r="CI19" s="977"/>
      <c r="CJ19" s="977"/>
      <c r="CK19" s="977"/>
      <c r="CL19" s="978"/>
      <c r="CM19" s="976"/>
      <c r="CN19" s="977"/>
      <c r="CO19" s="977"/>
      <c r="CP19" s="977"/>
      <c r="CQ19" s="978"/>
      <c r="CR19" s="976"/>
      <c r="CS19" s="977"/>
      <c r="CT19" s="977"/>
      <c r="CU19" s="977"/>
      <c r="CV19" s="978"/>
      <c r="CW19" s="976"/>
      <c r="CX19" s="977"/>
      <c r="CY19" s="977"/>
      <c r="CZ19" s="977"/>
      <c r="DA19" s="978"/>
      <c r="DB19" s="976"/>
      <c r="DC19" s="977"/>
      <c r="DD19" s="977"/>
      <c r="DE19" s="977"/>
      <c r="DF19" s="978"/>
      <c r="DG19" s="976"/>
      <c r="DH19" s="977"/>
      <c r="DI19" s="977"/>
      <c r="DJ19" s="977"/>
      <c r="DK19" s="978"/>
      <c r="DL19" s="976"/>
      <c r="DM19" s="977"/>
      <c r="DN19" s="977"/>
      <c r="DO19" s="977"/>
      <c r="DP19" s="978"/>
      <c r="DQ19" s="976"/>
      <c r="DR19" s="977"/>
      <c r="DS19" s="977"/>
      <c r="DT19" s="977"/>
      <c r="DU19" s="978"/>
      <c r="DV19" s="979"/>
      <c r="DW19" s="980"/>
      <c r="DX19" s="980"/>
      <c r="DY19" s="980"/>
      <c r="DZ19" s="981"/>
      <c r="EA19" s="228"/>
    </row>
    <row r="20" spans="1:131" s="229" customFormat="1" ht="26.25" customHeight="1" x14ac:dyDescent="0.2">
      <c r="A20" s="232">
        <v>14</v>
      </c>
      <c r="B20" s="1017"/>
      <c r="C20" s="1018"/>
      <c r="D20" s="1018"/>
      <c r="E20" s="1018"/>
      <c r="F20" s="1018"/>
      <c r="G20" s="1018"/>
      <c r="H20" s="1018"/>
      <c r="I20" s="1018"/>
      <c r="J20" s="1018"/>
      <c r="K20" s="1018"/>
      <c r="L20" s="1018"/>
      <c r="M20" s="1018"/>
      <c r="N20" s="1018"/>
      <c r="O20" s="1018"/>
      <c r="P20" s="1019"/>
      <c r="Q20" s="1025"/>
      <c r="R20" s="1026"/>
      <c r="S20" s="1026"/>
      <c r="T20" s="1026"/>
      <c r="U20" s="1026"/>
      <c r="V20" s="1026"/>
      <c r="W20" s="1026"/>
      <c r="X20" s="1026"/>
      <c r="Y20" s="1026"/>
      <c r="Z20" s="1026"/>
      <c r="AA20" s="1026"/>
      <c r="AB20" s="1026"/>
      <c r="AC20" s="1026"/>
      <c r="AD20" s="1026"/>
      <c r="AE20" s="1027"/>
      <c r="AF20" s="1022"/>
      <c r="AG20" s="1023"/>
      <c r="AH20" s="1023"/>
      <c r="AI20" s="1023"/>
      <c r="AJ20" s="1024"/>
      <c r="AK20" s="1067"/>
      <c r="AL20" s="1068"/>
      <c r="AM20" s="1068"/>
      <c r="AN20" s="1068"/>
      <c r="AO20" s="1068"/>
      <c r="AP20" s="1068"/>
      <c r="AQ20" s="1068"/>
      <c r="AR20" s="1068"/>
      <c r="AS20" s="1068"/>
      <c r="AT20" s="1068"/>
      <c r="AU20" s="1069"/>
      <c r="AV20" s="1069"/>
      <c r="AW20" s="1069"/>
      <c r="AX20" s="1069"/>
      <c r="AY20" s="1070"/>
      <c r="AZ20" s="226"/>
      <c r="BA20" s="226"/>
      <c r="BB20" s="226"/>
      <c r="BC20" s="226"/>
      <c r="BD20" s="226"/>
      <c r="BE20" s="227"/>
      <c r="BF20" s="227"/>
      <c r="BG20" s="227"/>
      <c r="BH20" s="227"/>
      <c r="BI20" s="227"/>
      <c r="BJ20" s="227"/>
      <c r="BK20" s="227"/>
      <c r="BL20" s="227"/>
      <c r="BM20" s="227"/>
      <c r="BN20" s="227"/>
      <c r="BO20" s="227"/>
      <c r="BP20" s="227"/>
      <c r="BQ20" s="232">
        <v>14</v>
      </c>
      <c r="BR20" s="233"/>
      <c r="BS20" s="979"/>
      <c r="BT20" s="980"/>
      <c r="BU20" s="980"/>
      <c r="BV20" s="980"/>
      <c r="BW20" s="980"/>
      <c r="BX20" s="980"/>
      <c r="BY20" s="980"/>
      <c r="BZ20" s="980"/>
      <c r="CA20" s="980"/>
      <c r="CB20" s="980"/>
      <c r="CC20" s="980"/>
      <c r="CD20" s="980"/>
      <c r="CE20" s="980"/>
      <c r="CF20" s="980"/>
      <c r="CG20" s="1001"/>
      <c r="CH20" s="976"/>
      <c r="CI20" s="977"/>
      <c r="CJ20" s="977"/>
      <c r="CK20" s="977"/>
      <c r="CL20" s="978"/>
      <c r="CM20" s="976"/>
      <c r="CN20" s="977"/>
      <c r="CO20" s="977"/>
      <c r="CP20" s="977"/>
      <c r="CQ20" s="978"/>
      <c r="CR20" s="976"/>
      <c r="CS20" s="977"/>
      <c r="CT20" s="977"/>
      <c r="CU20" s="977"/>
      <c r="CV20" s="978"/>
      <c r="CW20" s="976"/>
      <c r="CX20" s="977"/>
      <c r="CY20" s="977"/>
      <c r="CZ20" s="977"/>
      <c r="DA20" s="978"/>
      <c r="DB20" s="976"/>
      <c r="DC20" s="977"/>
      <c r="DD20" s="977"/>
      <c r="DE20" s="977"/>
      <c r="DF20" s="978"/>
      <c r="DG20" s="976"/>
      <c r="DH20" s="977"/>
      <c r="DI20" s="977"/>
      <c r="DJ20" s="977"/>
      <c r="DK20" s="978"/>
      <c r="DL20" s="976"/>
      <c r="DM20" s="977"/>
      <c r="DN20" s="977"/>
      <c r="DO20" s="977"/>
      <c r="DP20" s="978"/>
      <c r="DQ20" s="976"/>
      <c r="DR20" s="977"/>
      <c r="DS20" s="977"/>
      <c r="DT20" s="977"/>
      <c r="DU20" s="978"/>
      <c r="DV20" s="979"/>
      <c r="DW20" s="980"/>
      <c r="DX20" s="980"/>
      <c r="DY20" s="980"/>
      <c r="DZ20" s="981"/>
      <c r="EA20" s="228"/>
    </row>
    <row r="21" spans="1:131" s="229" customFormat="1" ht="26.25" customHeight="1" thickBot="1" x14ac:dyDescent="0.25">
      <c r="A21" s="232">
        <v>15</v>
      </c>
      <c r="B21" s="1017"/>
      <c r="C21" s="1018"/>
      <c r="D21" s="1018"/>
      <c r="E21" s="1018"/>
      <c r="F21" s="1018"/>
      <c r="G21" s="1018"/>
      <c r="H21" s="1018"/>
      <c r="I21" s="1018"/>
      <c r="J21" s="1018"/>
      <c r="K21" s="1018"/>
      <c r="L21" s="1018"/>
      <c r="M21" s="1018"/>
      <c r="N21" s="1018"/>
      <c r="O21" s="1018"/>
      <c r="P21" s="1019"/>
      <c r="Q21" s="1025"/>
      <c r="R21" s="1026"/>
      <c r="S21" s="1026"/>
      <c r="T21" s="1026"/>
      <c r="U21" s="1026"/>
      <c r="V21" s="1026"/>
      <c r="W21" s="1026"/>
      <c r="X21" s="1026"/>
      <c r="Y21" s="1026"/>
      <c r="Z21" s="1026"/>
      <c r="AA21" s="1026"/>
      <c r="AB21" s="1026"/>
      <c r="AC21" s="1026"/>
      <c r="AD21" s="1026"/>
      <c r="AE21" s="1027"/>
      <c r="AF21" s="1022"/>
      <c r="AG21" s="1023"/>
      <c r="AH21" s="1023"/>
      <c r="AI21" s="1023"/>
      <c r="AJ21" s="1024"/>
      <c r="AK21" s="1067"/>
      <c r="AL21" s="1068"/>
      <c r="AM21" s="1068"/>
      <c r="AN21" s="1068"/>
      <c r="AO21" s="1068"/>
      <c r="AP21" s="1068"/>
      <c r="AQ21" s="1068"/>
      <c r="AR21" s="1068"/>
      <c r="AS21" s="1068"/>
      <c r="AT21" s="1068"/>
      <c r="AU21" s="1069"/>
      <c r="AV21" s="1069"/>
      <c r="AW21" s="1069"/>
      <c r="AX21" s="1069"/>
      <c r="AY21" s="1070"/>
      <c r="AZ21" s="226"/>
      <c r="BA21" s="226"/>
      <c r="BB21" s="226"/>
      <c r="BC21" s="226"/>
      <c r="BD21" s="226"/>
      <c r="BE21" s="227"/>
      <c r="BF21" s="227"/>
      <c r="BG21" s="227"/>
      <c r="BH21" s="227"/>
      <c r="BI21" s="227"/>
      <c r="BJ21" s="227"/>
      <c r="BK21" s="227"/>
      <c r="BL21" s="227"/>
      <c r="BM21" s="227"/>
      <c r="BN21" s="227"/>
      <c r="BO21" s="227"/>
      <c r="BP21" s="227"/>
      <c r="BQ21" s="232">
        <v>15</v>
      </c>
      <c r="BR21" s="233"/>
      <c r="BS21" s="979"/>
      <c r="BT21" s="980"/>
      <c r="BU21" s="980"/>
      <c r="BV21" s="980"/>
      <c r="BW21" s="980"/>
      <c r="BX21" s="980"/>
      <c r="BY21" s="980"/>
      <c r="BZ21" s="980"/>
      <c r="CA21" s="980"/>
      <c r="CB21" s="980"/>
      <c r="CC21" s="980"/>
      <c r="CD21" s="980"/>
      <c r="CE21" s="980"/>
      <c r="CF21" s="980"/>
      <c r="CG21" s="1001"/>
      <c r="CH21" s="976"/>
      <c r="CI21" s="977"/>
      <c r="CJ21" s="977"/>
      <c r="CK21" s="977"/>
      <c r="CL21" s="978"/>
      <c r="CM21" s="976"/>
      <c r="CN21" s="977"/>
      <c r="CO21" s="977"/>
      <c r="CP21" s="977"/>
      <c r="CQ21" s="978"/>
      <c r="CR21" s="976"/>
      <c r="CS21" s="977"/>
      <c r="CT21" s="977"/>
      <c r="CU21" s="977"/>
      <c r="CV21" s="978"/>
      <c r="CW21" s="976"/>
      <c r="CX21" s="977"/>
      <c r="CY21" s="977"/>
      <c r="CZ21" s="977"/>
      <c r="DA21" s="978"/>
      <c r="DB21" s="976"/>
      <c r="DC21" s="977"/>
      <c r="DD21" s="977"/>
      <c r="DE21" s="977"/>
      <c r="DF21" s="978"/>
      <c r="DG21" s="976"/>
      <c r="DH21" s="977"/>
      <c r="DI21" s="977"/>
      <c r="DJ21" s="977"/>
      <c r="DK21" s="978"/>
      <c r="DL21" s="976"/>
      <c r="DM21" s="977"/>
      <c r="DN21" s="977"/>
      <c r="DO21" s="977"/>
      <c r="DP21" s="978"/>
      <c r="DQ21" s="976"/>
      <c r="DR21" s="977"/>
      <c r="DS21" s="977"/>
      <c r="DT21" s="977"/>
      <c r="DU21" s="978"/>
      <c r="DV21" s="979"/>
      <c r="DW21" s="980"/>
      <c r="DX21" s="980"/>
      <c r="DY21" s="980"/>
      <c r="DZ21" s="981"/>
      <c r="EA21" s="228"/>
    </row>
    <row r="22" spans="1:131" s="229" customFormat="1" ht="26.25" customHeight="1" x14ac:dyDescent="0.2">
      <c r="A22" s="232">
        <v>16</v>
      </c>
      <c r="B22" s="1017"/>
      <c r="C22" s="1018"/>
      <c r="D22" s="1018"/>
      <c r="E22" s="1018"/>
      <c r="F22" s="1018"/>
      <c r="G22" s="1018"/>
      <c r="H22" s="1018"/>
      <c r="I22" s="1018"/>
      <c r="J22" s="1018"/>
      <c r="K22" s="1018"/>
      <c r="L22" s="1018"/>
      <c r="M22" s="1018"/>
      <c r="N22" s="1018"/>
      <c r="O22" s="1018"/>
      <c r="P22" s="1019"/>
      <c r="Q22" s="1060"/>
      <c r="R22" s="1061"/>
      <c r="S22" s="1061"/>
      <c r="T22" s="1061"/>
      <c r="U22" s="1061"/>
      <c r="V22" s="1061"/>
      <c r="W22" s="1061"/>
      <c r="X22" s="1061"/>
      <c r="Y22" s="1061"/>
      <c r="Z22" s="1061"/>
      <c r="AA22" s="1061"/>
      <c r="AB22" s="1061"/>
      <c r="AC22" s="1061"/>
      <c r="AD22" s="1061"/>
      <c r="AE22" s="1062"/>
      <c r="AF22" s="1022"/>
      <c r="AG22" s="1023"/>
      <c r="AH22" s="1023"/>
      <c r="AI22" s="1023"/>
      <c r="AJ22" s="1024"/>
      <c r="AK22" s="1063"/>
      <c r="AL22" s="1064"/>
      <c r="AM22" s="1064"/>
      <c r="AN22" s="1064"/>
      <c r="AO22" s="1064"/>
      <c r="AP22" s="1064"/>
      <c r="AQ22" s="1064"/>
      <c r="AR22" s="1064"/>
      <c r="AS22" s="1064"/>
      <c r="AT22" s="1064"/>
      <c r="AU22" s="1065"/>
      <c r="AV22" s="1065"/>
      <c r="AW22" s="1065"/>
      <c r="AX22" s="1065"/>
      <c r="AY22" s="1066"/>
      <c r="AZ22" s="1015" t="s">
        <v>376</v>
      </c>
      <c r="BA22" s="1015"/>
      <c r="BB22" s="1015"/>
      <c r="BC22" s="1015"/>
      <c r="BD22" s="1016"/>
      <c r="BE22" s="227"/>
      <c r="BF22" s="227"/>
      <c r="BG22" s="227"/>
      <c r="BH22" s="227"/>
      <c r="BI22" s="227"/>
      <c r="BJ22" s="227"/>
      <c r="BK22" s="227"/>
      <c r="BL22" s="227"/>
      <c r="BM22" s="227"/>
      <c r="BN22" s="227"/>
      <c r="BO22" s="227"/>
      <c r="BP22" s="227"/>
      <c r="BQ22" s="232">
        <v>16</v>
      </c>
      <c r="BR22" s="233"/>
      <c r="BS22" s="979"/>
      <c r="BT22" s="980"/>
      <c r="BU22" s="980"/>
      <c r="BV22" s="980"/>
      <c r="BW22" s="980"/>
      <c r="BX22" s="980"/>
      <c r="BY22" s="980"/>
      <c r="BZ22" s="980"/>
      <c r="CA22" s="980"/>
      <c r="CB22" s="980"/>
      <c r="CC22" s="980"/>
      <c r="CD22" s="980"/>
      <c r="CE22" s="980"/>
      <c r="CF22" s="980"/>
      <c r="CG22" s="1001"/>
      <c r="CH22" s="976"/>
      <c r="CI22" s="977"/>
      <c r="CJ22" s="977"/>
      <c r="CK22" s="977"/>
      <c r="CL22" s="978"/>
      <c r="CM22" s="976"/>
      <c r="CN22" s="977"/>
      <c r="CO22" s="977"/>
      <c r="CP22" s="977"/>
      <c r="CQ22" s="978"/>
      <c r="CR22" s="976"/>
      <c r="CS22" s="977"/>
      <c r="CT22" s="977"/>
      <c r="CU22" s="977"/>
      <c r="CV22" s="978"/>
      <c r="CW22" s="976"/>
      <c r="CX22" s="977"/>
      <c r="CY22" s="977"/>
      <c r="CZ22" s="977"/>
      <c r="DA22" s="978"/>
      <c r="DB22" s="976"/>
      <c r="DC22" s="977"/>
      <c r="DD22" s="977"/>
      <c r="DE22" s="977"/>
      <c r="DF22" s="978"/>
      <c r="DG22" s="976"/>
      <c r="DH22" s="977"/>
      <c r="DI22" s="977"/>
      <c r="DJ22" s="977"/>
      <c r="DK22" s="978"/>
      <c r="DL22" s="976"/>
      <c r="DM22" s="977"/>
      <c r="DN22" s="977"/>
      <c r="DO22" s="977"/>
      <c r="DP22" s="978"/>
      <c r="DQ22" s="976"/>
      <c r="DR22" s="977"/>
      <c r="DS22" s="977"/>
      <c r="DT22" s="977"/>
      <c r="DU22" s="978"/>
      <c r="DV22" s="979"/>
      <c r="DW22" s="980"/>
      <c r="DX22" s="980"/>
      <c r="DY22" s="980"/>
      <c r="DZ22" s="981"/>
      <c r="EA22" s="228"/>
    </row>
    <row r="23" spans="1:131" s="229" customFormat="1" ht="26.25" customHeight="1" thickBot="1" x14ac:dyDescent="0.25">
      <c r="A23" s="234" t="s">
        <v>377</v>
      </c>
      <c r="B23" s="924" t="s">
        <v>378</v>
      </c>
      <c r="C23" s="925"/>
      <c r="D23" s="925"/>
      <c r="E23" s="925"/>
      <c r="F23" s="925"/>
      <c r="G23" s="925"/>
      <c r="H23" s="925"/>
      <c r="I23" s="925"/>
      <c r="J23" s="925"/>
      <c r="K23" s="925"/>
      <c r="L23" s="925"/>
      <c r="M23" s="925"/>
      <c r="N23" s="925"/>
      <c r="O23" s="925"/>
      <c r="P23" s="935"/>
      <c r="Q23" s="1054">
        <v>6094</v>
      </c>
      <c r="R23" s="1048"/>
      <c r="S23" s="1048"/>
      <c r="T23" s="1048"/>
      <c r="U23" s="1048"/>
      <c r="V23" s="1048">
        <v>5622</v>
      </c>
      <c r="W23" s="1048"/>
      <c r="X23" s="1048"/>
      <c r="Y23" s="1048"/>
      <c r="Z23" s="1048"/>
      <c r="AA23" s="1048">
        <v>473</v>
      </c>
      <c r="AB23" s="1048"/>
      <c r="AC23" s="1048"/>
      <c r="AD23" s="1048"/>
      <c r="AE23" s="1055"/>
      <c r="AF23" s="1056">
        <v>472</v>
      </c>
      <c r="AG23" s="1048"/>
      <c r="AH23" s="1048"/>
      <c r="AI23" s="1048"/>
      <c r="AJ23" s="1057"/>
      <c r="AK23" s="1058"/>
      <c r="AL23" s="1059"/>
      <c r="AM23" s="1059"/>
      <c r="AN23" s="1059"/>
      <c r="AO23" s="1059"/>
      <c r="AP23" s="1048">
        <v>129</v>
      </c>
      <c r="AQ23" s="1048"/>
      <c r="AR23" s="1048"/>
      <c r="AS23" s="1048"/>
      <c r="AT23" s="1048"/>
      <c r="AU23" s="1049"/>
      <c r="AV23" s="1049"/>
      <c r="AW23" s="1049"/>
      <c r="AX23" s="1049"/>
      <c r="AY23" s="1050"/>
      <c r="AZ23" s="1051" t="s">
        <v>122</v>
      </c>
      <c r="BA23" s="1052"/>
      <c r="BB23" s="1052"/>
      <c r="BC23" s="1052"/>
      <c r="BD23" s="1053"/>
      <c r="BE23" s="227"/>
      <c r="BF23" s="227"/>
      <c r="BG23" s="227"/>
      <c r="BH23" s="227"/>
      <c r="BI23" s="227"/>
      <c r="BJ23" s="227"/>
      <c r="BK23" s="227"/>
      <c r="BL23" s="227"/>
      <c r="BM23" s="227"/>
      <c r="BN23" s="227"/>
      <c r="BO23" s="227"/>
      <c r="BP23" s="227"/>
      <c r="BQ23" s="232">
        <v>17</v>
      </c>
      <c r="BR23" s="233"/>
      <c r="BS23" s="979"/>
      <c r="BT23" s="980"/>
      <c r="BU23" s="980"/>
      <c r="BV23" s="980"/>
      <c r="BW23" s="980"/>
      <c r="BX23" s="980"/>
      <c r="BY23" s="980"/>
      <c r="BZ23" s="980"/>
      <c r="CA23" s="980"/>
      <c r="CB23" s="980"/>
      <c r="CC23" s="980"/>
      <c r="CD23" s="980"/>
      <c r="CE23" s="980"/>
      <c r="CF23" s="980"/>
      <c r="CG23" s="1001"/>
      <c r="CH23" s="976"/>
      <c r="CI23" s="977"/>
      <c r="CJ23" s="977"/>
      <c r="CK23" s="977"/>
      <c r="CL23" s="978"/>
      <c r="CM23" s="976"/>
      <c r="CN23" s="977"/>
      <c r="CO23" s="977"/>
      <c r="CP23" s="977"/>
      <c r="CQ23" s="978"/>
      <c r="CR23" s="976"/>
      <c r="CS23" s="977"/>
      <c r="CT23" s="977"/>
      <c r="CU23" s="977"/>
      <c r="CV23" s="978"/>
      <c r="CW23" s="976"/>
      <c r="CX23" s="977"/>
      <c r="CY23" s="977"/>
      <c r="CZ23" s="977"/>
      <c r="DA23" s="978"/>
      <c r="DB23" s="976"/>
      <c r="DC23" s="977"/>
      <c r="DD23" s="977"/>
      <c r="DE23" s="977"/>
      <c r="DF23" s="978"/>
      <c r="DG23" s="976"/>
      <c r="DH23" s="977"/>
      <c r="DI23" s="977"/>
      <c r="DJ23" s="977"/>
      <c r="DK23" s="978"/>
      <c r="DL23" s="976"/>
      <c r="DM23" s="977"/>
      <c r="DN23" s="977"/>
      <c r="DO23" s="977"/>
      <c r="DP23" s="978"/>
      <c r="DQ23" s="976"/>
      <c r="DR23" s="977"/>
      <c r="DS23" s="977"/>
      <c r="DT23" s="977"/>
      <c r="DU23" s="978"/>
      <c r="DV23" s="979"/>
      <c r="DW23" s="980"/>
      <c r="DX23" s="980"/>
      <c r="DY23" s="980"/>
      <c r="DZ23" s="981"/>
      <c r="EA23" s="228"/>
    </row>
    <row r="24" spans="1:131" s="229" customFormat="1" ht="26.25" customHeight="1" x14ac:dyDescent="0.2">
      <c r="A24" s="1047" t="s">
        <v>379</v>
      </c>
      <c r="B24" s="1047"/>
      <c r="C24" s="1047"/>
      <c r="D24" s="1047"/>
      <c r="E24" s="1047"/>
      <c r="F24" s="1047"/>
      <c r="G24" s="1047"/>
      <c r="H24" s="1047"/>
      <c r="I24" s="1047"/>
      <c r="J24" s="1047"/>
      <c r="K24" s="1047"/>
      <c r="L24" s="1047"/>
      <c r="M24" s="1047"/>
      <c r="N24" s="1047"/>
      <c r="O24" s="1047"/>
      <c r="P24" s="1047"/>
      <c r="Q24" s="1047"/>
      <c r="R24" s="1047"/>
      <c r="S24" s="1047"/>
      <c r="T24" s="1047"/>
      <c r="U24" s="1047"/>
      <c r="V24" s="1047"/>
      <c r="W24" s="1047"/>
      <c r="X24" s="1047"/>
      <c r="Y24" s="1047"/>
      <c r="Z24" s="1047"/>
      <c r="AA24" s="1047"/>
      <c r="AB24" s="1047"/>
      <c r="AC24" s="1047"/>
      <c r="AD24" s="1047"/>
      <c r="AE24" s="1047"/>
      <c r="AF24" s="1047"/>
      <c r="AG24" s="1047"/>
      <c r="AH24" s="1047"/>
      <c r="AI24" s="1047"/>
      <c r="AJ24" s="1047"/>
      <c r="AK24" s="1047"/>
      <c r="AL24" s="1047"/>
      <c r="AM24" s="1047"/>
      <c r="AN24" s="1047"/>
      <c r="AO24" s="1047"/>
      <c r="AP24" s="1047"/>
      <c r="AQ24" s="1047"/>
      <c r="AR24" s="1047"/>
      <c r="AS24" s="1047"/>
      <c r="AT24" s="1047"/>
      <c r="AU24" s="1047"/>
      <c r="AV24" s="1047"/>
      <c r="AW24" s="1047"/>
      <c r="AX24" s="1047"/>
      <c r="AY24" s="1047"/>
      <c r="AZ24" s="226"/>
      <c r="BA24" s="226"/>
      <c r="BB24" s="226"/>
      <c r="BC24" s="226"/>
      <c r="BD24" s="226"/>
      <c r="BE24" s="227"/>
      <c r="BF24" s="227"/>
      <c r="BG24" s="227"/>
      <c r="BH24" s="227"/>
      <c r="BI24" s="227"/>
      <c r="BJ24" s="227"/>
      <c r="BK24" s="227"/>
      <c r="BL24" s="227"/>
      <c r="BM24" s="227"/>
      <c r="BN24" s="227"/>
      <c r="BO24" s="227"/>
      <c r="BP24" s="227"/>
      <c r="BQ24" s="232">
        <v>18</v>
      </c>
      <c r="BR24" s="233"/>
      <c r="BS24" s="979"/>
      <c r="BT24" s="980"/>
      <c r="BU24" s="980"/>
      <c r="BV24" s="980"/>
      <c r="BW24" s="980"/>
      <c r="BX24" s="980"/>
      <c r="BY24" s="980"/>
      <c r="BZ24" s="980"/>
      <c r="CA24" s="980"/>
      <c r="CB24" s="980"/>
      <c r="CC24" s="980"/>
      <c r="CD24" s="980"/>
      <c r="CE24" s="980"/>
      <c r="CF24" s="980"/>
      <c r="CG24" s="1001"/>
      <c r="CH24" s="976"/>
      <c r="CI24" s="977"/>
      <c r="CJ24" s="977"/>
      <c r="CK24" s="977"/>
      <c r="CL24" s="978"/>
      <c r="CM24" s="976"/>
      <c r="CN24" s="977"/>
      <c r="CO24" s="977"/>
      <c r="CP24" s="977"/>
      <c r="CQ24" s="978"/>
      <c r="CR24" s="976"/>
      <c r="CS24" s="977"/>
      <c r="CT24" s="977"/>
      <c r="CU24" s="977"/>
      <c r="CV24" s="978"/>
      <c r="CW24" s="976"/>
      <c r="CX24" s="977"/>
      <c r="CY24" s="977"/>
      <c r="CZ24" s="977"/>
      <c r="DA24" s="978"/>
      <c r="DB24" s="976"/>
      <c r="DC24" s="977"/>
      <c r="DD24" s="977"/>
      <c r="DE24" s="977"/>
      <c r="DF24" s="978"/>
      <c r="DG24" s="976"/>
      <c r="DH24" s="977"/>
      <c r="DI24" s="977"/>
      <c r="DJ24" s="977"/>
      <c r="DK24" s="978"/>
      <c r="DL24" s="976"/>
      <c r="DM24" s="977"/>
      <c r="DN24" s="977"/>
      <c r="DO24" s="977"/>
      <c r="DP24" s="978"/>
      <c r="DQ24" s="976"/>
      <c r="DR24" s="977"/>
      <c r="DS24" s="977"/>
      <c r="DT24" s="977"/>
      <c r="DU24" s="978"/>
      <c r="DV24" s="979"/>
      <c r="DW24" s="980"/>
      <c r="DX24" s="980"/>
      <c r="DY24" s="980"/>
      <c r="DZ24" s="981"/>
      <c r="EA24" s="228"/>
    </row>
    <row r="25" spans="1:131" ht="26.25" customHeight="1" thickBot="1" x14ac:dyDescent="0.25">
      <c r="A25" s="1046" t="s">
        <v>380</v>
      </c>
      <c r="B25" s="1046"/>
      <c r="C25" s="1046"/>
      <c r="D25" s="1046"/>
      <c r="E25" s="1046"/>
      <c r="F25" s="1046"/>
      <c r="G25" s="1046"/>
      <c r="H25" s="1046"/>
      <c r="I25" s="1046"/>
      <c r="J25" s="1046"/>
      <c r="K25" s="1046"/>
      <c r="L25" s="1046"/>
      <c r="M25" s="1046"/>
      <c r="N25" s="1046"/>
      <c r="O25" s="1046"/>
      <c r="P25" s="1046"/>
      <c r="Q25" s="1046"/>
      <c r="R25" s="1046"/>
      <c r="S25" s="1046"/>
      <c r="T25" s="1046"/>
      <c r="U25" s="1046"/>
      <c r="V25" s="1046"/>
      <c r="W25" s="1046"/>
      <c r="X25" s="1046"/>
      <c r="Y25" s="1046"/>
      <c r="Z25" s="1046"/>
      <c r="AA25" s="1046"/>
      <c r="AB25" s="1046"/>
      <c r="AC25" s="1046"/>
      <c r="AD25" s="1046"/>
      <c r="AE25" s="1046"/>
      <c r="AF25" s="1046"/>
      <c r="AG25" s="1046"/>
      <c r="AH25" s="1046"/>
      <c r="AI25" s="1046"/>
      <c r="AJ25" s="1046"/>
      <c r="AK25" s="1046"/>
      <c r="AL25" s="1046"/>
      <c r="AM25" s="1046"/>
      <c r="AN25" s="1046"/>
      <c r="AO25" s="1046"/>
      <c r="AP25" s="1046"/>
      <c r="AQ25" s="1046"/>
      <c r="AR25" s="1046"/>
      <c r="AS25" s="1046"/>
      <c r="AT25" s="1046"/>
      <c r="AU25" s="1046"/>
      <c r="AV25" s="1046"/>
      <c r="AW25" s="1046"/>
      <c r="AX25" s="1046"/>
      <c r="AY25" s="1046"/>
      <c r="AZ25" s="1046"/>
      <c r="BA25" s="1046"/>
      <c r="BB25" s="1046"/>
      <c r="BC25" s="1046"/>
      <c r="BD25" s="1046"/>
      <c r="BE25" s="1046"/>
      <c r="BF25" s="1046"/>
      <c r="BG25" s="1046"/>
      <c r="BH25" s="1046"/>
      <c r="BI25" s="1046"/>
      <c r="BJ25" s="226"/>
      <c r="BK25" s="226"/>
      <c r="BL25" s="226"/>
      <c r="BM25" s="226"/>
      <c r="BN25" s="226"/>
      <c r="BO25" s="235"/>
      <c r="BP25" s="235"/>
      <c r="BQ25" s="232">
        <v>19</v>
      </c>
      <c r="BR25" s="233"/>
      <c r="BS25" s="979"/>
      <c r="BT25" s="980"/>
      <c r="BU25" s="980"/>
      <c r="BV25" s="980"/>
      <c r="BW25" s="980"/>
      <c r="BX25" s="980"/>
      <c r="BY25" s="980"/>
      <c r="BZ25" s="980"/>
      <c r="CA25" s="980"/>
      <c r="CB25" s="980"/>
      <c r="CC25" s="980"/>
      <c r="CD25" s="980"/>
      <c r="CE25" s="980"/>
      <c r="CF25" s="980"/>
      <c r="CG25" s="1001"/>
      <c r="CH25" s="976"/>
      <c r="CI25" s="977"/>
      <c r="CJ25" s="977"/>
      <c r="CK25" s="977"/>
      <c r="CL25" s="978"/>
      <c r="CM25" s="976"/>
      <c r="CN25" s="977"/>
      <c r="CO25" s="977"/>
      <c r="CP25" s="977"/>
      <c r="CQ25" s="978"/>
      <c r="CR25" s="976"/>
      <c r="CS25" s="977"/>
      <c r="CT25" s="977"/>
      <c r="CU25" s="977"/>
      <c r="CV25" s="978"/>
      <c r="CW25" s="976"/>
      <c r="CX25" s="977"/>
      <c r="CY25" s="977"/>
      <c r="CZ25" s="977"/>
      <c r="DA25" s="978"/>
      <c r="DB25" s="976"/>
      <c r="DC25" s="977"/>
      <c r="DD25" s="977"/>
      <c r="DE25" s="977"/>
      <c r="DF25" s="978"/>
      <c r="DG25" s="976"/>
      <c r="DH25" s="977"/>
      <c r="DI25" s="977"/>
      <c r="DJ25" s="977"/>
      <c r="DK25" s="978"/>
      <c r="DL25" s="976"/>
      <c r="DM25" s="977"/>
      <c r="DN25" s="977"/>
      <c r="DO25" s="977"/>
      <c r="DP25" s="978"/>
      <c r="DQ25" s="976"/>
      <c r="DR25" s="977"/>
      <c r="DS25" s="977"/>
      <c r="DT25" s="977"/>
      <c r="DU25" s="978"/>
      <c r="DV25" s="979"/>
      <c r="DW25" s="980"/>
      <c r="DX25" s="980"/>
      <c r="DY25" s="980"/>
      <c r="DZ25" s="981"/>
      <c r="EA25" s="224"/>
    </row>
    <row r="26" spans="1:131" ht="26.25" customHeight="1" x14ac:dyDescent="0.2">
      <c r="A26" s="982" t="s">
        <v>358</v>
      </c>
      <c r="B26" s="983"/>
      <c r="C26" s="983"/>
      <c r="D26" s="983"/>
      <c r="E26" s="983"/>
      <c r="F26" s="983"/>
      <c r="G26" s="983"/>
      <c r="H26" s="983"/>
      <c r="I26" s="983"/>
      <c r="J26" s="983"/>
      <c r="K26" s="983"/>
      <c r="L26" s="983"/>
      <c r="M26" s="983"/>
      <c r="N26" s="983"/>
      <c r="O26" s="983"/>
      <c r="P26" s="984"/>
      <c r="Q26" s="988" t="s">
        <v>381</v>
      </c>
      <c r="R26" s="989"/>
      <c r="S26" s="989"/>
      <c r="T26" s="989"/>
      <c r="U26" s="990"/>
      <c r="V26" s="988" t="s">
        <v>382</v>
      </c>
      <c r="W26" s="989"/>
      <c r="X26" s="989"/>
      <c r="Y26" s="989"/>
      <c r="Z26" s="990"/>
      <c r="AA26" s="988" t="s">
        <v>383</v>
      </c>
      <c r="AB26" s="989"/>
      <c r="AC26" s="989"/>
      <c r="AD26" s="989"/>
      <c r="AE26" s="989"/>
      <c r="AF26" s="1042" t="s">
        <v>384</v>
      </c>
      <c r="AG26" s="995"/>
      <c r="AH26" s="995"/>
      <c r="AI26" s="995"/>
      <c r="AJ26" s="1043"/>
      <c r="AK26" s="989" t="s">
        <v>385</v>
      </c>
      <c r="AL26" s="989"/>
      <c r="AM26" s="989"/>
      <c r="AN26" s="989"/>
      <c r="AO26" s="990"/>
      <c r="AP26" s="988" t="s">
        <v>386</v>
      </c>
      <c r="AQ26" s="989"/>
      <c r="AR26" s="989"/>
      <c r="AS26" s="989"/>
      <c r="AT26" s="990"/>
      <c r="AU26" s="988" t="s">
        <v>387</v>
      </c>
      <c r="AV26" s="989"/>
      <c r="AW26" s="989"/>
      <c r="AX26" s="989"/>
      <c r="AY26" s="990"/>
      <c r="AZ26" s="988" t="s">
        <v>388</v>
      </c>
      <c r="BA26" s="989"/>
      <c r="BB26" s="989"/>
      <c r="BC26" s="989"/>
      <c r="BD26" s="990"/>
      <c r="BE26" s="988" t="s">
        <v>365</v>
      </c>
      <c r="BF26" s="989"/>
      <c r="BG26" s="989"/>
      <c r="BH26" s="989"/>
      <c r="BI26" s="1002"/>
      <c r="BJ26" s="226"/>
      <c r="BK26" s="226"/>
      <c r="BL26" s="226"/>
      <c r="BM26" s="226"/>
      <c r="BN26" s="226"/>
      <c r="BO26" s="235"/>
      <c r="BP26" s="235"/>
      <c r="BQ26" s="232">
        <v>20</v>
      </c>
      <c r="BR26" s="233"/>
      <c r="BS26" s="979"/>
      <c r="BT26" s="980"/>
      <c r="BU26" s="980"/>
      <c r="BV26" s="980"/>
      <c r="BW26" s="980"/>
      <c r="BX26" s="980"/>
      <c r="BY26" s="980"/>
      <c r="BZ26" s="980"/>
      <c r="CA26" s="980"/>
      <c r="CB26" s="980"/>
      <c r="CC26" s="980"/>
      <c r="CD26" s="980"/>
      <c r="CE26" s="980"/>
      <c r="CF26" s="980"/>
      <c r="CG26" s="1001"/>
      <c r="CH26" s="976"/>
      <c r="CI26" s="977"/>
      <c r="CJ26" s="977"/>
      <c r="CK26" s="977"/>
      <c r="CL26" s="978"/>
      <c r="CM26" s="976"/>
      <c r="CN26" s="977"/>
      <c r="CO26" s="977"/>
      <c r="CP26" s="977"/>
      <c r="CQ26" s="978"/>
      <c r="CR26" s="976"/>
      <c r="CS26" s="977"/>
      <c r="CT26" s="977"/>
      <c r="CU26" s="977"/>
      <c r="CV26" s="978"/>
      <c r="CW26" s="976"/>
      <c r="CX26" s="977"/>
      <c r="CY26" s="977"/>
      <c r="CZ26" s="977"/>
      <c r="DA26" s="978"/>
      <c r="DB26" s="976"/>
      <c r="DC26" s="977"/>
      <c r="DD26" s="977"/>
      <c r="DE26" s="977"/>
      <c r="DF26" s="978"/>
      <c r="DG26" s="976"/>
      <c r="DH26" s="977"/>
      <c r="DI26" s="977"/>
      <c r="DJ26" s="977"/>
      <c r="DK26" s="978"/>
      <c r="DL26" s="976"/>
      <c r="DM26" s="977"/>
      <c r="DN26" s="977"/>
      <c r="DO26" s="977"/>
      <c r="DP26" s="978"/>
      <c r="DQ26" s="976"/>
      <c r="DR26" s="977"/>
      <c r="DS26" s="977"/>
      <c r="DT26" s="977"/>
      <c r="DU26" s="978"/>
      <c r="DV26" s="979"/>
      <c r="DW26" s="980"/>
      <c r="DX26" s="980"/>
      <c r="DY26" s="980"/>
      <c r="DZ26" s="981"/>
      <c r="EA26" s="224"/>
    </row>
    <row r="27" spans="1:131" ht="26.25" customHeight="1" thickBot="1" x14ac:dyDescent="0.25">
      <c r="A27" s="985"/>
      <c r="B27" s="986"/>
      <c r="C27" s="986"/>
      <c r="D27" s="986"/>
      <c r="E27" s="986"/>
      <c r="F27" s="986"/>
      <c r="G27" s="986"/>
      <c r="H27" s="986"/>
      <c r="I27" s="986"/>
      <c r="J27" s="986"/>
      <c r="K27" s="986"/>
      <c r="L27" s="986"/>
      <c r="M27" s="986"/>
      <c r="N27" s="986"/>
      <c r="O27" s="986"/>
      <c r="P27" s="987"/>
      <c r="Q27" s="991"/>
      <c r="R27" s="992"/>
      <c r="S27" s="992"/>
      <c r="T27" s="992"/>
      <c r="U27" s="993"/>
      <c r="V27" s="991"/>
      <c r="W27" s="992"/>
      <c r="X27" s="992"/>
      <c r="Y27" s="992"/>
      <c r="Z27" s="993"/>
      <c r="AA27" s="991"/>
      <c r="AB27" s="992"/>
      <c r="AC27" s="992"/>
      <c r="AD27" s="992"/>
      <c r="AE27" s="992"/>
      <c r="AF27" s="1044"/>
      <c r="AG27" s="998"/>
      <c r="AH27" s="998"/>
      <c r="AI27" s="998"/>
      <c r="AJ27" s="1045"/>
      <c r="AK27" s="992"/>
      <c r="AL27" s="992"/>
      <c r="AM27" s="992"/>
      <c r="AN27" s="992"/>
      <c r="AO27" s="993"/>
      <c r="AP27" s="991"/>
      <c r="AQ27" s="992"/>
      <c r="AR27" s="992"/>
      <c r="AS27" s="992"/>
      <c r="AT27" s="993"/>
      <c r="AU27" s="991"/>
      <c r="AV27" s="992"/>
      <c r="AW27" s="992"/>
      <c r="AX27" s="992"/>
      <c r="AY27" s="993"/>
      <c r="AZ27" s="991"/>
      <c r="BA27" s="992"/>
      <c r="BB27" s="992"/>
      <c r="BC27" s="992"/>
      <c r="BD27" s="993"/>
      <c r="BE27" s="991"/>
      <c r="BF27" s="992"/>
      <c r="BG27" s="992"/>
      <c r="BH27" s="992"/>
      <c r="BI27" s="1003"/>
      <c r="BJ27" s="226"/>
      <c r="BK27" s="226"/>
      <c r="BL27" s="226"/>
      <c r="BM27" s="226"/>
      <c r="BN27" s="226"/>
      <c r="BO27" s="235"/>
      <c r="BP27" s="235"/>
      <c r="BQ27" s="232">
        <v>21</v>
      </c>
      <c r="BR27" s="233"/>
      <c r="BS27" s="979"/>
      <c r="BT27" s="980"/>
      <c r="BU27" s="980"/>
      <c r="BV27" s="980"/>
      <c r="BW27" s="980"/>
      <c r="BX27" s="980"/>
      <c r="BY27" s="980"/>
      <c r="BZ27" s="980"/>
      <c r="CA27" s="980"/>
      <c r="CB27" s="980"/>
      <c r="CC27" s="980"/>
      <c r="CD27" s="980"/>
      <c r="CE27" s="980"/>
      <c r="CF27" s="980"/>
      <c r="CG27" s="1001"/>
      <c r="CH27" s="976"/>
      <c r="CI27" s="977"/>
      <c r="CJ27" s="977"/>
      <c r="CK27" s="977"/>
      <c r="CL27" s="978"/>
      <c r="CM27" s="976"/>
      <c r="CN27" s="977"/>
      <c r="CO27" s="977"/>
      <c r="CP27" s="977"/>
      <c r="CQ27" s="978"/>
      <c r="CR27" s="976"/>
      <c r="CS27" s="977"/>
      <c r="CT27" s="977"/>
      <c r="CU27" s="977"/>
      <c r="CV27" s="978"/>
      <c r="CW27" s="976"/>
      <c r="CX27" s="977"/>
      <c r="CY27" s="977"/>
      <c r="CZ27" s="977"/>
      <c r="DA27" s="978"/>
      <c r="DB27" s="976"/>
      <c r="DC27" s="977"/>
      <c r="DD27" s="977"/>
      <c r="DE27" s="977"/>
      <c r="DF27" s="978"/>
      <c r="DG27" s="976"/>
      <c r="DH27" s="977"/>
      <c r="DI27" s="977"/>
      <c r="DJ27" s="977"/>
      <c r="DK27" s="978"/>
      <c r="DL27" s="976"/>
      <c r="DM27" s="977"/>
      <c r="DN27" s="977"/>
      <c r="DO27" s="977"/>
      <c r="DP27" s="978"/>
      <c r="DQ27" s="976"/>
      <c r="DR27" s="977"/>
      <c r="DS27" s="977"/>
      <c r="DT27" s="977"/>
      <c r="DU27" s="978"/>
      <c r="DV27" s="979"/>
      <c r="DW27" s="980"/>
      <c r="DX27" s="980"/>
      <c r="DY27" s="980"/>
      <c r="DZ27" s="981"/>
      <c r="EA27" s="224"/>
    </row>
    <row r="28" spans="1:131" ht="26.25" customHeight="1" thickTop="1" x14ac:dyDescent="0.2">
      <c r="A28" s="236">
        <v>1</v>
      </c>
      <c r="B28" s="1034" t="s">
        <v>389</v>
      </c>
      <c r="C28" s="1035"/>
      <c r="D28" s="1035"/>
      <c r="E28" s="1035"/>
      <c r="F28" s="1035"/>
      <c r="G28" s="1035"/>
      <c r="H28" s="1035"/>
      <c r="I28" s="1035"/>
      <c r="J28" s="1035"/>
      <c r="K28" s="1035"/>
      <c r="L28" s="1035"/>
      <c r="M28" s="1035"/>
      <c r="N28" s="1035"/>
      <c r="O28" s="1035"/>
      <c r="P28" s="1036"/>
      <c r="Q28" s="1037">
        <v>763</v>
      </c>
      <c r="R28" s="1038"/>
      <c r="S28" s="1038"/>
      <c r="T28" s="1038"/>
      <c r="U28" s="1038"/>
      <c r="V28" s="1038">
        <v>763</v>
      </c>
      <c r="W28" s="1038"/>
      <c r="X28" s="1038"/>
      <c r="Y28" s="1038"/>
      <c r="Z28" s="1038"/>
      <c r="AA28" s="1038">
        <v>0</v>
      </c>
      <c r="AB28" s="1038"/>
      <c r="AC28" s="1038"/>
      <c r="AD28" s="1038"/>
      <c r="AE28" s="1039"/>
      <c r="AF28" s="1040">
        <v>0</v>
      </c>
      <c r="AG28" s="1038"/>
      <c r="AH28" s="1038"/>
      <c r="AI28" s="1038"/>
      <c r="AJ28" s="1041"/>
      <c r="AK28" s="1029">
        <v>119</v>
      </c>
      <c r="AL28" s="1030"/>
      <c r="AM28" s="1030"/>
      <c r="AN28" s="1030"/>
      <c r="AO28" s="1030"/>
      <c r="AP28" s="1030"/>
      <c r="AQ28" s="1030"/>
      <c r="AR28" s="1030"/>
      <c r="AS28" s="1030"/>
      <c r="AT28" s="1030"/>
      <c r="AU28" s="1030"/>
      <c r="AV28" s="1030"/>
      <c r="AW28" s="1030"/>
      <c r="AX28" s="1030"/>
      <c r="AY28" s="1030"/>
      <c r="AZ28" s="1031"/>
      <c r="BA28" s="1031"/>
      <c r="BB28" s="1031"/>
      <c r="BC28" s="1031"/>
      <c r="BD28" s="1031"/>
      <c r="BE28" s="1032"/>
      <c r="BF28" s="1032"/>
      <c r="BG28" s="1032"/>
      <c r="BH28" s="1032"/>
      <c r="BI28" s="1033"/>
      <c r="BJ28" s="226"/>
      <c r="BK28" s="226"/>
      <c r="BL28" s="226"/>
      <c r="BM28" s="226"/>
      <c r="BN28" s="226"/>
      <c r="BO28" s="235"/>
      <c r="BP28" s="235"/>
      <c r="BQ28" s="232">
        <v>22</v>
      </c>
      <c r="BR28" s="233"/>
      <c r="BS28" s="979"/>
      <c r="BT28" s="980"/>
      <c r="BU28" s="980"/>
      <c r="BV28" s="980"/>
      <c r="BW28" s="980"/>
      <c r="BX28" s="980"/>
      <c r="BY28" s="980"/>
      <c r="BZ28" s="980"/>
      <c r="CA28" s="980"/>
      <c r="CB28" s="980"/>
      <c r="CC28" s="980"/>
      <c r="CD28" s="980"/>
      <c r="CE28" s="980"/>
      <c r="CF28" s="980"/>
      <c r="CG28" s="1001"/>
      <c r="CH28" s="976"/>
      <c r="CI28" s="977"/>
      <c r="CJ28" s="977"/>
      <c r="CK28" s="977"/>
      <c r="CL28" s="978"/>
      <c r="CM28" s="976"/>
      <c r="CN28" s="977"/>
      <c r="CO28" s="977"/>
      <c r="CP28" s="977"/>
      <c r="CQ28" s="978"/>
      <c r="CR28" s="976"/>
      <c r="CS28" s="977"/>
      <c r="CT28" s="977"/>
      <c r="CU28" s="977"/>
      <c r="CV28" s="978"/>
      <c r="CW28" s="976"/>
      <c r="CX28" s="977"/>
      <c r="CY28" s="977"/>
      <c r="CZ28" s="977"/>
      <c r="DA28" s="978"/>
      <c r="DB28" s="976"/>
      <c r="DC28" s="977"/>
      <c r="DD28" s="977"/>
      <c r="DE28" s="977"/>
      <c r="DF28" s="978"/>
      <c r="DG28" s="976"/>
      <c r="DH28" s="977"/>
      <c r="DI28" s="977"/>
      <c r="DJ28" s="977"/>
      <c r="DK28" s="978"/>
      <c r="DL28" s="976"/>
      <c r="DM28" s="977"/>
      <c r="DN28" s="977"/>
      <c r="DO28" s="977"/>
      <c r="DP28" s="978"/>
      <c r="DQ28" s="976"/>
      <c r="DR28" s="977"/>
      <c r="DS28" s="977"/>
      <c r="DT28" s="977"/>
      <c r="DU28" s="978"/>
      <c r="DV28" s="979"/>
      <c r="DW28" s="980"/>
      <c r="DX28" s="980"/>
      <c r="DY28" s="980"/>
      <c r="DZ28" s="981"/>
      <c r="EA28" s="224"/>
    </row>
    <row r="29" spans="1:131" ht="26.25" customHeight="1" x14ac:dyDescent="0.2">
      <c r="A29" s="236">
        <v>2</v>
      </c>
      <c r="B29" s="1017" t="s">
        <v>390</v>
      </c>
      <c r="C29" s="1018"/>
      <c r="D29" s="1018"/>
      <c r="E29" s="1018"/>
      <c r="F29" s="1018"/>
      <c r="G29" s="1018"/>
      <c r="H29" s="1018"/>
      <c r="I29" s="1018"/>
      <c r="J29" s="1018"/>
      <c r="K29" s="1018"/>
      <c r="L29" s="1018"/>
      <c r="M29" s="1018"/>
      <c r="N29" s="1018"/>
      <c r="O29" s="1018"/>
      <c r="P29" s="1019"/>
      <c r="Q29" s="1025">
        <v>867</v>
      </c>
      <c r="R29" s="1026"/>
      <c r="S29" s="1026"/>
      <c r="T29" s="1026"/>
      <c r="U29" s="1026"/>
      <c r="V29" s="1026">
        <v>839</v>
      </c>
      <c r="W29" s="1026"/>
      <c r="X29" s="1026"/>
      <c r="Y29" s="1026"/>
      <c r="Z29" s="1026"/>
      <c r="AA29" s="1026">
        <v>28</v>
      </c>
      <c r="AB29" s="1026"/>
      <c r="AC29" s="1026"/>
      <c r="AD29" s="1026"/>
      <c r="AE29" s="1027"/>
      <c r="AF29" s="1022">
        <v>28</v>
      </c>
      <c r="AG29" s="1023"/>
      <c r="AH29" s="1023"/>
      <c r="AI29" s="1023"/>
      <c r="AJ29" s="1024"/>
      <c r="AK29" s="967">
        <v>156</v>
      </c>
      <c r="AL29" s="958"/>
      <c r="AM29" s="958"/>
      <c r="AN29" s="958"/>
      <c r="AO29" s="958"/>
      <c r="AP29" s="958"/>
      <c r="AQ29" s="958"/>
      <c r="AR29" s="958"/>
      <c r="AS29" s="958"/>
      <c r="AT29" s="958"/>
      <c r="AU29" s="958"/>
      <c r="AV29" s="958"/>
      <c r="AW29" s="958"/>
      <c r="AX29" s="958"/>
      <c r="AY29" s="958"/>
      <c r="AZ29" s="1028"/>
      <c r="BA29" s="1028"/>
      <c r="BB29" s="1028"/>
      <c r="BC29" s="1028"/>
      <c r="BD29" s="1028"/>
      <c r="BE29" s="959"/>
      <c r="BF29" s="959"/>
      <c r="BG29" s="959"/>
      <c r="BH29" s="959"/>
      <c r="BI29" s="960"/>
      <c r="BJ29" s="226"/>
      <c r="BK29" s="226"/>
      <c r="BL29" s="226"/>
      <c r="BM29" s="226"/>
      <c r="BN29" s="226"/>
      <c r="BO29" s="235"/>
      <c r="BP29" s="235"/>
      <c r="BQ29" s="232">
        <v>23</v>
      </c>
      <c r="BR29" s="233"/>
      <c r="BS29" s="979"/>
      <c r="BT29" s="980"/>
      <c r="BU29" s="980"/>
      <c r="BV29" s="980"/>
      <c r="BW29" s="980"/>
      <c r="BX29" s="980"/>
      <c r="BY29" s="980"/>
      <c r="BZ29" s="980"/>
      <c r="CA29" s="980"/>
      <c r="CB29" s="980"/>
      <c r="CC29" s="980"/>
      <c r="CD29" s="980"/>
      <c r="CE29" s="980"/>
      <c r="CF29" s="980"/>
      <c r="CG29" s="1001"/>
      <c r="CH29" s="976"/>
      <c r="CI29" s="977"/>
      <c r="CJ29" s="977"/>
      <c r="CK29" s="977"/>
      <c r="CL29" s="978"/>
      <c r="CM29" s="976"/>
      <c r="CN29" s="977"/>
      <c r="CO29" s="977"/>
      <c r="CP29" s="977"/>
      <c r="CQ29" s="978"/>
      <c r="CR29" s="976"/>
      <c r="CS29" s="977"/>
      <c r="CT29" s="977"/>
      <c r="CU29" s="977"/>
      <c r="CV29" s="978"/>
      <c r="CW29" s="976"/>
      <c r="CX29" s="977"/>
      <c r="CY29" s="977"/>
      <c r="CZ29" s="977"/>
      <c r="DA29" s="978"/>
      <c r="DB29" s="976"/>
      <c r="DC29" s="977"/>
      <c r="DD29" s="977"/>
      <c r="DE29" s="977"/>
      <c r="DF29" s="978"/>
      <c r="DG29" s="976"/>
      <c r="DH29" s="977"/>
      <c r="DI29" s="977"/>
      <c r="DJ29" s="977"/>
      <c r="DK29" s="978"/>
      <c r="DL29" s="976"/>
      <c r="DM29" s="977"/>
      <c r="DN29" s="977"/>
      <c r="DO29" s="977"/>
      <c r="DP29" s="978"/>
      <c r="DQ29" s="976"/>
      <c r="DR29" s="977"/>
      <c r="DS29" s="977"/>
      <c r="DT29" s="977"/>
      <c r="DU29" s="978"/>
      <c r="DV29" s="979"/>
      <c r="DW29" s="980"/>
      <c r="DX29" s="980"/>
      <c r="DY29" s="980"/>
      <c r="DZ29" s="981"/>
      <c r="EA29" s="224"/>
    </row>
    <row r="30" spans="1:131" ht="26.25" customHeight="1" x14ac:dyDescent="0.2">
      <c r="A30" s="236">
        <v>3</v>
      </c>
      <c r="B30" s="1017" t="s">
        <v>391</v>
      </c>
      <c r="C30" s="1018"/>
      <c r="D30" s="1018"/>
      <c r="E30" s="1018"/>
      <c r="F30" s="1018"/>
      <c r="G30" s="1018"/>
      <c r="H30" s="1018"/>
      <c r="I30" s="1018"/>
      <c r="J30" s="1018"/>
      <c r="K30" s="1018"/>
      <c r="L30" s="1018"/>
      <c r="M30" s="1018"/>
      <c r="N30" s="1018"/>
      <c r="O30" s="1018"/>
      <c r="P30" s="1019"/>
      <c r="Q30" s="1025">
        <v>143</v>
      </c>
      <c r="R30" s="1026"/>
      <c r="S30" s="1026"/>
      <c r="T30" s="1026"/>
      <c r="U30" s="1026"/>
      <c r="V30" s="1026">
        <v>141</v>
      </c>
      <c r="W30" s="1026"/>
      <c r="X30" s="1026"/>
      <c r="Y30" s="1026"/>
      <c r="Z30" s="1026"/>
      <c r="AA30" s="1026">
        <v>2</v>
      </c>
      <c r="AB30" s="1026"/>
      <c r="AC30" s="1026"/>
      <c r="AD30" s="1026"/>
      <c r="AE30" s="1027"/>
      <c r="AF30" s="1022">
        <v>2</v>
      </c>
      <c r="AG30" s="1023"/>
      <c r="AH30" s="1023"/>
      <c r="AI30" s="1023"/>
      <c r="AJ30" s="1024"/>
      <c r="AK30" s="967">
        <v>53</v>
      </c>
      <c r="AL30" s="958"/>
      <c r="AM30" s="958"/>
      <c r="AN30" s="958"/>
      <c r="AO30" s="958"/>
      <c r="AP30" s="958"/>
      <c r="AQ30" s="958"/>
      <c r="AR30" s="958"/>
      <c r="AS30" s="958"/>
      <c r="AT30" s="958"/>
      <c r="AU30" s="958"/>
      <c r="AV30" s="958"/>
      <c r="AW30" s="958"/>
      <c r="AX30" s="958"/>
      <c r="AY30" s="958"/>
      <c r="AZ30" s="1028"/>
      <c r="BA30" s="1028"/>
      <c r="BB30" s="1028"/>
      <c r="BC30" s="1028"/>
      <c r="BD30" s="1028"/>
      <c r="BE30" s="959"/>
      <c r="BF30" s="959"/>
      <c r="BG30" s="959"/>
      <c r="BH30" s="959"/>
      <c r="BI30" s="960"/>
      <c r="BJ30" s="226"/>
      <c r="BK30" s="226"/>
      <c r="BL30" s="226"/>
      <c r="BM30" s="226"/>
      <c r="BN30" s="226"/>
      <c r="BO30" s="235"/>
      <c r="BP30" s="235"/>
      <c r="BQ30" s="232">
        <v>24</v>
      </c>
      <c r="BR30" s="233"/>
      <c r="BS30" s="979"/>
      <c r="BT30" s="980"/>
      <c r="BU30" s="980"/>
      <c r="BV30" s="980"/>
      <c r="BW30" s="980"/>
      <c r="BX30" s="980"/>
      <c r="BY30" s="980"/>
      <c r="BZ30" s="980"/>
      <c r="CA30" s="980"/>
      <c r="CB30" s="980"/>
      <c r="CC30" s="980"/>
      <c r="CD30" s="980"/>
      <c r="CE30" s="980"/>
      <c r="CF30" s="980"/>
      <c r="CG30" s="1001"/>
      <c r="CH30" s="976"/>
      <c r="CI30" s="977"/>
      <c r="CJ30" s="977"/>
      <c r="CK30" s="977"/>
      <c r="CL30" s="978"/>
      <c r="CM30" s="976"/>
      <c r="CN30" s="977"/>
      <c r="CO30" s="977"/>
      <c r="CP30" s="977"/>
      <c r="CQ30" s="978"/>
      <c r="CR30" s="976"/>
      <c r="CS30" s="977"/>
      <c r="CT30" s="977"/>
      <c r="CU30" s="977"/>
      <c r="CV30" s="978"/>
      <c r="CW30" s="976"/>
      <c r="CX30" s="977"/>
      <c r="CY30" s="977"/>
      <c r="CZ30" s="977"/>
      <c r="DA30" s="978"/>
      <c r="DB30" s="976"/>
      <c r="DC30" s="977"/>
      <c r="DD30" s="977"/>
      <c r="DE30" s="977"/>
      <c r="DF30" s="978"/>
      <c r="DG30" s="976"/>
      <c r="DH30" s="977"/>
      <c r="DI30" s="977"/>
      <c r="DJ30" s="977"/>
      <c r="DK30" s="978"/>
      <c r="DL30" s="976"/>
      <c r="DM30" s="977"/>
      <c r="DN30" s="977"/>
      <c r="DO30" s="977"/>
      <c r="DP30" s="978"/>
      <c r="DQ30" s="976"/>
      <c r="DR30" s="977"/>
      <c r="DS30" s="977"/>
      <c r="DT30" s="977"/>
      <c r="DU30" s="978"/>
      <c r="DV30" s="979"/>
      <c r="DW30" s="980"/>
      <c r="DX30" s="980"/>
      <c r="DY30" s="980"/>
      <c r="DZ30" s="981"/>
      <c r="EA30" s="224"/>
    </row>
    <row r="31" spans="1:131" ht="26.25" customHeight="1" x14ac:dyDescent="0.2">
      <c r="A31" s="236">
        <v>4</v>
      </c>
      <c r="B31" s="1017" t="s">
        <v>392</v>
      </c>
      <c r="C31" s="1018"/>
      <c r="D31" s="1018"/>
      <c r="E31" s="1018"/>
      <c r="F31" s="1018"/>
      <c r="G31" s="1018"/>
      <c r="H31" s="1018"/>
      <c r="I31" s="1018"/>
      <c r="J31" s="1018"/>
      <c r="K31" s="1018"/>
      <c r="L31" s="1018"/>
      <c r="M31" s="1018"/>
      <c r="N31" s="1018"/>
      <c r="O31" s="1018"/>
      <c r="P31" s="1019"/>
      <c r="Q31" s="1025">
        <v>741</v>
      </c>
      <c r="R31" s="1026"/>
      <c r="S31" s="1026"/>
      <c r="T31" s="1026"/>
      <c r="U31" s="1026"/>
      <c r="V31" s="1026">
        <v>741</v>
      </c>
      <c r="W31" s="1026"/>
      <c r="X31" s="1026"/>
      <c r="Y31" s="1026"/>
      <c r="Z31" s="1026"/>
      <c r="AA31" s="1026" t="s">
        <v>541</v>
      </c>
      <c r="AB31" s="1026"/>
      <c r="AC31" s="1026"/>
      <c r="AD31" s="1026"/>
      <c r="AE31" s="1027"/>
      <c r="AF31" s="1022" t="s">
        <v>122</v>
      </c>
      <c r="AG31" s="1023"/>
      <c r="AH31" s="1023"/>
      <c r="AI31" s="1023"/>
      <c r="AJ31" s="1024"/>
      <c r="AK31" s="967">
        <v>402</v>
      </c>
      <c r="AL31" s="958"/>
      <c r="AM31" s="958"/>
      <c r="AN31" s="958"/>
      <c r="AO31" s="958"/>
      <c r="AP31" s="958">
        <v>1107</v>
      </c>
      <c r="AQ31" s="958"/>
      <c r="AR31" s="958"/>
      <c r="AS31" s="958"/>
      <c r="AT31" s="958"/>
      <c r="AU31" s="958">
        <v>1022</v>
      </c>
      <c r="AV31" s="958"/>
      <c r="AW31" s="958"/>
      <c r="AX31" s="958"/>
      <c r="AY31" s="958"/>
      <c r="AZ31" s="1028" t="s">
        <v>541</v>
      </c>
      <c r="BA31" s="1028"/>
      <c r="BB31" s="1028"/>
      <c r="BC31" s="1028"/>
      <c r="BD31" s="1028"/>
      <c r="BE31" s="959" t="s">
        <v>393</v>
      </c>
      <c r="BF31" s="959"/>
      <c r="BG31" s="959"/>
      <c r="BH31" s="959"/>
      <c r="BI31" s="960"/>
      <c r="BJ31" s="226"/>
      <c r="BK31" s="226"/>
      <c r="BL31" s="226"/>
      <c r="BM31" s="226"/>
      <c r="BN31" s="226"/>
      <c r="BO31" s="235"/>
      <c r="BP31" s="235"/>
      <c r="BQ31" s="232">
        <v>25</v>
      </c>
      <c r="BR31" s="233"/>
      <c r="BS31" s="979"/>
      <c r="BT31" s="980"/>
      <c r="BU31" s="980"/>
      <c r="BV31" s="980"/>
      <c r="BW31" s="980"/>
      <c r="BX31" s="980"/>
      <c r="BY31" s="980"/>
      <c r="BZ31" s="980"/>
      <c r="CA31" s="980"/>
      <c r="CB31" s="980"/>
      <c r="CC31" s="980"/>
      <c r="CD31" s="980"/>
      <c r="CE31" s="980"/>
      <c r="CF31" s="980"/>
      <c r="CG31" s="1001"/>
      <c r="CH31" s="976"/>
      <c r="CI31" s="977"/>
      <c r="CJ31" s="977"/>
      <c r="CK31" s="977"/>
      <c r="CL31" s="978"/>
      <c r="CM31" s="976"/>
      <c r="CN31" s="977"/>
      <c r="CO31" s="977"/>
      <c r="CP31" s="977"/>
      <c r="CQ31" s="978"/>
      <c r="CR31" s="976"/>
      <c r="CS31" s="977"/>
      <c r="CT31" s="977"/>
      <c r="CU31" s="977"/>
      <c r="CV31" s="978"/>
      <c r="CW31" s="976"/>
      <c r="CX31" s="977"/>
      <c r="CY31" s="977"/>
      <c r="CZ31" s="977"/>
      <c r="DA31" s="978"/>
      <c r="DB31" s="976"/>
      <c r="DC31" s="977"/>
      <c r="DD31" s="977"/>
      <c r="DE31" s="977"/>
      <c r="DF31" s="978"/>
      <c r="DG31" s="976"/>
      <c r="DH31" s="977"/>
      <c r="DI31" s="977"/>
      <c r="DJ31" s="977"/>
      <c r="DK31" s="978"/>
      <c r="DL31" s="976"/>
      <c r="DM31" s="977"/>
      <c r="DN31" s="977"/>
      <c r="DO31" s="977"/>
      <c r="DP31" s="978"/>
      <c r="DQ31" s="976"/>
      <c r="DR31" s="977"/>
      <c r="DS31" s="977"/>
      <c r="DT31" s="977"/>
      <c r="DU31" s="978"/>
      <c r="DV31" s="979"/>
      <c r="DW31" s="980"/>
      <c r="DX31" s="980"/>
      <c r="DY31" s="980"/>
      <c r="DZ31" s="981"/>
      <c r="EA31" s="224"/>
    </row>
    <row r="32" spans="1:131" ht="26.25" customHeight="1" x14ac:dyDescent="0.2">
      <c r="A32" s="236">
        <v>5</v>
      </c>
      <c r="B32" s="1017"/>
      <c r="C32" s="1018"/>
      <c r="D32" s="1018"/>
      <c r="E32" s="1018"/>
      <c r="F32" s="1018"/>
      <c r="G32" s="1018"/>
      <c r="H32" s="1018"/>
      <c r="I32" s="1018"/>
      <c r="J32" s="1018"/>
      <c r="K32" s="1018"/>
      <c r="L32" s="1018"/>
      <c r="M32" s="1018"/>
      <c r="N32" s="1018"/>
      <c r="O32" s="1018"/>
      <c r="P32" s="1019"/>
      <c r="Q32" s="1025"/>
      <c r="R32" s="1026"/>
      <c r="S32" s="1026"/>
      <c r="T32" s="1026"/>
      <c r="U32" s="1026"/>
      <c r="V32" s="1026"/>
      <c r="W32" s="1026"/>
      <c r="X32" s="1026"/>
      <c r="Y32" s="1026"/>
      <c r="Z32" s="1026"/>
      <c r="AA32" s="1026"/>
      <c r="AB32" s="1026"/>
      <c r="AC32" s="1026"/>
      <c r="AD32" s="1026"/>
      <c r="AE32" s="1027"/>
      <c r="AF32" s="1022"/>
      <c r="AG32" s="1023"/>
      <c r="AH32" s="1023"/>
      <c r="AI32" s="1023"/>
      <c r="AJ32" s="1024"/>
      <c r="AK32" s="967"/>
      <c r="AL32" s="958"/>
      <c r="AM32" s="958"/>
      <c r="AN32" s="958"/>
      <c r="AO32" s="958"/>
      <c r="AP32" s="958"/>
      <c r="AQ32" s="958"/>
      <c r="AR32" s="958"/>
      <c r="AS32" s="958"/>
      <c r="AT32" s="958"/>
      <c r="AU32" s="958"/>
      <c r="AV32" s="958"/>
      <c r="AW32" s="958"/>
      <c r="AX32" s="958"/>
      <c r="AY32" s="958"/>
      <c r="AZ32" s="1028"/>
      <c r="BA32" s="1028"/>
      <c r="BB32" s="1028"/>
      <c r="BC32" s="1028"/>
      <c r="BD32" s="1028"/>
      <c r="BE32" s="959"/>
      <c r="BF32" s="959"/>
      <c r="BG32" s="959"/>
      <c r="BH32" s="959"/>
      <c r="BI32" s="960"/>
      <c r="BJ32" s="226"/>
      <c r="BK32" s="226"/>
      <c r="BL32" s="226"/>
      <c r="BM32" s="226"/>
      <c r="BN32" s="226"/>
      <c r="BO32" s="235"/>
      <c r="BP32" s="235"/>
      <c r="BQ32" s="232">
        <v>26</v>
      </c>
      <c r="BR32" s="233"/>
      <c r="BS32" s="979"/>
      <c r="BT32" s="980"/>
      <c r="BU32" s="980"/>
      <c r="BV32" s="980"/>
      <c r="BW32" s="980"/>
      <c r="BX32" s="980"/>
      <c r="BY32" s="980"/>
      <c r="BZ32" s="980"/>
      <c r="CA32" s="980"/>
      <c r="CB32" s="980"/>
      <c r="CC32" s="980"/>
      <c r="CD32" s="980"/>
      <c r="CE32" s="980"/>
      <c r="CF32" s="980"/>
      <c r="CG32" s="1001"/>
      <c r="CH32" s="976"/>
      <c r="CI32" s="977"/>
      <c r="CJ32" s="977"/>
      <c r="CK32" s="977"/>
      <c r="CL32" s="978"/>
      <c r="CM32" s="976"/>
      <c r="CN32" s="977"/>
      <c r="CO32" s="977"/>
      <c r="CP32" s="977"/>
      <c r="CQ32" s="978"/>
      <c r="CR32" s="976"/>
      <c r="CS32" s="977"/>
      <c r="CT32" s="977"/>
      <c r="CU32" s="977"/>
      <c r="CV32" s="978"/>
      <c r="CW32" s="976"/>
      <c r="CX32" s="977"/>
      <c r="CY32" s="977"/>
      <c r="CZ32" s="977"/>
      <c r="DA32" s="978"/>
      <c r="DB32" s="976"/>
      <c r="DC32" s="977"/>
      <c r="DD32" s="977"/>
      <c r="DE32" s="977"/>
      <c r="DF32" s="978"/>
      <c r="DG32" s="976"/>
      <c r="DH32" s="977"/>
      <c r="DI32" s="977"/>
      <c r="DJ32" s="977"/>
      <c r="DK32" s="978"/>
      <c r="DL32" s="976"/>
      <c r="DM32" s="977"/>
      <c r="DN32" s="977"/>
      <c r="DO32" s="977"/>
      <c r="DP32" s="978"/>
      <c r="DQ32" s="976"/>
      <c r="DR32" s="977"/>
      <c r="DS32" s="977"/>
      <c r="DT32" s="977"/>
      <c r="DU32" s="978"/>
      <c r="DV32" s="979"/>
      <c r="DW32" s="980"/>
      <c r="DX32" s="980"/>
      <c r="DY32" s="980"/>
      <c r="DZ32" s="981"/>
      <c r="EA32" s="224"/>
    </row>
    <row r="33" spans="1:131" ht="26.25" customHeight="1" x14ac:dyDescent="0.2">
      <c r="A33" s="236">
        <v>6</v>
      </c>
      <c r="B33" s="1017"/>
      <c r="C33" s="1018"/>
      <c r="D33" s="1018"/>
      <c r="E33" s="1018"/>
      <c r="F33" s="1018"/>
      <c r="G33" s="1018"/>
      <c r="H33" s="1018"/>
      <c r="I33" s="1018"/>
      <c r="J33" s="1018"/>
      <c r="K33" s="1018"/>
      <c r="L33" s="1018"/>
      <c r="M33" s="1018"/>
      <c r="N33" s="1018"/>
      <c r="O33" s="1018"/>
      <c r="P33" s="1019"/>
      <c r="Q33" s="1025"/>
      <c r="R33" s="1026"/>
      <c r="S33" s="1026"/>
      <c r="T33" s="1026"/>
      <c r="U33" s="1026"/>
      <c r="V33" s="1026"/>
      <c r="W33" s="1026"/>
      <c r="X33" s="1026"/>
      <c r="Y33" s="1026"/>
      <c r="Z33" s="1026"/>
      <c r="AA33" s="1026"/>
      <c r="AB33" s="1026"/>
      <c r="AC33" s="1026"/>
      <c r="AD33" s="1026"/>
      <c r="AE33" s="1027"/>
      <c r="AF33" s="1022"/>
      <c r="AG33" s="1023"/>
      <c r="AH33" s="1023"/>
      <c r="AI33" s="1023"/>
      <c r="AJ33" s="1024"/>
      <c r="AK33" s="967"/>
      <c r="AL33" s="958"/>
      <c r="AM33" s="958"/>
      <c r="AN33" s="958"/>
      <c r="AO33" s="958"/>
      <c r="AP33" s="958"/>
      <c r="AQ33" s="958"/>
      <c r="AR33" s="958"/>
      <c r="AS33" s="958"/>
      <c r="AT33" s="958"/>
      <c r="AU33" s="958"/>
      <c r="AV33" s="958"/>
      <c r="AW33" s="958"/>
      <c r="AX33" s="958"/>
      <c r="AY33" s="958"/>
      <c r="AZ33" s="1028"/>
      <c r="BA33" s="1028"/>
      <c r="BB33" s="1028"/>
      <c r="BC33" s="1028"/>
      <c r="BD33" s="1028"/>
      <c r="BE33" s="959"/>
      <c r="BF33" s="959"/>
      <c r="BG33" s="959"/>
      <c r="BH33" s="959"/>
      <c r="BI33" s="960"/>
      <c r="BJ33" s="226"/>
      <c r="BK33" s="226"/>
      <c r="BL33" s="226"/>
      <c r="BM33" s="226"/>
      <c r="BN33" s="226"/>
      <c r="BO33" s="235"/>
      <c r="BP33" s="235"/>
      <c r="BQ33" s="232">
        <v>27</v>
      </c>
      <c r="BR33" s="233"/>
      <c r="BS33" s="979"/>
      <c r="BT33" s="980"/>
      <c r="BU33" s="980"/>
      <c r="BV33" s="980"/>
      <c r="BW33" s="980"/>
      <c r="BX33" s="980"/>
      <c r="BY33" s="980"/>
      <c r="BZ33" s="980"/>
      <c r="CA33" s="980"/>
      <c r="CB33" s="980"/>
      <c r="CC33" s="980"/>
      <c r="CD33" s="980"/>
      <c r="CE33" s="980"/>
      <c r="CF33" s="980"/>
      <c r="CG33" s="1001"/>
      <c r="CH33" s="976"/>
      <c r="CI33" s="977"/>
      <c r="CJ33" s="977"/>
      <c r="CK33" s="977"/>
      <c r="CL33" s="978"/>
      <c r="CM33" s="976"/>
      <c r="CN33" s="977"/>
      <c r="CO33" s="977"/>
      <c r="CP33" s="977"/>
      <c r="CQ33" s="978"/>
      <c r="CR33" s="976"/>
      <c r="CS33" s="977"/>
      <c r="CT33" s="977"/>
      <c r="CU33" s="977"/>
      <c r="CV33" s="978"/>
      <c r="CW33" s="976"/>
      <c r="CX33" s="977"/>
      <c r="CY33" s="977"/>
      <c r="CZ33" s="977"/>
      <c r="DA33" s="978"/>
      <c r="DB33" s="976"/>
      <c r="DC33" s="977"/>
      <c r="DD33" s="977"/>
      <c r="DE33" s="977"/>
      <c r="DF33" s="978"/>
      <c r="DG33" s="976"/>
      <c r="DH33" s="977"/>
      <c r="DI33" s="977"/>
      <c r="DJ33" s="977"/>
      <c r="DK33" s="978"/>
      <c r="DL33" s="976"/>
      <c r="DM33" s="977"/>
      <c r="DN33" s="977"/>
      <c r="DO33" s="977"/>
      <c r="DP33" s="978"/>
      <c r="DQ33" s="976"/>
      <c r="DR33" s="977"/>
      <c r="DS33" s="977"/>
      <c r="DT33" s="977"/>
      <c r="DU33" s="978"/>
      <c r="DV33" s="979"/>
      <c r="DW33" s="980"/>
      <c r="DX33" s="980"/>
      <c r="DY33" s="980"/>
      <c r="DZ33" s="981"/>
      <c r="EA33" s="224"/>
    </row>
    <row r="34" spans="1:131" ht="26.25" customHeight="1" x14ac:dyDescent="0.2">
      <c r="A34" s="236">
        <v>7</v>
      </c>
      <c r="B34" s="1017"/>
      <c r="C34" s="1018"/>
      <c r="D34" s="1018"/>
      <c r="E34" s="1018"/>
      <c r="F34" s="1018"/>
      <c r="G34" s="1018"/>
      <c r="H34" s="1018"/>
      <c r="I34" s="1018"/>
      <c r="J34" s="1018"/>
      <c r="K34" s="1018"/>
      <c r="L34" s="1018"/>
      <c r="M34" s="1018"/>
      <c r="N34" s="1018"/>
      <c r="O34" s="1018"/>
      <c r="P34" s="1019"/>
      <c r="Q34" s="1025"/>
      <c r="R34" s="1026"/>
      <c r="S34" s="1026"/>
      <c r="T34" s="1026"/>
      <c r="U34" s="1026"/>
      <c r="V34" s="1026"/>
      <c r="W34" s="1026"/>
      <c r="X34" s="1026"/>
      <c r="Y34" s="1026"/>
      <c r="Z34" s="1026"/>
      <c r="AA34" s="1026"/>
      <c r="AB34" s="1026"/>
      <c r="AC34" s="1026"/>
      <c r="AD34" s="1026"/>
      <c r="AE34" s="1027"/>
      <c r="AF34" s="1022"/>
      <c r="AG34" s="1023"/>
      <c r="AH34" s="1023"/>
      <c r="AI34" s="1023"/>
      <c r="AJ34" s="1024"/>
      <c r="AK34" s="967"/>
      <c r="AL34" s="958"/>
      <c r="AM34" s="958"/>
      <c r="AN34" s="958"/>
      <c r="AO34" s="958"/>
      <c r="AP34" s="958"/>
      <c r="AQ34" s="958"/>
      <c r="AR34" s="958"/>
      <c r="AS34" s="958"/>
      <c r="AT34" s="958"/>
      <c r="AU34" s="958"/>
      <c r="AV34" s="958"/>
      <c r="AW34" s="958"/>
      <c r="AX34" s="958"/>
      <c r="AY34" s="958"/>
      <c r="AZ34" s="1028"/>
      <c r="BA34" s="1028"/>
      <c r="BB34" s="1028"/>
      <c r="BC34" s="1028"/>
      <c r="BD34" s="1028"/>
      <c r="BE34" s="959"/>
      <c r="BF34" s="959"/>
      <c r="BG34" s="959"/>
      <c r="BH34" s="959"/>
      <c r="BI34" s="960"/>
      <c r="BJ34" s="226"/>
      <c r="BK34" s="226"/>
      <c r="BL34" s="226"/>
      <c r="BM34" s="226"/>
      <c r="BN34" s="226"/>
      <c r="BO34" s="235"/>
      <c r="BP34" s="235"/>
      <c r="BQ34" s="232">
        <v>28</v>
      </c>
      <c r="BR34" s="233"/>
      <c r="BS34" s="979"/>
      <c r="BT34" s="980"/>
      <c r="BU34" s="980"/>
      <c r="BV34" s="980"/>
      <c r="BW34" s="980"/>
      <c r="BX34" s="980"/>
      <c r="BY34" s="980"/>
      <c r="BZ34" s="980"/>
      <c r="CA34" s="980"/>
      <c r="CB34" s="980"/>
      <c r="CC34" s="980"/>
      <c r="CD34" s="980"/>
      <c r="CE34" s="980"/>
      <c r="CF34" s="980"/>
      <c r="CG34" s="1001"/>
      <c r="CH34" s="976"/>
      <c r="CI34" s="977"/>
      <c r="CJ34" s="977"/>
      <c r="CK34" s="977"/>
      <c r="CL34" s="978"/>
      <c r="CM34" s="976"/>
      <c r="CN34" s="977"/>
      <c r="CO34" s="977"/>
      <c r="CP34" s="977"/>
      <c r="CQ34" s="978"/>
      <c r="CR34" s="976"/>
      <c r="CS34" s="977"/>
      <c r="CT34" s="977"/>
      <c r="CU34" s="977"/>
      <c r="CV34" s="978"/>
      <c r="CW34" s="976"/>
      <c r="CX34" s="977"/>
      <c r="CY34" s="977"/>
      <c r="CZ34" s="977"/>
      <c r="DA34" s="978"/>
      <c r="DB34" s="976"/>
      <c r="DC34" s="977"/>
      <c r="DD34" s="977"/>
      <c r="DE34" s="977"/>
      <c r="DF34" s="978"/>
      <c r="DG34" s="976"/>
      <c r="DH34" s="977"/>
      <c r="DI34" s="977"/>
      <c r="DJ34" s="977"/>
      <c r="DK34" s="978"/>
      <c r="DL34" s="976"/>
      <c r="DM34" s="977"/>
      <c r="DN34" s="977"/>
      <c r="DO34" s="977"/>
      <c r="DP34" s="978"/>
      <c r="DQ34" s="976"/>
      <c r="DR34" s="977"/>
      <c r="DS34" s="977"/>
      <c r="DT34" s="977"/>
      <c r="DU34" s="978"/>
      <c r="DV34" s="979"/>
      <c r="DW34" s="980"/>
      <c r="DX34" s="980"/>
      <c r="DY34" s="980"/>
      <c r="DZ34" s="981"/>
      <c r="EA34" s="224"/>
    </row>
    <row r="35" spans="1:131" ht="26.25" customHeight="1" x14ac:dyDescent="0.2">
      <c r="A35" s="236">
        <v>8</v>
      </c>
      <c r="B35" s="1017"/>
      <c r="C35" s="1018"/>
      <c r="D35" s="1018"/>
      <c r="E35" s="1018"/>
      <c r="F35" s="1018"/>
      <c r="G35" s="1018"/>
      <c r="H35" s="1018"/>
      <c r="I35" s="1018"/>
      <c r="J35" s="1018"/>
      <c r="K35" s="1018"/>
      <c r="L35" s="1018"/>
      <c r="M35" s="1018"/>
      <c r="N35" s="1018"/>
      <c r="O35" s="1018"/>
      <c r="P35" s="1019"/>
      <c r="Q35" s="1025"/>
      <c r="R35" s="1026"/>
      <c r="S35" s="1026"/>
      <c r="T35" s="1026"/>
      <c r="U35" s="1026"/>
      <c r="V35" s="1026"/>
      <c r="W35" s="1026"/>
      <c r="X35" s="1026"/>
      <c r="Y35" s="1026"/>
      <c r="Z35" s="1026"/>
      <c r="AA35" s="1026"/>
      <c r="AB35" s="1026"/>
      <c r="AC35" s="1026"/>
      <c r="AD35" s="1026"/>
      <c r="AE35" s="1027"/>
      <c r="AF35" s="1022"/>
      <c r="AG35" s="1023"/>
      <c r="AH35" s="1023"/>
      <c r="AI35" s="1023"/>
      <c r="AJ35" s="1024"/>
      <c r="AK35" s="967"/>
      <c r="AL35" s="958"/>
      <c r="AM35" s="958"/>
      <c r="AN35" s="958"/>
      <c r="AO35" s="958"/>
      <c r="AP35" s="958"/>
      <c r="AQ35" s="958"/>
      <c r="AR35" s="958"/>
      <c r="AS35" s="958"/>
      <c r="AT35" s="958"/>
      <c r="AU35" s="958"/>
      <c r="AV35" s="958"/>
      <c r="AW35" s="958"/>
      <c r="AX35" s="958"/>
      <c r="AY35" s="958"/>
      <c r="AZ35" s="1028"/>
      <c r="BA35" s="1028"/>
      <c r="BB35" s="1028"/>
      <c r="BC35" s="1028"/>
      <c r="BD35" s="1028"/>
      <c r="BE35" s="959"/>
      <c r="BF35" s="959"/>
      <c r="BG35" s="959"/>
      <c r="BH35" s="959"/>
      <c r="BI35" s="960"/>
      <c r="BJ35" s="226"/>
      <c r="BK35" s="226"/>
      <c r="BL35" s="226"/>
      <c r="BM35" s="226"/>
      <c r="BN35" s="226"/>
      <c r="BO35" s="235"/>
      <c r="BP35" s="235"/>
      <c r="BQ35" s="232">
        <v>29</v>
      </c>
      <c r="BR35" s="233"/>
      <c r="BS35" s="979"/>
      <c r="BT35" s="980"/>
      <c r="BU35" s="980"/>
      <c r="BV35" s="980"/>
      <c r="BW35" s="980"/>
      <c r="BX35" s="980"/>
      <c r="BY35" s="980"/>
      <c r="BZ35" s="980"/>
      <c r="CA35" s="980"/>
      <c r="CB35" s="980"/>
      <c r="CC35" s="980"/>
      <c r="CD35" s="980"/>
      <c r="CE35" s="980"/>
      <c r="CF35" s="980"/>
      <c r="CG35" s="1001"/>
      <c r="CH35" s="976"/>
      <c r="CI35" s="977"/>
      <c r="CJ35" s="977"/>
      <c r="CK35" s="977"/>
      <c r="CL35" s="978"/>
      <c r="CM35" s="976"/>
      <c r="CN35" s="977"/>
      <c r="CO35" s="977"/>
      <c r="CP35" s="977"/>
      <c r="CQ35" s="978"/>
      <c r="CR35" s="976"/>
      <c r="CS35" s="977"/>
      <c r="CT35" s="977"/>
      <c r="CU35" s="977"/>
      <c r="CV35" s="978"/>
      <c r="CW35" s="976"/>
      <c r="CX35" s="977"/>
      <c r="CY35" s="977"/>
      <c r="CZ35" s="977"/>
      <c r="DA35" s="978"/>
      <c r="DB35" s="976"/>
      <c r="DC35" s="977"/>
      <c r="DD35" s="977"/>
      <c r="DE35" s="977"/>
      <c r="DF35" s="978"/>
      <c r="DG35" s="976"/>
      <c r="DH35" s="977"/>
      <c r="DI35" s="977"/>
      <c r="DJ35" s="977"/>
      <c r="DK35" s="978"/>
      <c r="DL35" s="976"/>
      <c r="DM35" s="977"/>
      <c r="DN35" s="977"/>
      <c r="DO35" s="977"/>
      <c r="DP35" s="978"/>
      <c r="DQ35" s="976"/>
      <c r="DR35" s="977"/>
      <c r="DS35" s="977"/>
      <c r="DT35" s="977"/>
      <c r="DU35" s="978"/>
      <c r="DV35" s="979"/>
      <c r="DW35" s="980"/>
      <c r="DX35" s="980"/>
      <c r="DY35" s="980"/>
      <c r="DZ35" s="981"/>
      <c r="EA35" s="224"/>
    </row>
    <row r="36" spans="1:131" ht="26.25" customHeight="1" x14ac:dyDescent="0.2">
      <c r="A36" s="236">
        <v>9</v>
      </c>
      <c r="B36" s="1017"/>
      <c r="C36" s="1018"/>
      <c r="D36" s="1018"/>
      <c r="E36" s="1018"/>
      <c r="F36" s="1018"/>
      <c r="G36" s="1018"/>
      <c r="H36" s="1018"/>
      <c r="I36" s="1018"/>
      <c r="J36" s="1018"/>
      <c r="K36" s="1018"/>
      <c r="L36" s="1018"/>
      <c r="M36" s="1018"/>
      <c r="N36" s="1018"/>
      <c r="O36" s="1018"/>
      <c r="P36" s="1019"/>
      <c r="Q36" s="1025"/>
      <c r="R36" s="1026"/>
      <c r="S36" s="1026"/>
      <c r="T36" s="1026"/>
      <c r="U36" s="1026"/>
      <c r="V36" s="1026"/>
      <c r="W36" s="1026"/>
      <c r="X36" s="1026"/>
      <c r="Y36" s="1026"/>
      <c r="Z36" s="1026"/>
      <c r="AA36" s="1026"/>
      <c r="AB36" s="1026"/>
      <c r="AC36" s="1026"/>
      <c r="AD36" s="1026"/>
      <c r="AE36" s="1027"/>
      <c r="AF36" s="1022"/>
      <c r="AG36" s="1023"/>
      <c r="AH36" s="1023"/>
      <c r="AI36" s="1023"/>
      <c r="AJ36" s="1024"/>
      <c r="AK36" s="967"/>
      <c r="AL36" s="958"/>
      <c r="AM36" s="958"/>
      <c r="AN36" s="958"/>
      <c r="AO36" s="958"/>
      <c r="AP36" s="958"/>
      <c r="AQ36" s="958"/>
      <c r="AR36" s="958"/>
      <c r="AS36" s="958"/>
      <c r="AT36" s="958"/>
      <c r="AU36" s="958"/>
      <c r="AV36" s="958"/>
      <c r="AW36" s="958"/>
      <c r="AX36" s="958"/>
      <c r="AY36" s="958"/>
      <c r="AZ36" s="1028"/>
      <c r="BA36" s="1028"/>
      <c r="BB36" s="1028"/>
      <c r="BC36" s="1028"/>
      <c r="BD36" s="1028"/>
      <c r="BE36" s="959"/>
      <c r="BF36" s="959"/>
      <c r="BG36" s="959"/>
      <c r="BH36" s="959"/>
      <c r="BI36" s="960"/>
      <c r="BJ36" s="226"/>
      <c r="BK36" s="226"/>
      <c r="BL36" s="226"/>
      <c r="BM36" s="226"/>
      <c r="BN36" s="226"/>
      <c r="BO36" s="235"/>
      <c r="BP36" s="235"/>
      <c r="BQ36" s="232">
        <v>30</v>
      </c>
      <c r="BR36" s="233"/>
      <c r="BS36" s="979"/>
      <c r="BT36" s="980"/>
      <c r="BU36" s="980"/>
      <c r="BV36" s="980"/>
      <c r="BW36" s="980"/>
      <c r="BX36" s="980"/>
      <c r="BY36" s="980"/>
      <c r="BZ36" s="980"/>
      <c r="CA36" s="980"/>
      <c r="CB36" s="980"/>
      <c r="CC36" s="980"/>
      <c r="CD36" s="980"/>
      <c r="CE36" s="980"/>
      <c r="CF36" s="980"/>
      <c r="CG36" s="1001"/>
      <c r="CH36" s="976"/>
      <c r="CI36" s="977"/>
      <c r="CJ36" s="977"/>
      <c r="CK36" s="977"/>
      <c r="CL36" s="978"/>
      <c r="CM36" s="976"/>
      <c r="CN36" s="977"/>
      <c r="CO36" s="977"/>
      <c r="CP36" s="977"/>
      <c r="CQ36" s="978"/>
      <c r="CR36" s="976"/>
      <c r="CS36" s="977"/>
      <c r="CT36" s="977"/>
      <c r="CU36" s="977"/>
      <c r="CV36" s="978"/>
      <c r="CW36" s="976"/>
      <c r="CX36" s="977"/>
      <c r="CY36" s="977"/>
      <c r="CZ36" s="977"/>
      <c r="DA36" s="978"/>
      <c r="DB36" s="976"/>
      <c r="DC36" s="977"/>
      <c r="DD36" s="977"/>
      <c r="DE36" s="977"/>
      <c r="DF36" s="978"/>
      <c r="DG36" s="976"/>
      <c r="DH36" s="977"/>
      <c r="DI36" s="977"/>
      <c r="DJ36" s="977"/>
      <c r="DK36" s="978"/>
      <c r="DL36" s="976"/>
      <c r="DM36" s="977"/>
      <c r="DN36" s="977"/>
      <c r="DO36" s="977"/>
      <c r="DP36" s="978"/>
      <c r="DQ36" s="976"/>
      <c r="DR36" s="977"/>
      <c r="DS36" s="977"/>
      <c r="DT36" s="977"/>
      <c r="DU36" s="978"/>
      <c r="DV36" s="979"/>
      <c r="DW36" s="980"/>
      <c r="DX36" s="980"/>
      <c r="DY36" s="980"/>
      <c r="DZ36" s="981"/>
      <c r="EA36" s="224"/>
    </row>
    <row r="37" spans="1:131" ht="26.25" customHeight="1" x14ac:dyDescent="0.2">
      <c r="A37" s="236">
        <v>10</v>
      </c>
      <c r="B37" s="1017"/>
      <c r="C37" s="1018"/>
      <c r="D37" s="1018"/>
      <c r="E37" s="1018"/>
      <c r="F37" s="1018"/>
      <c r="G37" s="1018"/>
      <c r="H37" s="1018"/>
      <c r="I37" s="1018"/>
      <c r="J37" s="1018"/>
      <c r="K37" s="1018"/>
      <c r="L37" s="1018"/>
      <c r="M37" s="1018"/>
      <c r="N37" s="1018"/>
      <c r="O37" s="1018"/>
      <c r="P37" s="1019"/>
      <c r="Q37" s="1025"/>
      <c r="R37" s="1026"/>
      <c r="S37" s="1026"/>
      <c r="T37" s="1026"/>
      <c r="U37" s="1026"/>
      <c r="V37" s="1026"/>
      <c r="W37" s="1026"/>
      <c r="X37" s="1026"/>
      <c r="Y37" s="1026"/>
      <c r="Z37" s="1026"/>
      <c r="AA37" s="1026"/>
      <c r="AB37" s="1026"/>
      <c r="AC37" s="1026"/>
      <c r="AD37" s="1026"/>
      <c r="AE37" s="1027"/>
      <c r="AF37" s="1022"/>
      <c r="AG37" s="1023"/>
      <c r="AH37" s="1023"/>
      <c r="AI37" s="1023"/>
      <c r="AJ37" s="1024"/>
      <c r="AK37" s="967"/>
      <c r="AL37" s="958"/>
      <c r="AM37" s="958"/>
      <c r="AN37" s="958"/>
      <c r="AO37" s="958"/>
      <c r="AP37" s="958"/>
      <c r="AQ37" s="958"/>
      <c r="AR37" s="958"/>
      <c r="AS37" s="958"/>
      <c r="AT37" s="958"/>
      <c r="AU37" s="958"/>
      <c r="AV37" s="958"/>
      <c r="AW37" s="958"/>
      <c r="AX37" s="958"/>
      <c r="AY37" s="958"/>
      <c r="AZ37" s="1028"/>
      <c r="BA37" s="1028"/>
      <c r="BB37" s="1028"/>
      <c r="BC37" s="1028"/>
      <c r="BD37" s="1028"/>
      <c r="BE37" s="959"/>
      <c r="BF37" s="959"/>
      <c r="BG37" s="959"/>
      <c r="BH37" s="959"/>
      <c r="BI37" s="960"/>
      <c r="BJ37" s="226"/>
      <c r="BK37" s="226"/>
      <c r="BL37" s="226"/>
      <c r="BM37" s="226"/>
      <c r="BN37" s="226"/>
      <c r="BO37" s="235"/>
      <c r="BP37" s="235"/>
      <c r="BQ37" s="232">
        <v>31</v>
      </c>
      <c r="BR37" s="233"/>
      <c r="BS37" s="979"/>
      <c r="BT37" s="980"/>
      <c r="BU37" s="980"/>
      <c r="BV37" s="980"/>
      <c r="BW37" s="980"/>
      <c r="BX37" s="980"/>
      <c r="BY37" s="980"/>
      <c r="BZ37" s="980"/>
      <c r="CA37" s="980"/>
      <c r="CB37" s="980"/>
      <c r="CC37" s="980"/>
      <c r="CD37" s="980"/>
      <c r="CE37" s="980"/>
      <c r="CF37" s="980"/>
      <c r="CG37" s="1001"/>
      <c r="CH37" s="976"/>
      <c r="CI37" s="977"/>
      <c r="CJ37" s="977"/>
      <c r="CK37" s="977"/>
      <c r="CL37" s="978"/>
      <c r="CM37" s="976"/>
      <c r="CN37" s="977"/>
      <c r="CO37" s="977"/>
      <c r="CP37" s="977"/>
      <c r="CQ37" s="978"/>
      <c r="CR37" s="976"/>
      <c r="CS37" s="977"/>
      <c r="CT37" s="977"/>
      <c r="CU37" s="977"/>
      <c r="CV37" s="978"/>
      <c r="CW37" s="976"/>
      <c r="CX37" s="977"/>
      <c r="CY37" s="977"/>
      <c r="CZ37" s="977"/>
      <c r="DA37" s="978"/>
      <c r="DB37" s="976"/>
      <c r="DC37" s="977"/>
      <c r="DD37" s="977"/>
      <c r="DE37" s="977"/>
      <c r="DF37" s="978"/>
      <c r="DG37" s="976"/>
      <c r="DH37" s="977"/>
      <c r="DI37" s="977"/>
      <c r="DJ37" s="977"/>
      <c r="DK37" s="978"/>
      <c r="DL37" s="976"/>
      <c r="DM37" s="977"/>
      <c r="DN37" s="977"/>
      <c r="DO37" s="977"/>
      <c r="DP37" s="978"/>
      <c r="DQ37" s="976"/>
      <c r="DR37" s="977"/>
      <c r="DS37" s="977"/>
      <c r="DT37" s="977"/>
      <c r="DU37" s="978"/>
      <c r="DV37" s="979"/>
      <c r="DW37" s="980"/>
      <c r="DX37" s="980"/>
      <c r="DY37" s="980"/>
      <c r="DZ37" s="981"/>
      <c r="EA37" s="224"/>
    </row>
    <row r="38" spans="1:131" ht="26.25" customHeight="1" x14ac:dyDescent="0.2">
      <c r="A38" s="236">
        <v>11</v>
      </c>
      <c r="B38" s="1017"/>
      <c r="C38" s="1018"/>
      <c r="D38" s="1018"/>
      <c r="E38" s="1018"/>
      <c r="F38" s="1018"/>
      <c r="G38" s="1018"/>
      <c r="H38" s="1018"/>
      <c r="I38" s="1018"/>
      <c r="J38" s="1018"/>
      <c r="K38" s="1018"/>
      <c r="L38" s="1018"/>
      <c r="M38" s="1018"/>
      <c r="N38" s="1018"/>
      <c r="O38" s="1018"/>
      <c r="P38" s="1019"/>
      <c r="Q38" s="1025"/>
      <c r="R38" s="1026"/>
      <c r="S38" s="1026"/>
      <c r="T38" s="1026"/>
      <c r="U38" s="1026"/>
      <c r="V38" s="1026"/>
      <c r="W38" s="1026"/>
      <c r="X38" s="1026"/>
      <c r="Y38" s="1026"/>
      <c r="Z38" s="1026"/>
      <c r="AA38" s="1026"/>
      <c r="AB38" s="1026"/>
      <c r="AC38" s="1026"/>
      <c r="AD38" s="1026"/>
      <c r="AE38" s="1027"/>
      <c r="AF38" s="1022"/>
      <c r="AG38" s="1023"/>
      <c r="AH38" s="1023"/>
      <c r="AI38" s="1023"/>
      <c r="AJ38" s="1024"/>
      <c r="AK38" s="967"/>
      <c r="AL38" s="958"/>
      <c r="AM38" s="958"/>
      <c r="AN38" s="958"/>
      <c r="AO38" s="958"/>
      <c r="AP38" s="958"/>
      <c r="AQ38" s="958"/>
      <c r="AR38" s="958"/>
      <c r="AS38" s="958"/>
      <c r="AT38" s="958"/>
      <c r="AU38" s="958"/>
      <c r="AV38" s="958"/>
      <c r="AW38" s="958"/>
      <c r="AX38" s="958"/>
      <c r="AY38" s="958"/>
      <c r="AZ38" s="1028"/>
      <c r="BA38" s="1028"/>
      <c r="BB38" s="1028"/>
      <c r="BC38" s="1028"/>
      <c r="BD38" s="1028"/>
      <c r="BE38" s="959"/>
      <c r="BF38" s="959"/>
      <c r="BG38" s="959"/>
      <c r="BH38" s="959"/>
      <c r="BI38" s="960"/>
      <c r="BJ38" s="226"/>
      <c r="BK38" s="226"/>
      <c r="BL38" s="226"/>
      <c r="BM38" s="226"/>
      <c r="BN38" s="226"/>
      <c r="BO38" s="235"/>
      <c r="BP38" s="235"/>
      <c r="BQ38" s="232">
        <v>32</v>
      </c>
      <c r="BR38" s="233"/>
      <c r="BS38" s="979"/>
      <c r="BT38" s="980"/>
      <c r="BU38" s="980"/>
      <c r="BV38" s="980"/>
      <c r="BW38" s="980"/>
      <c r="BX38" s="980"/>
      <c r="BY38" s="980"/>
      <c r="BZ38" s="980"/>
      <c r="CA38" s="980"/>
      <c r="CB38" s="980"/>
      <c r="CC38" s="980"/>
      <c r="CD38" s="980"/>
      <c r="CE38" s="980"/>
      <c r="CF38" s="980"/>
      <c r="CG38" s="1001"/>
      <c r="CH38" s="976"/>
      <c r="CI38" s="977"/>
      <c r="CJ38" s="977"/>
      <c r="CK38" s="977"/>
      <c r="CL38" s="978"/>
      <c r="CM38" s="976"/>
      <c r="CN38" s="977"/>
      <c r="CO38" s="977"/>
      <c r="CP38" s="977"/>
      <c r="CQ38" s="978"/>
      <c r="CR38" s="976"/>
      <c r="CS38" s="977"/>
      <c r="CT38" s="977"/>
      <c r="CU38" s="977"/>
      <c r="CV38" s="978"/>
      <c r="CW38" s="976"/>
      <c r="CX38" s="977"/>
      <c r="CY38" s="977"/>
      <c r="CZ38" s="977"/>
      <c r="DA38" s="978"/>
      <c r="DB38" s="976"/>
      <c r="DC38" s="977"/>
      <c r="DD38" s="977"/>
      <c r="DE38" s="977"/>
      <c r="DF38" s="978"/>
      <c r="DG38" s="976"/>
      <c r="DH38" s="977"/>
      <c r="DI38" s="977"/>
      <c r="DJ38" s="977"/>
      <c r="DK38" s="978"/>
      <c r="DL38" s="976"/>
      <c r="DM38" s="977"/>
      <c r="DN38" s="977"/>
      <c r="DO38" s="977"/>
      <c r="DP38" s="978"/>
      <c r="DQ38" s="976"/>
      <c r="DR38" s="977"/>
      <c r="DS38" s="977"/>
      <c r="DT38" s="977"/>
      <c r="DU38" s="978"/>
      <c r="DV38" s="979"/>
      <c r="DW38" s="980"/>
      <c r="DX38" s="980"/>
      <c r="DY38" s="980"/>
      <c r="DZ38" s="981"/>
      <c r="EA38" s="224"/>
    </row>
    <row r="39" spans="1:131" ht="26.25" customHeight="1" x14ac:dyDescent="0.2">
      <c r="A39" s="236">
        <v>12</v>
      </c>
      <c r="B39" s="1017"/>
      <c r="C39" s="1018"/>
      <c r="D39" s="1018"/>
      <c r="E39" s="1018"/>
      <c r="F39" s="1018"/>
      <c r="G39" s="1018"/>
      <c r="H39" s="1018"/>
      <c r="I39" s="1018"/>
      <c r="J39" s="1018"/>
      <c r="K39" s="1018"/>
      <c r="L39" s="1018"/>
      <c r="M39" s="1018"/>
      <c r="N39" s="1018"/>
      <c r="O39" s="1018"/>
      <c r="P39" s="1019"/>
      <c r="Q39" s="1025"/>
      <c r="R39" s="1026"/>
      <c r="S39" s="1026"/>
      <c r="T39" s="1026"/>
      <c r="U39" s="1026"/>
      <c r="V39" s="1026"/>
      <c r="W39" s="1026"/>
      <c r="X39" s="1026"/>
      <c r="Y39" s="1026"/>
      <c r="Z39" s="1026"/>
      <c r="AA39" s="1026"/>
      <c r="AB39" s="1026"/>
      <c r="AC39" s="1026"/>
      <c r="AD39" s="1026"/>
      <c r="AE39" s="1027"/>
      <c r="AF39" s="1022"/>
      <c r="AG39" s="1023"/>
      <c r="AH39" s="1023"/>
      <c r="AI39" s="1023"/>
      <c r="AJ39" s="1024"/>
      <c r="AK39" s="967"/>
      <c r="AL39" s="958"/>
      <c r="AM39" s="958"/>
      <c r="AN39" s="958"/>
      <c r="AO39" s="958"/>
      <c r="AP39" s="958"/>
      <c r="AQ39" s="958"/>
      <c r="AR39" s="958"/>
      <c r="AS39" s="958"/>
      <c r="AT39" s="958"/>
      <c r="AU39" s="958"/>
      <c r="AV39" s="958"/>
      <c r="AW39" s="958"/>
      <c r="AX39" s="958"/>
      <c r="AY39" s="958"/>
      <c r="AZ39" s="1028"/>
      <c r="BA39" s="1028"/>
      <c r="BB39" s="1028"/>
      <c r="BC39" s="1028"/>
      <c r="BD39" s="1028"/>
      <c r="BE39" s="959"/>
      <c r="BF39" s="959"/>
      <c r="BG39" s="959"/>
      <c r="BH39" s="959"/>
      <c r="BI39" s="960"/>
      <c r="BJ39" s="226"/>
      <c r="BK39" s="226"/>
      <c r="BL39" s="226"/>
      <c r="BM39" s="226"/>
      <c r="BN39" s="226"/>
      <c r="BO39" s="235"/>
      <c r="BP39" s="235"/>
      <c r="BQ39" s="232">
        <v>33</v>
      </c>
      <c r="BR39" s="233"/>
      <c r="BS39" s="979"/>
      <c r="BT39" s="980"/>
      <c r="BU39" s="980"/>
      <c r="BV39" s="980"/>
      <c r="BW39" s="980"/>
      <c r="BX39" s="980"/>
      <c r="BY39" s="980"/>
      <c r="BZ39" s="980"/>
      <c r="CA39" s="980"/>
      <c r="CB39" s="980"/>
      <c r="CC39" s="980"/>
      <c r="CD39" s="980"/>
      <c r="CE39" s="980"/>
      <c r="CF39" s="980"/>
      <c r="CG39" s="1001"/>
      <c r="CH39" s="976"/>
      <c r="CI39" s="977"/>
      <c r="CJ39" s="977"/>
      <c r="CK39" s="977"/>
      <c r="CL39" s="978"/>
      <c r="CM39" s="976"/>
      <c r="CN39" s="977"/>
      <c r="CO39" s="977"/>
      <c r="CP39" s="977"/>
      <c r="CQ39" s="978"/>
      <c r="CR39" s="976"/>
      <c r="CS39" s="977"/>
      <c r="CT39" s="977"/>
      <c r="CU39" s="977"/>
      <c r="CV39" s="978"/>
      <c r="CW39" s="976"/>
      <c r="CX39" s="977"/>
      <c r="CY39" s="977"/>
      <c r="CZ39" s="977"/>
      <c r="DA39" s="978"/>
      <c r="DB39" s="976"/>
      <c r="DC39" s="977"/>
      <c r="DD39" s="977"/>
      <c r="DE39" s="977"/>
      <c r="DF39" s="978"/>
      <c r="DG39" s="976"/>
      <c r="DH39" s="977"/>
      <c r="DI39" s="977"/>
      <c r="DJ39" s="977"/>
      <c r="DK39" s="978"/>
      <c r="DL39" s="976"/>
      <c r="DM39" s="977"/>
      <c r="DN39" s="977"/>
      <c r="DO39" s="977"/>
      <c r="DP39" s="978"/>
      <c r="DQ39" s="976"/>
      <c r="DR39" s="977"/>
      <c r="DS39" s="977"/>
      <c r="DT39" s="977"/>
      <c r="DU39" s="978"/>
      <c r="DV39" s="979"/>
      <c r="DW39" s="980"/>
      <c r="DX39" s="980"/>
      <c r="DY39" s="980"/>
      <c r="DZ39" s="981"/>
      <c r="EA39" s="224"/>
    </row>
    <row r="40" spans="1:131" ht="26.25" customHeight="1" x14ac:dyDescent="0.2">
      <c r="A40" s="232">
        <v>13</v>
      </c>
      <c r="B40" s="1017"/>
      <c r="C40" s="1018"/>
      <c r="D40" s="1018"/>
      <c r="E40" s="1018"/>
      <c r="F40" s="1018"/>
      <c r="G40" s="1018"/>
      <c r="H40" s="1018"/>
      <c r="I40" s="1018"/>
      <c r="J40" s="1018"/>
      <c r="K40" s="1018"/>
      <c r="L40" s="1018"/>
      <c r="M40" s="1018"/>
      <c r="N40" s="1018"/>
      <c r="O40" s="1018"/>
      <c r="P40" s="1019"/>
      <c r="Q40" s="1025"/>
      <c r="R40" s="1026"/>
      <c r="S40" s="1026"/>
      <c r="T40" s="1026"/>
      <c r="U40" s="1026"/>
      <c r="V40" s="1026"/>
      <c r="W40" s="1026"/>
      <c r="X40" s="1026"/>
      <c r="Y40" s="1026"/>
      <c r="Z40" s="1026"/>
      <c r="AA40" s="1026"/>
      <c r="AB40" s="1026"/>
      <c r="AC40" s="1026"/>
      <c r="AD40" s="1026"/>
      <c r="AE40" s="1027"/>
      <c r="AF40" s="1022"/>
      <c r="AG40" s="1023"/>
      <c r="AH40" s="1023"/>
      <c r="AI40" s="1023"/>
      <c r="AJ40" s="1024"/>
      <c r="AK40" s="967"/>
      <c r="AL40" s="958"/>
      <c r="AM40" s="958"/>
      <c r="AN40" s="958"/>
      <c r="AO40" s="958"/>
      <c r="AP40" s="958"/>
      <c r="AQ40" s="958"/>
      <c r="AR40" s="958"/>
      <c r="AS40" s="958"/>
      <c r="AT40" s="958"/>
      <c r="AU40" s="958"/>
      <c r="AV40" s="958"/>
      <c r="AW40" s="958"/>
      <c r="AX40" s="958"/>
      <c r="AY40" s="958"/>
      <c r="AZ40" s="1028"/>
      <c r="BA40" s="1028"/>
      <c r="BB40" s="1028"/>
      <c r="BC40" s="1028"/>
      <c r="BD40" s="1028"/>
      <c r="BE40" s="959"/>
      <c r="BF40" s="959"/>
      <c r="BG40" s="959"/>
      <c r="BH40" s="959"/>
      <c r="BI40" s="960"/>
      <c r="BJ40" s="226"/>
      <c r="BK40" s="226"/>
      <c r="BL40" s="226"/>
      <c r="BM40" s="226"/>
      <c r="BN40" s="226"/>
      <c r="BO40" s="235"/>
      <c r="BP40" s="235"/>
      <c r="BQ40" s="232">
        <v>34</v>
      </c>
      <c r="BR40" s="233"/>
      <c r="BS40" s="979"/>
      <c r="BT40" s="980"/>
      <c r="BU40" s="980"/>
      <c r="BV40" s="980"/>
      <c r="BW40" s="980"/>
      <c r="BX40" s="980"/>
      <c r="BY40" s="980"/>
      <c r="BZ40" s="980"/>
      <c r="CA40" s="980"/>
      <c r="CB40" s="980"/>
      <c r="CC40" s="980"/>
      <c r="CD40" s="980"/>
      <c r="CE40" s="980"/>
      <c r="CF40" s="980"/>
      <c r="CG40" s="1001"/>
      <c r="CH40" s="976"/>
      <c r="CI40" s="977"/>
      <c r="CJ40" s="977"/>
      <c r="CK40" s="977"/>
      <c r="CL40" s="978"/>
      <c r="CM40" s="976"/>
      <c r="CN40" s="977"/>
      <c r="CO40" s="977"/>
      <c r="CP40" s="977"/>
      <c r="CQ40" s="978"/>
      <c r="CR40" s="976"/>
      <c r="CS40" s="977"/>
      <c r="CT40" s="977"/>
      <c r="CU40" s="977"/>
      <c r="CV40" s="978"/>
      <c r="CW40" s="976"/>
      <c r="CX40" s="977"/>
      <c r="CY40" s="977"/>
      <c r="CZ40" s="977"/>
      <c r="DA40" s="978"/>
      <c r="DB40" s="976"/>
      <c r="DC40" s="977"/>
      <c r="DD40" s="977"/>
      <c r="DE40" s="977"/>
      <c r="DF40" s="978"/>
      <c r="DG40" s="976"/>
      <c r="DH40" s="977"/>
      <c r="DI40" s="977"/>
      <c r="DJ40" s="977"/>
      <c r="DK40" s="978"/>
      <c r="DL40" s="976"/>
      <c r="DM40" s="977"/>
      <c r="DN40" s="977"/>
      <c r="DO40" s="977"/>
      <c r="DP40" s="978"/>
      <c r="DQ40" s="976"/>
      <c r="DR40" s="977"/>
      <c r="DS40" s="977"/>
      <c r="DT40" s="977"/>
      <c r="DU40" s="978"/>
      <c r="DV40" s="979"/>
      <c r="DW40" s="980"/>
      <c r="DX40" s="980"/>
      <c r="DY40" s="980"/>
      <c r="DZ40" s="981"/>
      <c r="EA40" s="224"/>
    </row>
    <row r="41" spans="1:131" ht="26.25" customHeight="1" x14ac:dyDescent="0.2">
      <c r="A41" s="232">
        <v>14</v>
      </c>
      <c r="B41" s="1017"/>
      <c r="C41" s="1018"/>
      <c r="D41" s="1018"/>
      <c r="E41" s="1018"/>
      <c r="F41" s="1018"/>
      <c r="G41" s="1018"/>
      <c r="H41" s="1018"/>
      <c r="I41" s="1018"/>
      <c r="J41" s="1018"/>
      <c r="K41" s="1018"/>
      <c r="L41" s="1018"/>
      <c r="M41" s="1018"/>
      <c r="N41" s="1018"/>
      <c r="O41" s="1018"/>
      <c r="P41" s="1019"/>
      <c r="Q41" s="1025"/>
      <c r="R41" s="1026"/>
      <c r="S41" s="1026"/>
      <c r="T41" s="1026"/>
      <c r="U41" s="1026"/>
      <c r="V41" s="1026"/>
      <c r="W41" s="1026"/>
      <c r="X41" s="1026"/>
      <c r="Y41" s="1026"/>
      <c r="Z41" s="1026"/>
      <c r="AA41" s="1026"/>
      <c r="AB41" s="1026"/>
      <c r="AC41" s="1026"/>
      <c r="AD41" s="1026"/>
      <c r="AE41" s="1027"/>
      <c r="AF41" s="1022"/>
      <c r="AG41" s="1023"/>
      <c r="AH41" s="1023"/>
      <c r="AI41" s="1023"/>
      <c r="AJ41" s="1024"/>
      <c r="AK41" s="967"/>
      <c r="AL41" s="958"/>
      <c r="AM41" s="958"/>
      <c r="AN41" s="958"/>
      <c r="AO41" s="958"/>
      <c r="AP41" s="958"/>
      <c r="AQ41" s="958"/>
      <c r="AR41" s="958"/>
      <c r="AS41" s="958"/>
      <c r="AT41" s="958"/>
      <c r="AU41" s="958"/>
      <c r="AV41" s="958"/>
      <c r="AW41" s="958"/>
      <c r="AX41" s="958"/>
      <c r="AY41" s="958"/>
      <c r="AZ41" s="1028"/>
      <c r="BA41" s="1028"/>
      <c r="BB41" s="1028"/>
      <c r="BC41" s="1028"/>
      <c r="BD41" s="1028"/>
      <c r="BE41" s="959"/>
      <c r="BF41" s="959"/>
      <c r="BG41" s="959"/>
      <c r="BH41" s="959"/>
      <c r="BI41" s="960"/>
      <c r="BJ41" s="226"/>
      <c r="BK41" s="226"/>
      <c r="BL41" s="226"/>
      <c r="BM41" s="226"/>
      <c r="BN41" s="226"/>
      <c r="BO41" s="235"/>
      <c r="BP41" s="235"/>
      <c r="BQ41" s="232">
        <v>35</v>
      </c>
      <c r="BR41" s="233"/>
      <c r="BS41" s="979"/>
      <c r="BT41" s="980"/>
      <c r="BU41" s="980"/>
      <c r="BV41" s="980"/>
      <c r="BW41" s="980"/>
      <c r="BX41" s="980"/>
      <c r="BY41" s="980"/>
      <c r="BZ41" s="980"/>
      <c r="CA41" s="980"/>
      <c r="CB41" s="980"/>
      <c r="CC41" s="980"/>
      <c r="CD41" s="980"/>
      <c r="CE41" s="980"/>
      <c r="CF41" s="980"/>
      <c r="CG41" s="1001"/>
      <c r="CH41" s="976"/>
      <c r="CI41" s="977"/>
      <c r="CJ41" s="977"/>
      <c r="CK41" s="977"/>
      <c r="CL41" s="978"/>
      <c r="CM41" s="976"/>
      <c r="CN41" s="977"/>
      <c r="CO41" s="977"/>
      <c r="CP41" s="977"/>
      <c r="CQ41" s="978"/>
      <c r="CR41" s="976"/>
      <c r="CS41" s="977"/>
      <c r="CT41" s="977"/>
      <c r="CU41" s="977"/>
      <c r="CV41" s="978"/>
      <c r="CW41" s="976"/>
      <c r="CX41" s="977"/>
      <c r="CY41" s="977"/>
      <c r="CZ41" s="977"/>
      <c r="DA41" s="978"/>
      <c r="DB41" s="976"/>
      <c r="DC41" s="977"/>
      <c r="DD41" s="977"/>
      <c r="DE41" s="977"/>
      <c r="DF41" s="978"/>
      <c r="DG41" s="976"/>
      <c r="DH41" s="977"/>
      <c r="DI41" s="977"/>
      <c r="DJ41" s="977"/>
      <c r="DK41" s="978"/>
      <c r="DL41" s="976"/>
      <c r="DM41" s="977"/>
      <c r="DN41" s="977"/>
      <c r="DO41" s="977"/>
      <c r="DP41" s="978"/>
      <c r="DQ41" s="976"/>
      <c r="DR41" s="977"/>
      <c r="DS41" s="977"/>
      <c r="DT41" s="977"/>
      <c r="DU41" s="978"/>
      <c r="DV41" s="979"/>
      <c r="DW41" s="980"/>
      <c r="DX41" s="980"/>
      <c r="DY41" s="980"/>
      <c r="DZ41" s="981"/>
      <c r="EA41" s="224"/>
    </row>
    <row r="42" spans="1:131" ht="26.25" customHeight="1" x14ac:dyDescent="0.2">
      <c r="A42" s="232">
        <v>15</v>
      </c>
      <c r="B42" s="1017"/>
      <c r="C42" s="1018"/>
      <c r="D42" s="1018"/>
      <c r="E42" s="1018"/>
      <c r="F42" s="1018"/>
      <c r="G42" s="1018"/>
      <c r="H42" s="1018"/>
      <c r="I42" s="1018"/>
      <c r="J42" s="1018"/>
      <c r="K42" s="1018"/>
      <c r="L42" s="1018"/>
      <c r="M42" s="1018"/>
      <c r="N42" s="1018"/>
      <c r="O42" s="1018"/>
      <c r="P42" s="1019"/>
      <c r="Q42" s="1025"/>
      <c r="R42" s="1026"/>
      <c r="S42" s="1026"/>
      <c r="T42" s="1026"/>
      <c r="U42" s="1026"/>
      <c r="V42" s="1026"/>
      <c r="W42" s="1026"/>
      <c r="X42" s="1026"/>
      <c r="Y42" s="1026"/>
      <c r="Z42" s="1026"/>
      <c r="AA42" s="1026"/>
      <c r="AB42" s="1026"/>
      <c r="AC42" s="1026"/>
      <c r="AD42" s="1026"/>
      <c r="AE42" s="1027"/>
      <c r="AF42" s="1022"/>
      <c r="AG42" s="1023"/>
      <c r="AH42" s="1023"/>
      <c r="AI42" s="1023"/>
      <c r="AJ42" s="1024"/>
      <c r="AK42" s="967"/>
      <c r="AL42" s="958"/>
      <c r="AM42" s="958"/>
      <c r="AN42" s="958"/>
      <c r="AO42" s="958"/>
      <c r="AP42" s="958"/>
      <c r="AQ42" s="958"/>
      <c r="AR42" s="958"/>
      <c r="AS42" s="958"/>
      <c r="AT42" s="958"/>
      <c r="AU42" s="958"/>
      <c r="AV42" s="958"/>
      <c r="AW42" s="958"/>
      <c r="AX42" s="958"/>
      <c r="AY42" s="958"/>
      <c r="AZ42" s="1028"/>
      <c r="BA42" s="1028"/>
      <c r="BB42" s="1028"/>
      <c r="BC42" s="1028"/>
      <c r="BD42" s="1028"/>
      <c r="BE42" s="959"/>
      <c r="BF42" s="959"/>
      <c r="BG42" s="959"/>
      <c r="BH42" s="959"/>
      <c r="BI42" s="960"/>
      <c r="BJ42" s="226"/>
      <c r="BK42" s="226"/>
      <c r="BL42" s="226"/>
      <c r="BM42" s="226"/>
      <c r="BN42" s="226"/>
      <c r="BO42" s="235"/>
      <c r="BP42" s="235"/>
      <c r="BQ42" s="232">
        <v>36</v>
      </c>
      <c r="BR42" s="233"/>
      <c r="BS42" s="979"/>
      <c r="BT42" s="980"/>
      <c r="BU42" s="980"/>
      <c r="BV42" s="980"/>
      <c r="BW42" s="980"/>
      <c r="BX42" s="980"/>
      <c r="BY42" s="980"/>
      <c r="BZ42" s="980"/>
      <c r="CA42" s="980"/>
      <c r="CB42" s="980"/>
      <c r="CC42" s="980"/>
      <c r="CD42" s="980"/>
      <c r="CE42" s="980"/>
      <c r="CF42" s="980"/>
      <c r="CG42" s="1001"/>
      <c r="CH42" s="976"/>
      <c r="CI42" s="977"/>
      <c r="CJ42" s="977"/>
      <c r="CK42" s="977"/>
      <c r="CL42" s="978"/>
      <c r="CM42" s="976"/>
      <c r="CN42" s="977"/>
      <c r="CO42" s="977"/>
      <c r="CP42" s="977"/>
      <c r="CQ42" s="978"/>
      <c r="CR42" s="976"/>
      <c r="CS42" s="977"/>
      <c r="CT42" s="977"/>
      <c r="CU42" s="977"/>
      <c r="CV42" s="978"/>
      <c r="CW42" s="976"/>
      <c r="CX42" s="977"/>
      <c r="CY42" s="977"/>
      <c r="CZ42" s="977"/>
      <c r="DA42" s="978"/>
      <c r="DB42" s="976"/>
      <c r="DC42" s="977"/>
      <c r="DD42" s="977"/>
      <c r="DE42" s="977"/>
      <c r="DF42" s="978"/>
      <c r="DG42" s="976"/>
      <c r="DH42" s="977"/>
      <c r="DI42" s="977"/>
      <c r="DJ42" s="977"/>
      <c r="DK42" s="978"/>
      <c r="DL42" s="976"/>
      <c r="DM42" s="977"/>
      <c r="DN42" s="977"/>
      <c r="DO42" s="977"/>
      <c r="DP42" s="978"/>
      <c r="DQ42" s="976"/>
      <c r="DR42" s="977"/>
      <c r="DS42" s="977"/>
      <c r="DT42" s="977"/>
      <c r="DU42" s="978"/>
      <c r="DV42" s="979"/>
      <c r="DW42" s="980"/>
      <c r="DX42" s="980"/>
      <c r="DY42" s="980"/>
      <c r="DZ42" s="981"/>
      <c r="EA42" s="224"/>
    </row>
    <row r="43" spans="1:131" ht="26.25" customHeight="1" x14ac:dyDescent="0.2">
      <c r="A43" s="232">
        <v>16</v>
      </c>
      <c r="B43" s="1017"/>
      <c r="C43" s="1018"/>
      <c r="D43" s="1018"/>
      <c r="E43" s="1018"/>
      <c r="F43" s="1018"/>
      <c r="G43" s="1018"/>
      <c r="H43" s="1018"/>
      <c r="I43" s="1018"/>
      <c r="J43" s="1018"/>
      <c r="K43" s="1018"/>
      <c r="L43" s="1018"/>
      <c r="M43" s="1018"/>
      <c r="N43" s="1018"/>
      <c r="O43" s="1018"/>
      <c r="P43" s="1019"/>
      <c r="Q43" s="1025"/>
      <c r="R43" s="1026"/>
      <c r="S43" s="1026"/>
      <c r="T43" s="1026"/>
      <c r="U43" s="1026"/>
      <c r="V43" s="1026"/>
      <c r="W43" s="1026"/>
      <c r="X43" s="1026"/>
      <c r="Y43" s="1026"/>
      <c r="Z43" s="1026"/>
      <c r="AA43" s="1026"/>
      <c r="AB43" s="1026"/>
      <c r="AC43" s="1026"/>
      <c r="AD43" s="1026"/>
      <c r="AE43" s="1027"/>
      <c r="AF43" s="1022"/>
      <c r="AG43" s="1023"/>
      <c r="AH43" s="1023"/>
      <c r="AI43" s="1023"/>
      <c r="AJ43" s="1024"/>
      <c r="AK43" s="967"/>
      <c r="AL43" s="958"/>
      <c r="AM43" s="958"/>
      <c r="AN43" s="958"/>
      <c r="AO43" s="958"/>
      <c r="AP43" s="958"/>
      <c r="AQ43" s="958"/>
      <c r="AR43" s="958"/>
      <c r="AS43" s="958"/>
      <c r="AT43" s="958"/>
      <c r="AU43" s="958"/>
      <c r="AV43" s="958"/>
      <c r="AW43" s="958"/>
      <c r="AX43" s="958"/>
      <c r="AY43" s="958"/>
      <c r="AZ43" s="1028"/>
      <c r="BA43" s="1028"/>
      <c r="BB43" s="1028"/>
      <c r="BC43" s="1028"/>
      <c r="BD43" s="1028"/>
      <c r="BE43" s="959"/>
      <c r="BF43" s="959"/>
      <c r="BG43" s="959"/>
      <c r="BH43" s="959"/>
      <c r="BI43" s="960"/>
      <c r="BJ43" s="226"/>
      <c r="BK43" s="226"/>
      <c r="BL43" s="226"/>
      <c r="BM43" s="226"/>
      <c r="BN43" s="226"/>
      <c r="BO43" s="235"/>
      <c r="BP43" s="235"/>
      <c r="BQ43" s="232">
        <v>37</v>
      </c>
      <c r="BR43" s="233"/>
      <c r="BS43" s="979"/>
      <c r="BT43" s="980"/>
      <c r="BU43" s="980"/>
      <c r="BV43" s="980"/>
      <c r="BW43" s="980"/>
      <c r="BX43" s="980"/>
      <c r="BY43" s="980"/>
      <c r="BZ43" s="980"/>
      <c r="CA43" s="980"/>
      <c r="CB43" s="980"/>
      <c r="CC43" s="980"/>
      <c r="CD43" s="980"/>
      <c r="CE43" s="980"/>
      <c r="CF43" s="980"/>
      <c r="CG43" s="1001"/>
      <c r="CH43" s="976"/>
      <c r="CI43" s="977"/>
      <c r="CJ43" s="977"/>
      <c r="CK43" s="977"/>
      <c r="CL43" s="978"/>
      <c r="CM43" s="976"/>
      <c r="CN43" s="977"/>
      <c r="CO43" s="977"/>
      <c r="CP43" s="977"/>
      <c r="CQ43" s="978"/>
      <c r="CR43" s="976"/>
      <c r="CS43" s="977"/>
      <c r="CT43" s="977"/>
      <c r="CU43" s="977"/>
      <c r="CV43" s="978"/>
      <c r="CW43" s="976"/>
      <c r="CX43" s="977"/>
      <c r="CY43" s="977"/>
      <c r="CZ43" s="977"/>
      <c r="DA43" s="978"/>
      <c r="DB43" s="976"/>
      <c r="DC43" s="977"/>
      <c r="DD43" s="977"/>
      <c r="DE43" s="977"/>
      <c r="DF43" s="978"/>
      <c r="DG43" s="976"/>
      <c r="DH43" s="977"/>
      <c r="DI43" s="977"/>
      <c r="DJ43" s="977"/>
      <c r="DK43" s="978"/>
      <c r="DL43" s="976"/>
      <c r="DM43" s="977"/>
      <c r="DN43" s="977"/>
      <c r="DO43" s="977"/>
      <c r="DP43" s="978"/>
      <c r="DQ43" s="976"/>
      <c r="DR43" s="977"/>
      <c r="DS43" s="977"/>
      <c r="DT43" s="977"/>
      <c r="DU43" s="978"/>
      <c r="DV43" s="979"/>
      <c r="DW43" s="980"/>
      <c r="DX43" s="980"/>
      <c r="DY43" s="980"/>
      <c r="DZ43" s="981"/>
      <c r="EA43" s="224"/>
    </row>
    <row r="44" spans="1:131" ht="26.25" customHeight="1" x14ac:dyDescent="0.2">
      <c r="A44" s="232">
        <v>17</v>
      </c>
      <c r="B44" s="1017"/>
      <c r="C44" s="1018"/>
      <c r="D44" s="1018"/>
      <c r="E44" s="1018"/>
      <c r="F44" s="1018"/>
      <c r="G44" s="1018"/>
      <c r="H44" s="1018"/>
      <c r="I44" s="1018"/>
      <c r="J44" s="1018"/>
      <c r="K44" s="1018"/>
      <c r="L44" s="1018"/>
      <c r="M44" s="1018"/>
      <c r="N44" s="1018"/>
      <c r="O44" s="1018"/>
      <c r="P44" s="1019"/>
      <c r="Q44" s="1025"/>
      <c r="R44" s="1026"/>
      <c r="S44" s="1026"/>
      <c r="T44" s="1026"/>
      <c r="U44" s="1026"/>
      <c r="V44" s="1026"/>
      <c r="W44" s="1026"/>
      <c r="X44" s="1026"/>
      <c r="Y44" s="1026"/>
      <c r="Z44" s="1026"/>
      <c r="AA44" s="1026"/>
      <c r="AB44" s="1026"/>
      <c r="AC44" s="1026"/>
      <c r="AD44" s="1026"/>
      <c r="AE44" s="1027"/>
      <c r="AF44" s="1022"/>
      <c r="AG44" s="1023"/>
      <c r="AH44" s="1023"/>
      <c r="AI44" s="1023"/>
      <c r="AJ44" s="1024"/>
      <c r="AK44" s="967"/>
      <c r="AL44" s="958"/>
      <c r="AM44" s="958"/>
      <c r="AN44" s="958"/>
      <c r="AO44" s="958"/>
      <c r="AP44" s="958"/>
      <c r="AQ44" s="958"/>
      <c r="AR44" s="958"/>
      <c r="AS44" s="958"/>
      <c r="AT44" s="958"/>
      <c r="AU44" s="958"/>
      <c r="AV44" s="958"/>
      <c r="AW44" s="958"/>
      <c r="AX44" s="958"/>
      <c r="AY44" s="958"/>
      <c r="AZ44" s="1028"/>
      <c r="BA44" s="1028"/>
      <c r="BB44" s="1028"/>
      <c r="BC44" s="1028"/>
      <c r="BD44" s="1028"/>
      <c r="BE44" s="959"/>
      <c r="BF44" s="959"/>
      <c r="BG44" s="959"/>
      <c r="BH44" s="959"/>
      <c r="BI44" s="960"/>
      <c r="BJ44" s="226"/>
      <c r="BK44" s="226"/>
      <c r="BL44" s="226"/>
      <c r="BM44" s="226"/>
      <c r="BN44" s="226"/>
      <c r="BO44" s="235"/>
      <c r="BP44" s="235"/>
      <c r="BQ44" s="232">
        <v>38</v>
      </c>
      <c r="BR44" s="233"/>
      <c r="BS44" s="979"/>
      <c r="BT44" s="980"/>
      <c r="BU44" s="980"/>
      <c r="BV44" s="980"/>
      <c r="BW44" s="980"/>
      <c r="BX44" s="980"/>
      <c r="BY44" s="980"/>
      <c r="BZ44" s="980"/>
      <c r="CA44" s="980"/>
      <c r="CB44" s="980"/>
      <c r="CC44" s="980"/>
      <c r="CD44" s="980"/>
      <c r="CE44" s="980"/>
      <c r="CF44" s="980"/>
      <c r="CG44" s="1001"/>
      <c r="CH44" s="976"/>
      <c r="CI44" s="977"/>
      <c r="CJ44" s="977"/>
      <c r="CK44" s="977"/>
      <c r="CL44" s="978"/>
      <c r="CM44" s="976"/>
      <c r="CN44" s="977"/>
      <c r="CO44" s="977"/>
      <c r="CP44" s="977"/>
      <c r="CQ44" s="978"/>
      <c r="CR44" s="976"/>
      <c r="CS44" s="977"/>
      <c r="CT44" s="977"/>
      <c r="CU44" s="977"/>
      <c r="CV44" s="978"/>
      <c r="CW44" s="976"/>
      <c r="CX44" s="977"/>
      <c r="CY44" s="977"/>
      <c r="CZ44" s="977"/>
      <c r="DA44" s="978"/>
      <c r="DB44" s="976"/>
      <c r="DC44" s="977"/>
      <c r="DD44" s="977"/>
      <c r="DE44" s="977"/>
      <c r="DF44" s="978"/>
      <c r="DG44" s="976"/>
      <c r="DH44" s="977"/>
      <c r="DI44" s="977"/>
      <c r="DJ44" s="977"/>
      <c r="DK44" s="978"/>
      <c r="DL44" s="976"/>
      <c r="DM44" s="977"/>
      <c r="DN44" s="977"/>
      <c r="DO44" s="977"/>
      <c r="DP44" s="978"/>
      <c r="DQ44" s="976"/>
      <c r="DR44" s="977"/>
      <c r="DS44" s="977"/>
      <c r="DT44" s="977"/>
      <c r="DU44" s="978"/>
      <c r="DV44" s="979"/>
      <c r="DW44" s="980"/>
      <c r="DX44" s="980"/>
      <c r="DY44" s="980"/>
      <c r="DZ44" s="981"/>
      <c r="EA44" s="224"/>
    </row>
    <row r="45" spans="1:131" ht="26.25" customHeight="1" x14ac:dyDescent="0.2">
      <c r="A45" s="232">
        <v>18</v>
      </c>
      <c r="B45" s="1017"/>
      <c r="C45" s="1018"/>
      <c r="D45" s="1018"/>
      <c r="E45" s="1018"/>
      <c r="F45" s="1018"/>
      <c r="G45" s="1018"/>
      <c r="H45" s="1018"/>
      <c r="I45" s="1018"/>
      <c r="J45" s="1018"/>
      <c r="K45" s="1018"/>
      <c r="L45" s="1018"/>
      <c r="M45" s="1018"/>
      <c r="N45" s="1018"/>
      <c r="O45" s="1018"/>
      <c r="P45" s="1019"/>
      <c r="Q45" s="1025"/>
      <c r="R45" s="1026"/>
      <c r="S45" s="1026"/>
      <c r="T45" s="1026"/>
      <c r="U45" s="1026"/>
      <c r="V45" s="1026"/>
      <c r="W45" s="1026"/>
      <c r="X45" s="1026"/>
      <c r="Y45" s="1026"/>
      <c r="Z45" s="1026"/>
      <c r="AA45" s="1026"/>
      <c r="AB45" s="1026"/>
      <c r="AC45" s="1026"/>
      <c r="AD45" s="1026"/>
      <c r="AE45" s="1027"/>
      <c r="AF45" s="1022"/>
      <c r="AG45" s="1023"/>
      <c r="AH45" s="1023"/>
      <c r="AI45" s="1023"/>
      <c r="AJ45" s="1024"/>
      <c r="AK45" s="967"/>
      <c r="AL45" s="958"/>
      <c r="AM45" s="958"/>
      <c r="AN45" s="958"/>
      <c r="AO45" s="958"/>
      <c r="AP45" s="958"/>
      <c r="AQ45" s="958"/>
      <c r="AR45" s="958"/>
      <c r="AS45" s="958"/>
      <c r="AT45" s="958"/>
      <c r="AU45" s="958"/>
      <c r="AV45" s="958"/>
      <c r="AW45" s="958"/>
      <c r="AX45" s="958"/>
      <c r="AY45" s="958"/>
      <c r="AZ45" s="1028"/>
      <c r="BA45" s="1028"/>
      <c r="BB45" s="1028"/>
      <c r="BC45" s="1028"/>
      <c r="BD45" s="1028"/>
      <c r="BE45" s="959"/>
      <c r="BF45" s="959"/>
      <c r="BG45" s="959"/>
      <c r="BH45" s="959"/>
      <c r="BI45" s="960"/>
      <c r="BJ45" s="226"/>
      <c r="BK45" s="226"/>
      <c r="BL45" s="226"/>
      <c r="BM45" s="226"/>
      <c r="BN45" s="226"/>
      <c r="BO45" s="235"/>
      <c r="BP45" s="235"/>
      <c r="BQ45" s="232">
        <v>39</v>
      </c>
      <c r="BR45" s="233"/>
      <c r="BS45" s="979"/>
      <c r="BT45" s="980"/>
      <c r="BU45" s="980"/>
      <c r="BV45" s="980"/>
      <c r="BW45" s="980"/>
      <c r="BX45" s="980"/>
      <c r="BY45" s="980"/>
      <c r="BZ45" s="980"/>
      <c r="CA45" s="980"/>
      <c r="CB45" s="980"/>
      <c r="CC45" s="980"/>
      <c r="CD45" s="980"/>
      <c r="CE45" s="980"/>
      <c r="CF45" s="980"/>
      <c r="CG45" s="1001"/>
      <c r="CH45" s="976"/>
      <c r="CI45" s="977"/>
      <c r="CJ45" s="977"/>
      <c r="CK45" s="977"/>
      <c r="CL45" s="978"/>
      <c r="CM45" s="976"/>
      <c r="CN45" s="977"/>
      <c r="CO45" s="977"/>
      <c r="CP45" s="977"/>
      <c r="CQ45" s="978"/>
      <c r="CR45" s="976"/>
      <c r="CS45" s="977"/>
      <c r="CT45" s="977"/>
      <c r="CU45" s="977"/>
      <c r="CV45" s="978"/>
      <c r="CW45" s="976"/>
      <c r="CX45" s="977"/>
      <c r="CY45" s="977"/>
      <c r="CZ45" s="977"/>
      <c r="DA45" s="978"/>
      <c r="DB45" s="976"/>
      <c r="DC45" s="977"/>
      <c r="DD45" s="977"/>
      <c r="DE45" s="977"/>
      <c r="DF45" s="978"/>
      <c r="DG45" s="976"/>
      <c r="DH45" s="977"/>
      <c r="DI45" s="977"/>
      <c r="DJ45" s="977"/>
      <c r="DK45" s="978"/>
      <c r="DL45" s="976"/>
      <c r="DM45" s="977"/>
      <c r="DN45" s="977"/>
      <c r="DO45" s="977"/>
      <c r="DP45" s="978"/>
      <c r="DQ45" s="976"/>
      <c r="DR45" s="977"/>
      <c r="DS45" s="977"/>
      <c r="DT45" s="977"/>
      <c r="DU45" s="978"/>
      <c r="DV45" s="979"/>
      <c r="DW45" s="980"/>
      <c r="DX45" s="980"/>
      <c r="DY45" s="980"/>
      <c r="DZ45" s="981"/>
      <c r="EA45" s="224"/>
    </row>
    <row r="46" spans="1:131" ht="26.25" customHeight="1" x14ac:dyDescent="0.2">
      <c r="A46" s="232">
        <v>19</v>
      </c>
      <c r="B46" s="1017"/>
      <c r="C46" s="1018"/>
      <c r="D46" s="1018"/>
      <c r="E46" s="1018"/>
      <c r="F46" s="1018"/>
      <c r="G46" s="1018"/>
      <c r="H46" s="1018"/>
      <c r="I46" s="1018"/>
      <c r="J46" s="1018"/>
      <c r="K46" s="1018"/>
      <c r="L46" s="1018"/>
      <c r="M46" s="1018"/>
      <c r="N46" s="1018"/>
      <c r="O46" s="1018"/>
      <c r="P46" s="1019"/>
      <c r="Q46" s="1025"/>
      <c r="R46" s="1026"/>
      <c r="S46" s="1026"/>
      <c r="T46" s="1026"/>
      <c r="U46" s="1026"/>
      <c r="V46" s="1026"/>
      <c r="W46" s="1026"/>
      <c r="X46" s="1026"/>
      <c r="Y46" s="1026"/>
      <c r="Z46" s="1026"/>
      <c r="AA46" s="1026"/>
      <c r="AB46" s="1026"/>
      <c r="AC46" s="1026"/>
      <c r="AD46" s="1026"/>
      <c r="AE46" s="1027"/>
      <c r="AF46" s="1022"/>
      <c r="AG46" s="1023"/>
      <c r="AH46" s="1023"/>
      <c r="AI46" s="1023"/>
      <c r="AJ46" s="1024"/>
      <c r="AK46" s="967"/>
      <c r="AL46" s="958"/>
      <c r="AM46" s="958"/>
      <c r="AN46" s="958"/>
      <c r="AO46" s="958"/>
      <c r="AP46" s="958"/>
      <c r="AQ46" s="958"/>
      <c r="AR46" s="958"/>
      <c r="AS46" s="958"/>
      <c r="AT46" s="958"/>
      <c r="AU46" s="958"/>
      <c r="AV46" s="958"/>
      <c r="AW46" s="958"/>
      <c r="AX46" s="958"/>
      <c r="AY46" s="958"/>
      <c r="AZ46" s="1028"/>
      <c r="BA46" s="1028"/>
      <c r="BB46" s="1028"/>
      <c r="BC46" s="1028"/>
      <c r="BD46" s="1028"/>
      <c r="BE46" s="959"/>
      <c r="BF46" s="959"/>
      <c r="BG46" s="959"/>
      <c r="BH46" s="959"/>
      <c r="BI46" s="960"/>
      <c r="BJ46" s="226"/>
      <c r="BK46" s="226"/>
      <c r="BL46" s="226"/>
      <c r="BM46" s="226"/>
      <c r="BN46" s="226"/>
      <c r="BO46" s="235"/>
      <c r="BP46" s="235"/>
      <c r="BQ46" s="232">
        <v>40</v>
      </c>
      <c r="BR46" s="233"/>
      <c r="BS46" s="979"/>
      <c r="BT46" s="980"/>
      <c r="BU46" s="980"/>
      <c r="BV46" s="980"/>
      <c r="BW46" s="980"/>
      <c r="BX46" s="980"/>
      <c r="BY46" s="980"/>
      <c r="BZ46" s="980"/>
      <c r="CA46" s="980"/>
      <c r="CB46" s="980"/>
      <c r="CC46" s="980"/>
      <c r="CD46" s="980"/>
      <c r="CE46" s="980"/>
      <c r="CF46" s="980"/>
      <c r="CG46" s="1001"/>
      <c r="CH46" s="976"/>
      <c r="CI46" s="977"/>
      <c r="CJ46" s="977"/>
      <c r="CK46" s="977"/>
      <c r="CL46" s="978"/>
      <c r="CM46" s="976"/>
      <c r="CN46" s="977"/>
      <c r="CO46" s="977"/>
      <c r="CP46" s="977"/>
      <c r="CQ46" s="978"/>
      <c r="CR46" s="976"/>
      <c r="CS46" s="977"/>
      <c r="CT46" s="977"/>
      <c r="CU46" s="977"/>
      <c r="CV46" s="978"/>
      <c r="CW46" s="976"/>
      <c r="CX46" s="977"/>
      <c r="CY46" s="977"/>
      <c r="CZ46" s="977"/>
      <c r="DA46" s="978"/>
      <c r="DB46" s="976"/>
      <c r="DC46" s="977"/>
      <c r="DD46" s="977"/>
      <c r="DE46" s="977"/>
      <c r="DF46" s="978"/>
      <c r="DG46" s="976"/>
      <c r="DH46" s="977"/>
      <c r="DI46" s="977"/>
      <c r="DJ46" s="977"/>
      <c r="DK46" s="978"/>
      <c r="DL46" s="976"/>
      <c r="DM46" s="977"/>
      <c r="DN46" s="977"/>
      <c r="DO46" s="977"/>
      <c r="DP46" s="978"/>
      <c r="DQ46" s="976"/>
      <c r="DR46" s="977"/>
      <c r="DS46" s="977"/>
      <c r="DT46" s="977"/>
      <c r="DU46" s="978"/>
      <c r="DV46" s="979"/>
      <c r="DW46" s="980"/>
      <c r="DX46" s="980"/>
      <c r="DY46" s="980"/>
      <c r="DZ46" s="981"/>
      <c r="EA46" s="224"/>
    </row>
    <row r="47" spans="1:131" ht="26.25" customHeight="1" x14ac:dyDescent="0.2">
      <c r="A47" s="232">
        <v>20</v>
      </c>
      <c r="B47" s="1017"/>
      <c r="C47" s="1018"/>
      <c r="D47" s="1018"/>
      <c r="E47" s="1018"/>
      <c r="F47" s="1018"/>
      <c r="G47" s="1018"/>
      <c r="H47" s="1018"/>
      <c r="I47" s="1018"/>
      <c r="J47" s="1018"/>
      <c r="K47" s="1018"/>
      <c r="L47" s="1018"/>
      <c r="M47" s="1018"/>
      <c r="N47" s="1018"/>
      <c r="O47" s="1018"/>
      <c r="P47" s="1019"/>
      <c r="Q47" s="1025"/>
      <c r="R47" s="1026"/>
      <c r="S47" s="1026"/>
      <c r="T47" s="1026"/>
      <c r="U47" s="1026"/>
      <c r="V47" s="1026"/>
      <c r="W47" s="1026"/>
      <c r="X47" s="1026"/>
      <c r="Y47" s="1026"/>
      <c r="Z47" s="1026"/>
      <c r="AA47" s="1026"/>
      <c r="AB47" s="1026"/>
      <c r="AC47" s="1026"/>
      <c r="AD47" s="1026"/>
      <c r="AE47" s="1027"/>
      <c r="AF47" s="1022"/>
      <c r="AG47" s="1023"/>
      <c r="AH47" s="1023"/>
      <c r="AI47" s="1023"/>
      <c r="AJ47" s="1024"/>
      <c r="AK47" s="967"/>
      <c r="AL47" s="958"/>
      <c r="AM47" s="958"/>
      <c r="AN47" s="958"/>
      <c r="AO47" s="958"/>
      <c r="AP47" s="958"/>
      <c r="AQ47" s="958"/>
      <c r="AR47" s="958"/>
      <c r="AS47" s="958"/>
      <c r="AT47" s="958"/>
      <c r="AU47" s="958"/>
      <c r="AV47" s="958"/>
      <c r="AW47" s="958"/>
      <c r="AX47" s="958"/>
      <c r="AY47" s="958"/>
      <c r="AZ47" s="1028"/>
      <c r="BA47" s="1028"/>
      <c r="BB47" s="1028"/>
      <c r="BC47" s="1028"/>
      <c r="BD47" s="1028"/>
      <c r="BE47" s="959"/>
      <c r="BF47" s="959"/>
      <c r="BG47" s="959"/>
      <c r="BH47" s="959"/>
      <c r="BI47" s="960"/>
      <c r="BJ47" s="226"/>
      <c r="BK47" s="226"/>
      <c r="BL47" s="226"/>
      <c r="BM47" s="226"/>
      <c r="BN47" s="226"/>
      <c r="BO47" s="235"/>
      <c r="BP47" s="235"/>
      <c r="BQ47" s="232">
        <v>41</v>
      </c>
      <c r="BR47" s="233"/>
      <c r="BS47" s="979"/>
      <c r="BT47" s="980"/>
      <c r="BU47" s="980"/>
      <c r="BV47" s="980"/>
      <c r="BW47" s="980"/>
      <c r="BX47" s="980"/>
      <c r="BY47" s="980"/>
      <c r="BZ47" s="980"/>
      <c r="CA47" s="980"/>
      <c r="CB47" s="980"/>
      <c r="CC47" s="980"/>
      <c r="CD47" s="980"/>
      <c r="CE47" s="980"/>
      <c r="CF47" s="980"/>
      <c r="CG47" s="1001"/>
      <c r="CH47" s="976"/>
      <c r="CI47" s="977"/>
      <c r="CJ47" s="977"/>
      <c r="CK47" s="977"/>
      <c r="CL47" s="978"/>
      <c r="CM47" s="976"/>
      <c r="CN47" s="977"/>
      <c r="CO47" s="977"/>
      <c r="CP47" s="977"/>
      <c r="CQ47" s="978"/>
      <c r="CR47" s="976"/>
      <c r="CS47" s="977"/>
      <c r="CT47" s="977"/>
      <c r="CU47" s="977"/>
      <c r="CV47" s="978"/>
      <c r="CW47" s="976"/>
      <c r="CX47" s="977"/>
      <c r="CY47" s="977"/>
      <c r="CZ47" s="977"/>
      <c r="DA47" s="978"/>
      <c r="DB47" s="976"/>
      <c r="DC47" s="977"/>
      <c r="DD47" s="977"/>
      <c r="DE47" s="977"/>
      <c r="DF47" s="978"/>
      <c r="DG47" s="976"/>
      <c r="DH47" s="977"/>
      <c r="DI47" s="977"/>
      <c r="DJ47" s="977"/>
      <c r="DK47" s="978"/>
      <c r="DL47" s="976"/>
      <c r="DM47" s="977"/>
      <c r="DN47" s="977"/>
      <c r="DO47" s="977"/>
      <c r="DP47" s="978"/>
      <c r="DQ47" s="976"/>
      <c r="DR47" s="977"/>
      <c r="DS47" s="977"/>
      <c r="DT47" s="977"/>
      <c r="DU47" s="978"/>
      <c r="DV47" s="979"/>
      <c r="DW47" s="980"/>
      <c r="DX47" s="980"/>
      <c r="DY47" s="980"/>
      <c r="DZ47" s="981"/>
      <c r="EA47" s="224"/>
    </row>
    <row r="48" spans="1:131" ht="26.25" customHeight="1" x14ac:dyDescent="0.2">
      <c r="A48" s="232">
        <v>21</v>
      </c>
      <c r="B48" s="1017"/>
      <c r="C48" s="1018"/>
      <c r="D48" s="1018"/>
      <c r="E48" s="1018"/>
      <c r="F48" s="1018"/>
      <c r="G48" s="1018"/>
      <c r="H48" s="1018"/>
      <c r="I48" s="1018"/>
      <c r="J48" s="1018"/>
      <c r="K48" s="1018"/>
      <c r="L48" s="1018"/>
      <c r="M48" s="1018"/>
      <c r="N48" s="1018"/>
      <c r="O48" s="1018"/>
      <c r="P48" s="1019"/>
      <c r="Q48" s="1025"/>
      <c r="R48" s="1026"/>
      <c r="S48" s="1026"/>
      <c r="T48" s="1026"/>
      <c r="U48" s="1026"/>
      <c r="V48" s="1026"/>
      <c r="W48" s="1026"/>
      <c r="X48" s="1026"/>
      <c r="Y48" s="1026"/>
      <c r="Z48" s="1026"/>
      <c r="AA48" s="1026"/>
      <c r="AB48" s="1026"/>
      <c r="AC48" s="1026"/>
      <c r="AD48" s="1026"/>
      <c r="AE48" s="1027"/>
      <c r="AF48" s="1022"/>
      <c r="AG48" s="1023"/>
      <c r="AH48" s="1023"/>
      <c r="AI48" s="1023"/>
      <c r="AJ48" s="1024"/>
      <c r="AK48" s="967"/>
      <c r="AL48" s="958"/>
      <c r="AM48" s="958"/>
      <c r="AN48" s="958"/>
      <c r="AO48" s="958"/>
      <c r="AP48" s="958"/>
      <c r="AQ48" s="958"/>
      <c r="AR48" s="958"/>
      <c r="AS48" s="958"/>
      <c r="AT48" s="958"/>
      <c r="AU48" s="958"/>
      <c r="AV48" s="958"/>
      <c r="AW48" s="958"/>
      <c r="AX48" s="958"/>
      <c r="AY48" s="958"/>
      <c r="AZ48" s="1028"/>
      <c r="BA48" s="1028"/>
      <c r="BB48" s="1028"/>
      <c r="BC48" s="1028"/>
      <c r="BD48" s="1028"/>
      <c r="BE48" s="959"/>
      <c r="BF48" s="959"/>
      <c r="BG48" s="959"/>
      <c r="BH48" s="959"/>
      <c r="BI48" s="960"/>
      <c r="BJ48" s="226"/>
      <c r="BK48" s="226"/>
      <c r="BL48" s="226"/>
      <c r="BM48" s="226"/>
      <c r="BN48" s="226"/>
      <c r="BO48" s="235"/>
      <c r="BP48" s="235"/>
      <c r="BQ48" s="232">
        <v>42</v>
      </c>
      <c r="BR48" s="233"/>
      <c r="BS48" s="979"/>
      <c r="BT48" s="980"/>
      <c r="BU48" s="980"/>
      <c r="BV48" s="980"/>
      <c r="BW48" s="980"/>
      <c r="BX48" s="980"/>
      <c r="BY48" s="980"/>
      <c r="BZ48" s="980"/>
      <c r="CA48" s="980"/>
      <c r="CB48" s="980"/>
      <c r="CC48" s="980"/>
      <c r="CD48" s="980"/>
      <c r="CE48" s="980"/>
      <c r="CF48" s="980"/>
      <c r="CG48" s="1001"/>
      <c r="CH48" s="976"/>
      <c r="CI48" s="977"/>
      <c r="CJ48" s="977"/>
      <c r="CK48" s="977"/>
      <c r="CL48" s="978"/>
      <c r="CM48" s="976"/>
      <c r="CN48" s="977"/>
      <c r="CO48" s="977"/>
      <c r="CP48" s="977"/>
      <c r="CQ48" s="978"/>
      <c r="CR48" s="976"/>
      <c r="CS48" s="977"/>
      <c r="CT48" s="977"/>
      <c r="CU48" s="977"/>
      <c r="CV48" s="978"/>
      <c r="CW48" s="976"/>
      <c r="CX48" s="977"/>
      <c r="CY48" s="977"/>
      <c r="CZ48" s="977"/>
      <c r="DA48" s="978"/>
      <c r="DB48" s="976"/>
      <c r="DC48" s="977"/>
      <c r="DD48" s="977"/>
      <c r="DE48" s="977"/>
      <c r="DF48" s="978"/>
      <c r="DG48" s="976"/>
      <c r="DH48" s="977"/>
      <c r="DI48" s="977"/>
      <c r="DJ48" s="977"/>
      <c r="DK48" s="978"/>
      <c r="DL48" s="976"/>
      <c r="DM48" s="977"/>
      <c r="DN48" s="977"/>
      <c r="DO48" s="977"/>
      <c r="DP48" s="978"/>
      <c r="DQ48" s="976"/>
      <c r="DR48" s="977"/>
      <c r="DS48" s="977"/>
      <c r="DT48" s="977"/>
      <c r="DU48" s="978"/>
      <c r="DV48" s="979"/>
      <c r="DW48" s="980"/>
      <c r="DX48" s="980"/>
      <c r="DY48" s="980"/>
      <c r="DZ48" s="981"/>
      <c r="EA48" s="224"/>
    </row>
    <row r="49" spans="1:131" ht="26.25" customHeight="1" x14ac:dyDescent="0.2">
      <c r="A49" s="232">
        <v>22</v>
      </c>
      <c r="B49" s="1017"/>
      <c r="C49" s="1018"/>
      <c r="D49" s="1018"/>
      <c r="E49" s="1018"/>
      <c r="F49" s="1018"/>
      <c r="G49" s="1018"/>
      <c r="H49" s="1018"/>
      <c r="I49" s="1018"/>
      <c r="J49" s="1018"/>
      <c r="K49" s="1018"/>
      <c r="L49" s="1018"/>
      <c r="M49" s="1018"/>
      <c r="N49" s="1018"/>
      <c r="O49" s="1018"/>
      <c r="P49" s="1019"/>
      <c r="Q49" s="1025"/>
      <c r="R49" s="1026"/>
      <c r="S49" s="1026"/>
      <c r="T49" s="1026"/>
      <c r="U49" s="1026"/>
      <c r="V49" s="1026"/>
      <c r="W49" s="1026"/>
      <c r="X49" s="1026"/>
      <c r="Y49" s="1026"/>
      <c r="Z49" s="1026"/>
      <c r="AA49" s="1026"/>
      <c r="AB49" s="1026"/>
      <c r="AC49" s="1026"/>
      <c r="AD49" s="1026"/>
      <c r="AE49" s="1027"/>
      <c r="AF49" s="1022"/>
      <c r="AG49" s="1023"/>
      <c r="AH49" s="1023"/>
      <c r="AI49" s="1023"/>
      <c r="AJ49" s="1024"/>
      <c r="AK49" s="967"/>
      <c r="AL49" s="958"/>
      <c r="AM49" s="958"/>
      <c r="AN49" s="958"/>
      <c r="AO49" s="958"/>
      <c r="AP49" s="958"/>
      <c r="AQ49" s="958"/>
      <c r="AR49" s="958"/>
      <c r="AS49" s="958"/>
      <c r="AT49" s="958"/>
      <c r="AU49" s="958"/>
      <c r="AV49" s="958"/>
      <c r="AW49" s="958"/>
      <c r="AX49" s="958"/>
      <c r="AY49" s="958"/>
      <c r="AZ49" s="1028"/>
      <c r="BA49" s="1028"/>
      <c r="BB49" s="1028"/>
      <c r="BC49" s="1028"/>
      <c r="BD49" s="1028"/>
      <c r="BE49" s="959"/>
      <c r="BF49" s="959"/>
      <c r="BG49" s="959"/>
      <c r="BH49" s="959"/>
      <c r="BI49" s="960"/>
      <c r="BJ49" s="226"/>
      <c r="BK49" s="226"/>
      <c r="BL49" s="226"/>
      <c r="BM49" s="226"/>
      <c r="BN49" s="226"/>
      <c r="BO49" s="235"/>
      <c r="BP49" s="235"/>
      <c r="BQ49" s="232">
        <v>43</v>
      </c>
      <c r="BR49" s="233"/>
      <c r="BS49" s="979"/>
      <c r="BT49" s="980"/>
      <c r="BU49" s="980"/>
      <c r="BV49" s="980"/>
      <c r="BW49" s="980"/>
      <c r="BX49" s="980"/>
      <c r="BY49" s="980"/>
      <c r="BZ49" s="980"/>
      <c r="CA49" s="980"/>
      <c r="CB49" s="980"/>
      <c r="CC49" s="980"/>
      <c r="CD49" s="980"/>
      <c r="CE49" s="980"/>
      <c r="CF49" s="980"/>
      <c r="CG49" s="1001"/>
      <c r="CH49" s="976"/>
      <c r="CI49" s="977"/>
      <c r="CJ49" s="977"/>
      <c r="CK49" s="977"/>
      <c r="CL49" s="978"/>
      <c r="CM49" s="976"/>
      <c r="CN49" s="977"/>
      <c r="CO49" s="977"/>
      <c r="CP49" s="977"/>
      <c r="CQ49" s="978"/>
      <c r="CR49" s="976"/>
      <c r="CS49" s="977"/>
      <c r="CT49" s="977"/>
      <c r="CU49" s="977"/>
      <c r="CV49" s="978"/>
      <c r="CW49" s="976"/>
      <c r="CX49" s="977"/>
      <c r="CY49" s="977"/>
      <c r="CZ49" s="977"/>
      <c r="DA49" s="978"/>
      <c r="DB49" s="976"/>
      <c r="DC49" s="977"/>
      <c r="DD49" s="977"/>
      <c r="DE49" s="977"/>
      <c r="DF49" s="978"/>
      <c r="DG49" s="976"/>
      <c r="DH49" s="977"/>
      <c r="DI49" s="977"/>
      <c r="DJ49" s="977"/>
      <c r="DK49" s="978"/>
      <c r="DL49" s="976"/>
      <c r="DM49" s="977"/>
      <c r="DN49" s="977"/>
      <c r="DO49" s="977"/>
      <c r="DP49" s="978"/>
      <c r="DQ49" s="976"/>
      <c r="DR49" s="977"/>
      <c r="DS49" s="977"/>
      <c r="DT49" s="977"/>
      <c r="DU49" s="978"/>
      <c r="DV49" s="979"/>
      <c r="DW49" s="980"/>
      <c r="DX49" s="980"/>
      <c r="DY49" s="980"/>
      <c r="DZ49" s="981"/>
      <c r="EA49" s="224"/>
    </row>
    <row r="50" spans="1:131" ht="26.25" customHeight="1" x14ac:dyDescent="0.2">
      <c r="A50" s="232">
        <v>23</v>
      </c>
      <c r="B50" s="1017"/>
      <c r="C50" s="1018"/>
      <c r="D50" s="1018"/>
      <c r="E50" s="1018"/>
      <c r="F50" s="1018"/>
      <c r="G50" s="1018"/>
      <c r="H50" s="1018"/>
      <c r="I50" s="1018"/>
      <c r="J50" s="1018"/>
      <c r="K50" s="1018"/>
      <c r="L50" s="1018"/>
      <c r="M50" s="1018"/>
      <c r="N50" s="1018"/>
      <c r="O50" s="1018"/>
      <c r="P50" s="1019"/>
      <c r="Q50" s="1020"/>
      <c r="R50" s="1012"/>
      <c r="S50" s="1012"/>
      <c r="T50" s="1012"/>
      <c r="U50" s="1012"/>
      <c r="V50" s="1012"/>
      <c r="W50" s="1012"/>
      <c r="X50" s="1012"/>
      <c r="Y50" s="1012"/>
      <c r="Z50" s="1012"/>
      <c r="AA50" s="1012"/>
      <c r="AB50" s="1012"/>
      <c r="AC50" s="1012"/>
      <c r="AD50" s="1012"/>
      <c r="AE50" s="1021"/>
      <c r="AF50" s="1022"/>
      <c r="AG50" s="1023"/>
      <c r="AH50" s="1023"/>
      <c r="AI50" s="1023"/>
      <c r="AJ50" s="1024"/>
      <c r="AK50" s="1011"/>
      <c r="AL50" s="1012"/>
      <c r="AM50" s="1012"/>
      <c r="AN50" s="1012"/>
      <c r="AO50" s="1012"/>
      <c r="AP50" s="1012"/>
      <c r="AQ50" s="1012"/>
      <c r="AR50" s="1012"/>
      <c r="AS50" s="1012"/>
      <c r="AT50" s="1012"/>
      <c r="AU50" s="1012"/>
      <c r="AV50" s="1012"/>
      <c r="AW50" s="1012"/>
      <c r="AX50" s="1012"/>
      <c r="AY50" s="1012"/>
      <c r="AZ50" s="1013"/>
      <c r="BA50" s="1013"/>
      <c r="BB50" s="1013"/>
      <c r="BC50" s="1013"/>
      <c r="BD50" s="1013"/>
      <c r="BE50" s="959"/>
      <c r="BF50" s="959"/>
      <c r="BG50" s="959"/>
      <c r="BH50" s="959"/>
      <c r="BI50" s="960"/>
      <c r="BJ50" s="226"/>
      <c r="BK50" s="226"/>
      <c r="BL50" s="226"/>
      <c r="BM50" s="226"/>
      <c r="BN50" s="226"/>
      <c r="BO50" s="235"/>
      <c r="BP50" s="235"/>
      <c r="BQ50" s="232">
        <v>44</v>
      </c>
      <c r="BR50" s="233"/>
      <c r="BS50" s="979"/>
      <c r="BT50" s="980"/>
      <c r="BU50" s="980"/>
      <c r="BV50" s="980"/>
      <c r="BW50" s="980"/>
      <c r="BX50" s="980"/>
      <c r="BY50" s="980"/>
      <c r="BZ50" s="980"/>
      <c r="CA50" s="980"/>
      <c r="CB50" s="980"/>
      <c r="CC50" s="980"/>
      <c r="CD50" s="980"/>
      <c r="CE50" s="980"/>
      <c r="CF50" s="980"/>
      <c r="CG50" s="1001"/>
      <c r="CH50" s="976"/>
      <c r="CI50" s="977"/>
      <c r="CJ50" s="977"/>
      <c r="CK50" s="977"/>
      <c r="CL50" s="978"/>
      <c r="CM50" s="976"/>
      <c r="CN50" s="977"/>
      <c r="CO50" s="977"/>
      <c r="CP50" s="977"/>
      <c r="CQ50" s="978"/>
      <c r="CR50" s="976"/>
      <c r="CS50" s="977"/>
      <c r="CT50" s="977"/>
      <c r="CU50" s="977"/>
      <c r="CV50" s="978"/>
      <c r="CW50" s="976"/>
      <c r="CX50" s="977"/>
      <c r="CY50" s="977"/>
      <c r="CZ50" s="977"/>
      <c r="DA50" s="978"/>
      <c r="DB50" s="976"/>
      <c r="DC50" s="977"/>
      <c r="DD50" s="977"/>
      <c r="DE50" s="977"/>
      <c r="DF50" s="978"/>
      <c r="DG50" s="976"/>
      <c r="DH50" s="977"/>
      <c r="DI50" s="977"/>
      <c r="DJ50" s="977"/>
      <c r="DK50" s="978"/>
      <c r="DL50" s="976"/>
      <c r="DM50" s="977"/>
      <c r="DN50" s="977"/>
      <c r="DO50" s="977"/>
      <c r="DP50" s="978"/>
      <c r="DQ50" s="976"/>
      <c r="DR50" s="977"/>
      <c r="DS50" s="977"/>
      <c r="DT50" s="977"/>
      <c r="DU50" s="978"/>
      <c r="DV50" s="979"/>
      <c r="DW50" s="980"/>
      <c r="DX50" s="980"/>
      <c r="DY50" s="980"/>
      <c r="DZ50" s="981"/>
      <c r="EA50" s="224"/>
    </row>
    <row r="51" spans="1:131" ht="26.25" customHeight="1" x14ac:dyDescent="0.2">
      <c r="A51" s="232">
        <v>24</v>
      </c>
      <c r="B51" s="1017"/>
      <c r="C51" s="1018"/>
      <c r="D51" s="1018"/>
      <c r="E51" s="1018"/>
      <c r="F51" s="1018"/>
      <c r="G51" s="1018"/>
      <c r="H51" s="1018"/>
      <c r="I51" s="1018"/>
      <c r="J51" s="1018"/>
      <c r="K51" s="1018"/>
      <c r="L51" s="1018"/>
      <c r="M51" s="1018"/>
      <c r="N51" s="1018"/>
      <c r="O51" s="1018"/>
      <c r="P51" s="1019"/>
      <c r="Q51" s="1020"/>
      <c r="R51" s="1012"/>
      <c r="S51" s="1012"/>
      <c r="T51" s="1012"/>
      <c r="U51" s="1012"/>
      <c r="V51" s="1012"/>
      <c r="W51" s="1012"/>
      <c r="X51" s="1012"/>
      <c r="Y51" s="1012"/>
      <c r="Z51" s="1012"/>
      <c r="AA51" s="1012"/>
      <c r="AB51" s="1012"/>
      <c r="AC51" s="1012"/>
      <c r="AD51" s="1012"/>
      <c r="AE51" s="1021"/>
      <c r="AF51" s="1022"/>
      <c r="AG51" s="1023"/>
      <c r="AH51" s="1023"/>
      <c r="AI51" s="1023"/>
      <c r="AJ51" s="1024"/>
      <c r="AK51" s="1011"/>
      <c r="AL51" s="1012"/>
      <c r="AM51" s="1012"/>
      <c r="AN51" s="1012"/>
      <c r="AO51" s="1012"/>
      <c r="AP51" s="1012"/>
      <c r="AQ51" s="1012"/>
      <c r="AR51" s="1012"/>
      <c r="AS51" s="1012"/>
      <c r="AT51" s="1012"/>
      <c r="AU51" s="1012"/>
      <c r="AV51" s="1012"/>
      <c r="AW51" s="1012"/>
      <c r="AX51" s="1012"/>
      <c r="AY51" s="1012"/>
      <c r="AZ51" s="1013"/>
      <c r="BA51" s="1013"/>
      <c r="BB51" s="1013"/>
      <c r="BC51" s="1013"/>
      <c r="BD51" s="1013"/>
      <c r="BE51" s="959"/>
      <c r="BF51" s="959"/>
      <c r="BG51" s="959"/>
      <c r="BH51" s="959"/>
      <c r="BI51" s="960"/>
      <c r="BJ51" s="226"/>
      <c r="BK51" s="226"/>
      <c r="BL51" s="226"/>
      <c r="BM51" s="226"/>
      <c r="BN51" s="226"/>
      <c r="BO51" s="235"/>
      <c r="BP51" s="235"/>
      <c r="BQ51" s="232">
        <v>45</v>
      </c>
      <c r="BR51" s="233"/>
      <c r="BS51" s="979"/>
      <c r="BT51" s="980"/>
      <c r="BU51" s="980"/>
      <c r="BV51" s="980"/>
      <c r="BW51" s="980"/>
      <c r="BX51" s="980"/>
      <c r="BY51" s="980"/>
      <c r="BZ51" s="980"/>
      <c r="CA51" s="980"/>
      <c r="CB51" s="980"/>
      <c r="CC51" s="980"/>
      <c r="CD51" s="980"/>
      <c r="CE51" s="980"/>
      <c r="CF51" s="980"/>
      <c r="CG51" s="1001"/>
      <c r="CH51" s="976"/>
      <c r="CI51" s="977"/>
      <c r="CJ51" s="977"/>
      <c r="CK51" s="977"/>
      <c r="CL51" s="978"/>
      <c r="CM51" s="976"/>
      <c r="CN51" s="977"/>
      <c r="CO51" s="977"/>
      <c r="CP51" s="977"/>
      <c r="CQ51" s="978"/>
      <c r="CR51" s="976"/>
      <c r="CS51" s="977"/>
      <c r="CT51" s="977"/>
      <c r="CU51" s="977"/>
      <c r="CV51" s="978"/>
      <c r="CW51" s="976"/>
      <c r="CX51" s="977"/>
      <c r="CY51" s="977"/>
      <c r="CZ51" s="977"/>
      <c r="DA51" s="978"/>
      <c r="DB51" s="976"/>
      <c r="DC51" s="977"/>
      <c r="DD51" s="977"/>
      <c r="DE51" s="977"/>
      <c r="DF51" s="978"/>
      <c r="DG51" s="976"/>
      <c r="DH51" s="977"/>
      <c r="DI51" s="977"/>
      <c r="DJ51" s="977"/>
      <c r="DK51" s="978"/>
      <c r="DL51" s="976"/>
      <c r="DM51" s="977"/>
      <c r="DN51" s="977"/>
      <c r="DO51" s="977"/>
      <c r="DP51" s="978"/>
      <c r="DQ51" s="976"/>
      <c r="DR51" s="977"/>
      <c r="DS51" s="977"/>
      <c r="DT51" s="977"/>
      <c r="DU51" s="978"/>
      <c r="DV51" s="979"/>
      <c r="DW51" s="980"/>
      <c r="DX51" s="980"/>
      <c r="DY51" s="980"/>
      <c r="DZ51" s="981"/>
      <c r="EA51" s="224"/>
    </row>
    <row r="52" spans="1:131" ht="26.25" customHeight="1" x14ac:dyDescent="0.2">
      <c r="A52" s="232">
        <v>25</v>
      </c>
      <c r="B52" s="1017"/>
      <c r="C52" s="1018"/>
      <c r="D52" s="1018"/>
      <c r="E52" s="1018"/>
      <c r="F52" s="1018"/>
      <c r="G52" s="1018"/>
      <c r="H52" s="1018"/>
      <c r="I52" s="1018"/>
      <c r="J52" s="1018"/>
      <c r="K52" s="1018"/>
      <c r="L52" s="1018"/>
      <c r="M52" s="1018"/>
      <c r="N52" s="1018"/>
      <c r="O52" s="1018"/>
      <c r="P52" s="1019"/>
      <c r="Q52" s="1020"/>
      <c r="R52" s="1012"/>
      <c r="S52" s="1012"/>
      <c r="T52" s="1012"/>
      <c r="U52" s="1012"/>
      <c r="V52" s="1012"/>
      <c r="W52" s="1012"/>
      <c r="X52" s="1012"/>
      <c r="Y52" s="1012"/>
      <c r="Z52" s="1012"/>
      <c r="AA52" s="1012"/>
      <c r="AB52" s="1012"/>
      <c r="AC52" s="1012"/>
      <c r="AD52" s="1012"/>
      <c r="AE52" s="1021"/>
      <c r="AF52" s="1022"/>
      <c r="AG52" s="1023"/>
      <c r="AH52" s="1023"/>
      <c r="AI52" s="1023"/>
      <c r="AJ52" s="1024"/>
      <c r="AK52" s="1011"/>
      <c r="AL52" s="1012"/>
      <c r="AM52" s="1012"/>
      <c r="AN52" s="1012"/>
      <c r="AO52" s="1012"/>
      <c r="AP52" s="1012"/>
      <c r="AQ52" s="1012"/>
      <c r="AR52" s="1012"/>
      <c r="AS52" s="1012"/>
      <c r="AT52" s="1012"/>
      <c r="AU52" s="1012"/>
      <c r="AV52" s="1012"/>
      <c r="AW52" s="1012"/>
      <c r="AX52" s="1012"/>
      <c r="AY52" s="1012"/>
      <c r="AZ52" s="1013"/>
      <c r="BA52" s="1013"/>
      <c r="BB52" s="1013"/>
      <c r="BC52" s="1013"/>
      <c r="BD52" s="1013"/>
      <c r="BE52" s="959"/>
      <c r="BF52" s="959"/>
      <c r="BG52" s="959"/>
      <c r="BH52" s="959"/>
      <c r="BI52" s="960"/>
      <c r="BJ52" s="226"/>
      <c r="BK52" s="226"/>
      <c r="BL52" s="226"/>
      <c r="BM52" s="226"/>
      <c r="BN52" s="226"/>
      <c r="BO52" s="235"/>
      <c r="BP52" s="235"/>
      <c r="BQ52" s="232">
        <v>46</v>
      </c>
      <c r="BR52" s="233"/>
      <c r="BS52" s="979"/>
      <c r="BT52" s="980"/>
      <c r="BU52" s="980"/>
      <c r="BV52" s="980"/>
      <c r="BW52" s="980"/>
      <c r="BX52" s="980"/>
      <c r="BY52" s="980"/>
      <c r="BZ52" s="980"/>
      <c r="CA52" s="980"/>
      <c r="CB52" s="980"/>
      <c r="CC52" s="980"/>
      <c r="CD52" s="980"/>
      <c r="CE52" s="980"/>
      <c r="CF52" s="980"/>
      <c r="CG52" s="1001"/>
      <c r="CH52" s="976"/>
      <c r="CI52" s="977"/>
      <c r="CJ52" s="977"/>
      <c r="CK52" s="977"/>
      <c r="CL52" s="978"/>
      <c r="CM52" s="976"/>
      <c r="CN52" s="977"/>
      <c r="CO52" s="977"/>
      <c r="CP52" s="977"/>
      <c r="CQ52" s="978"/>
      <c r="CR52" s="976"/>
      <c r="CS52" s="977"/>
      <c r="CT52" s="977"/>
      <c r="CU52" s="977"/>
      <c r="CV52" s="978"/>
      <c r="CW52" s="976"/>
      <c r="CX52" s="977"/>
      <c r="CY52" s="977"/>
      <c r="CZ52" s="977"/>
      <c r="DA52" s="978"/>
      <c r="DB52" s="976"/>
      <c r="DC52" s="977"/>
      <c r="DD52" s="977"/>
      <c r="DE52" s="977"/>
      <c r="DF52" s="978"/>
      <c r="DG52" s="976"/>
      <c r="DH52" s="977"/>
      <c r="DI52" s="977"/>
      <c r="DJ52" s="977"/>
      <c r="DK52" s="978"/>
      <c r="DL52" s="976"/>
      <c r="DM52" s="977"/>
      <c r="DN52" s="977"/>
      <c r="DO52" s="977"/>
      <c r="DP52" s="978"/>
      <c r="DQ52" s="976"/>
      <c r="DR52" s="977"/>
      <c r="DS52" s="977"/>
      <c r="DT52" s="977"/>
      <c r="DU52" s="978"/>
      <c r="DV52" s="979"/>
      <c r="DW52" s="980"/>
      <c r="DX52" s="980"/>
      <c r="DY52" s="980"/>
      <c r="DZ52" s="981"/>
      <c r="EA52" s="224"/>
    </row>
    <row r="53" spans="1:131" ht="26.25" customHeight="1" x14ac:dyDescent="0.2">
      <c r="A53" s="232">
        <v>26</v>
      </c>
      <c r="B53" s="1017"/>
      <c r="C53" s="1018"/>
      <c r="D53" s="1018"/>
      <c r="E53" s="1018"/>
      <c r="F53" s="1018"/>
      <c r="G53" s="1018"/>
      <c r="H53" s="1018"/>
      <c r="I53" s="1018"/>
      <c r="J53" s="1018"/>
      <c r="K53" s="1018"/>
      <c r="L53" s="1018"/>
      <c r="M53" s="1018"/>
      <c r="N53" s="1018"/>
      <c r="O53" s="1018"/>
      <c r="P53" s="1019"/>
      <c r="Q53" s="1020"/>
      <c r="R53" s="1012"/>
      <c r="S53" s="1012"/>
      <c r="T53" s="1012"/>
      <c r="U53" s="1012"/>
      <c r="V53" s="1012"/>
      <c r="W53" s="1012"/>
      <c r="X53" s="1012"/>
      <c r="Y53" s="1012"/>
      <c r="Z53" s="1012"/>
      <c r="AA53" s="1012"/>
      <c r="AB53" s="1012"/>
      <c r="AC53" s="1012"/>
      <c r="AD53" s="1012"/>
      <c r="AE53" s="1021"/>
      <c r="AF53" s="1022"/>
      <c r="AG53" s="1023"/>
      <c r="AH53" s="1023"/>
      <c r="AI53" s="1023"/>
      <c r="AJ53" s="1024"/>
      <c r="AK53" s="1011"/>
      <c r="AL53" s="1012"/>
      <c r="AM53" s="1012"/>
      <c r="AN53" s="1012"/>
      <c r="AO53" s="1012"/>
      <c r="AP53" s="1012"/>
      <c r="AQ53" s="1012"/>
      <c r="AR53" s="1012"/>
      <c r="AS53" s="1012"/>
      <c r="AT53" s="1012"/>
      <c r="AU53" s="1012"/>
      <c r="AV53" s="1012"/>
      <c r="AW53" s="1012"/>
      <c r="AX53" s="1012"/>
      <c r="AY53" s="1012"/>
      <c r="AZ53" s="1013"/>
      <c r="BA53" s="1013"/>
      <c r="BB53" s="1013"/>
      <c r="BC53" s="1013"/>
      <c r="BD53" s="1013"/>
      <c r="BE53" s="959"/>
      <c r="BF53" s="959"/>
      <c r="BG53" s="959"/>
      <c r="BH53" s="959"/>
      <c r="BI53" s="960"/>
      <c r="BJ53" s="226"/>
      <c r="BK53" s="226"/>
      <c r="BL53" s="226"/>
      <c r="BM53" s="226"/>
      <c r="BN53" s="226"/>
      <c r="BO53" s="235"/>
      <c r="BP53" s="235"/>
      <c r="BQ53" s="232">
        <v>47</v>
      </c>
      <c r="BR53" s="233"/>
      <c r="BS53" s="979"/>
      <c r="BT53" s="980"/>
      <c r="BU53" s="980"/>
      <c r="BV53" s="980"/>
      <c r="BW53" s="980"/>
      <c r="BX53" s="980"/>
      <c r="BY53" s="980"/>
      <c r="BZ53" s="980"/>
      <c r="CA53" s="980"/>
      <c r="CB53" s="980"/>
      <c r="CC53" s="980"/>
      <c r="CD53" s="980"/>
      <c r="CE53" s="980"/>
      <c r="CF53" s="980"/>
      <c r="CG53" s="1001"/>
      <c r="CH53" s="976"/>
      <c r="CI53" s="977"/>
      <c r="CJ53" s="977"/>
      <c r="CK53" s="977"/>
      <c r="CL53" s="978"/>
      <c r="CM53" s="976"/>
      <c r="CN53" s="977"/>
      <c r="CO53" s="977"/>
      <c r="CP53" s="977"/>
      <c r="CQ53" s="978"/>
      <c r="CR53" s="976"/>
      <c r="CS53" s="977"/>
      <c r="CT53" s="977"/>
      <c r="CU53" s="977"/>
      <c r="CV53" s="978"/>
      <c r="CW53" s="976"/>
      <c r="CX53" s="977"/>
      <c r="CY53" s="977"/>
      <c r="CZ53" s="977"/>
      <c r="DA53" s="978"/>
      <c r="DB53" s="976"/>
      <c r="DC53" s="977"/>
      <c r="DD53" s="977"/>
      <c r="DE53" s="977"/>
      <c r="DF53" s="978"/>
      <c r="DG53" s="976"/>
      <c r="DH53" s="977"/>
      <c r="DI53" s="977"/>
      <c r="DJ53" s="977"/>
      <c r="DK53" s="978"/>
      <c r="DL53" s="976"/>
      <c r="DM53" s="977"/>
      <c r="DN53" s="977"/>
      <c r="DO53" s="977"/>
      <c r="DP53" s="978"/>
      <c r="DQ53" s="976"/>
      <c r="DR53" s="977"/>
      <c r="DS53" s="977"/>
      <c r="DT53" s="977"/>
      <c r="DU53" s="978"/>
      <c r="DV53" s="979"/>
      <c r="DW53" s="980"/>
      <c r="DX53" s="980"/>
      <c r="DY53" s="980"/>
      <c r="DZ53" s="981"/>
      <c r="EA53" s="224"/>
    </row>
    <row r="54" spans="1:131" ht="26.25" customHeight="1" x14ac:dyDescent="0.2">
      <c r="A54" s="232">
        <v>27</v>
      </c>
      <c r="B54" s="1017"/>
      <c r="C54" s="1018"/>
      <c r="D54" s="1018"/>
      <c r="E54" s="1018"/>
      <c r="F54" s="1018"/>
      <c r="G54" s="1018"/>
      <c r="H54" s="1018"/>
      <c r="I54" s="1018"/>
      <c r="J54" s="1018"/>
      <c r="K54" s="1018"/>
      <c r="L54" s="1018"/>
      <c r="M54" s="1018"/>
      <c r="N54" s="1018"/>
      <c r="O54" s="1018"/>
      <c r="P54" s="1019"/>
      <c r="Q54" s="1020"/>
      <c r="R54" s="1012"/>
      <c r="S54" s="1012"/>
      <c r="T54" s="1012"/>
      <c r="U54" s="1012"/>
      <c r="V54" s="1012"/>
      <c r="W54" s="1012"/>
      <c r="X54" s="1012"/>
      <c r="Y54" s="1012"/>
      <c r="Z54" s="1012"/>
      <c r="AA54" s="1012"/>
      <c r="AB54" s="1012"/>
      <c r="AC54" s="1012"/>
      <c r="AD54" s="1012"/>
      <c r="AE54" s="1021"/>
      <c r="AF54" s="1022"/>
      <c r="AG54" s="1023"/>
      <c r="AH54" s="1023"/>
      <c r="AI54" s="1023"/>
      <c r="AJ54" s="1024"/>
      <c r="AK54" s="1011"/>
      <c r="AL54" s="1012"/>
      <c r="AM54" s="1012"/>
      <c r="AN54" s="1012"/>
      <c r="AO54" s="1012"/>
      <c r="AP54" s="1012"/>
      <c r="AQ54" s="1012"/>
      <c r="AR54" s="1012"/>
      <c r="AS54" s="1012"/>
      <c r="AT54" s="1012"/>
      <c r="AU54" s="1012"/>
      <c r="AV54" s="1012"/>
      <c r="AW54" s="1012"/>
      <c r="AX54" s="1012"/>
      <c r="AY54" s="1012"/>
      <c r="AZ54" s="1013"/>
      <c r="BA54" s="1013"/>
      <c r="BB54" s="1013"/>
      <c r="BC54" s="1013"/>
      <c r="BD54" s="1013"/>
      <c r="BE54" s="959"/>
      <c r="BF54" s="959"/>
      <c r="BG54" s="959"/>
      <c r="BH54" s="959"/>
      <c r="BI54" s="960"/>
      <c r="BJ54" s="226"/>
      <c r="BK54" s="226"/>
      <c r="BL54" s="226"/>
      <c r="BM54" s="226"/>
      <c r="BN54" s="226"/>
      <c r="BO54" s="235"/>
      <c r="BP54" s="235"/>
      <c r="BQ54" s="232">
        <v>48</v>
      </c>
      <c r="BR54" s="233"/>
      <c r="BS54" s="979"/>
      <c r="BT54" s="980"/>
      <c r="BU54" s="980"/>
      <c r="BV54" s="980"/>
      <c r="BW54" s="980"/>
      <c r="BX54" s="980"/>
      <c r="BY54" s="980"/>
      <c r="BZ54" s="980"/>
      <c r="CA54" s="980"/>
      <c r="CB54" s="980"/>
      <c r="CC54" s="980"/>
      <c r="CD54" s="980"/>
      <c r="CE54" s="980"/>
      <c r="CF54" s="980"/>
      <c r="CG54" s="1001"/>
      <c r="CH54" s="976"/>
      <c r="CI54" s="977"/>
      <c r="CJ54" s="977"/>
      <c r="CK54" s="977"/>
      <c r="CL54" s="978"/>
      <c r="CM54" s="976"/>
      <c r="CN54" s="977"/>
      <c r="CO54" s="977"/>
      <c r="CP54" s="977"/>
      <c r="CQ54" s="978"/>
      <c r="CR54" s="976"/>
      <c r="CS54" s="977"/>
      <c r="CT54" s="977"/>
      <c r="CU54" s="977"/>
      <c r="CV54" s="978"/>
      <c r="CW54" s="976"/>
      <c r="CX54" s="977"/>
      <c r="CY54" s="977"/>
      <c r="CZ54" s="977"/>
      <c r="DA54" s="978"/>
      <c r="DB54" s="976"/>
      <c r="DC54" s="977"/>
      <c r="DD54" s="977"/>
      <c r="DE54" s="977"/>
      <c r="DF54" s="978"/>
      <c r="DG54" s="976"/>
      <c r="DH54" s="977"/>
      <c r="DI54" s="977"/>
      <c r="DJ54" s="977"/>
      <c r="DK54" s="978"/>
      <c r="DL54" s="976"/>
      <c r="DM54" s="977"/>
      <c r="DN54" s="977"/>
      <c r="DO54" s="977"/>
      <c r="DP54" s="978"/>
      <c r="DQ54" s="976"/>
      <c r="DR54" s="977"/>
      <c r="DS54" s="977"/>
      <c r="DT54" s="977"/>
      <c r="DU54" s="978"/>
      <c r="DV54" s="979"/>
      <c r="DW54" s="980"/>
      <c r="DX54" s="980"/>
      <c r="DY54" s="980"/>
      <c r="DZ54" s="981"/>
      <c r="EA54" s="224"/>
    </row>
    <row r="55" spans="1:131" ht="26.25" customHeight="1" x14ac:dyDescent="0.2">
      <c r="A55" s="232">
        <v>28</v>
      </c>
      <c r="B55" s="1017"/>
      <c r="C55" s="1018"/>
      <c r="D55" s="1018"/>
      <c r="E55" s="1018"/>
      <c r="F55" s="1018"/>
      <c r="G55" s="1018"/>
      <c r="H55" s="1018"/>
      <c r="I55" s="1018"/>
      <c r="J55" s="1018"/>
      <c r="K55" s="1018"/>
      <c r="L55" s="1018"/>
      <c r="M55" s="1018"/>
      <c r="N55" s="1018"/>
      <c r="O55" s="1018"/>
      <c r="P55" s="1019"/>
      <c r="Q55" s="1020"/>
      <c r="R55" s="1012"/>
      <c r="S55" s="1012"/>
      <c r="T55" s="1012"/>
      <c r="U55" s="1012"/>
      <c r="V55" s="1012"/>
      <c r="W55" s="1012"/>
      <c r="X55" s="1012"/>
      <c r="Y55" s="1012"/>
      <c r="Z55" s="1012"/>
      <c r="AA55" s="1012"/>
      <c r="AB55" s="1012"/>
      <c r="AC55" s="1012"/>
      <c r="AD55" s="1012"/>
      <c r="AE55" s="1021"/>
      <c r="AF55" s="1022"/>
      <c r="AG55" s="1023"/>
      <c r="AH55" s="1023"/>
      <c r="AI55" s="1023"/>
      <c r="AJ55" s="1024"/>
      <c r="AK55" s="1011"/>
      <c r="AL55" s="1012"/>
      <c r="AM55" s="1012"/>
      <c r="AN55" s="1012"/>
      <c r="AO55" s="1012"/>
      <c r="AP55" s="1012"/>
      <c r="AQ55" s="1012"/>
      <c r="AR55" s="1012"/>
      <c r="AS55" s="1012"/>
      <c r="AT55" s="1012"/>
      <c r="AU55" s="1012"/>
      <c r="AV55" s="1012"/>
      <c r="AW55" s="1012"/>
      <c r="AX55" s="1012"/>
      <c r="AY55" s="1012"/>
      <c r="AZ55" s="1013"/>
      <c r="BA55" s="1013"/>
      <c r="BB55" s="1013"/>
      <c r="BC55" s="1013"/>
      <c r="BD55" s="1013"/>
      <c r="BE55" s="959"/>
      <c r="BF55" s="959"/>
      <c r="BG55" s="959"/>
      <c r="BH55" s="959"/>
      <c r="BI55" s="960"/>
      <c r="BJ55" s="226"/>
      <c r="BK55" s="226"/>
      <c r="BL55" s="226"/>
      <c r="BM55" s="226"/>
      <c r="BN55" s="226"/>
      <c r="BO55" s="235"/>
      <c r="BP55" s="235"/>
      <c r="BQ55" s="232">
        <v>49</v>
      </c>
      <c r="BR55" s="233"/>
      <c r="BS55" s="979"/>
      <c r="BT55" s="980"/>
      <c r="BU55" s="980"/>
      <c r="BV55" s="980"/>
      <c r="BW55" s="980"/>
      <c r="BX55" s="980"/>
      <c r="BY55" s="980"/>
      <c r="BZ55" s="980"/>
      <c r="CA55" s="980"/>
      <c r="CB55" s="980"/>
      <c r="CC55" s="980"/>
      <c r="CD55" s="980"/>
      <c r="CE55" s="980"/>
      <c r="CF55" s="980"/>
      <c r="CG55" s="1001"/>
      <c r="CH55" s="976"/>
      <c r="CI55" s="977"/>
      <c r="CJ55" s="977"/>
      <c r="CK55" s="977"/>
      <c r="CL55" s="978"/>
      <c r="CM55" s="976"/>
      <c r="CN55" s="977"/>
      <c r="CO55" s="977"/>
      <c r="CP55" s="977"/>
      <c r="CQ55" s="978"/>
      <c r="CR55" s="976"/>
      <c r="CS55" s="977"/>
      <c r="CT55" s="977"/>
      <c r="CU55" s="977"/>
      <c r="CV55" s="978"/>
      <c r="CW55" s="976"/>
      <c r="CX55" s="977"/>
      <c r="CY55" s="977"/>
      <c r="CZ55" s="977"/>
      <c r="DA55" s="978"/>
      <c r="DB55" s="976"/>
      <c r="DC55" s="977"/>
      <c r="DD55" s="977"/>
      <c r="DE55" s="977"/>
      <c r="DF55" s="978"/>
      <c r="DG55" s="976"/>
      <c r="DH55" s="977"/>
      <c r="DI55" s="977"/>
      <c r="DJ55" s="977"/>
      <c r="DK55" s="978"/>
      <c r="DL55" s="976"/>
      <c r="DM55" s="977"/>
      <c r="DN55" s="977"/>
      <c r="DO55" s="977"/>
      <c r="DP55" s="978"/>
      <c r="DQ55" s="976"/>
      <c r="DR55" s="977"/>
      <c r="DS55" s="977"/>
      <c r="DT55" s="977"/>
      <c r="DU55" s="978"/>
      <c r="DV55" s="979"/>
      <c r="DW55" s="980"/>
      <c r="DX55" s="980"/>
      <c r="DY55" s="980"/>
      <c r="DZ55" s="981"/>
      <c r="EA55" s="224"/>
    </row>
    <row r="56" spans="1:131" ht="26.25" customHeight="1" x14ac:dyDescent="0.2">
      <c r="A56" s="232">
        <v>29</v>
      </c>
      <c r="B56" s="1017"/>
      <c r="C56" s="1018"/>
      <c r="D56" s="1018"/>
      <c r="E56" s="1018"/>
      <c r="F56" s="1018"/>
      <c r="G56" s="1018"/>
      <c r="H56" s="1018"/>
      <c r="I56" s="1018"/>
      <c r="J56" s="1018"/>
      <c r="K56" s="1018"/>
      <c r="L56" s="1018"/>
      <c r="M56" s="1018"/>
      <c r="N56" s="1018"/>
      <c r="O56" s="1018"/>
      <c r="P56" s="1019"/>
      <c r="Q56" s="1020"/>
      <c r="R56" s="1012"/>
      <c r="S56" s="1012"/>
      <c r="T56" s="1012"/>
      <c r="U56" s="1012"/>
      <c r="V56" s="1012"/>
      <c r="W56" s="1012"/>
      <c r="X56" s="1012"/>
      <c r="Y56" s="1012"/>
      <c r="Z56" s="1012"/>
      <c r="AA56" s="1012"/>
      <c r="AB56" s="1012"/>
      <c r="AC56" s="1012"/>
      <c r="AD56" s="1012"/>
      <c r="AE56" s="1021"/>
      <c r="AF56" s="1022"/>
      <c r="AG56" s="1023"/>
      <c r="AH56" s="1023"/>
      <c r="AI56" s="1023"/>
      <c r="AJ56" s="1024"/>
      <c r="AK56" s="1011"/>
      <c r="AL56" s="1012"/>
      <c r="AM56" s="1012"/>
      <c r="AN56" s="1012"/>
      <c r="AO56" s="1012"/>
      <c r="AP56" s="1012"/>
      <c r="AQ56" s="1012"/>
      <c r="AR56" s="1012"/>
      <c r="AS56" s="1012"/>
      <c r="AT56" s="1012"/>
      <c r="AU56" s="1012"/>
      <c r="AV56" s="1012"/>
      <c r="AW56" s="1012"/>
      <c r="AX56" s="1012"/>
      <c r="AY56" s="1012"/>
      <c r="AZ56" s="1013"/>
      <c r="BA56" s="1013"/>
      <c r="BB56" s="1013"/>
      <c r="BC56" s="1013"/>
      <c r="BD56" s="1013"/>
      <c r="BE56" s="959"/>
      <c r="BF56" s="959"/>
      <c r="BG56" s="959"/>
      <c r="BH56" s="959"/>
      <c r="BI56" s="960"/>
      <c r="BJ56" s="226"/>
      <c r="BK56" s="226"/>
      <c r="BL56" s="226"/>
      <c r="BM56" s="226"/>
      <c r="BN56" s="226"/>
      <c r="BO56" s="235"/>
      <c r="BP56" s="235"/>
      <c r="BQ56" s="232">
        <v>50</v>
      </c>
      <c r="BR56" s="233"/>
      <c r="BS56" s="979"/>
      <c r="BT56" s="980"/>
      <c r="BU56" s="980"/>
      <c r="BV56" s="980"/>
      <c r="BW56" s="980"/>
      <c r="BX56" s="980"/>
      <c r="BY56" s="980"/>
      <c r="BZ56" s="980"/>
      <c r="CA56" s="980"/>
      <c r="CB56" s="980"/>
      <c r="CC56" s="980"/>
      <c r="CD56" s="980"/>
      <c r="CE56" s="980"/>
      <c r="CF56" s="980"/>
      <c r="CG56" s="1001"/>
      <c r="CH56" s="976"/>
      <c r="CI56" s="977"/>
      <c r="CJ56" s="977"/>
      <c r="CK56" s="977"/>
      <c r="CL56" s="978"/>
      <c r="CM56" s="976"/>
      <c r="CN56" s="977"/>
      <c r="CO56" s="977"/>
      <c r="CP56" s="977"/>
      <c r="CQ56" s="978"/>
      <c r="CR56" s="976"/>
      <c r="CS56" s="977"/>
      <c r="CT56" s="977"/>
      <c r="CU56" s="977"/>
      <c r="CV56" s="978"/>
      <c r="CW56" s="976"/>
      <c r="CX56" s="977"/>
      <c r="CY56" s="977"/>
      <c r="CZ56" s="977"/>
      <c r="DA56" s="978"/>
      <c r="DB56" s="976"/>
      <c r="DC56" s="977"/>
      <c r="DD56" s="977"/>
      <c r="DE56" s="977"/>
      <c r="DF56" s="978"/>
      <c r="DG56" s="976"/>
      <c r="DH56" s="977"/>
      <c r="DI56" s="977"/>
      <c r="DJ56" s="977"/>
      <c r="DK56" s="978"/>
      <c r="DL56" s="976"/>
      <c r="DM56" s="977"/>
      <c r="DN56" s="977"/>
      <c r="DO56" s="977"/>
      <c r="DP56" s="978"/>
      <c r="DQ56" s="976"/>
      <c r="DR56" s="977"/>
      <c r="DS56" s="977"/>
      <c r="DT56" s="977"/>
      <c r="DU56" s="978"/>
      <c r="DV56" s="979"/>
      <c r="DW56" s="980"/>
      <c r="DX56" s="980"/>
      <c r="DY56" s="980"/>
      <c r="DZ56" s="981"/>
      <c r="EA56" s="224"/>
    </row>
    <row r="57" spans="1:131" ht="26.25" customHeight="1" x14ac:dyDescent="0.2">
      <c r="A57" s="232">
        <v>30</v>
      </c>
      <c r="B57" s="1017"/>
      <c r="C57" s="1018"/>
      <c r="D57" s="1018"/>
      <c r="E57" s="1018"/>
      <c r="F57" s="1018"/>
      <c r="G57" s="1018"/>
      <c r="H57" s="1018"/>
      <c r="I57" s="1018"/>
      <c r="J57" s="1018"/>
      <c r="K57" s="1018"/>
      <c r="L57" s="1018"/>
      <c r="M57" s="1018"/>
      <c r="N57" s="1018"/>
      <c r="O57" s="1018"/>
      <c r="P57" s="1019"/>
      <c r="Q57" s="1020"/>
      <c r="R57" s="1012"/>
      <c r="S57" s="1012"/>
      <c r="T57" s="1012"/>
      <c r="U57" s="1012"/>
      <c r="V57" s="1012"/>
      <c r="W57" s="1012"/>
      <c r="X57" s="1012"/>
      <c r="Y57" s="1012"/>
      <c r="Z57" s="1012"/>
      <c r="AA57" s="1012"/>
      <c r="AB57" s="1012"/>
      <c r="AC57" s="1012"/>
      <c r="AD57" s="1012"/>
      <c r="AE57" s="1021"/>
      <c r="AF57" s="1022"/>
      <c r="AG57" s="1023"/>
      <c r="AH57" s="1023"/>
      <c r="AI57" s="1023"/>
      <c r="AJ57" s="1024"/>
      <c r="AK57" s="1011"/>
      <c r="AL57" s="1012"/>
      <c r="AM57" s="1012"/>
      <c r="AN57" s="1012"/>
      <c r="AO57" s="1012"/>
      <c r="AP57" s="1012"/>
      <c r="AQ57" s="1012"/>
      <c r="AR57" s="1012"/>
      <c r="AS57" s="1012"/>
      <c r="AT57" s="1012"/>
      <c r="AU57" s="1012"/>
      <c r="AV57" s="1012"/>
      <c r="AW57" s="1012"/>
      <c r="AX57" s="1012"/>
      <c r="AY57" s="1012"/>
      <c r="AZ57" s="1013"/>
      <c r="BA57" s="1013"/>
      <c r="BB57" s="1013"/>
      <c r="BC57" s="1013"/>
      <c r="BD57" s="1013"/>
      <c r="BE57" s="959"/>
      <c r="BF57" s="959"/>
      <c r="BG57" s="959"/>
      <c r="BH57" s="959"/>
      <c r="BI57" s="960"/>
      <c r="BJ57" s="226"/>
      <c r="BK57" s="226"/>
      <c r="BL57" s="226"/>
      <c r="BM57" s="226"/>
      <c r="BN57" s="226"/>
      <c r="BO57" s="235"/>
      <c r="BP57" s="235"/>
      <c r="BQ57" s="232">
        <v>51</v>
      </c>
      <c r="BR57" s="233"/>
      <c r="BS57" s="979"/>
      <c r="BT57" s="980"/>
      <c r="BU57" s="980"/>
      <c r="BV57" s="980"/>
      <c r="BW57" s="980"/>
      <c r="BX57" s="980"/>
      <c r="BY57" s="980"/>
      <c r="BZ57" s="980"/>
      <c r="CA57" s="980"/>
      <c r="CB57" s="980"/>
      <c r="CC57" s="980"/>
      <c r="CD57" s="980"/>
      <c r="CE57" s="980"/>
      <c r="CF57" s="980"/>
      <c r="CG57" s="1001"/>
      <c r="CH57" s="976"/>
      <c r="CI57" s="977"/>
      <c r="CJ57" s="977"/>
      <c r="CK57" s="977"/>
      <c r="CL57" s="978"/>
      <c r="CM57" s="976"/>
      <c r="CN57" s="977"/>
      <c r="CO57" s="977"/>
      <c r="CP57" s="977"/>
      <c r="CQ57" s="978"/>
      <c r="CR57" s="976"/>
      <c r="CS57" s="977"/>
      <c r="CT57" s="977"/>
      <c r="CU57" s="977"/>
      <c r="CV57" s="978"/>
      <c r="CW57" s="976"/>
      <c r="CX57" s="977"/>
      <c r="CY57" s="977"/>
      <c r="CZ57" s="977"/>
      <c r="DA57" s="978"/>
      <c r="DB57" s="976"/>
      <c r="DC57" s="977"/>
      <c r="DD57" s="977"/>
      <c r="DE57" s="977"/>
      <c r="DF57" s="978"/>
      <c r="DG57" s="976"/>
      <c r="DH57" s="977"/>
      <c r="DI57" s="977"/>
      <c r="DJ57" s="977"/>
      <c r="DK57" s="978"/>
      <c r="DL57" s="976"/>
      <c r="DM57" s="977"/>
      <c r="DN57" s="977"/>
      <c r="DO57" s="977"/>
      <c r="DP57" s="978"/>
      <c r="DQ57" s="976"/>
      <c r="DR57" s="977"/>
      <c r="DS57" s="977"/>
      <c r="DT57" s="977"/>
      <c r="DU57" s="978"/>
      <c r="DV57" s="979"/>
      <c r="DW57" s="980"/>
      <c r="DX57" s="980"/>
      <c r="DY57" s="980"/>
      <c r="DZ57" s="981"/>
      <c r="EA57" s="224"/>
    </row>
    <row r="58" spans="1:131" ht="26.25" customHeight="1" x14ac:dyDescent="0.2">
      <c r="A58" s="232">
        <v>31</v>
      </c>
      <c r="B58" s="1017"/>
      <c r="C58" s="1018"/>
      <c r="D58" s="1018"/>
      <c r="E58" s="1018"/>
      <c r="F58" s="1018"/>
      <c r="G58" s="1018"/>
      <c r="H58" s="1018"/>
      <c r="I58" s="1018"/>
      <c r="J58" s="1018"/>
      <c r="K58" s="1018"/>
      <c r="L58" s="1018"/>
      <c r="M58" s="1018"/>
      <c r="N58" s="1018"/>
      <c r="O58" s="1018"/>
      <c r="P58" s="1019"/>
      <c r="Q58" s="1020"/>
      <c r="R58" s="1012"/>
      <c r="S58" s="1012"/>
      <c r="T58" s="1012"/>
      <c r="U58" s="1012"/>
      <c r="V58" s="1012"/>
      <c r="W58" s="1012"/>
      <c r="X58" s="1012"/>
      <c r="Y58" s="1012"/>
      <c r="Z58" s="1012"/>
      <c r="AA58" s="1012"/>
      <c r="AB58" s="1012"/>
      <c r="AC58" s="1012"/>
      <c r="AD58" s="1012"/>
      <c r="AE58" s="1021"/>
      <c r="AF58" s="1022"/>
      <c r="AG58" s="1023"/>
      <c r="AH58" s="1023"/>
      <c r="AI58" s="1023"/>
      <c r="AJ58" s="1024"/>
      <c r="AK58" s="1011"/>
      <c r="AL58" s="1012"/>
      <c r="AM58" s="1012"/>
      <c r="AN58" s="1012"/>
      <c r="AO58" s="1012"/>
      <c r="AP58" s="1012"/>
      <c r="AQ58" s="1012"/>
      <c r="AR58" s="1012"/>
      <c r="AS58" s="1012"/>
      <c r="AT58" s="1012"/>
      <c r="AU58" s="1012"/>
      <c r="AV58" s="1012"/>
      <c r="AW58" s="1012"/>
      <c r="AX58" s="1012"/>
      <c r="AY58" s="1012"/>
      <c r="AZ58" s="1013"/>
      <c r="BA58" s="1013"/>
      <c r="BB58" s="1013"/>
      <c r="BC58" s="1013"/>
      <c r="BD58" s="1013"/>
      <c r="BE58" s="959"/>
      <c r="BF58" s="959"/>
      <c r="BG58" s="959"/>
      <c r="BH58" s="959"/>
      <c r="BI58" s="960"/>
      <c r="BJ58" s="226"/>
      <c r="BK58" s="226"/>
      <c r="BL58" s="226"/>
      <c r="BM58" s="226"/>
      <c r="BN58" s="226"/>
      <c r="BO58" s="235"/>
      <c r="BP58" s="235"/>
      <c r="BQ58" s="232">
        <v>52</v>
      </c>
      <c r="BR58" s="233"/>
      <c r="BS58" s="979"/>
      <c r="BT58" s="980"/>
      <c r="BU58" s="980"/>
      <c r="BV58" s="980"/>
      <c r="BW58" s="980"/>
      <c r="BX58" s="980"/>
      <c r="BY58" s="980"/>
      <c r="BZ58" s="980"/>
      <c r="CA58" s="980"/>
      <c r="CB58" s="980"/>
      <c r="CC58" s="980"/>
      <c r="CD58" s="980"/>
      <c r="CE58" s="980"/>
      <c r="CF58" s="980"/>
      <c r="CG58" s="1001"/>
      <c r="CH58" s="976"/>
      <c r="CI58" s="977"/>
      <c r="CJ58" s="977"/>
      <c r="CK58" s="977"/>
      <c r="CL58" s="978"/>
      <c r="CM58" s="976"/>
      <c r="CN58" s="977"/>
      <c r="CO58" s="977"/>
      <c r="CP58" s="977"/>
      <c r="CQ58" s="978"/>
      <c r="CR58" s="976"/>
      <c r="CS58" s="977"/>
      <c r="CT58" s="977"/>
      <c r="CU58" s="977"/>
      <c r="CV58" s="978"/>
      <c r="CW58" s="976"/>
      <c r="CX58" s="977"/>
      <c r="CY58" s="977"/>
      <c r="CZ58" s="977"/>
      <c r="DA58" s="978"/>
      <c r="DB58" s="976"/>
      <c r="DC58" s="977"/>
      <c r="DD58" s="977"/>
      <c r="DE58" s="977"/>
      <c r="DF58" s="978"/>
      <c r="DG58" s="976"/>
      <c r="DH58" s="977"/>
      <c r="DI58" s="977"/>
      <c r="DJ58" s="977"/>
      <c r="DK58" s="978"/>
      <c r="DL58" s="976"/>
      <c r="DM58" s="977"/>
      <c r="DN58" s="977"/>
      <c r="DO58" s="977"/>
      <c r="DP58" s="978"/>
      <c r="DQ58" s="976"/>
      <c r="DR58" s="977"/>
      <c r="DS58" s="977"/>
      <c r="DT58" s="977"/>
      <c r="DU58" s="978"/>
      <c r="DV58" s="979"/>
      <c r="DW58" s="980"/>
      <c r="DX58" s="980"/>
      <c r="DY58" s="980"/>
      <c r="DZ58" s="981"/>
      <c r="EA58" s="224"/>
    </row>
    <row r="59" spans="1:131" ht="26.25" customHeight="1" x14ac:dyDescent="0.2">
      <c r="A59" s="232">
        <v>32</v>
      </c>
      <c r="B59" s="1017"/>
      <c r="C59" s="1018"/>
      <c r="D59" s="1018"/>
      <c r="E59" s="1018"/>
      <c r="F59" s="1018"/>
      <c r="G59" s="1018"/>
      <c r="H59" s="1018"/>
      <c r="I59" s="1018"/>
      <c r="J59" s="1018"/>
      <c r="K59" s="1018"/>
      <c r="L59" s="1018"/>
      <c r="M59" s="1018"/>
      <c r="N59" s="1018"/>
      <c r="O59" s="1018"/>
      <c r="P59" s="1019"/>
      <c r="Q59" s="1020"/>
      <c r="R59" s="1012"/>
      <c r="S59" s="1012"/>
      <c r="T59" s="1012"/>
      <c r="U59" s="1012"/>
      <c r="V59" s="1012"/>
      <c r="W59" s="1012"/>
      <c r="X59" s="1012"/>
      <c r="Y59" s="1012"/>
      <c r="Z59" s="1012"/>
      <c r="AA59" s="1012"/>
      <c r="AB59" s="1012"/>
      <c r="AC59" s="1012"/>
      <c r="AD59" s="1012"/>
      <c r="AE59" s="1021"/>
      <c r="AF59" s="1022"/>
      <c r="AG59" s="1023"/>
      <c r="AH59" s="1023"/>
      <c r="AI59" s="1023"/>
      <c r="AJ59" s="1024"/>
      <c r="AK59" s="1011"/>
      <c r="AL59" s="1012"/>
      <c r="AM59" s="1012"/>
      <c r="AN59" s="1012"/>
      <c r="AO59" s="1012"/>
      <c r="AP59" s="1012"/>
      <c r="AQ59" s="1012"/>
      <c r="AR59" s="1012"/>
      <c r="AS59" s="1012"/>
      <c r="AT59" s="1012"/>
      <c r="AU59" s="1012"/>
      <c r="AV59" s="1012"/>
      <c r="AW59" s="1012"/>
      <c r="AX59" s="1012"/>
      <c r="AY59" s="1012"/>
      <c r="AZ59" s="1013"/>
      <c r="BA59" s="1013"/>
      <c r="BB59" s="1013"/>
      <c r="BC59" s="1013"/>
      <c r="BD59" s="1013"/>
      <c r="BE59" s="959"/>
      <c r="BF59" s="959"/>
      <c r="BG59" s="959"/>
      <c r="BH59" s="959"/>
      <c r="BI59" s="960"/>
      <c r="BJ59" s="226"/>
      <c r="BK59" s="226"/>
      <c r="BL59" s="226"/>
      <c r="BM59" s="226"/>
      <c r="BN59" s="226"/>
      <c r="BO59" s="235"/>
      <c r="BP59" s="235"/>
      <c r="BQ59" s="232">
        <v>53</v>
      </c>
      <c r="BR59" s="233"/>
      <c r="BS59" s="979"/>
      <c r="BT59" s="980"/>
      <c r="BU59" s="980"/>
      <c r="BV59" s="980"/>
      <c r="BW59" s="980"/>
      <c r="BX59" s="980"/>
      <c r="BY59" s="980"/>
      <c r="BZ59" s="980"/>
      <c r="CA59" s="980"/>
      <c r="CB59" s="980"/>
      <c r="CC59" s="980"/>
      <c r="CD59" s="980"/>
      <c r="CE59" s="980"/>
      <c r="CF59" s="980"/>
      <c r="CG59" s="1001"/>
      <c r="CH59" s="976"/>
      <c r="CI59" s="977"/>
      <c r="CJ59" s="977"/>
      <c r="CK59" s="977"/>
      <c r="CL59" s="978"/>
      <c r="CM59" s="976"/>
      <c r="CN59" s="977"/>
      <c r="CO59" s="977"/>
      <c r="CP59" s="977"/>
      <c r="CQ59" s="978"/>
      <c r="CR59" s="976"/>
      <c r="CS59" s="977"/>
      <c r="CT59" s="977"/>
      <c r="CU59" s="977"/>
      <c r="CV59" s="978"/>
      <c r="CW59" s="976"/>
      <c r="CX59" s="977"/>
      <c r="CY59" s="977"/>
      <c r="CZ59" s="977"/>
      <c r="DA59" s="978"/>
      <c r="DB59" s="976"/>
      <c r="DC59" s="977"/>
      <c r="DD59" s="977"/>
      <c r="DE59" s="977"/>
      <c r="DF59" s="978"/>
      <c r="DG59" s="976"/>
      <c r="DH59" s="977"/>
      <c r="DI59" s="977"/>
      <c r="DJ59" s="977"/>
      <c r="DK59" s="978"/>
      <c r="DL59" s="976"/>
      <c r="DM59" s="977"/>
      <c r="DN59" s="977"/>
      <c r="DO59" s="977"/>
      <c r="DP59" s="978"/>
      <c r="DQ59" s="976"/>
      <c r="DR59" s="977"/>
      <c r="DS59" s="977"/>
      <c r="DT59" s="977"/>
      <c r="DU59" s="978"/>
      <c r="DV59" s="979"/>
      <c r="DW59" s="980"/>
      <c r="DX59" s="980"/>
      <c r="DY59" s="980"/>
      <c r="DZ59" s="981"/>
      <c r="EA59" s="224"/>
    </row>
    <row r="60" spans="1:131" ht="26.25" customHeight="1" x14ac:dyDescent="0.2">
      <c r="A60" s="232">
        <v>33</v>
      </c>
      <c r="B60" s="1017"/>
      <c r="C60" s="1018"/>
      <c r="D60" s="1018"/>
      <c r="E60" s="1018"/>
      <c r="F60" s="1018"/>
      <c r="G60" s="1018"/>
      <c r="H60" s="1018"/>
      <c r="I60" s="1018"/>
      <c r="J60" s="1018"/>
      <c r="K60" s="1018"/>
      <c r="L60" s="1018"/>
      <c r="M60" s="1018"/>
      <c r="N60" s="1018"/>
      <c r="O60" s="1018"/>
      <c r="P60" s="1019"/>
      <c r="Q60" s="1020"/>
      <c r="R60" s="1012"/>
      <c r="S60" s="1012"/>
      <c r="T60" s="1012"/>
      <c r="U60" s="1012"/>
      <c r="V60" s="1012"/>
      <c r="W60" s="1012"/>
      <c r="X60" s="1012"/>
      <c r="Y60" s="1012"/>
      <c r="Z60" s="1012"/>
      <c r="AA60" s="1012"/>
      <c r="AB60" s="1012"/>
      <c r="AC60" s="1012"/>
      <c r="AD60" s="1012"/>
      <c r="AE60" s="1021"/>
      <c r="AF60" s="1022"/>
      <c r="AG60" s="1023"/>
      <c r="AH60" s="1023"/>
      <c r="AI60" s="1023"/>
      <c r="AJ60" s="1024"/>
      <c r="AK60" s="1011"/>
      <c r="AL60" s="1012"/>
      <c r="AM60" s="1012"/>
      <c r="AN60" s="1012"/>
      <c r="AO60" s="1012"/>
      <c r="AP60" s="1012"/>
      <c r="AQ60" s="1012"/>
      <c r="AR60" s="1012"/>
      <c r="AS60" s="1012"/>
      <c r="AT60" s="1012"/>
      <c r="AU60" s="1012"/>
      <c r="AV60" s="1012"/>
      <c r="AW60" s="1012"/>
      <c r="AX60" s="1012"/>
      <c r="AY60" s="1012"/>
      <c r="AZ60" s="1013"/>
      <c r="BA60" s="1013"/>
      <c r="BB60" s="1013"/>
      <c r="BC60" s="1013"/>
      <c r="BD60" s="1013"/>
      <c r="BE60" s="959"/>
      <c r="BF60" s="959"/>
      <c r="BG60" s="959"/>
      <c r="BH60" s="959"/>
      <c r="BI60" s="960"/>
      <c r="BJ60" s="226"/>
      <c r="BK60" s="226"/>
      <c r="BL60" s="226"/>
      <c r="BM60" s="226"/>
      <c r="BN60" s="226"/>
      <c r="BO60" s="235"/>
      <c r="BP60" s="235"/>
      <c r="BQ60" s="232">
        <v>54</v>
      </c>
      <c r="BR60" s="233"/>
      <c r="BS60" s="979"/>
      <c r="BT60" s="980"/>
      <c r="BU60" s="980"/>
      <c r="BV60" s="980"/>
      <c r="BW60" s="980"/>
      <c r="BX60" s="980"/>
      <c r="BY60" s="980"/>
      <c r="BZ60" s="980"/>
      <c r="CA60" s="980"/>
      <c r="CB60" s="980"/>
      <c r="CC60" s="980"/>
      <c r="CD60" s="980"/>
      <c r="CE60" s="980"/>
      <c r="CF60" s="980"/>
      <c r="CG60" s="1001"/>
      <c r="CH60" s="976"/>
      <c r="CI60" s="977"/>
      <c r="CJ60" s="977"/>
      <c r="CK60" s="977"/>
      <c r="CL60" s="978"/>
      <c r="CM60" s="976"/>
      <c r="CN60" s="977"/>
      <c r="CO60" s="977"/>
      <c r="CP60" s="977"/>
      <c r="CQ60" s="978"/>
      <c r="CR60" s="976"/>
      <c r="CS60" s="977"/>
      <c r="CT60" s="977"/>
      <c r="CU60" s="977"/>
      <c r="CV60" s="978"/>
      <c r="CW60" s="976"/>
      <c r="CX60" s="977"/>
      <c r="CY60" s="977"/>
      <c r="CZ60" s="977"/>
      <c r="DA60" s="978"/>
      <c r="DB60" s="976"/>
      <c r="DC60" s="977"/>
      <c r="DD60" s="977"/>
      <c r="DE60" s="977"/>
      <c r="DF60" s="978"/>
      <c r="DG60" s="976"/>
      <c r="DH60" s="977"/>
      <c r="DI60" s="977"/>
      <c r="DJ60" s="977"/>
      <c r="DK60" s="978"/>
      <c r="DL60" s="976"/>
      <c r="DM60" s="977"/>
      <c r="DN60" s="977"/>
      <c r="DO60" s="977"/>
      <c r="DP60" s="978"/>
      <c r="DQ60" s="976"/>
      <c r="DR60" s="977"/>
      <c r="DS60" s="977"/>
      <c r="DT60" s="977"/>
      <c r="DU60" s="978"/>
      <c r="DV60" s="979"/>
      <c r="DW60" s="980"/>
      <c r="DX60" s="980"/>
      <c r="DY60" s="980"/>
      <c r="DZ60" s="981"/>
      <c r="EA60" s="224"/>
    </row>
    <row r="61" spans="1:131" ht="26.25" customHeight="1" thickBot="1" x14ac:dyDescent="0.25">
      <c r="A61" s="232">
        <v>34</v>
      </c>
      <c r="B61" s="1017"/>
      <c r="C61" s="1018"/>
      <c r="D61" s="1018"/>
      <c r="E61" s="1018"/>
      <c r="F61" s="1018"/>
      <c r="G61" s="1018"/>
      <c r="H61" s="1018"/>
      <c r="I61" s="1018"/>
      <c r="J61" s="1018"/>
      <c r="K61" s="1018"/>
      <c r="L61" s="1018"/>
      <c r="M61" s="1018"/>
      <c r="N61" s="1018"/>
      <c r="O61" s="1018"/>
      <c r="P61" s="1019"/>
      <c r="Q61" s="1020"/>
      <c r="R61" s="1012"/>
      <c r="S61" s="1012"/>
      <c r="T61" s="1012"/>
      <c r="U61" s="1012"/>
      <c r="V61" s="1012"/>
      <c r="W61" s="1012"/>
      <c r="X61" s="1012"/>
      <c r="Y61" s="1012"/>
      <c r="Z61" s="1012"/>
      <c r="AA61" s="1012"/>
      <c r="AB61" s="1012"/>
      <c r="AC61" s="1012"/>
      <c r="AD61" s="1012"/>
      <c r="AE61" s="1021"/>
      <c r="AF61" s="1022"/>
      <c r="AG61" s="1023"/>
      <c r="AH61" s="1023"/>
      <c r="AI61" s="1023"/>
      <c r="AJ61" s="1024"/>
      <c r="AK61" s="1011"/>
      <c r="AL61" s="1012"/>
      <c r="AM61" s="1012"/>
      <c r="AN61" s="1012"/>
      <c r="AO61" s="1012"/>
      <c r="AP61" s="1012"/>
      <c r="AQ61" s="1012"/>
      <c r="AR61" s="1012"/>
      <c r="AS61" s="1012"/>
      <c r="AT61" s="1012"/>
      <c r="AU61" s="1012"/>
      <c r="AV61" s="1012"/>
      <c r="AW61" s="1012"/>
      <c r="AX61" s="1012"/>
      <c r="AY61" s="1012"/>
      <c r="AZ61" s="1013"/>
      <c r="BA61" s="1013"/>
      <c r="BB61" s="1013"/>
      <c r="BC61" s="1013"/>
      <c r="BD61" s="1013"/>
      <c r="BE61" s="959"/>
      <c r="BF61" s="959"/>
      <c r="BG61" s="959"/>
      <c r="BH61" s="959"/>
      <c r="BI61" s="960"/>
      <c r="BJ61" s="226"/>
      <c r="BK61" s="226"/>
      <c r="BL61" s="226"/>
      <c r="BM61" s="226"/>
      <c r="BN61" s="226"/>
      <c r="BO61" s="235"/>
      <c r="BP61" s="235"/>
      <c r="BQ61" s="232">
        <v>55</v>
      </c>
      <c r="BR61" s="233"/>
      <c r="BS61" s="979"/>
      <c r="BT61" s="980"/>
      <c r="BU61" s="980"/>
      <c r="BV61" s="980"/>
      <c r="BW61" s="980"/>
      <c r="BX61" s="980"/>
      <c r="BY61" s="980"/>
      <c r="BZ61" s="980"/>
      <c r="CA61" s="980"/>
      <c r="CB61" s="980"/>
      <c r="CC61" s="980"/>
      <c r="CD61" s="980"/>
      <c r="CE61" s="980"/>
      <c r="CF61" s="980"/>
      <c r="CG61" s="1001"/>
      <c r="CH61" s="976"/>
      <c r="CI61" s="977"/>
      <c r="CJ61" s="977"/>
      <c r="CK61" s="977"/>
      <c r="CL61" s="978"/>
      <c r="CM61" s="976"/>
      <c r="CN61" s="977"/>
      <c r="CO61" s="977"/>
      <c r="CP61" s="977"/>
      <c r="CQ61" s="978"/>
      <c r="CR61" s="976"/>
      <c r="CS61" s="977"/>
      <c r="CT61" s="977"/>
      <c r="CU61" s="977"/>
      <c r="CV61" s="978"/>
      <c r="CW61" s="976"/>
      <c r="CX61" s="977"/>
      <c r="CY61" s="977"/>
      <c r="CZ61" s="977"/>
      <c r="DA61" s="978"/>
      <c r="DB61" s="976"/>
      <c r="DC61" s="977"/>
      <c r="DD61" s="977"/>
      <c r="DE61" s="977"/>
      <c r="DF61" s="978"/>
      <c r="DG61" s="976"/>
      <c r="DH61" s="977"/>
      <c r="DI61" s="977"/>
      <c r="DJ61" s="977"/>
      <c r="DK61" s="978"/>
      <c r="DL61" s="976"/>
      <c r="DM61" s="977"/>
      <c r="DN61" s="977"/>
      <c r="DO61" s="977"/>
      <c r="DP61" s="978"/>
      <c r="DQ61" s="976"/>
      <c r="DR61" s="977"/>
      <c r="DS61" s="977"/>
      <c r="DT61" s="977"/>
      <c r="DU61" s="978"/>
      <c r="DV61" s="979"/>
      <c r="DW61" s="980"/>
      <c r="DX61" s="980"/>
      <c r="DY61" s="980"/>
      <c r="DZ61" s="981"/>
      <c r="EA61" s="224"/>
    </row>
    <row r="62" spans="1:131" ht="26.25" customHeight="1" x14ac:dyDescent="0.2">
      <c r="A62" s="232">
        <v>35</v>
      </c>
      <c r="B62" s="1017"/>
      <c r="C62" s="1018"/>
      <c r="D62" s="1018"/>
      <c r="E62" s="1018"/>
      <c r="F62" s="1018"/>
      <c r="G62" s="1018"/>
      <c r="H62" s="1018"/>
      <c r="I62" s="1018"/>
      <c r="J62" s="1018"/>
      <c r="K62" s="1018"/>
      <c r="L62" s="1018"/>
      <c r="M62" s="1018"/>
      <c r="N62" s="1018"/>
      <c r="O62" s="1018"/>
      <c r="P62" s="1019"/>
      <c r="Q62" s="1020"/>
      <c r="R62" s="1012"/>
      <c r="S62" s="1012"/>
      <c r="T62" s="1012"/>
      <c r="U62" s="1012"/>
      <c r="V62" s="1012"/>
      <c r="W62" s="1012"/>
      <c r="X62" s="1012"/>
      <c r="Y62" s="1012"/>
      <c r="Z62" s="1012"/>
      <c r="AA62" s="1012"/>
      <c r="AB62" s="1012"/>
      <c r="AC62" s="1012"/>
      <c r="AD62" s="1012"/>
      <c r="AE62" s="1021"/>
      <c r="AF62" s="1022"/>
      <c r="AG62" s="1023"/>
      <c r="AH62" s="1023"/>
      <c r="AI62" s="1023"/>
      <c r="AJ62" s="1024"/>
      <c r="AK62" s="1011"/>
      <c r="AL62" s="1012"/>
      <c r="AM62" s="1012"/>
      <c r="AN62" s="1012"/>
      <c r="AO62" s="1012"/>
      <c r="AP62" s="1012"/>
      <c r="AQ62" s="1012"/>
      <c r="AR62" s="1012"/>
      <c r="AS62" s="1012"/>
      <c r="AT62" s="1012"/>
      <c r="AU62" s="1012"/>
      <c r="AV62" s="1012"/>
      <c r="AW62" s="1012"/>
      <c r="AX62" s="1012"/>
      <c r="AY62" s="1012"/>
      <c r="AZ62" s="1013"/>
      <c r="BA62" s="1013"/>
      <c r="BB62" s="1013"/>
      <c r="BC62" s="1013"/>
      <c r="BD62" s="1013"/>
      <c r="BE62" s="959"/>
      <c r="BF62" s="959"/>
      <c r="BG62" s="959"/>
      <c r="BH62" s="959"/>
      <c r="BI62" s="960"/>
      <c r="BJ62" s="1014" t="s">
        <v>394</v>
      </c>
      <c r="BK62" s="1015"/>
      <c r="BL62" s="1015"/>
      <c r="BM62" s="1015"/>
      <c r="BN62" s="1016"/>
      <c r="BO62" s="235"/>
      <c r="BP62" s="235"/>
      <c r="BQ62" s="232">
        <v>56</v>
      </c>
      <c r="BR62" s="233"/>
      <c r="BS62" s="979"/>
      <c r="BT62" s="980"/>
      <c r="BU62" s="980"/>
      <c r="BV62" s="980"/>
      <c r="BW62" s="980"/>
      <c r="BX62" s="980"/>
      <c r="BY62" s="980"/>
      <c r="BZ62" s="980"/>
      <c r="CA62" s="980"/>
      <c r="CB62" s="980"/>
      <c r="CC62" s="980"/>
      <c r="CD62" s="980"/>
      <c r="CE62" s="980"/>
      <c r="CF62" s="980"/>
      <c r="CG62" s="1001"/>
      <c r="CH62" s="976"/>
      <c r="CI62" s="977"/>
      <c r="CJ62" s="977"/>
      <c r="CK62" s="977"/>
      <c r="CL62" s="978"/>
      <c r="CM62" s="976"/>
      <c r="CN62" s="977"/>
      <c r="CO62" s="977"/>
      <c r="CP62" s="977"/>
      <c r="CQ62" s="978"/>
      <c r="CR62" s="976"/>
      <c r="CS62" s="977"/>
      <c r="CT62" s="977"/>
      <c r="CU62" s="977"/>
      <c r="CV62" s="978"/>
      <c r="CW62" s="976"/>
      <c r="CX62" s="977"/>
      <c r="CY62" s="977"/>
      <c r="CZ62" s="977"/>
      <c r="DA62" s="978"/>
      <c r="DB62" s="976"/>
      <c r="DC62" s="977"/>
      <c r="DD62" s="977"/>
      <c r="DE62" s="977"/>
      <c r="DF62" s="978"/>
      <c r="DG62" s="976"/>
      <c r="DH62" s="977"/>
      <c r="DI62" s="977"/>
      <c r="DJ62" s="977"/>
      <c r="DK62" s="978"/>
      <c r="DL62" s="976"/>
      <c r="DM62" s="977"/>
      <c r="DN62" s="977"/>
      <c r="DO62" s="977"/>
      <c r="DP62" s="978"/>
      <c r="DQ62" s="976"/>
      <c r="DR62" s="977"/>
      <c r="DS62" s="977"/>
      <c r="DT62" s="977"/>
      <c r="DU62" s="978"/>
      <c r="DV62" s="979"/>
      <c r="DW62" s="980"/>
      <c r="DX62" s="980"/>
      <c r="DY62" s="980"/>
      <c r="DZ62" s="981"/>
      <c r="EA62" s="224"/>
    </row>
    <row r="63" spans="1:131" ht="26.25" customHeight="1" thickBot="1" x14ac:dyDescent="0.25">
      <c r="A63" s="234" t="s">
        <v>377</v>
      </c>
      <c r="B63" s="924" t="s">
        <v>395</v>
      </c>
      <c r="C63" s="925"/>
      <c r="D63" s="925"/>
      <c r="E63" s="925"/>
      <c r="F63" s="925"/>
      <c r="G63" s="925"/>
      <c r="H63" s="925"/>
      <c r="I63" s="925"/>
      <c r="J63" s="925"/>
      <c r="K63" s="925"/>
      <c r="L63" s="925"/>
      <c r="M63" s="925"/>
      <c r="N63" s="925"/>
      <c r="O63" s="925"/>
      <c r="P63" s="935"/>
      <c r="Q63" s="949"/>
      <c r="R63" s="950"/>
      <c r="S63" s="950"/>
      <c r="T63" s="950"/>
      <c r="U63" s="950"/>
      <c r="V63" s="950"/>
      <c r="W63" s="950"/>
      <c r="X63" s="950"/>
      <c r="Y63" s="950"/>
      <c r="Z63" s="950"/>
      <c r="AA63" s="950"/>
      <c r="AB63" s="950"/>
      <c r="AC63" s="950"/>
      <c r="AD63" s="950"/>
      <c r="AE63" s="1007"/>
      <c r="AF63" s="1008">
        <v>30</v>
      </c>
      <c r="AG63" s="946"/>
      <c r="AH63" s="946"/>
      <c r="AI63" s="946"/>
      <c r="AJ63" s="1009"/>
      <c r="AK63" s="1010"/>
      <c r="AL63" s="950"/>
      <c r="AM63" s="950"/>
      <c r="AN63" s="950"/>
      <c r="AO63" s="950"/>
      <c r="AP63" s="946">
        <v>1107</v>
      </c>
      <c r="AQ63" s="946"/>
      <c r="AR63" s="946"/>
      <c r="AS63" s="946"/>
      <c r="AT63" s="946"/>
      <c r="AU63" s="946">
        <v>1022</v>
      </c>
      <c r="AV63" s="946"/>
      <c r="AW63" s="946"/>
      <c r="AX63" s="946"/>
      <c r="AY63" s="946"/>
      <c r="AZ63" s="1004"/>
      <c r="BA63" s="1004"/>
      <c r="BB63" s="1004"/>
      <c r="BC63" s="1004"/>
      <c r="BD63" s="1004"/>
      <c r="BE63" s="947"/>
      <c r="BF63" s="947"/>
      <c r="BG63" s="947"/>
      <c r="BH63" s="947"/>
      <c r="BI63" s="948"/>
      <c r="BJ63" s="1005" t="s">
        <v>122</v>
      </c>
      <c r="BK63" s="940"/>
      <c r="BL63" s="940"/>
      <c r="BM63" s="940"/>
      <c r="BN63" s="1006"/>
      <c r="BO63" s="235"/>
      <c r="BP63" s="235"/>
      <c r="BQ63" s="232">
        <v>57</v>
      </c>
      <c r="BR63" s="233"/>
      <c r="BS63" s="979"/>
      <c r="BT63" s="980"/>
      <c r="BU63" s="980"/>
      <c r="BV63" s="980"/>
      <c r="BW63" s="980"/>
      <c r="BX63" s="980"/>
      <c r="BY63" s="980"/>
      <c r="BZ63" s="980"/>
      <c r="CA63" s="980"/>
      <c r="CB63" s="980"/>
      <c r="CC63" s="980"/>
      <c r="CD63" s="980"/>
      <c r="CE63" s="980"/>
      <c r="CF63" s="980"/>
      <c r="CG63" s="1001"/>
      <c r="CH63" s="976"/>
      <c r="CI63" s="977"/>
      <c r="CJ63" s="977"/>
      <c r="CK63" s="977"/>
      <c r="CL63" s="978"/>
      <c r="CM63" s="976"/>
      <c r="CN63" s="977"/>
      <c r="CO63" s="977"/>
      <c r="CP63" s="977"/>
      <c r="CQ63" s="978"/>
      <c r="CR63" s="976"/>
      <c r="CS63" s="977"/>
      <c r="CT63" s="977"/>
      <c r="CU63" s="977"/>
      <c r="CV63" s="978"/>
      <c r="CW63" s="976"/>
      <c r="CX63" s="977"/>
      <c r="CY63" s="977"/>
      <c r="CZ63" s="977"/>
      <c r="DA63" s="978"/>
      <c r="DB63" s="976"/>
      <c r="DC63" s="977"/>
      <c r="DD63" s="977"/>
      <c r="DE63" s="977"/>
      <c r="DF63" s="978"/>
      <c r="DG63" s="976"/>
      <c r="DH63" s="977"/>
      <c r="DI63" s="977"/>
      <c r="DJ63" s="977"/>
      <c r="DK63" s="978"/>
      <c r="DL63" s="976"/>
      <c r="DM63" s="977"/>
      <c r="DN63" s="977"/>
      <c r="DO63" s="977"/>
      <c r="DP63" s="978"/>
      <c r="DQ63" s="976"/>
      <c r="DR63" s="977"/>
      <c r="DS63" s="977"/>
      <c r="DT63" s="977"/>
      <c r="DU63" s="978"/>
      <c r="DV63" s="979"/>
      <c r="DW63" s="980"/>
      <c r="DX63" s="980"/>
      <c r="DY63" s="980"/>
      <c r="DZ63" s="981"/>
      <c r="EA63" s="224"/>
    </row>
    <row r="64" spans="1:131" ht="26.25" customHeight="1" x14ac:dyDescent="0.2">
      <c r="A64" s="235"/>
      <c r="B64" s="235"/>
      <c r="C64" s="235"/>
      <c r="D64" s="235"/>
      <c r="E64" s="235"/>
      <c r="F64" s="235"/>
      <c r="G64" s="235"/>
      <c r="H64" s="235"/>
      <c r="I64" s="235"/>
      <c r="J64" s="235"/>
      <c r="K64" s="235"/>
      <c r="L64" s="235"/>
      <c r="M64" s="235"/>
      <c r="N64" s="235"/>
      <c r="O64" s="235"/>
      <c r="P64" s="235"/>
      <c r="Q64" s="235"/>
      <c r="R64" s="235"/>
      <c r="S64" s="235"/>
      <c r="T64" s="235"/>
      <c r="U64" s="235"/>
      <c r="V64" s="235"/>
      <c r="W64" s="235"/>
      <c r="X64" s="235"/>
      <c r="Y64" s="235"/>
      <c r="Z64" s="235"/>
      <c r="AA64" s="235"/>
      <c r="AB64" s="235"/>
      <c r="AC64" s="235"/>
      <c r="AD64" s="235"/>
      <c r="AE64" s="235"/>
      <c r="AF64" s="235"/>
      <c r="AG64" s="235"/>
      <c r="AH64" s="235"/>
      <c r="AI64" s="235"/>
      <c r="AJ64" s="235"/>
      <c r="AK64" s="235"/>
      <c r="AL64" s="235"/>
      <c r="AM64" s="235"/>
      <c r="AN64" s="235"/>
      <c r="AO64" s="235"/>
      <c r="AP64" s="235"/>
      <c r="AQ64" s="235"/>
      <c r="AR64" s="235"/>
      <c r="AS64" s="235"/>
      <c r="AT64" s="235"/>
      <c r="AU64" s="235"/>
      <c r="AV64" s="235"/>
      <c r="AW64" s="235"/>
      <c r="AX64" s="235"/>
      <c r="AY64" s="235"/>
      <c r="AZ64" s="235"/>
      <c r="BA64" s="235"/>
      <c r="BB64" s="235"/>
      <c r="BC64" s="235"/>
      <c r="BD64" s="235"/>
      <c r="BE64" s="235"/>
      <c r="BF64" s="235"/>
      <c r="BG64" s="235"/>
      <c r="BH64" s="235"/>
      <c r="BI64" s="235"/>
      <c r="BJ64" s="235"/>
      <c r="BK64" s="235"/>
      <c r="BL64" s="235"/>
      <c r="BM64" s="235"/>
      <c r="BN64" s="235"/>
      <c r="BO64" s="235"/>
      <c r="BP64" s="235"/>
      <c r="BQ64" s="232">
        <v>58</v>
      </c>
      <c r="BR64" s="233"/>
      <c r="BS64" s="979"/>
      <c r="BT64" s="980"/>
      <c r="BU64" s="980"/>
      <c r="BV64" s="980"/>
      <c r="BW64" s="980"/>
      <c r="BX64" s="980"/>
      <c r="BY64" s="980"/>
      <c r="BZ64" s="980"/>
      <c r="CA64" s="980"/>
      <c r="CB64" s="980"/>
      <c r="CC64" s="980"/>
      <c r="CD64" s="980"/>
      <c r="CE64" s="980"/>
      <c r="CF64" s="980"/>
      <c r="CG64" s="1001"/>
      <c r="CH64" s="976"/>
      <c r="CI64" s="977"/>
      <c r="CJ64" s="977"/>
      <c r="CK64" s="977"/>
      <c r="CL64" s="978"/>
      <c r="CM64" s="976"/>
      <c r="CN64" s="977"/>
      <c r="CO64" s="977"/>
      <c r="CP64" s="977"/>
      <c r="CQ64" s="978"/>
      <c r="CR64" s="976"/>
      <c r="CS64" s="977"/>
      <c r="CT64" s="977"/>
      <c r="CU64" s="977"/>
      <c r="CV64" s="978"/>
      <c r="CW64" s="976"/>
      <c r="CX64" s="977"/>
      <c r="CY64" s="977"/>
      <c r="CZ64" s="977"/>
      <c r="DA64" s="978"/>
      <c r="DB64" s="976"/>
      <c r="DC64" s="977"/>
      <c r="DD64" s="977"/>
      <c r="DE64" s="977"/>
      <c r="DF64" s="978"/>
      <c r="DG64" s="976"/>
      <c r="DH64" s="977"/>
      <c r="DI64" s="977"/>
      <c r="DJ64" s="977"/>
      <c r="DK64" s="978"/>
      <c r="DL64" s="976"/>
      <c r="DM64" s="977"/>
      <c r="DN64" s="977"/>
      <c r="DO64" s="977"/>
      <c r="DP64" s="978"/>
      <c r="DQ64" s="976"/>
      <c r="DR64" s="977"/>
      <c r="DS64" s="977"/>
      <c r="DT64" s="977"/>
      <c r="DU64" s="978"/>
      <c r="DV64" s="979"/>
      <c r="DW64" s="980"/>
      <c r="DX64" s="980"/>
      <c r="DY64" s="980"/>
      <c r="DZ64" s="981"/>
      <c r="EA64" s="224"/>
    </row>
    <row r="65" spans="1:131" ht="26.25" customHeight="1" thickBot="1" x14ac:dyDescent="0.25">
      <c r="A65" s="226" t="s">
        <v>396</v>
      </c>
      <c r="B65" s="226"/>
      <c r="C65" s="226"/>
      <c r="D65" s="226"/>
      <c r="E65" s="226"/>
      <c r="F65" s="226"/>
      <c r="G65" s="226"/>
      <c r="H65" s="226"/>
      <c r="I65" s="226"/>
      <c r="J65" s="226"/>
      <c r="K65" s="226"/>
      <c r="L65" s="226"/>
      <c r="M65" s="226"/>
      <c r="N65" s="226"/>
      <c r="O65" s="226"/>
      <c r="P65" s="226"/>
      <c r="Q65" s="226"/>
      <c r="R65" s="226"/>
      <c r="S65" s="226"/>
      <c r="T65" s="226"/>
      <c r="U65" s="226"/>
      <c r="V65" s="226"/>
      <c r="W65" s="226"/>
      <c r="X65" s="226"/>
      <c r="Y65" s="226"/>
      <c r="Z65" s="226"/>
      <c r="AA65" s="226"/>
      <c r="AB65" s="226"/>
      <c r="AC65" s="226"/>
      <c r="AD65" s="226"/>
      <c r="AE65" s="226"/>
      <c r="AF65" s="226"/>
      <c r="AG65" s="226"/>
      <c r="AH65" s="226"/>
      <c r="AI65" s="226"/>
      <c r="AJ65" s="226"/>
      <c r="AK65" s="226"/>
      <c r="AL65" s="226"/>
      <c r="AM65" s="226"/>
      <c r="AN65" s="226"/>
      <c r="AO65" s="226"/>
      <c r="AP65" s="226"/>
      <c r="AQ65" s="226"/>
      <c r="AR65" s="226"/>
      <c r="AS65" s="226"/>
      <c r="AT65" s="226"/>
      <c r="AU65" s="226"/>
      <c r="AV65" s="226"/>
      <c r="AW65" s="226"/>
      <c r="AX65" s="226"/>
      <c r="AY65" s="226"/>
      <c r="AZ65" s="226"/>
      <c r="BA65" s="226"/>
      <c r="BB65" s="226"/>
      <c r="BC65" s="226"/>
      <c r="BD65" s="226"/>
      <c r="BE65" s="235"/>
      <c r="BF65" s="235"/>
      <c r="BG65" s="235"/>
      <c r="BH65" s="235"/>
      <c r="BI65" s="235"/>
      <c r="BJ65" s="235"/>
      <c r="BK65" s="235"/>
      <c r="BL65" s="235"/>
      <c r="BM65" s="235"/>
      <c r="BN65" s="235"/>
      <c r="BO65" s="235"/>
      <c r="BP65" s="235"/>
      <c r="BQ65" s="232">
        <v>59</v>
      </c>
      <c r="BR65" s="233"/>
      <c r="BS65" s="979"/>
      <c r="BT65" s="980"/>
      <c r="BU65" s="980"/>
      <c r="BV65" s="980"/>
      <c r="BW65" s="980"/>
      <c r="BX65" s="980"/>
      <c r="BY65" s="980"/>
      <c r="BZ65" s="980"/>
      <c r="CA65" s="980"/>
      <c r="CB65" s="980"/>
      <c r="CC65" s="980"/>
      <c r="CD65" s="980"/>
      <c r="CE65" s="980"/>
      <c r="CF65" s="980"/>
      <c r="CG65" s="1001"/>
      <c r="CH65" s="976"/>
      <c r="CI65" s="977"/>
      <c r="CJ65" s="977"/>
      <c r="CK65" s="977"/>
      <c r="CL65" s="978"/>
      <c r="CM65" s="976"/>
      <c r="CN65" s="977"/>
      <c r="CO65" s="977"/>
      <c r="CP65" s="977"/>
      <c r="CQ65" s="978"/>
      <c r="CR65" s="976"/>
      <c r="CS65" s="977"/>
      <c r="CT65" s="977"/>
      <c r="CU65" s="977"/>
      <c r="CV65" s="978"/>
      <c r="CW65" s="976"/>
      <c r="CX65" s="977"/>
      <c r="CY65" s="977"/>
      <c r="CZ65" s="977"/>
      <c r="DA65" s="978"/>
      <c r="DB65" s="976"/>
      <c r="DC65" s="977"/>
      <c r="DD65" s="977"/>
      <c r="DE65" s="977"/>
      <c r="DF65" s="978"/>
      <c r="DG65" s="976"/>
      <c r="DH65" s="977"/>
      <c r="DI65" s="977"/>
      <c r="DJ65" s="977"/>
      <c r="DK65" s="978"/>
      <c r="DL65" s="976"/>
      <c r="DM65" s="977"/>
      <c r="DN65" s="977"/>
      <c r="DO65" s="977"/>
      <c r="DP65" s="978"/>
      <c r="DQ65" s="976"/>
      <c r="DR65" s="977"/>
      <c r="DS65" s="977"/>
      <c r="DT65" s="977"/>
      <c r="DU65" s="978"/>
      <c r="DV65" s="979"/>
      <c r="DW65" s="980"/>
      <c r="DX65" s="980"/>
      <c r="DY65" s="980"/>
      <c r="DZ65" s="981"/>
      <c r="EA65" s="224"/>
    </row>
    <row r="66" spans="1:131" ht="26.25" customHeight="1" x14ac:dyDescent="0.2">
      <c r="A66" s="982" t="s">
        <v>397</v>
      </c>
      <c r="B66" s="983"/>
      <c r="C66" s="983"/>
      <c r="D66" s="983"/>
      <c r="E66" s="983"/>
      <c r="F66" s="983"/>
      <c r="G66" s="983"/>
      <c r="H66" s="983"/>
      <c r="I66" s="983"/>
      <c r="J66" s="983"/>
      <c r="K66" s="983"/>
      <c r="L66" s="983"/>
      <c r="M66" s="983"/>
      <c r="N66" s="983"/>
      <c r="O66" s="983"/>
      <c r="P66" s="984"/>
      <c r="Q66" s="988" t="s">
        <v>381</v>
      </c>
      <c r="R66" s="989"/>
      <c r="S66" s="989"/>
      <c r="T66" s="989"/>
      <c r="U66" s="990"/>
      <c r="V66" s="988" t="s">
        <v>382</v>
      </c>
      <c r="W66" s="989"/>
      <c r="X66" s="989"/>
      <c r="Y66" s="989"/>
      <c r="Z66" s="990"/>
      <c r="AA66" s="988" t="s">
        <v>383</v>
      </c>
      <c r="AB66" s="989"/>
      <c r="AC66" s="989"/>
      <c r="AD66" s="989"/>
      <c r="AE66" s="990"/>
      <c r="AF66" s="994" t="s">
        <v>384</v>
      </c>
      <c r="AG66" s="995"/>
      <c r="AH66" s="995"/>
      <c r="AI66" s="995"/>
      <c r="AJ66" s="996"/>
      <c r="AK66" s="988" t="s">
        <v>385</v>
      </c>
      <c r="AL66" s="983"/>
      <c r="AM66" s="983"/>
      <c r="AN66" s="983"/>
      <c r="AO66" s="984"/>
      <c r="AP66" s="988" t="s">
        <v>386</v>
      </c>
      <c r="AQ66" s="989"/>
      <c r="AR66" s="989"/>
      <c r="AS66" s="989"/>
      <c r="AT66" s="990"/>
      <c r="AU66" s="988" t="s">
        <v>398</v>
      </c>
      <c r="AV66" s="989"/>
      <c r="AW66" s="989"/>
      <c r="AX66" s="989"/>
      <c r="AY66" s="990"/>
      <c r="AZ66" s="988" t="s">
        <v>365</v>
      </c>
      <c r="BA66" s="989"/>
      <c r="BB66" s="989"/>
      <c r="BC66" s="989"/>
      <c r="BD66" s="1002"/>
      <c r="BE66" s="235"/>
      <c r="BF66" s="235"/>
      <c r="BG66" s="235"/>
      <c r="BH66" s="235"/>
      <c r="BI66" s="235"/>
      <c r="BJ66" s="235"/>
      <c r="BK66" s="235"/>
      <c r="BL66" s="235"/>
      <c r="BM66" s="235"/>
      <c r="BN66" s="235"/>
      <c r="BO66" s="235"/>
      <c r="BP66" s="235"/>
      <c r="BQ66" s="232">
        <v>60</v>
      </c>
      <c r="BR66" s="237"/>
      <c r="BS66" s="932"/>
      <c r="BT66" s="933"/>
      <c r="BU66" s="933"/>
      <c r="BV66" s="933"/>
      <c r="BW66" s="933"/>
      <c r="BX66" s="933"/>
      <c r="BY66" s="933"/>
      <c r="BZ66" s="933"/>
      <c r="CA66" s="933"/>
      <c r="CB66" s="933"/>
      <c r="CC66" s="933"/>
      <c r="CD66" s="933"/>
      <c r="CE66" s="933"/>
      <c r="CF66" s="933"/>
      <c r="CG66" s="942"/>
      <c r="CH66" s="943"/>
      <c r="CI66" s="944"/>
      <c r="CJ66" s="944"/>
      <c r="CK66" s="944"/>
      <c r="CL66" s="945"/>
      <c r="CM66" s="943"/>
      <c r="CN66" s="944"/>
      <c r="CO66" s="944"/>
      <c r="CP66" s="944"/>
      <c r="CQ66" s="945"/>
      <c r="CR66" s="943"/>
      <c r="CS66" s="944"/>
      <c r="CT66" s="944"/>
      <c r="CU66" s="944"/>
      <c r="CV66" s="945"/>
      <c r="CW66" s="943"/>
      <c r="CX66" s="944"/>
      <c r="CY66" s="944"/>
      <c r="CZ66" s="944"/>
      <c r="DA66" s="945"/>
      <c r="DB66" s="943"/>
      <c r="DC66" s="944"/>
      <c r="DD66" s="944"/>
      <c r="DE66" s="944"/>
      <c r="DF66" s="945"/>
      <c r="DG66" s="943"/>
      <c r="DH66" s="944"/>
      <c r="DI66" s="944"/>
      <c r="DJ66" s="944"/>
      <c r="DK66" s="945"/>
      <c r="DL66" s="943"/>
      <c r="DM66" s="944"/>
      <c r="DN66" s="944"/>
      <c r="DO66" s="944"/>
      <c r="DP66" s="945"/>
      <c r="DQ66" s="943"/>
      <c r="DR66" s="944"/>
      <c r="DS66" s="944"/>
      <c r="DT66" s="944"/>
      <c r="DU66" s="945"/>
      <c r="DV66" s="932"/>
      <c r="DW66" s="933"/>
      <c r="DX66" s="933"/>
      <c r="DY66" s="933"/>
      <c r="DZ66" s="934"/>
      <c r="EA66" s="224"/>
    </row>
    <row r="67" spans="1:131" ht="26.25" customHeight="1" thickBot="1" x14ac:dyDescent="0.25">
      <c r="A67" s="985"/>
      <c r="B67" s="986"/>
      <c r="C67" s="986"/>
      <c r="D67" s="986"/>
      <c r="E67" s="986"/>
      <c r="F67" s="986"/>
      <c r="G67" s="986"/>
      <c r="H67" s="986"/>
      <c r="I67" s="986"/>
      <c r="J67" s="986"/>
      <c r="K67" s="986"/>
      <c r="L67" s="986"/>
      <c r="M67" s="986"/>
      <c r="N67" s="986"/>
      <c r="O67" s="986"/>
      <c r="P67" s="987"/>
      <c r="Q67" s="991"/>
      <c r="R67" s="992"/>
      <c r="S67" s="992"/>
      <c r="T67" s="992"/>
      <c r="U67" s="993"/>
      <c r="V67" s="991"/>
      <c r="W67" s="992"/>
      <c r="X67" s="992"/>
      <c r="Y67" s="992"/>
      <c r="Z67" s="993"/>
      <c r="AA67" s="991"/>
      <c r="AB67" s="992"/>
      <c r="AC67" s="992"/>
      <c r="AD67" s="992"/>
      <c r="AE67" s="993"/>
      <c r="AF67" s="997"/>
      <c r="AG67" s="998"/>
      <c r="AH67" s="998"/>
      <c r="AI67" s="998"/>
      <c r="AJ67" s="999"/>
      <c r="AK67" s="1000"/>
      <c r="AL67" s="986"/>
      <c r="AM67" s="986"/>
      <c r="AN67" s="986"/>
      <c r="AO67" s="987"/>
      <c r="AP67" s="991"/>
      <c r="AQ67" s="992"/>
      <c r="AR67" s="992"/>
      <c r="AS67" s="992"/>
      <c r="AT67" s="993"/>
      <c r="AU67" s="991"/>
      <c r="AV67" s="992"/>
      <c r="AW67" s="992"/>
      <c r="AX67" s="992"/>
      <c r="AY67" s="993"/>
      <c r="AZ67" s="991"/>
      <c r="BA67" s="992"/>
      <c r="BB67" s="992"/>
      <c r="BC67" s="992"/>
      <c r="BD67" s="1003"/>
      <c r="BE67" s="235"/>
      <c r="BF67" s="235"/>
      <c r="BG67" s="235"/>
      <c r="BH67" s="235"/>
      <c r="BI67" s="235"/>
      <c r="BJ67" s="235"/>
      <c r="BK67" s="235"/>
      <c r="BL67" s="235"/>
      <c r="BM67" s="235"/>
      <c r="BN67" s="235"/>
      <c r="BO67" s="235"/>
      <c r="BP67" s="235"/>
      <c r="BQ67" s="232">
        <v>61</v>
      </c>
      <c r="BR67" s="237"/>
      <c r="BS67" s="932"/>
      <c r="BT67" s="933"/>
      <c r="BU67" s="933"/>
      <c r="BV67" s="933"/>
      <c r="BW67" s="933"/>
      <c r="BX67" s="933"/>
      <c r="BY67" s="933"/>
      <c r="BZ67" s="933"/>
      <c r="CA67" s="933"/>
      <c r="CB67" s="933"/>
      <c r="CC67" s="933"/>
      <c r="CD67" s="933"/>
      <c r="CE67" s="933"/>
      <c r="CF67" s="933"/>
      <c r="CG67" s="942"/>
      <c r="CH67" s="943"/>
      <c r="CI67" s="944"/>
      <c r="CJ67" s="944"/>
      <c r="CK67" s="944"/>
      <c r="CL67" s="945"/>
      <c r="CM67" s="943"/>
      <c r="CN67" s="944"/>
      <c r="CO67" s="944"/>
      <c r="CP67" s="944"/>
      <c r="CQ67" s="945"/>
      <c r="CR67" s="943"/>
      <c r="CS67" s="944"/>
      <c r="CT67" s="944"/>
      <c r="CU67" s="944"/>
      <c r="CV67" s="945"/>
      <c r="CW67" s="943"/>
      <c r="CX67" s="944"/>
      <c r="CY67" s="944"/>
      <c r="CZ67" s="944"/>
      <c r="DA67" s="945"/>
      <c r="DB67" s="943"/>
      <c r="DC67" s="944"/>
      <c r="DD67" s="944"/>
      <c r="DE67" s="944"/>
      <c r="DF67" s="945"/>
      <c r="DG67" s="943"/>
      <c r="DH67" s="944"/>
      <c r="DI67" s="944"/>
      <c r="DJ67" s="944"/>
      <c r="DK67" s="945"/>
      <c r="DL67" s="943"/>
      <c r="DM67" s="944"/>
      <c r="DN67" s="944"/>
      <c r="DO67" s="944"/>
      <c r="DP67" s="945"/>
      <c r="DQ67" s="943"/>
      <c r="DR67" s="944"/>
      <c r="DS67" s="944"/>
      <c r="DT67" s="944"/>
      <c r="DU67" s="945"/>
      <c r="DV67" s="932"/>
      <c r="DW67" s="933"/>
      <c r="DX67" s="933"/>
      <c r="DY67" s="933"/>
      <c r="DZ67" s="934"/>
      <c r="EA67" s="224"/>
    </row>
    <row r="68" spans="1:131" ht="26.25" customHeight="1" thickTop="1" x14ac:dyDescent="0.2">
      <c r="A68" s="230">
        <v>1</v>
      </c>
      <c r="B68" s="972" t="s">
        <v>542</v>
      </c>
      <c r="C68" s="973"/>
      <c r="D68" s="973"/>
      <c r="E68" s="973"/>
      <c r="F68" s="973"/>
      <c r="G68" s="973"/>
      <c r="H68" s="973"/>
      <c r="I68" s="973"/>
      <c r="J68" s="973"/>
      <c r="K68" s="973"/>
      <c r="L68" s="973"/>
      <c r="M68" s="973"/>
      <c r="N68" s="973"/>
      <c r="O68" s="973"/>
      <c r="P68" s="974"/>
      <c r="Q68" s="975">
        <v>230</v>
      </c>
      <c r="R68" s="969"/>
      <c r="S68" s="969"/>
      <c r="T68" s="969"/>
      <c r="U68" s="969"/>
      <c r="V68" s="969">
        <v>195</v>
      </c>
      <c r="W68" s="969"/>
      <c r="X68" s="969"/>
      <c r="Y68" s="969"/>
      <c r="Z68" s="969"/>
      <c r="AA68" s="969">
        <v>35</v>
      </c>
      <c r="AB68" s="969"/>
      <c r="AC68" s="969"/>
      <c r="AD68" s="969"/>
      <c r="AE68" s="969"/>
      <c r="AF68" s="969">
        <v>35</v>
      </c>
      <c r="AG68" s="969"/>
      <c r="AH68" s="969"/>
      <c r="AI68" s="969"/>
      <c r="AJ68" s="969"/>
      <c r="AK68" s="969" t="s">
        <v>541</v>
      </c>
      <c r="AL68" s="969"/>
      <c r="AM68" s="969"/>
      <c r="AN68" s="969"/>
      <c r="AO68" s="969"/>
      <c r="AP68" s="969" t="s">
        <v>541</v>
      </c>
      <c r="AQ68" s="969"/>
      <c r="AR68" s="969"/>
      <c r="AS68" s="969"/>
      <c r="AT68" s="969"/>
      <c r="AU68" s="969"/>
      <c r="AV68" s="969"/>
      <c r="AW68" s="969"/>
      <c r="AX68" s="969"/>
      <c r="AY68" s="969"/>
      <c r="AZ68" s="970"/>
      <c r="BA68" s="970"/>
      <c r="BB68" s="970"/>
      <c r="BC68" s="970"/>
      <c r="BD68" s="971"/>
      <c r="BE68" s="235"/>
      <c r="BF68" s="235"/>
      <c r="BG68" s="235"/>
      <c r="BH68" s="235"/>
      <c r="BI68" s="235"/>
      <c r="BJ68" s="235"/>
      <c r="BK68" s="235"/>
      <c r="BL68" s="235"/>
      <c r="BM68" s="235"/>
      <c r="BN68" s="235"/>
      <c r="BO68" s="235"/>
      <c r="BP68" s="235"/>
      <c r="BQ68" s="232">
        <v>62</v>
      </c>
      <c r="BR68" s="237"/>
      <c r="BS68" s="932"/>
      <c r="BT68" s="933"/>
      <c r="BU68" s="933"/>
      <c r="BV68" s="933"/>
      <c r="BW68" s="933"/>
      <c r="BX68" s="933"/>
      <c r="BY68" s="933"/>
      <c r="BZ68" s="933"/>
      <c r="CA68" s="933"/>
      <c r="CB68" s="933"/>
      <c r="CC68" s="933"/>
      <c r="CD68" s="933"/>
      <c r="CE68" s="933"/>
      <c r="CF68" s="933"/>
      <c r="CG68" s="942"/>
      <c r="CH68" s="943"/>
      <c r="CI68" s="944"/>
      <c r="CJ68" s="944"/>
      <c r="CK68" s="944"/>
      <c r="CL68" s="945"/>
      <c r="CM68" s="943"/>
      <c r="CN68" s="944"/>
      <c r="CO68" s="944"/>
      <c r="CP68" s="944"/>
      <c r="CQ68" s="945"/>
      <c r="CR68" s="943"/>
      <c r="CS68" s="944"/>
      <c r="CT68" s="944"/>
      <c r="CU68" s="944"/>
      <c r="CV68" s="945"/>
      <c r="CW68" s="943"/>
      <c r="CX68" s="944"/>
      <c r="CY68" s="944"/>
      <c r="CZ68" s="944"/>
      <c r="DA68" s="945"/>
      <c r="DB68" s="943"/>
      <c r="DC68" s="944"/>
      <c r="DD68" s="944"/>
      <c r="DE68" s="944"/>
      <c r="DF68" s="945"/>
      <c r="DG68" s="943"/>
      <c r="DH68" s="944"/>
      <c r="DI68" s="944"/>
      <c r="DJ68" s="944"/>
      <c r="DK68" s="945"/>
      <c r="DL68" s="943"/>
      <c r="DM68" s="944"/>
      <c r="DN68" s="944"/>
      <c r="DO68" s="944"/>
      <c r="DP68" s="945"/>
      <c r="DQ68" s="943"/>
      <c r="DR68" s="944"/>
      <c r="DS68" s="944"/>
      <c r="DT68" s="944"/>
      <c r="DU68" s="945"/>
      <c r="DV68" s="932"/>
      <c r="DW68" s="933"/>
      <c r="DX68" s="933"/>
      <c r="DY68" s="933"/>
      <c r="DZ68" s="934"/>
      <c r="EA68" s="224"/>
    </row>
    <row r="69" spans="1:131" ht="26.25" customHeight="1" x14ac:dyDescent="0.2">
      <c r="A69" s="232">
        <v>2</v>
      </c>
      <c r="B69" s="961" t="s">
        <v>543</v>
      </c>
      <c r="C69" s="962"/>
      <c r="D69" s="962"/>
      <c r="E69" s="962"/>
      <c r="F69" s="962"/>
      <c r="G69" s="962"/>
      <c r="H69" s="962"/>
      <c r="I69" s="962"/>
      <c r="J69" s="962"/>
      <c r="K69" s="962"/>
      <c r="L69" s="962"/>
      <c r="M69" s="962"/>
      <c r="N69" s="962"/>
      <c r="O69" s="962"/>
      <c r="P69" s="963"/>
      <c r="Q69" s="964">
        <v>1359863</v>
      </c>
      <c r="R69" s="958"/>
      <c r="S69" s="958"/>
      <c r="T69" s="958"/>
      <c r="U69" s="958"/>
      <c r="V69" s="958">
        <v>1332205</v>
      </c>
      <c r="W69" s="958"/>
      <c r="X69" s="958"/>
      <c r="Y69" s="958"/>
      <c r="Z69" s="958"/>
      <c r="AA69" s="958">
        <v>27659</v>
      </c>
      <c r="AB69" s="958"/>
      <c r="AC69" s="958"/>
      <c r="AD69" s="958"/>
      <c r="AE69" s="958"/>
      <c r="AF69" s="958">
        <v>27659</v>
      </c>
      <c r="AG69" s="958"/>
      <c r="AH69" s="958"/>
      <c r="AI69" s="958"/>
      <c r="AJ69" s="958"/>
      <c r="AK69" s="958">
        <v>9500</v>
      </c>
      <c r="AL69" s="958"/>
      <c r="AM69" s="958"/>
      <c r="AN69" s="958"/>
      <c r="AO69" s="958"/>
      <c r="AP69" s="958" t="s">
        <v>541</v>
      </c>
      <c r="AQ69" s="958"/>
      <c r="AR69" s="958"/>
      <c r="AS69" s="958"/>
      <c r="AT69" s="958"/>
      <c r="AU69" s="958"/>
      <c r="AV69" s="958"/>
      <c r="AW69" s="958"/>
      <c r="AX69" s="958"/>
      <c r="AY69" s="958"/>
      <c r="AZ69" s="959"/>
      <c r="BA69" s="959"/>
      <c r="BB69" s="959"/>
      <c r="BC69" s="959"/>
      <c r="BD69" s="960"/>
      <c r="BE69" s="235"/>
      <c r="BF69" s="235"/>
      <c r="BG69" s="235"/>
      <c r="BH69" s="235"/>
      <c r="BI69" s="235"/>
      <c r="BJ69" s="235"/>
      <c r="BK69" s="235"/>
      <c r="BL69" s="235"/>
      <c r="BM69" s="235"/>
      <c r="BN69" s="235"/>
      <c r="BO69" s="235"/>
      <c r="BP69" s="235"/>
      <c r="BQ69" s="232">
        <v>63</v>
      </c>
      <c r="BR69" s="237"/>
      <c r="BS69" s="932"/>
      <c r="BT69" s="933"/>
      <c r="BU69" s="933"/>
      <c r="BV69" s="933"/>
      <c r="BW69" s="933"/>
      <c r="BX69" s="933"/>
      <c r="BY69" s="933"/>
      <c r="BZ69" s="933"/>
      <c r="CA69" s="933"/>
      <c r="CB69" s="933"/>
      <c r="CC69" s="933"/>
      <c r="CD69" s="933"/>
      <c r="CE69" s="933"/>
      <c r="CF69" s="933"/>
      <c r="CG69" s="942"/>
      <c r="CH69" s="943"/>
      <c r="CI69" s="944"/>
      <c r="CJ69" s="944"/>
      <c r="CK69" s="944"/>
      <c r="CL69" s="945"/>
      <c r="CM69" s="943"/>
      <c r="CN69" s="944"/>
      <c r="CO69" s="944"/>
      <c r="CP69" s="944"/>
      <c r="CQ69" s="945"/>
      <c r="CR69" s="943"/>
      <c r="CS69" s="944"/>
      <c r="CT69" s="944"/>
      <c r="CU69" s="944"/>
      <c r="CV69" s="945"/>
      <c r="CW69" s="943"/>
      <c r="CX69" s="944"/>
      <c r="CY69" s="944"/>
      <c r="CZ69" s="944"/>
      <c r="DA69" s="945"/>
      <c r="DB69" s="943"/>
      <c r="DC69" s="944"/>
      <c r="DD69" s="944"/>
      <c r="DE69" s="944"/>
      <c r="DF69" s="945"/>
      <c r="DG69" s="943"/>
      <c r="DH69" s="944"/>
      <c r="DI69" s="944"/>
      <c r="DJ69" s="944"/>
      <c r="DK69" s="945"/>
      <c r="DL69" s="943"/>
      <c r="DM69" s="944"/>
      <c r="DN69" s="944"/>
      <c r="DO69" s="944"/>
      <c r="DP69" s="945"/>
      <c r="DQ69" s="943"/>
      <c r="DR69" s="944"/>
      <c r="DS69" s="944"/>
      <c r="DT69" s="944"/>
      <c r="DU69" s="945"/>
      <c r="DV69" s="932"/>
      <c r="DW69" s="933"/>
      <c r="DX69" s="933"/>
      <c r="DY69" s="933"/>
      <c r="DZ69" s="934"/>
      <c r="EA69" s="224"/>
    </row>
    <row r="70" spans="1:131" ht="26.25" customHeight="1" x14ac:dyDescent="0.2">
      <c r="A70" s="232">
        <v>3</v>
      </c>
      <c r="B70" s="961" t="s">
        <v>544</v>
      </c>
      <c r="C70" s="962"/>
      <c r="D70" s="962"/>
      <c r="E70" s="962"/>
      <c r="F70" s="962"/>
      <c r="G70" s="962"/>
      <c r="H70" s="962"/>
      <c r="I70" s="962"/>
      <c r="J70" s="962"/>
      <c r="K70" s="962"/>
      <c r="L70" s="962"/>
      <c r="M70" s="962"/>
      <c r="N70" s="962"/>
      <c r="O70" s="962"/>
      <c r="P70" s="963"/>
      <c r="Q70" s="964">
        <v>39126</v>
      </c>
      <c r="R70" s="958"/>
      <c r="S70" s="958"/>
      <c r="T70" s="958"/>
      <c r="U70" s="958"/>
      <c r="V70" s="958">
        <v>35853</v>
      </c>
      <c r="W70" s="958"/>
      <c r="X70" s="958"/>
      <c r="Y70" s="958"/>
      <c r="Z70" s="958"/>
      <c r="AA70" s="958">
        <v>3273</v>
      </c>
      <c r="AB70" s="958"/>
      <c r="AC70" s="958"/>
      <c r="AD70" s="958"/>
      <c r="AE70" s="958"/>
      <c r="AF70" s="958">
        <v>26440</v>
      </c>
      <c r="AG70" s="958"/>
      <c r="AH70" s="958"/>
      <c r="AI70" s="958"/>
      <c r="AJ70" s="958"/>
      <c r="AK70" s="958" t="s">
        <v>541</v>
      </c>
      <c r="AL70" s="958"/>
      <c r="AM70" s="958"/>
      <c r="AN70" s="958"/>
      <c r="AO70" s="958"/>
      <c r="AP70" s="958">
        <v>94999</v>
      </c>
      <c r="AQ70" s="958"/>
      <c r="AR70" s="958"/>
      <c r="AS70" s="958"/>
      <c r="AT70" s="958"/>
      <c r="AU70" s="958"/>
      <c r="AV70" s="958"/>
      <c r="AW70" s="958"/>
      <c r="AX70" s="958"/>
      <c r="AY70" s="958"/>
      <c r="AZ70" s="959"/>
      <c r="BA70" s="959"/>
      <c r="BB70" s="959"/>
      <c r="BC70" s="959"/>
      <c r="BD70" s="960"/>
      <c r="BE70" s="235"/>
      <c r="BF70" s="235"/>
      <c r="BG70" s="235"/>
      <c r="BH70" s="235"/>
      <c r="BI70" s="235"/>
      <c r="BJ70" s="235"/>
      <c r="BK70" s="235"/>
      <c r="BL70" s="235"/>
      <c r="BM70" s="235"/>
      <c r="BN70" s="235"/>
      <c r="BO70" s="235"/>
      <c r="BP70" s="235"/>
      <c r="BQ70" s="232">
        <v>64</v>
      </c>
      <c r="BR70" s="237"/>
      <c r="BS70" s="932"/>
      <c r="BT70" s="933"/>
      <c r="BU70" s="933"/>
      <c r="BV70" s="933"/>
      <c r="BW70" s="933"/>
      <c r="BX70" s="933"/>
      <c r="BY70" s="933"/>
      <c r="BZ70" s="933"/>
      <c r="CA70" s="933"/>
      <c r="CB70" s="933"/>
      <c r="CC70" s="933"/>
      <c r="CD70" s="933"/>
      <c r="CE70" s="933"/>
      <c r="CF70" s="933"/>
      <c r="CG70" s="942"/>
      <c r="CH70" s="943"/>
      <c r="CI70" s="944"/>
      <c r="CJ70" s="944"/>
      <c r="CK70" s="944"/>
      <c r="CL70" s="945"/>
      <c r="CM70" s="943"/>
      <c r="CN70" s="944"/>
      <c r="CO70" s="944"/>
      <c r="CP70" s="944"/>
      <c r="CQ70" s="945"/>
      <c r="CR70" s="943"/>
      <c r="CS70" s="944"/>
      <c r="CT70" s="944"/>
      <c r="CU70" s="944"/>
      <c r="CV70" s="945"/>
      <c r="CW70" s="943"/>
      <c r="CX70" s="944"/>
      <c r="CY70" s="944"/>
      <c r="CZ70" s="944"/>
      <c r="DA70" s="945"/>
      <c r="DB70" s="943"/>
      <c r="DC70" s="944"/>
      <c r="DD70" s="944"/>
      <c r="DE70" s="944"/>
      <c r="DF70" s="945"/>
      <c r="DG70" s="943"/>
      <c r="DH70" s="944"/>
      <c r="DI70" s="944"/>
      <c r="DJ70" s="944"/>
      <c r="DK70" s="945"/>
      <c r="DL70" s="943"/>
      <c r="DM70" s="944"/>
      <c r="DN70" s="944"/>
      <c r="DO70" s="944"/>
      <c r="DP70" s="945"/>
      <c r="DQ70" s="943"/>
      <c r="DR70" s="944"/>
      <c r="DS70" s="944"/>
      <c r="DT70" s="944"/>
      <c r="DU70" s="945"/>
      <c r="DV70" s="932"/>
      <c r="DW70" s="933"/>
      <c r="DX70" s="933"/>
      <c r="DY70" s="933"/>
      <c r="DZ70" s="934"/>
      <c r="EA70" s="224"/>
    </row>
    <row r="71" spans="1:131" ht="26.25" customHeight="1" x14ac:dyDescent="0.2">
      <c r="A71" s="232">
        <v>4</v>
      </c>
      <c r="B71" s="961" t="s">
        <v>545</v>
      </c>
      <c r="C71" s="962"/>
      <c r="D71" s="962"/>
      <c r="E71" s="962"/>
      <c r="F71" s="962"/>
      <c r="G71" s="962"/>
      <c r="H71" s="962"/>
      <c r="I71" s="962"/>
      <c r="J71" s="962"/>
      <c r="K71" s="962"/>
      <c r="L71" s="962"/>
      <c r="M71" s="962"/>
      <c r="N71" s="962"/>
      <c r="O71" s="962"/>
      <c r="P71" s="963"/>
      <c r="Q71" s="964">
        <v>6635</v>
      </c>
      <c r="R71" s="958"/>
      <c r="S71" s="958"/>
      <c r="T71" s="958"/>
      <c r="U71" s="958"/>
      <c r="V71" s="958">
        <v>5820</v>
      </c>
      <c r="W71" s="958"/>
      <c r="X71" s="958"/>
      <c r="Y71" s="958"/>
      <c r="Z71" s="958"/>
      <c r="AA71" s="958">
        <v>815</v>
      </c>
      <c r="AB71" s="958"/>
      <c r="AC71" s="958"/>
      <c r="AD71" s="958"/>
      <c r="AE71" s="958"/>
      <c r="AF71" s="958">
        <v>19303</v>
      </c>
      <c r="AG71" s="958"/>
      <c r="AH71" s="958"/>
      <c r="AI71" s="958"/>
      <c r="AJ71" s="958"/>
      <c r="AK71" s="958" t="s">
        <v>541</v>
      </c>
      <c r="AL71" s="958"/>
      <c r="AM71" s="958"/>
      <c r="AN71" s="958"/>
      <c r="AO71" s="958"/>
      <c r="AP71" s="958">
        <v>22689</v>
      </c>
      <c r="AQ71" s="958"/>
      <c r="AR71" s="958"/>
      <c r="AS71" s="958"/>
      <c r="AT71" s="958"/>
      <c r="AU71" s="958"/>
      <c r="AV71" s="958"/>
      <c r="AW71" s="958"/>
      <c r="AX71" s="958"/>
      <c r="AY71" s="958"/>
      <c r="AZ71" s="959"/>
      <c r="BA71" s="959"/>
      <c r="BB71" s="959"/>
      <c r="BC71" s="959"/>
      <c r="BD71" s="960"/>
      <c r="BE71" s="235"/>
      <c r="BF71" s="235"/>
      <c r="BG71" s="235"/>
      <c r="BH71" s="235"/>
      <c r="BI71" s="235"/>
      <c r="BJ71" s="235"/>
      <c r="BK71" s="235"/>
      <c r="BL71" s="235"/>
      <c r="BM71" s="235"/>
      <c r="BN71" s="235"/>
      <c r="BO71" s="235"/>
      <c r="BP71" s="235"/>
      <c r="BQ71" s="232">
        <v>65</v>
      </c>
      <c r="BR71" s="237"/>
      <c r="BS71" s="932"/>
      <c r="BT71" s="933"/>
      <c r="BU71" s="933"/>
      <c r="BV71" s="933"/>
      <c r="BW71" s="933"/>
      <c r="BX71" s="933"/>
      <c r="BY71" s="933"/>
      <c r="BZ71" s="933"/>
      <c r="CA71" s="933"/>
      <c r="CB71" s="933"/>
      <c r="CC71" s="933"/>
      <c r="CD71" s="933"/>
      <c r="CE71" s="933"/>
      <c r="CF71" s="933"/>
      <c r="CG71" s="942"/>
      <c r="CH71" s="943"/>
      <c r="CI71" s="944"/>
      <c r="CJ71" s="944"/>
      <c r="CK71" s="944"/>
      <c r="CL71" s="945"/>
      <c r="CM71" s="943"/>
      <c r="CN71" s="944"/>
      <c r="CO71" s="944"/>
      <c r="CP71" s="944"/>
      <c r="CQ71" s="945"/>
      <c r="CR71" s="943"/>
      <c r="CS71" s="944"/>
      <c r="CT71" s="944"/>
      <c r="CU71" s="944"/>
      <c r="CV71" s="945"/>
      <c r="CW71" s="943"/>
      <c r="CX71" s="944"/>
      <c r="CY71" s="944"/>
      <c r="CZ71" s="944"/>
      <c r="DA71" s="945"/>
      <c r="DB71" s="943"/>
      <c r="DC71" s="944"/>
      <c r="DD71" s="944"/>
      <c r="DE71" s="944"/>
      <c r="DF71" s="945"/>
      <c r="DG71" s="943"/>
      <c r="DH71" s="944"/>
      <c r="DI71" s="944"/>
      <c r="DJ71" s="944"/>
      <c r="DK71" s="945"/>
      <c r="DL71" s="943"/>
      <c r="DM71" s="944"/>
      <c r="DN71" s="944"/>
      <c r="DO71" s="944"/>
      <c r="DP71" s="945"/>
      <c r="DQ71" s="943"/>
      <c r="DR71" s="944"/>
      <c r="DS71" s="944"/>
      <c r="DT71" s="944"/>
      <c r="DU71" s="945"/>
      <c r="DV71" s="932"/>
      <c r="DW71" s="933"/>
      <c r="DX71" s="933"/>
      <c r="DY71" s="933"/>
      <c r="DZ71" s="934"/>
      <c r="EA71" s="224"/>
    </row>
    <row r="72" spans="1:131" ht="26.25" customHeight="1" x14ac:dyDescent="0.2">
      <c r="A72" s="232">
        <v>5</v>
      </c>
      <c r="B72" s="961" t="s">
        <v>546</v>
      </c>
      <c r="C72" s="962"/>
      <c r="D72" s="962"/>
      <c r="E72" s="962"/>
      <c r="F72" s="962"/>
      <c r="G72" s="962"/>
      <c r="H72" s="962"/>
      <c r="I72" s="962"/>
      <c r="J72" s="962"/>
      <c r="K72" s="962"/>
      <c r="L72" s="962"/>
      <c r="M72" s="962"/>
      <c r="N72" s="962"/>
      <c r="O72" s="962"/>
      <c r="P72" s="963"/>
      <c r="Q72" s="964">
        <v>1588</v>
      </c>
      <c r="R72" s="958"/>
      <c r="S72" s="958"/>
      <c r="T72" s="958"/>
      <c r="U72" s="958"/>
      <c r="V72" s="958">
        <v>1588</v>
      </c>
      <c r="W72" s="958"/>
      <c r="X72" s="958"/>
      <c r="Y72" s="958"/>
      <c r="Z72" s="958"/>
      <c r="AA72" s="958" t="s">
        <v>541</v>
      </c>
      <c r="AB72" s="958"/>
      <c r="AC72" s="958"/>
      <c r="AD72" s="958"/>
      <c r="AE72" s="958"/>
      <c r="AF72" s="958" t="s">
        <v>541</v>
      </c>
      <c r="AG72" s="958"/>
      <c r="AH72" s="958"/>
      <c r="AI72" s="958"/>
      <c r="AJ72" s="958"/>
      <c r="AK72" s="958" t="s">
        <v>541</v>
      </c>
      <c r="AL72" s="958"/>
      <c r="AM72" s="958"/>
      <c r="AN72" s="958"/>
      <c r="AO72" s="958"/>
      <c r="AP72" s="958" t="s">
        <v>541</v>
      </c>
      <c r="AQ72" s="958"/>
      <c r="AR72" s="958"/>
      <c r="AS72" s="958"/>
      <c r="AT72" s="958"/>
      <c r="AU72" s="958"/>
      <c r="AV72" s="958"/>
      <c r="AW72" s="958"/>
      <c r="AX72" s="958"/>
      <c r="AY72" s="958"/>
      <c r="AZ72" s="959"/>
      <c r="BA72" s="959"/>
      <c r="BB72" s="959"/>
      <c r="BC72" s="959"/>
      <c r="BD72" s="960"/>
      <c r="BE72" s="235"/>
      <c r="BF72" s="235"/>
      <c r="BG72" s="235"/>
      <c r="BH72" s="235"/>
      <c r="BI72" s="235"/>
      <c r="BJ72" s="235"/>
      <c r="BK72" s="235"/>
      <c r="BL72" s="235"/>
      <c r="BM72" s="235"/>
      <c r="BN72" s="235"/>
      <c r="BO72" s="235"/>
      <c r="BP72" s="235"/>
      <c r="BQ72" s="232">
        <v>66</v>
      </c>
      <c r="BR72" s="237"/>
      <c r="BS72" s="932"/>
      <c r="BT72" s="933"/>
      <c r="BU72" s="933"/>
      <c r="BV72" s="933"/>
      <c r="BW72" s="933"/>
      <c r="BX72" s="933"/>
      <c r="BY72" s="933"/>
      <c r="BZ72" s="933"/>
      <c r="CA72" s="933"/>
      <c r="CB72" s="933"/>
      <c r="CC72" s="933"/>
      <c r="CD72" s="933"/>
      <c r="CE72" s="933"/>
      <c r="CF72" s="933"/>
      <c r="CG72" s="942"/>
      <c r="CH72" s="943"/>
      <c r="CI72" s="944"/>
      <c r="CJ72" s="944"/>
      <c r="CK72" s="944"/>
      <c r="CL72" s="945"/>
      <c r="CM72" s="943"/>
      <c r="CN72" s="944"/>
      <c r="CO72" s="944"/>
      <c r="CP72" s="944"/>
      <c r="CQ72" s="945"/>
      <c r="CR72" s="943"/>
      <c r="CS72" s="944"/>
      <c r="CT72" s="944"/>
      <c r="CU72" s="944"/>
      <c r="CV72" s="945"/>
      <c r="CW72" s="943"/>
      <c r="CX72" s="944"/>
      <c r="CY72" s="944"/>
      <c r="CZ72" s="944"/>
      <c r="DA72" s="945"/>
      <c r="DB72" s="943"/>
      <c r="DC72" s="944"/>
      <c r="DD72" s="944"/>
      <c r="DE72" s="944"/>
      <c r="DF72" s="945"/>
      <c r="DG72" s="943"/>
      <c r="DH72" s="944"/>
      <c r="DI72" s="944"/>
      <c r="DJ72" s="944"/>
      <c r="DK72" s="945"/>
      <c r="DL72" s="943"/>
      <c r="DM72" s="944"/>
      <c r="DN72" s="944"/>
      <c r="DO72" s="944"/>
      <c r="DP72" s="945"/>
      <c r="DQ72" s="943"/>
      <c r="DR72" s="944"/>
      <c r="DS72" s="944"/>
      <c r="DT72" s="944"/>
      <c r="DU72" s="945"/>
      <c r="DV72" s="932"/>
      <c r="DW72" s="933"/>
      <c r="DX72" s="933"/>
      <c r="DY72" s="933"/>
      <c r="DZ72" s="934"/>
      <c r="EA72" s="224"/>
    </row>
    <row r="73" spans="1:131" ht="26.25" customHeight="1" x14ac:dyDescent="0.2">
      <c r="A73" s="232">
        <v>6</v>
      </c>
      <c r="B73" s="961" t="s">
        <v>547</v>
      </c>
      <c r="C73" s="962"/>
      <c r="D73" s="962"/>
      <c r="E73" s="962"/>
      <c r="F73" s="962"/>
      <c r="G73" s="962"/>
      <c r="H73" s="962"/>
      <c r="I73" s="962"/>
      <c r="J73" s="962"/>
      <c r="K73" s="962"/>
      <c r="L73" s="962"/>
      <c r="M73" s="962"/>
      <c r="N73" s="962"/>
      <c r="O73" s="962"/>
      <c r="P73" s="963"/>
      <c r="Q73" s="964">
        <v>3895</v>
      </c>
      <c r="R73" s="958"/>
      <c r="S73" s="958"/>
      <c r="T73" s="958"/>
      <c r="U73" s="958"/>
      <c r="V73" s="958">
        <v>3895</v>
      </c>
      <c r="W73" s="958"/>
      <c r="X73" s="958"/>
      <c r="Y73" s="958"/>
      <c r="Z73" s="958"/>
      <c r="AA73" s="958" t="s">
        <v>541</v>
      </c>
      <c r="AB73" s="958"/>
      <c r="AC73" s="958"/>
      <c r="AD73" s="958"/>
      <c r="AE73" s="958"/>
      <c r="AF73" s="958" t="s">
        <v>541</v>
      </c>
      <c r="AG73" s="958"/>
      <c r="AH73" s="958"/>
      <c r="AI73" s="958"/>
      <c r="AJ73" s="958"/>
      <c r="AK73" s="958" t="s">
        <v>541</v>
      </c>
      <c r="AL73" s="958"/>
      <c r="AM73" s="958"/>
      <c r="AN73" s="958"/>
      <c r="AO73" s="958"/>
      <c r="AP73" s="958">
        <v>1215</v>
      </c>
      <c r="AQ73" s="958"/>
      <c r="AR73" s="958"/>
      <c r="AS73" s="958"/>
      <c r="AT73" s="958"/>
      <c r="AU73" s="958">
        <v>82</v>
      </c>
      <c r="AV73" s="958"/>
      <c r="AW73" s="958"/>
      <c r="AX73" s="958"/>
      <c r="AY73" s="958"/>
      <c r="AZ73" s="959"/>
      <c r="BA73" s="959"/>
      <c r="BB73" s="959"/>
      <c r="BC73" s="959"/>
      <c r="BD73" s="960"/>
      <c r="BE73" s="235"/>
      <c r="BF73" s="235"/>
      <c r="BG73" s="235"/>
      <c r="BH73" s="235"/>
      <c r="BI73" s="235"/>
      <c r="BJ73" s="235"/>
      <c r="BK73" s="235"/>
      <c r="BL73" s="235"/>
      <c r="BM73" s="235"/>
      <c r="BN73" s="235"/>
      <c r="BO73" s="235"/>
      <c r="BP73" s="235"/>
      <c r="BQ73" s="232">
        <v>67</v>
      </c>
      <c r="BR73" s="237"/>
      <c r="BS73" s="932"/>
      <c r="BT73" s="933"/>
      <c r="BU73" s="933"/>
      <c r="BV73" s="933"/>
      <c r="BW73" s="933"/>
      <c r="BX73" s="933"/>
      <c r="BY73" s="933"/>
      <c r="BZ73" s="933"/>
      <c r="CA73" s="933"/>
      <c r="CB73" s="933"/>
      <c r="CC73" s="933"/>
      <c r="CD73" s="933"/>
      <c r="CE73" s="933"/>
      <c r="CF73" s="933"/>
      <c r="CG73" s="942"/>
      <c r="CH73" s="943"/>
      <c r="CI73" s="944"/>
      <c r="CJ73" s="944"/>
      <c r="CK73" s="944"/>
      <c r="CL73" s="945"/>
      <c r="CM73" s="943"/>
      <c r="CN73" s="944"/>
      <c r="CO73" s="944"/>
      <c r="CP73" s="944"/>
      <c r="CQ73" s="945"/>
      <c r="CR73" s="943"/>
      <c r="CS73" s="944"/>
      <c r="CT73" s="944"/>
      <c r="CU73" s="944"/>
      <c r="CV73" s="945"/>
      <c r="CW73" s="943"/>
      <c r="CX73" s="944"/>
      <c r="CY73" s="944"/>
      <c r="CZ73" s="944"/>
      <c r="DA73" s="945"/>
      <c r="DB73" s="943"/>
      <c r="DC73" s="944"/>
      <c r="DD73" s="944"/>
      <c r="DE73" s="944"/>
      <c r="DF73" s="945"/>
      <c r="DG73" s="943"/>
      <c r="DH73" s="944"/>
      <c r="DI73" s="944"/>
      <c r="DJ73" s="944"/>
      <c r="DK73" s="945"/>
      <c r="DL73" s="943"/>
      <c r="DM73" s="944"/>
      <c r="DN73" s="944"/>
      <c r="DO73" s="944"/>
      <c r="DP73" s="945"/>
      <c r="DQ73" s="943"/>
      <c r="DR73" s="944"/>
      <c r="DS73" s="944"/>
      <c r="DT73" s="944"/>
      <c r="DU73" s="945"/>
      <c r="DV73" s="932"/>
      <c r="DW73" s="933"/>
      <c r="DX73" s="933"/>
      <c r="DY73" s="933"/>
      <c r="DZ73" s="934"/>
      <c r="EA73" s="224"/>
    </row>
    <row r="74" spans="1:131" ht="26.25" customHeight="1" x14ac:dyDescent="0.2">
      <c r="A74" s="232">
        <v>7</v>
      </c>
      <c r="B74" s="961"/>
      <c r="C74" s="962"/>
      <c r="D74" s="962"/>
      <c r="E74" s="962"/>
      <c r="F74" s="962"/>
      <c r="G74" s="962"/>
      <c r="H74" s="962"/>
      <c r="I74" s="962"/>
      <c r="J74" s="962"/>
      <c r="K74" s="962"/>
      <c r="L74" s="962"/>
      <c r="M74" s="962"/>
      <c r="N74" s="962"/>
      <c r="O74" s="962"/>
      <c r="P74" s="963"/>
      <c r="Q74" s="964"/>
      <c r="R74" s="958"/>
      <c r="S74" s="958"/>
      <c r="T74" s="958"/>
      <c r="U74" s="958"/>
      <c r="V74" s="958"/>
      <c r="W74" s="958"/>
      <c r="X74" s="958"/>
      <c r="Y74" s="958"/>
      <c r="Z74" s="958"/>
      <c r="AA74" s="958"/>
      <c r="AB74" s="958"/>
      <c r="AC74" s="958"/>
      <c r="AD74" s="958"/>
      <c r="AE74" s="958"/>
      <c r="AF74" s="958"/>
      <c r="AG74" s="958"/>
      <c r="AH74" s="958"/>
      <c r="AI74" s="958"/>
      <c r="AJ74" s="958"/>
      <c r="AK74" s="958"/>
      <c r="AL74" s="958"/>
      <c r="AM74" s="958"/>
      <c r="AN74" s="958"/>
      <c r="AO74" s="958"/>
      <c r="AP74" s="958"/>
      <c r="AQ74" s="958"/>
      <c r="AR74" s="958"/>
      <c r="AS74" s="958"/>
      <c r="AT74" s="958"/>
      <c r="AU74" s="958"/>
      <c r="AV74" s="958"/>
      <c r="AW74" s="958"/>
      <c r="AX74" s="958"/>
      <c r="AY74" s="958"/>
      <c r="AZ74" s="959"/>
      <c r="BA74" s="959"/>
      <c r="BB74" s="959"/>
      <c r="BC74" s="959"/>
      <c r="BD74" s="960"/>
      <c r="BE74" s="235"/>
      <c r="BF74" s="235"/>
      <c r="BG74" s="235"/>
      <c r="BH74" s="235"/>
      <c r="BI74" s="235"/>
      <c r="BJ74" s="235"/>
      <c r="BK74" s="235"/>
      <c r="BL74" s="235"/>
      <c r="BM74" s="235"/>
      <c r="BN74" s="235"/>
      <c r="BO74" s="235"/>
      <c r="BP74" s="235"/>
      <c r="BQ74" s="232">
        <v>68</v>
      </c>
      <c r="BR74" s="237"/>
      <c r="BS74" s="932"/>
      <c r="BT74" s="933"/>
      <c r="BU74" s="933"/>
      <c r="BV74" s="933"/>
      <c r="BW74" s="933"/>
      <c r="BX74" s="933"/>
      <c r="BY74" s="933"/>
      <c r="BZ74" s="933"/>
      <c r="CA74" s="933"/>
      <c r="CB74" s="933"/>
      <c r="CC74" s="933"/>
      <c r="CD74" s="933"/>
      <c r="CE74" s="933"/>
      <c r="CF74" s="933"/>
      <c r="CG74" s="942"/>
      <c r="CH74" s="943"/>
      <c r="CI74" s="944"/>
      <c r="CJ74" s="944"/>
      <c r="CK74" s="944"/>
      <c r="CL74" s="945"/>
      <c r="CM74" s="943"/>
      <c r="CN74" s="944"/>
      <c r="CO74" s="944"/>
      <c r="CP74" s="944"/>
      <c r="CQ74" s="945"/>
      <c r="CR74" s="943"/>
      <c r="CS74" s="944"/>
      <c r="CT74" s="944"/>
      <c r="CU74" s="944"/>
      <c r="CV74" s="945"/>
      <c r="CW74" s="943"/>
      <c r="CX74" s="944"/>
      <c r="CY74" s="944"/>
      <c r="CZ74" s="944"/>
      <c r="DA74" s="945"/>
      <c r="DB74" s="943"/>
      <c r="DC74" s="944"/>
      <c r="DD74" s="944"/>
      <c r="DE74" s="944"/>
      <c r="DF74" s="945"/>
      <c r="DG74" s="943"/>
      <c r="DH74" s="944"/>
      <c r="DI74" s="944"/>
      <c r="DJ74" s="944"/>
      <c r="DK74" s="945"/>
      <c r="DL74" s="943"/>
      <c r="DM74" s="944"/>
      <c r="DN74" s="944"/>
      <c r="DO74" s="944"/>
      <c r="DP74" s="945"/>
      <c r="DQ74" s="943"/>
      <c r="DR74" s="944"/>
      <c r="DS74" s="944"/>
      <c r="DT74" s="944"/>
      <c r="DU74" s="945"/>
      <c r="DV74" s="932"/>
      <c r="DW74" s="933"/>
      <c r="DX74" s="933"/>
      <c r="DY74" s="933"/>
      <c r="DZ74" s="934"/>
      <c r="EA74" s="224"/>
    </row>
    <row r="75" spans="1:131" ht="26.25" customHeight="1" x14ac:dyDescent="0.2">
      <c r="A75" s="232">
        <v>8</v>
      </c>
      <c r="B75" s="961"/>
      <c r="C75" s="962"/>
      <c r="D75" s="962"/>
      <c r="E75" s="962"/>
      <c r="F75" s="962"/>
      <c r="G75" s="962"/>
      <c r="H75" s="962"/>
      <c r="I75" s="962"/>
      <c r="J75" s="962"/>
      <c r="K75" s="962"/>
      <c r="L75" s="962"/>
      <c r="M75" s="962"/>
      <c r="N75" s="962"/>
      <c r="O75" s="962"/>
      <c r="P75" s="963"/>
      <c r="Q75" s="965"/>
      <c r="R75" s="966"/>
      <c r="S75" s="966"/>
      <c r="T75" s="966"/>
      <c r="U75" s="967"/>
      <c r="V75" s="968"/>
      <c r="W75" s="966"/>
      <c r="X75" s="966"/>
      <c r="Y75" s="966"/>
      <c r="Z75" s="967"/>
      <c r="AA75" s="968"/>
      <c r="AB75" s="966"/>
      <c r="AC75" s="966"/>
      <c r="AD75" s="966"/>
      <c r="AE75" s="967"/>
      <c r="AF75" s="968"/>
      <c r="AG75" s="966"/>
      <c r="AH75" s="966"/>
      <c r="AI75" s="966"/>
      <c r="AJ75" s="967"/>
      <c r="AK75" s="968"/>
      <c r="AL75" s="966"/>
      <c r="AM75" s="966"/>
      <c r="AN75" s="966"/>
      <c r="AO75" s="967"/>
      <c r="AP75" s="968"/>
      <c r="AQ75" s="966"/>
      <c r="AR75" s="966"/>
      <c r="AS75" s="966"/>
      <c r="AT75" s="967"/>
      <c r="AU75" s="968"/>
      <c r="AV75" s="966"/>
      <c r="AW75" s="966"/>
      <c r="AX75" s="966"/>
      <c r="AY75" s="967"/>
      <c r="AZ75" s="959"/>
      <c r="BA75" s="959"/>
      <c r="BB75" s="959"/>
      <c r="BC75" s="959"/>
      <c r="BD75" s="960"/>
      <c r="BE75" s="235"/>
      <c r="BF75" s="235"/>
      <c r="BG75" s="235"/>
      <c r="BH75" s="235"/>
      <c r="BI75" s="235"/>
      <c r="BJ75" s="235"/>
      <c r="BK75" s="235"/>
      <c r="BL75" s="235"/>
      <c r="BM75" s="235"/>
      <c r="BN75" s="235"/>
      <c r="BO75" s="235"/>
      <c r="BP75" s="235"/>
      <c r="BQ75" s="232">
        <v>69</v>
      </c>
      <c r="BR75" s="237"/>
      <c r="BS75" s="932"/>
      <c r="BT75" s="933"/>
      <c r="BU75" s="933"/>
      <c r="BV75" s="933"/>
      <c r="BW75" s="933"/>
      <c r="BX75" s="933"/>
      <c r="BY75" s="933"/>
      <c r="BZ75" s="933"/>
      <c r="CA75" s="933"/>
      <c r="CB75" s="933"/>
      <c r="CC75" s="933"/>
      <c r="CD75" s="933"/>
      <c r="CE75" s="933"/>
      <c r="CF75" s="933"/>
      <c r="CG75" s="942"/>
      <c r="CH75" s="943"/>
      <c r="CI75" s="944"/>
      <c r="CJ75" s="944"/>
      <c r="CK75" s="944"/>
      <c r="CL75" s="945"/>
      <c r="CM75" s="943"/>
      <c r="CN75" s="944"/>
      <c r="CO75" s="944"/>
      <c r="CP75" s="944"/>
      <c r="CQ75" s="945"/>
      <c r="CR75" s="943"/>
      <c r="CS75" s="944"/>
      <c r="CT75" s="944"/>
      <c r="CU75" s="944"/>
      <c r="CV75" s="945"/>
      <c r="CW75" s="943"/>
      <c r="CX75" s="944"/>
      <c r="CY75" s="944"/>
      <c r="CZ75" s="944"/>
      <c r="DA75" s="945"/>
      <c r="DB75" s="943"/>
      <c r="DC75" s="944"/>
      <c r="DD75" s="944"/>
      <c r="DE75" s="944"/>
      <c r="DF75" s="945"/>
      <c r="DG75" s="943"/>
      <c r="DH75" s="944"/>
      <c r="DI75" s="944"/>
      <c r="DJ75" s="944"/>
      <c r="DK75" s="945"/>
      <c r="DL75" s="943"/>
      <c r="DM75" s="944"/>
      <c r="DN75" s="944"/>
      <c r="DO75" s="944"/>
      <c r="DP75" s="945"/>
      <c r="DQ75" s="943"/>
      <c r="DR75" s="944"/>
      <c r="DS75" s="944"/>
      <c r="DT75" s="944"/>
      <c r="DU75" s="945"/>
      <c r="DV75" s="932"/>
      <c r="DW75" s="933"/>
      <c r="DX75" s="933"/>
      <c r="DY75" s="933"/>
      <c r="DZ75" s="934"/>
      <c r="EA75" s="224"/>
    </row>
    <row r="76" spans="1:131" ht="26.25" customHeight="1" x14ac:dyDescent="0.2">
      <c r="A76" s="232">
        <v>9</v>
      </c>
      <c r="B76" s="961"/>
      <c r="C76" s="962"/>
      <c r="D76" s="962"/>
      <c r="E76" s="962"/>
      <c r="F76" s="962"/>
      <c r="G76" s="962"/>
      <c r="H76" s="962"/>
      <c r="I76" s="962"/>
      <c r="J76" s="962"/>
      <c r="K76" s="962"/>
      <c r="L76" s="962"/>
      <c r="M76" s="962"/>
      <c r="N76" s="962"/>
      <c r="O76" s="962"/>
      <c r="P76" s="963"/>
      <c r="Q76" s="965"/>
      <c r="R76" s="966"/>
      <c r="S76" s="966"/>
      <c r="T76" s="966"/>
      <c r="U76" s="967"/>
      <c r="V76" s="968"/>
      <c r="W76" s="966"/>
      <c r="X76" s="966"/>
      <c r="Y76" s="966"/>
      <c r="Z76" s="967"/>
      <c r="AA76" s="968"/>
      <c r="AB76" s="966"/>
      <c r="AC76" s="966"/>
      <c r="AD76" s="966"/>
      <c r="AE76" s="967"/>
      <c r="AF76" s="968"/>
      <c r="AG76" s="966"/>
      <c r="AH76" s="966"/>
      <c r="AI76" s="966"/>
      <c r="AJ76" s="967"/>
      <c r="AK76" s="968"/>
      <c r="AL76" s="966"/>
      <c r="AM76" s="966"/>
      <c r="AN76" s="966"/>
      <c r="AO76" s="967"/>
      <c r="AP76" s="968"/>
      <c r="AQ76" s="966"/>
      <c r="AR76" s="966"/>
      <c r="AS76" s="966"/>
      <c r="AT76" s="967"/>
      <c r="AU76" s="968"/>
      <c r="AV76" s="966"/>
      <c r="AW76" s="966"/>
      <c r="AX76" s="966"/>
      <c r="AY76" s="967"/>
      <c r="AZ76" s="959"/>
      <c r="BA76" s="959"/>
      <c r="BB76" s="959"/>
      <c r="BC76" s="959"/>
      <c r="BD76" s="960"/>
      <c r="BE76" s="235"/>
      <c r="BF76" s="235"/>
      <c r="BG76" s="235"/>
      <c r="BH76" s="235"/>
      <c r="BI76" s="235"/>
      <c r="BJ76" s="235"/>
      <c r="BK76" s="235"/>
      <c r="BL76" s="235"/>
      <c r="BM76" s="235"/>
      <c r="BN76" s="235"/>
      <c r="BO76" s="235"/>
      <c r="BP76" s="235"/>
      <c r="BQ76" s="232">
        <v>70</v>
      </c>
      <c r="BR76" s="237"/>
      <c r="BS76" s="932"/>
      <c r="BT76" s="933"/>
      <c r="BU76" s="933"/>
      <c r="BV76" s="933"/>
      <c r="BW76" s="933"/>
      <c r="BX76" s="933"/>
      <c r="BY76" s="933"/>
      <c r="BZ76" s="933"/>
      <c r="CA76" s="933"/>
      <c r="CB76" s="933"/>
      <c r="CC76" s="933"/>
      <c r="CD76" s="933"/>
      <c r="CE76" s="933"/>
      <c r="CF76" s="933"/>
      <c r="CG76" s="942"/>
      <c r="CH76" s="943"/>
      <c r="CI76" s="944"/>
      <c r="CJ76" s="944"/>
      <c r="CK76" s="944"/>
      <c r="CL76" s="945"/>
      <c r="CM76" s="943"/>
      <c r="CN76" s="944"/>
      <c r="CO76" s="944"/>
      <c r="CP76" s="944"/>
      <c r="CQ76" s="945"/>
      <c r="CR76" s="943"/>
      <c r="CS76" s="944"/>
      <c r="CT76" s="944"/>
      <c r="CU76" s="944"/>
      <c r="CV76" s="945"/>
      <c r="CW76" s="943"/>
      <c r="CX76" s="944"/>
      <c r="CY76" s="944"/>
      <c r="CZ76" s="944"/>
      <c r="DA76" s="945"/>
      <c r="DB76" s="943"/>
      <c r="DC76" s="944"/>
      <c r="DD76" s="944"/>
      <c r="DE76" s="944"/>
      <c r="DF76" s="945"/>
      <c r="DG76" s="943"/>
      <c r="DH76" s="944"/>
      <c r="DI76" s="944"/>
      <c r="DJ76" s="944"/>
      <c r="DK76" s="945"/>
      <c r="DL76" s="943"/>
      <c r="DM76" s="944"/>
      <c r="DN76" s="944"/>
      <c r="DO76" s="944"/>
      <c r="DP76" s="945"/>
      <c r="DQ76" s="943"/>
      <c r="DR76" s="944"/>
      <c r="DS76" s="944"/>
      <c r="DT76" s="944"/>
      <c r="DU76" s="945"/>
      <c r="DV76" s="932"/>
      <c r="DW76" s="933"/>
      <c r="DX76" s="933"/>
      <c r="DY76" s="933"/>
      <c r="DZ76" s="934"/>
      <c r="EA76" s="224"/>
    </row>
    <row r="77" spans="1:131" ht="26.25" customHeight="1" x14ac:dyDescent="0.2">
      <c r="A77" s="232">
        <v>10</v>
      </c>
      <c r="B77" s="961"/>
      <c r="C77" s="962"/>
      <c r="D77" s="962"/>
      <c r="E77" s="962"/>
      <c r="F77" s="962"/>
      <c r="G77" s="962"/>
      <c r="H77" s="962"/>
      <c r="I77" s="962"/>
      <c r="J77" s="962"/>
      <c r="K77" s="962"/>
      <c r="L77" s="962"/>
      <c r="M77" s="962"/>
      <c r="N77" s="962"/>
      <c r="O77" s="962"/>
      <c r="P77" s="963"/>
      <c r="Q77" s="965"/>
      <c r="R77" s="966"/>
      <c r="S77" s="966"/>
      <c r="T77" s="966"/>
      <c r="U77" s="967"/>
      <c r="V77" s="968"/>
      <c r="W77" s="966"/>
      <c r="X77" s="966"/>
      <c r="Y77" s="966"/>
      <c r="Z77" s="967"/>
      <c r="AA77" s="968"/>
      <c r="AB77" s="966"/>
      <c r="AC77" s="966"/>
      <c r="AD77" s="966"/>
      <c r="AE77" s="967"/>
      <c r="AF77" s="968"/>
      <c r="AG77" s="966"/>
      <c r="AH77" s="966"/>
      <c r="AI77" s="966"/>
      <c r="AJ77" s="967"/>
      <c r="AK77" s="968"/>
      <c r="AL77" s="966"/>
      <c r="AM77" s="966"/>
      <c r="AN77" s="966"/>
      <c r="AO77" s="967"/>
      <c r="AP77" s="968"/>
      <c r="AQ77" s="966"/>
      <c r="AR77" s="966"/>
      <c r="AS77" s="966"/>
      <c r="AT77" s="967"/>
      <c r="AU77" s="968"/>
      <c r="AV77" s="966"/>
      <c r="AW77" s="966"/>
      <c r="AX77" s="966"/>
      <c r="AY77" s="967"/>
      <c r="AZ77" s="959"/>
      <c r="BA77" s="959"/>
      <c r="BB77" s="959"/>
      <c r="BC77" s="959"/>
      <c r="BD77" s="960"/>
      <c r="BE77" s="235"/>
      <c r="BF77" s="235"/>
      <c r="BG77" s="235"/>
      <c r="BH77" s="235"/>
      <c r="BI77" s="235"/>
      <c r="BJ77" s="235"/>
      <c r="BK77" s="235"/>
      <c r="BL77" s="235"/>
      <c r="BM77" s="235"/>
      <c r="BN77" s="235"/>
      <c r="BO77" s="235"/>
      <c r="BP77" s="235"/>
      <c r="BQ77" s="232">
        <v>71</v>
      </c>
      <c r="BR77" s="237"/>
      <c r="BS77" s="932"/>
      <c r="BT77" s="933"/>
      <c r="BU77" s="933"/>
      <c r="BV77" s="933"/>
      <c r="BW77" s="933"/>
      <c r="BX77" s="933"/>
      <c r="BY77" s="933"/>
      <c r="BZ77" s="933"/>
      <c r="CA77" s="933"/>
      <c r="CB77" s="933"/>
      <c r="CC77" s="933"/>
      <c r="CD77" s="933"/>
      <c r="CE77" s="933"/>
      <c r="CF77" s="933"/>
      <c r="CG77" s="942"/>
      <c r="CH77" s="943"/>
      <c r="CI77" s="944"/>
      <c r="CJ77" s="944"/>
      <c r="CK77" s="944"/>
      <c r="CL77" s="945"/>
      <c r="CM77" s="943"/>
      <c r="CN77" s="944"/>
      <c r="CO77" s="944"/>
      <c r="CP77" s="944"/>
      <c r="CQ77" s="945"/>
      <c r="CR77" s="943"/>
      <c r="CS77" s="944"/>
      <c r="CT77" s="944"/>
      <c r="CU77" s="944"/>
      <c r="CV77" s="945"/>
      <c r="CW77" s="943"/>
      <c r="CX77" s="944"/>
      <c r="CY77" s="944"/>
      <c r="CZ77" s="944"/>
      <c r="DA77" s="945"/>
      <c r="DB77" s="943"/>
      <c r="DC77" s="944"/>
      <c r="DD77" s="944"/>
      <c r="DE77" s="944"/>
      <c r="DF77" s="945"/>
      <c r="DG77" s="943"/>
      <c r="DH77" s="944"/>
      <c r="DI77" s="944"/>
      <c r="DJ77" s="944"/>
      <c r="DK77" s="945"/>
      <c r="DL77" s="943"/>
      <c r="DM77" s="944"/>
      <c r="DN77" s="944"/>
      <c r="DO77" s="944"/>
      <c r="DP77" s="945"/>
      <c r="DQ77" s="943"/>
      <c r="DR77" s="944"/>
      <c r="DS77" s="944"/>
      <c r="DT77" s="944"/>
      <c r="DU77" s="945"/>
      <c r="DV77" s="932"/>
      <c r="DW77" s="933"/>
      <c r="DX77" s="933"/>
      <c r="DY77" s="933"/>
      <c r="DZ77" s="934"/>
      <c r="EA77" s="224"/>
    </row>
    <row r="78" spans="1:131" ht="26.25" customHeight="1" x14ac:dyDescent="0.2">
      <c r="A78" s="232">
        <v>11</v>
      </c>
      <c r="B78" s="961"/>
      <c r="C78" s="962"/>
      <c r="D78" s="962"/>
      <c r="E78" s="962"/>
      <c r="F78" s="962"/>
      <c r="G78" s="962"/>
      <c r="H78" s="962"/>
      <c r="I78" s="962"/>
      <c r="J78" s="962"/>
      <c r="K78" s="962"/>
      <c r="L78" s="962"/>
      <c r="M78" s="962"/>
      <c r="N78" s="962"/>
      <c r="O78" s="962"/>
      <c r="P78" s="963"/>
      <c r="Q78" s="964"/>
      <c r="R78" s="958"/>
      <c r="S78" s="958"/>
      <c r="T78" s="958"/>
      <c r="U78" s="958"/>
      <c r="V78" s="958"/>
      <c r="W78" s="958"/>
      <c r="X78" s="958"/>
      <c r="Y78" s="958"/>
      <c r="Z78" s="958"/>
      <c r="AA78" s="958"/>
      <c r="AB78" s="958"/>
      <c r="AC78" s="958"/>
      <c r="AD78" s="958"/>
      <c r="AE78" s="958"/>
      <c r="AF78" s="958"/>
      <c r="AG78" s="958"/>
      <c r="AH78" s="958"/>
      <c r="AI78" s="958"/>
      <c r="AJ78" s="958"/>
      <c r="AK78" s="958"/>
      <c r="AL78" s="958"/>
      <c r="AM78" s="958"/>
      <c r="AN78" s="958"/>
      <c r="AO78" s="958"/>
      <c r="AP78" s="958"/>
      <c r="AQ78" s="958"/>
      <c r="AR78" s="958"/>
      <c r="AS78" s="958"/>
      <c r="AT78" s="958"/>
      <c r="AU78" s="958"/>
      <c r="AV78" s="958"/>
      <c r="AW78" s="958"/>
      <c r="AX78" s="958"/>
      <c r="AY78" s="958"/>
      <c r="AZ78" s="959"/>
      <c r="BA78" s="959"/>
      <c r="BB78" s="959"/>
      <c r="BC78" s="959"/>
      <c r="BD78" s="960"/>
      <c r="BE78" s="235"/>
      <c r="BF78" s="235"/>
      <c r="BG78" s="235"/>
      <c r="BH78" s="235"/>
      <c r="BI78" s="235"/>
      <c r="BJ78" s="224"/>
      <c r="BK78" s="224"/>
      <c r="BL78" s="224"/>
      <c r="BM78" s="224"/>
      <c r="BN78" s="224"/>
      <c r="BO78" s="235"/>
      <c r="BP78" s="235"/>
      <c r="BQ78" s="232">
        <v>72</v>
      </c>
      <c r="BR78" s="237"/>
      <c r="BS78" s="932"/>
      <c r="BT78" s="933"/>
      <c r="BU78" s="933"/>
      <c r="BV78" s="933"/>
      <c r="BW78" s="933"/>
      <c r="BX78" s="933"/>
      <c r="BY78" s="933"/>
      <c r="BZ78" s="933"/>
      <c r="CA78" s="933"/>
      <c r="CB78" s="933"/>
      <c r="CC78" s="933"/>
      <c r="CD78" s="933"/>
      <c r="CE78" s="933"/>
      <c r="CF78" s="933"/>
      <c r="CG78" s="942"/>
      <c r="CH78" s="943"/>
      <c r="CI78" s="944"/>
      <c r="CJ78" s="944"/>
      <c r="CK78" s="944"/>
      <c r="CL78" s="945"/>
      <c r="CM78" s="943"/>
      <c r="CN78" s="944"/>
      <c r="CO78" s="944"/>
      <c r="CP78" s="944"/>
      <c r="CQ78" s="945"/>
      <c r="CR78" s="943"/>
      <c r="CS78" s="944"/>
      <c r="CT78" s="944"/>
      <c r="CU78" s="944"/>
      <c r="CV78" s="945"/>
      <c r="CW78" s="943"/>
      <c r="CX78" s="944"/>
      <c r="CY78" s="944"/>
      <c r="CZ78" s="944"/>
      <c r="DA78" s="945"/>
      <c r="DB78" s="943"/>
      <c r="DC78" s="944"/>
      <c r="DD78" s="944"/>
      <c r="DE78" s="944"/>
      <c r="DF78" s="945"/>
      <c r="DG78" s="943"/>
      <c r="DH78" s="944"/>
      <c r="DI78" s="944"/>
      <c r="DJ78" s="944"/>
      <c r="DK78" s="945"/>
      <c r="DL78" s="943"/>
      <c r="DM78" s="944"/>
      <c r="DN78" s="944"/>
      <c r="DO78" s="944"/>
      <c r="DP78" s="945"/>
      <c r="DQ78" s="943"/>
      <c r="DR78" s="944"/>
      <c r="DS78" s="944"/>
      <c r="DT78" s="944"/>
      <c r="DU78" s="945"/>
      <c r="DV78" s="932"/>
      <c r="DW78" s="933"/>
      <c r="DX78" s="933"/>
      <c r="DY78" s="933"/>
      <c r="DZ78" s="934"/>
      <c r="EA78" s="224"/>
    </row>
    <row r="79" spans="1:131" ht="26.25" customHeight="1" x14ac:dyDescent="0.2">
      <c r="A79" s="232">
        <v>12</v>
      </c>
      <c r="B79" s="961"/>
      <c r="C79" s="962"/>
      <c r="D79" s="962"/>
      <c r="E79" s="962"/>
      <c r="F79" s="962"/>
      <c r="G79" s="962"/>
      <c r="H79" s="962"/>
      <c r="I79" s="962"/>
      <c r="J79" s="962"/>
      <c r="K79" s="962"/>
      <c r="L79" s="962"/>
      <c r="M79" s="962"/>
      <c r="N79" s="962"/>
      <c r="O79" s="962"/>
      <c r="P79" s="963"/>
      <c r="Q79" s="964"/>
      <c r="R79" s="958"/>
      <c r="S79" s="958"/>
      <c r="T79" s="958"/>
      <c r="U79" s="958"/>
      <c r="V79" s="958"/>
      <c r="W79" s="958"/>
      <c r="X79" s="958"/>
      <c r="Y79" s="958"/>
      <c r="Z79" s="958"/>
      <c r="AA79" s="958"/>
      <c r="AB79" s="958"/>
      <c r="AC79" s="958"/>
      <c r="AD79" s="958"/>
      <c r="AE79" s="958"/>
      <c r="AF79" s="958"/>
      <c r="AG79" s="958"/>
      <c r="AH79" s="958"/>
      <c r="AI79" s="958"/>
      <c r="AJ79" s="958"/>
      <c r="AK79" s="958"/>
      <c r="AL79" s="958"/>
      <c r="AM79" s="958"/>
      <c r="AN79" s="958"/>
      <c r="AO79" s="958"/>
      <c r="AP79" s="958"/>
      <c r="AQ79" s="958"/>
      <c r="AR79" s="958"/>
      <c r="AS79" s="958"/>
      <c r="AT79" s="958"/>
      <c r="AU79" s="958"/>
      <c r="AV79" s="958"/>
      <c r="AW79" s="958"/>
      <c r="AX79" s="958"/>
      <c r="AY79" s="958"/>
      <c r="AZ79" s="959"/>
      <c r="BA79" s="959"/>
      <c r="BB79" s="959"/>
      <c r="BC79" s="959"/>
      <c r="BD79" s="960"/>
      <c r="BE79" s="235"/>
      <c r="BF79" s="235"/>
      <c r="BG79" s="235"/>
      <c r="BH79" s="235"/>
      <c r="BI79" s="235"/>
      <c r="BJ79" s="224"/>
      <c r="BK79" s="224"/>
      <c r="BL79" s="224"/>
      <c r="BM79" s="224"/>
      <c r="BN79" s="224"/>
      <c r="BO79" s="235"/>
      <c r="BP79" s="235"/>
      <c r="BQ79" s="232">
        <v>73</v>
      </c>
      <c r="BR79" s="237"/>
      <c r="BS79" s="932"/>
      <c r="BT79" s="933"/>
      <c r="BU79" s="933"/>
      <c r="BV79" s="933"/>
      <c r="BW79" s="933"/>
      <c r="BX79" s="933"/>
      <c r="BY79" s="933"/>
      <c r="BZ79" s="933"/>
      <c r="CA79" s="933"/>
      <c r="CB79" s="933"/>
      <c r="CC79" s="933"/>
      <c r="CD79" s="933"/>
      <c r="CE79" s="933"/>
      <c r="CF79" s="933"/>
      <c r="CG79" s="942"/>
      <c r="CH79" s="943"/>
      <c r="CI79" s="944"/>
      <c r="CJ79" s="944"/>
      <c r="CK79" s="944"/>
      <c r="CL79" s="945"/>
      <c r="CM79" s="943"/>
      <c r="CN79" s="944"/>
      <c r="CO79" s="944"/>
      <c r="CP79" s="944"/>
      <c r="CQ79" s="945"/>
      <c r="CR79" s="943"/>
      <c r="CS79" s="944"/>
      <c r="CT79" s="944"/>
      <c r="CU79" s="944"/>
      <c r="CV79" s="945"/>
      <c r="CW79" s="943"/>
      <c r="CX79" s="944"/>
      <c r="CY79" s="944"/>
      <c r="CZ79" s="944"/>
      <c r="DA79" s="945"/>
      <c r="DB79" s="943"/>
      <c r="DC79" s="944"/>
      <c r="DD79" s="944"/>
      <c r="DE79" s="944"/>
      <c r="DF79" s="945"/>
      <c r="DG79" s="943"/>
      <c r="DH79" s="944"/>
      <c r="DI79" s="944"/>
      <c r="DJ79" s="944"/>
      <c r="DK79" s="945"/>
      <c r="DL79" s="943"/>
      <c r="DM79" s="944"/>
      <c r="DN79" s="944"/>
      <c r="DO79" s="944"/>
      <c r="DP79" s="945"/>
      <c r="DQ79" s="943"/>
      <c r="DR79" s="944"/>
      <c r="DS79" s="944"/>
      <c r="DT79" s="944"/>
      <c r="DU79" s="945"/>
      <c r="DV79" s="932"/>
      <c r="DW79" s="933"/>
      <c r="DX79" s="933"/>
      <c r="DY79" s="933"/>
      <c r="DZ79" s="934"/>
      <c r="EA79" s="224"/>
    </row>
    <row r="80" spans="1:131" ht="26.25" customHeight="1" x14ac:dyDescent="0.2">
      <c r="A80" s="232">
        <v>13</v>
      </c>
      <c r="B80" s="961"/>
      <c r="C80" s="962"/>
      <c r="D80" s="962"/>
      <c r="E80" s="962"/>
      <c r="F80" s="962"/>
      <c r="G80" s="962"/>
      <c r="H80" s="962"/>
      <c r="I80" s="962"/>
      <c r="J80" s="962"/>
      <c r="K80" s="962"/>
      <c r="L80" s="962"/>
      <c r="M80" s="962"/>
      <c r="N80" s="962"/>
      <c r="O80" s="962"/>
      <c r="P80" s="963"/>
      <c r="Q80" s="964"/>
      <c r="R80" s="958"/>
      <c r="S80" s="958"/>
      <c r="T80" s="958"/>
      <c r="U80" s="958"/>
      <c r="V80" s="958"/>
      <c r="W80" s="958"/>
      <c r="X80" s="958"/>
      <c r="Y80" s="958"/>
      <c r="Z80" s="958"/>
      <c r="AA80" s="958"/>
      <c r="AB80" s="958"/>
      <c r="AC80" s="958"/>
      <c r="AD80" s="958"/>
      <c r="AE80" s="958"/>
      <c r="AF80" s="958"/>
      <c r="AG80" s="958"/>
      <c r="AH80" s="958"/>
      <c r="AI80" s="958"/>
      <c r="AJ80" s="958"/>
      <c r="AK80" s="958"/>
      <c r="AL80" s="958"/>
      <c r="AM80" s="958"/>
      <c r="AN80" s="958"/>
      <c r="AO80" s="958"/>
      <c r="AP80" s="958"/>
      <c r="AQ80" s="958"/>
      <c r="AR80" s="958"/>
      <c r="AS80" s="958"/>
      <c r="AT80" s="958"/>
      <c r="AU80" s="958"/>
      <c r="AV80" s="958"/>
      <c r="AW80" s="958"/>
      <c r="AX80" s="958"/>
      <c r="AY80" s="958"/>
      <c r="AZ80" s="959"/>
      <c r="BA80" s="959"/>
      <c r="BB80" s="959"/>
      <c r="BC80" s="959"/>
      <c r="BD80" s="960"/>
      <c r="BE80" s="235"/>
      <c r="BF80" s="235"/>
      <c r="BG80" s="235"/>
      <c r="BH80" s="235"/>
      <c r="BI80" s="235"/>
      <c r="BJ80" s="235"/>
      <c r="BK80" s="235"/>
      <c r="BL80" s="235"/>
      <c r="BM80" s="235"/>
      <c r="BN80" s="235"/>
      <c r="BO80" s="235"/>
      <c r="BP80" s="235"/>
      <c r="BQ80" s="232">
        <v>74</v>
      </c>
      <c r="BR80" s="237"/>
      <c r="BS80" s="932"/>
      <c r="BT80" s="933"/>
      <c r="BU80" s="933"/>
      <c r="BV80" s="933"/>
      <c r="BW80" s="933"/>
      <c r="BX80" s="933"/>
      <c r="BY80" s="933"/>
      <c r="BZ80" s="933"/>
      <c r="CA80" s="933"/>
      <c r="CB80" s="933"/>
      <c r="CC80" s="933"/>
      <c r="CD80" s="933"/>
      <c r="CE80" s="933"/>
      <c r="CF80" s="933"/>
      <c r="CG80" s="942"/>
      <c r="CH80" s="943"/>
      <c r="CI80" s="944"/>
      <c r="CJ80" s="944"/>
      <c r="CK80" s="944"/>
      <c r="CL80" s="945"/>
      <c r="CM80" s="943"/>
      <c r="CN80" s="944"/>
      <c r="CO80" s="944"/>
      <c r="CP80" s="944"/>
      <c r="CQ80" s="945"/>
      <c r="CR80" s="943"/>
      <c r="CS80" s="944"/>
      <c r="CT80" s="944"/>
      <c r="CU80" s="944"/>
      <c r="CV80" s="945"/>
      <c r="CW80" s="943"/>
      <c r="CX80" s="944"/>
      <c r="CY80" s="944"/>
      <c r="CZ80" s="944"/>
      <c r="DA80" s="945"/>
      <c r="DB80" s="943"/>
      <c r="DC80" s="944"/>
      <c r="DD80" s="944"/>
      <c r="DE80" s="944"/>
      <c r="DF80" s="945"/>
      <c r="DG80" s="943"/>
      <c r="DH80" s="944"/>
      <c r="DI80" s="944"/>
      <c r="DJ80" s="944"/>
      <c r="DK80" s="945"/>
      <c r="DL80" s="943"/>
      <c r="DM80" s="944"/>
      <c r="DN80" s="944"/>
      <c r="DO80" s="944"/>
      <c r="DP80" s="945"/>
      <c r="DQ80" s="943"/>
      <c r="DR80" s="944"/>
      <c r="DS80" s="944"/>
      <c r="DT80" s="944"/>
      <c r="DU80" s="945"/>
      <c r="DV80" s="932"/>
      <c r="DW80" s="933"/>
      <c r="DX80" s="933"/>
      <c r="DY80" s="933"/>
      <c r="DZ80" s="934"/>
      <c r="EA80" s="224"/>
    </row>
    <row r="81" spans="1:131" ht="26.25" customHeight="1" x14ac:dyDescent="0.2">
      <c r="A81" s="232">
        <v>14</v>
      </c>
      <c r="B81" s="961"/>
      <c r="C81" s="962"/>
      <c r="D81" s="962"/>
      <c r="E81" s="962"/>
      <c r="F81" s="962"/>
      <c r="G81" s="962"/>
      <c r="H81" s="962"/>
      <c r="I81" s="962"/>
      <c r="J81" s="962"/>
      <c r="K81" s="962"/>
      <c r="L81" s="962"/>
      <c r="M81" s="962"/>
      <c r="N81" s="962"/>
      <c r="O81" s="962"/>
      <c r="P81" s="963"/>
      <c r="Q81" s="964"/>
      <c r="R81" s="958"/>
      <c r="S81" s="958"/>
      <c r="T81" s="958"/>
      <c r="U81" s="958"/>
      <c r="V81" s="958"/>
      <c r="W81" s="958"/>
      <c r="X81" s="958"/>
      <c r="Y81" s="958"/>
      <c r="Z81" s="958"/>
      <c r="AA81" s="958"/>
      <c r="AB81" s="958"/>
      <c r="AC81" s="958"/>
      <c r="AD81" s="958"/>
      <c r="AE81" s="958"/>
      <c r="AF81" s="958"/>
      <c r="AG81" s="958"/>
      <c r="AH81" s="958"/>
      <c r="AI81" s="958"/>
      <c r="AJ81" s="958"/>
      <c r="AK81" s="958"/>
      <c r="AL81" s="958"/>
      <c r="AM81" s="958"/>
      <c r="AN81" s="958"/>
      <c r="AO81" s="958"/>
      <c r="AP81" s="958"/>
      <c r="AQ81" s="958"/>
      <c r="AR81" s="958"/>
      <c r="AS81" s="958"/>
      <c r="AT81" s="958"/>
      <c r="AU81" s="958"/>
      <c r="AV81" s="958"/>
      <c r="AW81" s="958"/>
      <c r="AX81" s="958"/>
      <c r="AY81" s="958"/>
      <c r="AZ81" s="959"/>
      <c r="BA81" s="959"/>
      <c r="BB81" s="959"/>
      <c r="BC81" s="959"/>
      <c r="BD81" s="960"/>
      <c r="BE81" s="235"/>
      <c r="BF81" s="235"/>
      <c r="BG81" s="235"/>
      <c r="BH81" s="235"/>
      <c r="BI81" s="235"/>
      <c r="BJ81" s="235"/>
      <c r="BK81" s="235"/>
      <c r="BL81" s="235"/>
      <c r="BM81" s="235"/>
      <c r="BN81" s="235"/>
      <c r="BO81" s="235"/>
      <c r="BP81" s="235"/>
      <c r="BQ81" s="232">
        <v>75</v>
      </c>
      <c r="BR81" s="237"/>
      <c r="BS81" s="932"/>
      <c r="BT81" s="933"/>
      <c r="BU81" s="933"/>
      <c r="BV81" s="933"/>
      <c r="BW81" s="933"/>
      <c r="BX81" s="933"/>
      <c r="BY81" s="933"/>
      <c r="BZ81" s="933"/>
      <c r="CA81" s="933"/>
      <c r="CB81" s="933"/>
      <c r="CC81" s="933"/>
      <c r="CD81" s="933"/>
      <c r="CE81" s="933"/>
      <c r="CF81" s="933"/>
      <c r="CG81" s="942"/>
      <c r="CH81" s="943"/>
      <c r="CI81" s="944"/>
      <c r="CJ81" s="944"/>
      <c r="CK81" s="944"/>
      <c r="CL81" s="945"/>
      <c r="CM81" s="943"/>
      <c r="CN81" s="944"/>
      <c r="CO81" s="944"/>
      <c r="CP81" s="944"/>
      <c r="CQ81" s="945"/>
      <c r="CR81" s="943"/>
      <c r="CS81" s="944"/>
      <c r="CT81" s="944"/>
      <c r="CU81" s="944"/>
      <c r="CV81" s="945"/>
      <c r="CW81" s="943"/>
      <c r="CX81" s="944"/>
      <c r="CY81" s="944"/>
      <c r="CZ81" s="944"/>
      <c r="DA81" s="945"/>
      <c r="DB81" s="943"/>
      <c r="DC81" s="944"/>
      <c r="DD81" s="944"/>
      <c r="DE81" s="944"/>
      <c r="DF81" s="945"/>
      <c r="DG81" s="943"/>
      <c r="DH81" s="944"/>
      <c r="DI81" s="944"/>
      <c r="DJ81" s="944"/>
      <c r="DK81" s="945"/>
      <c r="DL81" s="943"/>
      <c r="DM81" s="944"/>
      <c r="DN81" s="944"/>
      <c r="DO81" s="944"/>
      <c r="DP81" s="945"/>
      <c r="DQ81" s="943"/>
      <c r="DR81" s="944"/>
      <c r="DS81" s="944"/>
      <c r="DT81" s="944"/>
      <c r="DU81" s="945"/>
      <c r="DV81" s="932"/>
      <c r="DW81" s="933"/>
      <c r="DX81" s="933"/>
      <c r="DY81" s="933"/>
      <c r="DZ81" s="934"/>
      <c r="EA81" s="224"/>
    </row>
    <row r="82" spans="1:131" ht="26.25" customHeight="1" x14ac:dyDescent="0.2">
      <c r="A82" s="232">
        <v>15</v>
      </c>
      <c r="B82" s="961"/>
      <c r="C82" s="962"/>
      <c r="D82" s="962"/>
      <c r="E82" s="962"/>
      <c r="F82" s="962"/>
      <c r="G82" s="962"/>
      <c r="H82" s="962"/>
      <c r="I82" s="962"/>
      <c r="J82" s="962"/>
      <c r="K82" s="962"/>
      <c r="L82" s="962"/>
      <c r="M82" s="962"/>
      <c r="N82" s="962"/>
      <c r="O82" s="962"/>
      <c r="P82" s="963"/>
      <c r="Q82" s="964"/>
      <c r="R82" s="958"/>
      <c r="S82" s="958"/>
      <c r="T82" s="958"/>
      <c r="U82" s="958"/>
      <c r="V82" s="958"/>
      <c r="W82" s="958"/>
      <c r="X82" s="958"/>
      <c r="Y82" s="958"/>
      <c r="Z82" s="958"/>
      <c r="AA82" s="958"/>
      <c r="AB82" s="958"/>
      <c r="AC82" s="958"/>
      <c r="AD82" s="958"/>
      <c r="AE82" s="958"/>
      <c r="AF82" s="958"/>
      <c r="AG82" s="958"/>
      <c r="AH82" s="958"/>
      <c r="AI82" s="958"/>
      <c r="AJ82" s="958"/>
      <c r="AK82" s="958"/>
      <c r="AL82" s="958"/>
      <c r="AM82" s="958"/>
      <c r="AN82" s="958"/>
      <c r="AO82" s="958"/>
      <c r="AP82" s="958"/>
      <c r="AQ82" s="958"/>
      <c r="AR82" s="958"/>
      <c r="AS82" s="958"/>
      <c r="AT82" s="958"/>
      <c r="AU82" s="958"/>
      <c r="AV82" s="958"/>
      <c r="AW82" s="958"/>
      <c r="AX82" s="958"/>
      <c r="AY82" s="958"/>
      <c r="AZ82" s="959"/>
      <c r="BA82" s="959"/>
      <c r="BB82" s="959"/>
      <c r="BC82" s="959"/>
      <c r="BD82" s="960"/>
      <c r="BE82" s="235"/>
      <c r="BF82" s="235"/>
      <c r="BG82" s="235"/>
      <c r="BH82" s="235"/>
      <c r="BI82" s="235"/>
      <c r="BJ82" s="235"/>
      <c r="BK82" s="235"/>
      <c r="BL82" s="235"/>
      <c r="BM82" s="235"/>
      <c r="BN82" s="235"/>
      <c r="BO82" s="235"/>
      <c r="BP82" s="235"/>
      <c r="BQ82" s="232">
        <v>76</v>
      </c>
      <c r="BR82" s="237"/>
      <c r="BS82" s="932"/>
      <c r="BT82" s="933"/>
      <c r="BU82" s="933"/>
      <c r="BV82" s="933"/>
      <c r="BW82" s="933"/>
      <c r="BX82" s="933"/>
      <c r="BY82" s="933"/>
      <c r="BZ82" s="933"/>
      <c r="CA82" s="933"/>
      <c r="CB82" s="933"/>
      <c r="CC82" s="933"/>
      <c r="CD82" s="933"/>
      <c r="CE82" s="933"/>
      <c r="CF82" s="933"/>
      <c r="CG82" s="942"/>
      <c r="CH82" s="943"/>
      <c r="CI82" s="944"/>
      <c r="CJ82" s="944"/>
      <c r="CK82" s="944"/>
      <c r="CL82" s="945"/>
      <c r="CM82" s="943"/>
      <c r="CN82" s="944"/>
      <c r="CO82" s="944"/>
      <c r="CP82" s="944"/>
      <c r="CQ82" s="945"/>
      <c r="CR82" s="943"/>
      <c r="CS82" s="944"/>
      <c r="CT82" s="944"/>
      <c r="CU82" s="944"/>
      <c r="CV82" s="945"/>
      <c r="CW82" s="943"/>
      <c r="CX82" s="944"/>
      <c r="CY82" s="944"/>
      <c r="CZ82" s="944"/>
      <c r="DA82" s="945"/>
      <c r="DB82" s="943"/>
      <c r="DC82" s="944"/>
      <c r="DD82" s="944"/>
      <c r="DE82" s="944"/>
      <c r="DF82" s="945"/>
      <c r="DG82" s="943"/>
      <c r="DH82" s="944"/>
      <c r="DI82" s="944"/>
      <c r="DJ82" s="944"/>
      <c r="DK82" s="945"/>
      <c r="DL82" s="943"/>
      <c r="DM82" s="944"/>
      <c r="DN82" s="944"/>
      <c r="DO82" s="944"/>
      <c r="DP82" s="945"/>
      <c r="DQ82" s="943"/>
      <c r="DR82" s="944"/>
      <c r="DS82" s="944"/>
      <c r="DT82" s="944"/>
      <c r="DU82" s="945"/>
      <c r="DV82" s="932"/>
      <c r="DW82" s="933"/>
      <c r="DX82" s="933"/>
      <c r="DY82" s="933"/>
      <c r="DZ82" s="934"/>
      <c r="EA82" s="224"/>
    </row>
    <row r="83" spans="1:131" ht="26.25" customHeight="1" x14ac:dyDescent="0.2">
      <c r="A83" s="232">
        <v>16</v>
      </c>
      <c r="B83" s="961"/>
      <c r="C83" s="962"/>
      <c r="D83" s="962"/>
      <c r="E83" s="962"/>
      <c r="F83" s="962"/>
      <c r="G83" s="962"/>
      <c r="H83" s="962"/>
      <c r="I83" s="962"/>
      <c r="J83" s="962"/>
      <c r="K83" s="962"/>
      <c r="L83" s="962"/>
      <c r="M83" s="962"/>
      <c r="N83" s="962"/>
      <c r="O83" s="962"/>
      <c r="P83" s="963"/>
      <c r="Q83" s="964"/>
      <c r="R83" s="958"/>
      <c r="S83" s="958"/>
      <c r="T83" s="958"/>
      <c r="U83" s="958"/>
      <c r="V83" s="958"/>
      <c r="W83" s="958"/>
      <c r="X83" s="958"/>
      <c r="Y83" s="958"/>
      <c r="Z83" s="958"/>
      <c r="AA83" s="958"/>
      <c r="AB83" s="958"/>
      <c r="AC83" s="958"/>
      <c r="AD83" s="958"/>
      <c r="AE83" s="958"/>
      <c r="AF83" s="958"/>
      <c r="AG83" s="958"/>
      <c r="AH83" s="958"/>
      <c r="AI83" s="958"/>
      <c r="AJ83" s="958"/>
      <c r="AK83" s="958"/>
      <c r="AL83" s="958"/>
      <c r="AM83" s="958"/>
      <c r="AN83" s="958"/>
      <c r="AO83" s="958"/>
      <c r="AP83" s="958"/>
      <c r="AQ83" s="958"/>
      <c r="AR83" s="958"/>
      <c r="AS83" s="958"/>
      <c r="AT83" s="958"/>
      <c r="AU83" s="958"/>
      <c r="AV83" s="958"/>
      <c r="AW83" s="958"/>
      <c r="AX83" s="958"/>
      <c r="AY83" s="958"/>
      <c r="AZ83" s="959"/>
      <c r="BA83" s="959"/>
      <c r="BB83" s="959"/>
      <c r="BC83" s="959"/>
      <c r="BD83" s="960"/>
      <c r="BE83" s="235"/>
      <c r="BF83" s="235"/>
      <c r="BG83" s="235"/>
      <c r="BH83" s="235"/>
      <c r="BI83" s="235"/>
      <c r="BJ83" s="235"/>
      <c r="BK83" s="235"/>
      <c r="BL83" s="235"/>
      <c r="BM83" s="235"/>
      <c r="BN83" s="235"/>
      <c r="BO83" s="235"/>
      <c r="BP83" s="235"/>
      <c r="BQ83" s="232">
        <v>77</v>
      </c>
      <c r="BR83" s="237"/>
      <c r="BS83" s="932"/>
      <c r="BT83" s="933"/>
      <c r="BU83" s="933"/>
      <c r="BV83" s="933"/>
      <c r="BW83" s="933"/>
      <c r="BX83" s="933"/>
      <c r="BY83" s="933"/>
      <c r="BZ83" s="933"/>
      <c r="CA83" s="933"/>
      <c r="CB83" s="933"/>
      <c r="CC83" s="933"/>
      <c r="CD83" s="933"/>
      <c r="CE83" s="933"/>
      <c r="CF83" s="933"/>
      <c r="CG83" s="942"/>
      <c r="CH83" s="943"/>
      <c r="CI83" s="944"/>
      <c r="CJ83" s="944"/>
      <c r="CK83" s="944"/>
      <c r="CL83" s="945"/>
      <c r="CM83" s="943"/>
      <c r="CN83" s="944"/>
      <c r="CO83" s="944"/>
      <c r="CP83" s="944"/>
      <c r="CQ83" s="945"/>
      <c r="CR83" s="943"/>
      <c r="CS83" s="944"/>
      <c r="CT83" s="944"/>
      <c r="CU83" s="944"/>
      <c r="CV83" s="945"/>
      <c r="CW83" s="943"/>
      <c r="CX83" s="944"/>
      <c r="CY83" s="944"/>
      <c r="CZ83" s="944"/>
      <c r="DA83" s="945"/>
      <c r="DB83" s="943"/>
      <c r="DC83" s="944"/>
      <c r="DD83" s="944"/>
      <c r="DE83" s="944"/>
      <c r="DF83" s="945"/>
      <c r="DG83" s="943"/>
      <c r="DH83" s="944"/>
      <c r="DI83" s="944"/>
      <c r="DJ83" s="944"/>
      <c r="DK83" s="945"/>
      <c r="DL83" s="943"/>
      <c r="DM83" s="944"/>
      <c r="DN83" s="944"/>
      <c r="DO83" s="944"/>
      <c r="DP83" s="945"/>
      <c r="DQ83" s="943"/>
      <c r="DR83" s="944"/>
      <c r="DS83" s="944"/>
      <c r="DT83" s="944"/>
      <c r="DU83" s="945"/>
      <c r="DV83" s="932"/>
      <c r="DW83" s="933"/>
      <c r="DX83" s="933"/>
      <c r="DY83" s="933"/>
      <c r="DZ83" s="934"/>
      <c r="EA83" s="224"/>
    </row>
    <row r="84" spans="1:131" ht="26.25" customHeight="1" x14ac:dyDescent="0.2">
      <c r="A84" s="232">
        <v>17</v>
      </c>
      <c r="B84" s="961"/>
      <c r="C84" s="962"/>
      <c r="D84" s="962"/>
      <c r="E84" s="962"/>
      <c r="F84" s="962"/>
      <c r="G84" s="962"/>
      <c r="H84" s="962"/>
      <c r="I84" s="962"/>
      <c r="J84" s="962"/>
      <c r="K84" s="962"/>
      <c r="L84" s="962"/>
      <c r="M84" s="962"/>
      <c r="N84" s="962"/>
      <c r="O84" s="962"/>
      <c r="P84" s="963"/>
      <c r="Q84" s="964"/>
      <c r="R84" s="958"/>
      <c r="S84" s="958"/>
      <c r="T84" s="958"/>
      <c r="U84" s="958"/>
      <c r="V84" s="958"/>
      <c r="W84" s="958"/>
      <c r="X84" s="958"/>
      <c r="Y84" s="958"/>
      <c r="Z84" s="958"/>
      <c r="AA84" s="958"/>
      <c r="AB84" s="958"/>
      <c r="AC84" s="958"/>
      <c r="AD84" s="958"/>
      <c r="AE84" s="958"/>
      <c r="AF84" s="958"/>
      <c r="AG84" s="958"/>
      <c r="AH84" s="958"/>
      <c r="AI84" s="958"/>
      <c r="AJ84" s="958"/>
      <c r="AK84" s="958"/>
      <c r="AL84" s="958"/>
      <c r="AM84" s="958"/>
      <c r="AN84" s="958"/>
      <c r="AO84" s="958"/>
      <c r="AP84" s="958"/>
      <c r="AQ84" s="958"/>
      <c r="AR84" s="958"/>
      <c r="AS84" s="958"/>
      <c r="AT84" s="958"/>
      <c r="AU84" s="958"/>
      <c r="AV84" s="958"/>
      <c r="AW84" s="958"/>
      <c r="AX84" s="958"/>
      <c r="AY84" s="958"/>
      <c r="AZ84" s="959"/>
      <c r="BA84" s="959"/>
      <c r="BB84" s="959"/>
      <c r="BC84" s="959"/>
      <c r="BD84" s="960"/>
      <c r="BE84" s="235"/>
      <c r="BF84" s="235"/>
      <c r="BG84" s="235"/>
      <c r="BH84" s="235"/>
      <c r="BI84" s="235"/>
      <c r="BJ84" s="235"/>
      <c r="BK84" s="235"/>
      <c r="BL84" s="235"/>
      <c r="BM84" s="235"/>
      <c r="BN84" s="235"/>
      <c r="BO84" s="235"/>
      <c r="BP84" s="235"/>
      <c r="BQ84" s="232">
        <v>78</v>
      </c>
      <c r="BR84" s="237"/>
      <c r="BS84" s="932"/>
      <c r="BT84" s="933"/>
      <c r="BU84" s="933"/>
      <c r="BV84" s="933"/>
      <c r="BW84" s="933"/>
      <c r="BX84" s="933"/>
      <c r="BY84" s="933"/>
      <c r="BZ84" s="933"/>
      <c r="CA84" s="933"/>
      <c r="CB84" s="933"/>
      <c r="CC84" s="933"/>
      <c r="CD84" s="933"/>
      <c r="CE84" s="933"/>
      <c r="CF84" s="933"/>
      <c r="CG84" s="942"/>
      <c r="CH84" s="943"/>
      <c r="CI84" s="944"/>
      <c r="CJ84" s="944"/>
      <c r="CK84" s="944"/>
      <c r="CL84" s="945"/>
      <c r="CM84" s="943"/>
      <c r="CN84" s="944"/>
      <c r="CO84" s="944"/>
      <c r="CP84" s="944"/>
      <c r="CQ84" s="945"/>
      <c r="CR84" s="943"/>
      <c r="CS84" s="944"/>
      <c r="CT84" s="944"/>
      <c r="CU84" s="944"/>
      <c r="CV84" s="945"/>
      <c r="CW84" s="943"/>
      <c r="CX84" s="944"/>
      <c r="CY84" s="944"/>
      <c r="CZ84" s="944"/>
      <c r="DA84" s="945"/>
      <c r="DB84" s="943"/>
      <c r="DC84" s="944"/>
      <c r="DD84" s="944"/>
      <c r="DE84" s="944"/>
      <c r="DF84" s="945"/>
      <c r="DG84" s="943"/>
      <c r="DH84" s="944"/>
      <c r="DI84" s="944"/>
      <c r="DJ84" s="944"/>
      <c r="DK84" s="945"/>
      <c r="DL84" s="943"/>
      <c r="DM84" s="944"/>
      <c r="DN84" s="944"/>
      <c r="DO84" s="944"/>
      <c r="DP84" s="945"/>
      <c r="DQ84" s="943"/>
      <c r="DR84" s="944"/>
      <c r="DS84" s="944"/>
      <c r="DT84" s="944"/>
      <c r="DU84" s="945"/>
      <c r="DV84" s="932"/>
      <c r="DW84" s="933"/>
      <c r="DX84" s="933"/>
      <c r="DY84" s="933"/>
      <c r="DZ84" s="934"/>
      <c r="EA84" s="224"/>
    </row>
    <row r="85" spans="1:131" ht="26.25" customHeight="1" x14ac:dyDescent="0.2">
      <c r="A85" s="232">
        <v>18</v>
      </c>
      <c r="B85" s="961"/>
      <c r="C85" s="962"/>
      <c r="D85" s="962"/>
      <c r="E85" s="962"/>
      <c r="F85" s="962"/>
      <c r="G85" s="962"/>
      <c r="H85" s="962"/>
      <c r="I85" s="962"/>
      <c r="J85" s="962"/>
      <c r="K85" s="962"/>
      <c r="L85" s="962"/>
      <c r="M85" s="962"/>
      <c r="N85" s="962"/>
      <c r="O85" s="962"/>
      <c r="P85" s="963"/>
      <c r="Q85" s="964"/>
      <c r="R85" s="958"/>
      <c r="S85" s="958"/>
      <c r="T85" s="958"/>
      <c r="U85" s="958"/>
      <c r="V85" s="958"/>
      <c r="W85" s="958"/>
      <c r="X85" s="958"/>
      <c r="Y85" s="958"/>
      <c r="Z85" s="958"/>
      <c r="AA85" s="958"/>
      <c r="AB85" s="958"/>
      <c r="AC85" s="958"/>
      <c r="AD85" s="958"/>
      <c r="AE85" s="958"/>
      <c r="AF85" s="958"/>
      <c r="AG85" s="958"/>
      <c r="AH85" s="958"/>
      <c r="AI85" s="958"/>
      <c r="AJ85" s="958"/>
      <c r="AK85" s="958"/>
      <c r="AL85" s="958"/>
      <c r="AM85" s="958"/>
      <c r="AN85" s="958"/>
      <c r="AO85" s="958"/>
      <c r="AP85" s="958"/>
      <c r="AQ85" s="958"/>
      <c r="AR85" s="958"/>
      <c r="AS85" s="958"/>
      <c r="AT85" s="958"/>
      <c r="AU85" s="958"/>
      <c r="AV85" s="958"/>
      <c r="AW85" s="958"/>
      <c r="AX85" s="958"/>
      <c r="AY85" s="958"/>
      <c r="AZ85" s="959"/>
      <c r="BA85" s="959"/>
      <c r="BB85" s="959"/>
      <c r="BC85" s="959"/>
      <c r="BD85" s="960"/>
      <c r="BE85" s="235"/>
      <c r="BF85" s="235"/>
      <c r="BG85" s="235"/>
      <c r="BH85" s="235"/>
      <c r="BI85" s="235"/>
      <c r="BJ85" s="235"/>
      <c r="BK85" s="235"/>
      <c r="BL85" s="235"/>
      <c r="BM85" s="235"/>
      <c r="BN85" s="235"/>
      <c r="BO85" s="235"/>
      <c r="BP85" s="235"/>
      <c r="BQ85" s="232">
        <v>79</v>
      </c>
      <c r="BR85" s="237"/>
      <c r="BS85" s="932"/>
      <c r="BT85" s="933"/>
      <c r="BU85" s="933"/>
      <c r="BV85" s="933"/>
      <c r="BW85" s="933"/>
      <c r="BX85" s="933"/>
      <c r="BY85" s="933"/>
      <c r="BZ85" s="933"/>
      <c r="CA85" s="933"/>
      <c r="CB85" s="933"/>
      <c r="CC85" s="933"/>
      <c r="CD85" s="933"/>
      <c r="CE85" s="933"/>
      <c r="CF85" s="933"/>
      <c r="CG85" s="942"/>
      <c r="CH85" s="943"/>
      <c r="CI85" s="944"/>
      <c r="CJ85" s="944"/>
      <c r="CK85" s="944"/>
      <c r="CL85" s="945"/>
      <c r="CM85" s="943"/>
      <c r="CN85" s="944"/>
      <c r="CO85" s="944"/>
      <c r="CP85" s="944"/>
      <c r="CQ85" s="945"/>
      <c r="CR85" s="943"/>
      <c r="CS85" s="944"/>
      <c r="CT85" s="944"/>
      <c r="CU85" s="944"/>
      <c r="CV85" s="945"/>
      <c r="CW85" s="943"/>
      <c r="CX85" s="944"/>
      <c r="CY85" s="944"/>
      <c r="CZ85" s="944"/>
      <c r="DA85" s="945"/>
      <c r="DB85" s="943"/>
      <c r="DC85" s="944"/>
      <c r="DD85" s="944"/>
      <c r="DE85" s="944"/>
      <c r="DF85" s="945"/>
      <c r="DG85" s="943"/>
      <c r="DH85" s="944"/>
      <c r="DI85" s="944"/>
      <c r="DJ85" s="944"/>
      <c r="DK85" s="945"/>
      <c r="DL85" s="943"/>
      <c r="DM85" s="944"/>
      <c r="DN85" s="944"/>
      <c r="DO85" s="944"/>
      <c r="DP85" s="945"/>
      <c r="DQ85" s="943"/>
      <c r="DR85" s="944"/>
      <c r="DS85" s="944"/>
      <c r="DT85" s="944"/>
      <c r="DU85" s="945"/>
      <c r="DV85" s="932"/>
      <c r="DW85" s="933"/>
      <c r="DX85" s="933"/>
      <c r="DY85" s="933"/>
      <c r="DZ85" s="934"/>
      <c r="EA85" s="224"/>
    </row>
    <row r="86" spans="1:131" ht="26.25" customHeight="1" x14ac:dyDescent="0.2">
      <c r="A86" s="232">
        <v>19</v>
      </c>
      <c r="B86" s="961"/>
      <c r="C86" s="962"/>
      <c r="D86" s="962"/>
      <c r="E86" s="962"/>
      <c r="F86" s="962"/>
      <c r="G86" s="962"/>
      <c r="H86" s="962"/>
      <c r="I86" s="962"/>
      <c r="J86" s="962"/>
      <c r="K86" s="962"/>
      <c r="L86" s="962"/>
      <c r="M86" s="962"/>
      <c r="N86" s="962"/>
      <c r="O86" s="962"/>
      <c r="P86" s="963"/>
      <c r="Q86" s="964"/>
      <c r="R86" s="958"/>
      <c r="S86" s="958"/>
      <c r="T86" s="958"/>
      <c r="U86" s="958"/>
      <c r="V86" s="958"/>
      <c r="W86" s="958"/>
      <c r="X86" s="958"/>
      <c r="Y86" s="958"/>
      <c r="Z86" s="958"/>
      <c r="AA86" s="958"/>
      <c r="AB86" s="958"/>
      <c r="AC86" s="958"/>
      <c r="AD86" s="958"/>
      <c r="AE86" s="958"/>
      <c r="AF86" s="958"/>
      <c r="AG86" s="958"/>
      <c r="AH86" s="958"/>
      <c r="AI86" s="958"/>
      <c r="AJ86" s="958"/>
      <c r="AK86" s="958"/>
      <c r="AL86" s="958"/>
      <c r="AM86" s="958"/>
      <c r="AN86" s="958"/>
      <c r="AO86" s="958"/>
      <c r="AP86" s="958"/>
      <c r="AQ86" s="958"/>
      <c r="AR86" s="958"/>
      <c r="AS86" s="958"/>
      <c r="AT86" s="958"/>
      <c r="AU86" s="958"/>
      <c r="AV86" s="958"/>
      <c r="AW86" s="958"/>
      <c r="AX86" s="958"/>
      <c r="AY86" s="958"/>
      <c r="AZ86" s="959"/>
      <c r="BA86" s="959"/>
      <c r="BB86" s="959"/>
      <c r="BC86" s="959"/>
      <c r="BD86" s="960"/>
      <c r="BE86" s="235"/>
      <c r="BF86" s="235"/>
      <c r="BG86" s="235"/>
      <c r="BH86" s="235"/>
      <c r="BI86" s="235"/>
      <c r="BJ86" s="235"/>
      <c r="BK86" s="235"/>
      <c r="BL86" s="235"/>
      <c r="BM86" s="235"/>
      <c r="BN86" s="235"/>
      <c r="BO86" s="235"/>
      <c r="BP86" s="235"/>
      <c r="BQ86" s="232">
        <v>80</v>
      </c>
      <c r="BR86" s="237"/>
      <c r="BS86" s="932"/>
      <c r="BT86" s="933"/>
      <c r="BU86" s="933"/>
      <c r="BV86" s="933"/>
      <c r="BW86" s="933"/>
      <c r="BX86" s="933"/>
      <c r="BY86" s="933"/>
      <c r="BZ86" s="933"/>
      <c r="CA86" s="933"/>
      <c r="CB86" s="933"/>
      <c r="CC86" s="933"/>
      <c r="CD86" s="933"/>
      <c r="CE86" s="933"/>
      <c r="CF86" s="933"/>
      <c r="CG86" s="942"/>
      <c r="CH86" s="943"/>
      <c r="CI86" s="944"/>
      <c r="CJ86" s="944"/>
      <c r="CK86" s="944"/>
      <c r="CL86" s="945"/>
      <c r="CM86" s="943"/>
      <c r="CN86" s="944"/>
      <c r="CO86" s="944"/>
      <c r="CP86" s="944"/>
      <c r="CQ86" s="945"/>
      <c r="CR86" s="943"/>
      <c r="CS86" s="944"/>
      <c r="CT86" s="944"/>
      <c r="CU86" s="944"/>
      <c r="CV86" s="945"/>
      <c r="CW86" s="943"/>
      <c r="CX86" s="944"/>
      <c r="CY86" s="944"/>
      <c r="CZ86" s="944"/>
      <c r="DA86" s="945"/>
      <c r="DB86" s="943"/>
      <c r="DC86" s="944"/>
      <c r="DD86" s="944"/>
      <c r="DE86" s="944"/>
      <c r="DF86" s="945"/>
      <c r="DG86" s="943"/>
      <c r="DH86" s="944"/>
      <c r="DI86" s="944"/>
      <c r="DJ86" s="944"/>
      <c r="DK86" s="945"/>
      <c r="DL86" s="943"/>
      <c r="DM86" s="944"/>
      <c r="DN86" s="944"/>
      <c r="DO86" s="944"/>
      <c r="DP86" s="945"/>
      <c r="DQ86" s="943"/>
      <c r="DR86" s="944"/>
      <c r="DS86" s="944"/>
      <c r="DT86" s="944"/>
      <c r="DU86" s="945"/>
      <c r="DV86" s="932"/>
      <c r="DW86" s="933"/>
      <c r="DX86" s="933"/>
      <c r="DY86" s="933"/>
      <c r="DZ86" s="934"/>
      <c r="EA86" s="224"/>
    </row>
    <row r="87" spans="1:131" ht="26.25" customHeight="1" x14ac:dyDescent="0.2">
      <c r="A87" s="238">
        <v>20</v>
      </c>
      <c r="B87" s="951"/>
      <c r="C87" s="952"/>
      <c r="D87" s="952"/>
      <c r="E87" s="952"/>
      <c r="F87" s="952"/>
      <c r="G87" s="952"/>
      <c r="H87" s="952"/>
      <c r="I87" s="952"/>
      <c r="J87" s="952"/>
      <c r="K87" s="952"/>
      <c r="L87" s="952"/>
      <c r="M87" s="952"/>
      <c r="N87" s="952"/>
      <c r="O87" s="952"/>
      <c r="P87" s="953"/>
      <c r="Q87" s="954"/>
      <c r="R87" s="955"/>
      <c r="S87" s="955"/>
      <c r="T87" s="955"/>
      <c r="U87" s="955"/>
      <c r="V87" s="955"/>
      <c r="W87" s="955"/>
      <c r="X87" s="955"/>
      <c r="Y87" s="955"/>
      <c r="Z87" s="955"/>
      <c r="AA87" s="955"/>
      <c r="AB87" s="955"/>
      <c r="AC87" s="955"/>
      <c r="AD87" s="955"/>
      <c r="AE87" s="955"/>
      <c r="AF87" s="955"/>
      <c r="AG87" s="955"/>
      <c r="AH87" s="955"/>
      <c r="AI87" s="955"/>
      <c r="AJ87" s="955"/>
      <c r="AK87" s="955"/>
      <c r="AL87" s="955"/>
      <c r="AM87" s="955"/>
      <c r="AN87" s="955"/>
      <c r="AO87" s="955"/>
      <c r="AP87" s="955"/>
      <c r="AQ87" s="955"/>
      <c r="AR87" s="955"/>
      <c r="AS87" s="955"/>
      <c r="AT87" s="955"/>
      <c r="AU87" s="955"/>
      <c r="AV87" s="955"/>
      <c r="AW87" s="955"/>
      <c r="AX87" s="955"/>
      <c r="AY87" s="955"/>
      <c r="AZ87" s="956"/>
      <c r="BA87" s="956"/>
      <c r="BB87" s="956"/>
      <c r="BC87" s="956"/>
      <c r="BD87" s="957"/>
      <c r="BE87" s="235"/>
      <c r="BF87" s="235"/>
      <c r="BG87" s="235"/>
      <c r="BH87" s="235"/>
      <c r="BI87" s="235"/>
      <c r="BJ87" s="235"/>
      <c r="BK87" s="235"/>
      <c r="BL87" s="235"/>
      <c r="BM87" s="235"/>
      <c r="BN87" s="235"/>
      <c r="BO87" s="235"/>
      <c r="BP87" s="235"/>
      <c r="BQ87" s="232">
        <v>81</v>
      </c>
      <c r="BR87" s="237"/>
      <c r="BS87" s="932"/>
      <c r="BT87" s="933"/>
      <c r="BU87" s="933"/>
      <c r="BV87" s="933"/>
      <c r="BW87" s="933"/>
      <c r="BX87" s="933"/>
      <c r="BY87" s="933"/>
      <c r="BZ87" s="933"/>
      <c r="CA87" s="933"/>
      <c r="CB87" s="933"/>
      <c r="CC87" s="933"/>
      <c r="CD87" s="933"/>
      <c r="CE87" s="933"/>
      <c r="CF87" s="933"/>
      <c r="CG87" s="942"/>
      <c r="CH87" s="943"/>
      <c r="CI87" s="944"/>
      <c r="CJ87" s="944"/>
      <c r="CK87" s="944"/>
      <c r="CL87" s="945"/>
      <c r="CM87" s="943"/>
      <c r="CN87" s="944"/>
      <c r="CO87" s="944"/>
      <c r="CP87" s="944"/>
      <c r="CQ87" s="945"/>
      <c r="CR87" s="943"/>
      <c r="CS87" s="944"/>
      <c r="CT87" s="944"/>
      <c r="CU87" s="944"/>
      <c r="CV87" s="945"/>
      <c r="CW87" s="943"/>
      <c r="CX87" s="944"/>
      <c r="CY87" s="944"/>
      <c r="CZ87" s="944"/>
      <c r="DA87" s="945"/>
      <c r="DB87" s="943"/>
      <c r="DC87" s="944"/>
      <c r="DD87" s="944"/>
      <c r="DE87" s="944"/>
      <c r="DF87" s="945"/>
      <c r="DG87" s="943"/>
      <c r="DH87" s="944"/>
      <c r="DI87" s="944"/>
      <c r="DJ87" s="944"/>
      <c r="DK87" s="945"/>
      <c r="DL87" s="943"/>
      <c r="DM87" s="944"/>
      <c r="DN87" s="944"/>
      <c r="DO87" s="944"/>
      <c r="DP87" s="945"/>
      <c r="DQ87" s="943"/>
      <c r="DR87" s="944"/>
      <c r="DS87" s="944"/>
      <c r="DT87" s="944"/>
      <c r="DU87" s="945"/>
      <c r="DV87" s="932"/>
      <c r="DW87" s="933"/>
      <c r="DX87" s="933"/>
      <c r="DY87" s="933"/>
      <c r="DZ87" s="934"/>
      <c r="EA87" s="224"/>
    </row>
    <row r="88" spans="1:131" ht="26.25" customHeight="1" thickBot="1" x14ac:dyDescent="0.25">
      <c r="A88" s="234" t="s">
        <v>377</v>
      </c>
      <c r="B88" s="924" t="s">
        <v>399</v>
      </c>
      <c r="C88" s="925"/>
      <c r="D88" s="925"/>
      <c r="E88" s="925"/>
      <c r="F88" s="925"/>
      <c r="G88" s="925"/>
      <c r="H88" s="925"/>
      <c r="I88" s="925"/>
      <c r="J88" s="925"/>
      <c r="K88" s="925"/>
      <c r="L88" s="925"/>
      <c r="M88" s="925"/>
      <c r="N88" s="925"/>
      <c r="O88" s="925"/>
      <c r="P88" s="935"/>
      <c r="Q88" s="949"/>
      <c r="R88" s="950"/>
      <c r="S88" s="950"/>
      <c r="T88" s="950"/>
      <c r="U88" s="950"/>
      <c r="V88" s="950"/>
      <c r="W88" s="950"/>
      <c r="X88" s="950"/>
      <c r="Y88" s="950"/>
      <c r="Z88" s="950"/>
      <c r="AA88" s="950"/>
      <c r="AB88" s="950"/>
      <c r="AC88" s="950"/>
      <c r="AD88" s="950"/>
      <c r="AE88" s="950"/>
      <c r="AF88" s="946">
        <v>73437</v>
      </c>
      <c r="AG88" s="946"/>
      <c r="AH88" s="946"/>
      <c r="AI88" s="946"/>
      <c r="AJ88" s="946"/>
      <c r="AK88" s="950"/>
      <c r="AL88" s="950"/>
      <c r="AM88" s="950"/>
      <c r="AN88" s="950"/>
      <c r="AO88" s="950"/>
      <c r="AP88" s="946">
        <v>118903</v>
      </c>
      <c r="AQ88" s="946"/>
      <c r="AR88" s="946"/>
      <c r="AS88" s="946"/>
      <c r="AT88" s="946"/>
      <c r="AU88" s="946">
        <v>82</v>
      </c>
      <c r="AV88" s="946"/>
      <c r="AW88" s="946"/>
      <c r="AX88" s="946"/>
      <c r="AY88" s="946"/>
      <c r="AZ88" s="947"/>
      <c r="BA88" s="947"/>
      <c r="BB88" s="947"/>
      <c r="BC88" s="947"/>
      <c r="BD88" s="948"/>
      <c r="BE88" s="235"/>
      <c r="BF88" s="235"/>
      <c r="BG88" s="235"/>
      <c r="BH88" s="235"/>
      <c r="BI88" s="235"/>
      <c r="BJ88" s="235"/>
      <c r="BK88" s="235"/>
      <c r="BL88" s="235"/>
      <c r="BM88" s="235"/>
      <c r="BN88" s="235"/>
      <c r="BO88" s="235"/>
      <c r="BP88" s="235"/>
      <c r="BQ88" s="232">
        <v>82</v>
      </c>
      <c r="BR88" s="237"/>
      <c r="BS88" s="932"/>
      <c r="BT88" s="933"/>
      <c r="BU88" s="933"/>
      <c r="BV88" s="933"/>
      <c r="BW88" s="933"/>
      <c r="BX88" s="933"/>
      <c r="BY88" s="933"/>
      <c r="BZ88" s="933"/>
      <c r="CA88" s="933"/>
      <c r="CB88" s="933"/>
      <c r="CC88" s="933"/>
      <c r="CD88" s="933"/>
      <c r="CE88" s="933"/>
      <c r="CF88" s="933"/>
      <c r="CG88" s="942"/>
      <c r="CH88" s="943"/>
      <c r="CI88" s="944"/>
      <c r="CJ88" s="944"/>
      <c r="CK88" s="944"/>
      <c r="CL88" s="945"/>
      <c r="CM88" s="943"/>
      <c r="CN88" s="944"/>
      <c r="CO88" s="944"/>
      <c r="CP88" s="944"/>
      <c r="CQ88" s="945"/>
      <c r="CR88" s="943"/>
      <c r="CS88" s="944"/>
      <c r="CT88" s="944"/>
      <c r="CU88" s="944"/>
      <c r="CV88" s="945"/>
      <c r="CW88" s="943"/>
      <c r="CX88" s="944"/>
      <c r="CY88" s="944"/>
      <c r="CZ88" s="944"/>
      <c r="DA88" s="945"/>
      <c r="DB88" s="943"/>
      <c r="DC88" s="944"/>
      <c r="DD88" s="944"/>
      <c r="DE88" s="944"/>
      <c r="DF88" s="945"/>
      <c r="DG88" s="943"/>
      <c r="DH88" s="944"/>
      <c r="DI88" s="944"/>
      <c r="DJ88" s="944"/>
      <c r="DK88" s="945"/>
      <c r="DL88" s="943"/>
      <c r="DM88" s="944"/>
      <c r="DN88" s="944"/>
      <c r="DO88" s="944"/>
      <c r="DP88" s="945"/>
      <c r="DQ88" s="943"/>
      <c r="DR88" s="944"/>
      <c r="DS88" s="944"/>
      <c r="DT88" s="944"/>
      <c r="DU88" s="945"/>
      <c r="DV88" s="932"/>
      <c r="DW88" s="933"/>
      <c r="DX88" s="933"/>
      <c r="DY88" s="933"/>
      <c r="DZ88" s="934"/>
      <c r="EA88" s="224"/>
    </row>
    <row r="89" spans="1:131" ht="26.25" hidden="1" customHeight="1" x14ac:dyDescent="0.2">
      <c r="A89" s="239"/>
      <c r="B89" s="240"/>
      <c r="C89" s="240"/>
      <c r="D89" s="240"/>
      <c r="E89" s="240"/>
      <c r="F89" s="240"/>
      <c r="G89" s="240"/>
      <c r="H89" s="240"/>
      <c r="I89" s="240"/>
      <c r="J89" s="240"/>
      <c r="K89" s="240"/>
      <c r="L89" s="240"/>
      <c r="M89" s="240"/>
      <c r="N89" s="240"/>
      <c r="O89" s="240"/>
      <c r="P89" s="240"/>
      <c r="Q89" s="241"/>
      <c r="R89" s="241"/>
      <c r="S89" s="241"/>
      <c r="T89" s="241"/>
      <c r="U89" s="241"/>
      <c r="V89" s="241"/>
      <c r="W89" s="241"/>
      <c r="X89" s="241"/>
      <c r="Y89" s="241"/>
      <c r="Z89" s="241"/>
      <c r="AA89" s="241"/>
      <c r="AB89" s="241"/>
      <c r="AC89" s="241"/>
      <c r="AD89" s="241"/>
      <c r="AE89" s="241"/>
      <c r="AF89" s="241"/>
      <c r="AG89" s="241"/>
      <c r="AH89" s="241"/>
      <c r="AI89" s="241"/>
      <c r="AJ89" s="241"/>
      <c r="AK89" s="241"/>
      <c r="AL89" s="241"/>
      <c r="AM89" s="241"/>
      <c r="AN89" s="241"/>
      <c r="AO89" s="241"/>
      <c r="AP89" s="241"/>
      <c r="AQ89" s="241"/>
      <c r="AR89" s="241"/>
      <c r="AS89" s="241"/>
      <c r="AT89" s="241"/>
      <c r="AU89" s="241"/>
      <c r="AV89" s="241"/>
      <c r="AW89" s="241"/>
      <c r="AX89" s="241"/>
      <c r="AY89" s="241"/>
      <c r="AZ89" s="242"/>
      <c r="BA89" s="242"/>
      <c r="BB89" s="242"/>
      <c r="BC89" s="242"/>
      <c r="BD89" s="242"/>
      <c r="BE89" s="235"/>
      <c r="BF89" s="235"/>
      <c r="BG89" s="235"/>
      <c r="BH89" s="235"/>
      <c r="BI89" s="235"/>
      <c r="BJ89" s="235"/>
      <c r="BK89" s="235"/>
      <c r="BL89" s="235"/>
      <c r="BM89" s="235"/>
      <c r="BN89" s="235"/>
      <c r="BO89" s="235"/>
      <c r="BP89" s="235"/>
      <c r="BQ89" s="232">
        <v>83</v>
      </c>
      <c r="BR89" s="237"/>
      <c r="BS89" s="932"/>
      <c r="BT89" s="933"/>
      <c r="BU89" s="933"/>
      <c r="BV89" s="933"/>
      <c r="BW89" s="933"/>
      <c r="BX89" s="933"/>
      <c r="BY89" s="933"/>
      <c r="BZ89" s="933"/>
      <c r="CA89" s="933"/>
      <c r="CB89" s="933"/>
      <c r="CC89" s="933"/>
      <c r="CD89" s="933"/>
      <c r="CE89" s="933"/>
      <c r="CF89" s="933"/>
      <c r="CG89" s="942"/>
      <c r="CH89" s="943"/>
      <c r="CI89" s="944"/>
      <c r="CJ89" s="944"/>
      <c r="CK89" s="944"/>
      <c r="CL89" s="945"/>
      <c r="CM89" s="943"/>
      <c r="CN89" s="944"/>
      <c r="CO89" s="944"/>
      <c r="CP89" s="944"/>
      <c r="CQ89" s="945"/>
      <c r="CR89" s="943"/>
      <c r="CS89" s="944"/>
      <c r="CT89" s="944"/>
      <c r="CU89" s="944"/>
      <c r="CV89" s="945"/>
      <c r="CW89" s="943"/>
      <c r="CX89" s="944"/>
      <c r="CY89" s="944"/>
      <c r="CZ89" s="944"/>
      <c r="DA89" s="945"/>
      <c r="DB89" s="943"/>
      <c r="DC89" s="944"/>
      <c r="DD89" s="944"/>
      <c r="DE89" s="944"/>
      <c r="DF89" s="945"/>
      <c r="DG89" s="943"/>
      <c r="DH89" s="944"/>
      <c r="DI89" s="944"/>
      <c r="DJ89" s="944"/>
      <c r="DK89" s="945"/>
      <c r="DL89" s="943"/>
      <c r="DM89" s="944"/>
      <c r="DN89" s="944"/>
      <c r="DO89" s="944"/>
      <c r="DP89" s="945"/>
      <c r="DQ89" s="943"/>
      <c r="DR89" s="944"/>
      <c r="DS89" s="944"/>
      <c r="DT89" s="944"/>
      <c r="DU89" s="945"/>
      <c r="DV89" s="932"/>
      <c r="DW89" s="933"/>
      <c r="DX89" s="933"/>
      <c r="DY89" s="933"/>
      <c r="DZ89" s="934"/>
      <c r="EA89" s="224"/>
    </row>
    <row r="90" spans="1:131" ht="26.25" hidden="1" customHeight="1" x14ac:dyDescent="0.2">
      <c r="A90" s="239"/>
      <c r="B90" s="240"/>
      <c r="C90" s="240"/>
      <c r="D90" s="240"/>
      <c r="E90" s="240"/>
      <c r="F90" s="240"/>
      <c r="G90" s="240"/>
      <c r="H90" s="240"/>
      <c r="I90" s="240"/>
      <c r="J90" s="240"/>
      <c r="K90" s="240"/>
      <c r="L90" s="240"/>
      <c r="M90" s="240"/>
      <c r="N90" s="240"/>
      <c r="O90" s="240"/>
      <c r="P90" s="240"/>
      <c r="Q90" s="241"/>
      <c r="R90" s="241"/>
      <c r="S90" s="241"/>
      <c r="T90" s="241"/>
      <c r="U90" s="241"/>
      <c r="V90" s="241"/>
      <c r="W90" s="241"/>
      <c r="X90" s="241"/>
      <c r="Y90" s="241"/>
      <c r="Z90" s="241"/>
      <c r="AA90" s="241"/>
      <c r="AB90" s="241"/>
      <c r="AC90" s="241"/>
      <c r="AD90" s="241"/>
      <c r="AE90" s="241"/>
      <c r="AF90" s="241"/>
      <c r="AG90" s="241"/>
      <c r="AH90" s="241"/>
      <c r="AI90" s="241"/>
      <c r="AJ90" s="241"/>
      <c r="AK90" s="241"/>
      <c r="AL90" s="241"/>
      <c r="AM90" s="241"/>
      <c r="AN90" s="241"/>
      <c r="AO90" s="241"/>
      <c r="AP90" s="241"/>
      <c r="AQ90" s="241"/>
      <c r="AR90" s="241"/>
      <c r="AS90" s="241"/>
      <c r="AT90" s="241"/>
      <c r="AU90" s="241"/>
      <c r="AV90" s="241"/>
      <c r="AW90" s="241"/>
      <c r="AX90" s="241"/>
      <c r="AY90" s="241"/>
      <c r="AZ90" s="242"/>
      <c r="BA90" s="242"/>
      <c r="BB90" s="242"/>
      <c r="BC90" s="242"/>
      <c r="BD90" s="242"/>
      <c r="BE90" s="235"/>
      <c r="BF90" s="235"/>
      <c r="BG90" s="235"/>
      <c r="BH90" s="235"/>
      <c r="BI90" s="235"/>
      <c r="BJ90" s="235"/>
      <c r="BK90" s="235"/>
      <c r="BL90" s="235"/>
      <c r="BM90" s="235"/>
      <c r="BN90" s="235"/>
      <c r="BO90" s="235"/>
      <c r="BP90" s="235"/>
      <c r="BQ90" s="232">
        <v>84</v>
      </c>
      <c r="BR90" s="237"/>
      <c r="BS90" s="932"/>
      <c r="BT90" s="933"/>
      <c r="BU90" s="933"/>
      <c r="BV90" s="933"/>
      <c r="BW90" s="933"/>
      <c r="BX90" s="933"/>
      <c r="BY90" s="933"/>
      <c r="BZ90" s="933"/>
      <c r="CA90" s="933"/>
      <c r="CB90" s="933"/>
      <c r="CC90" s="933"/>
      <c r="CD90" s="933"/>
      <c r="CE90" s="933"/>
      <c r="CF90" s="933"/>
      <c r="CG90" s="942"/>
      <c r="CH90" s="943"/>
      <c r="CI90" s="944"/>
      <c r="CJ90" s="944"/>
      <c r="CK90" s="944"/>
      <c r="CL90" s="945"/>
      <c r="CM90" s="943"/>
      <c r="CN90" s="944"/>
      <c r="CO90" s="944"/>
      <c r="CP90" s="944"/>
      <c r="CQ90" s="945"/>
      <c r="CR90" s="943"/>
      <c r="CS90" s="944"/>
      <c r="CT90" s="944"/>
      <c r="CU90" s="944"/>
      <c r="CV90" s="945"/>
      <c r="CW90" s="943"/>
      <c r="CX90" s="944"/>
      <c r="CY90" s="944"/>
      <c r="CZ90" s="944"/>
      <c r="DA90" s="945"/>
      <c r="DB90" s="943"/>
      <c r="DC90" s="944"/>
      <c r="DD90" s="944"/>
      <c r="DE90" s="944"/>
      <c r="DF90" s="945"/>
      <c r="DG90" s="943"/>
      <c r="DH90" s="944"/>
      <c r="DI90" s="944"/>
      <c r="DJ90" s="944"/>
      <c r="DK90" s="945"/>
      <c r="DL90" s="943"/>
      <c r="DM90" s="944"/>
      <c r="DN90" s="944"/>
      <c r="DO90" s="944"/>
      <c r="DP90" s="945"/>
      <c r="DQ90" s="943"/>
      <c r="DR90" s="944"/>
      <c r="DS90" s="944"/>
      <c r="DT90" s="944"/>
      <c r="DU90" s="945"/>
      <c r="DV90" s="932"/>
      <c r="DW90" s="933"/>
      <c r="DX90" s="933"/>
      <c r="DY90" s="933"/>
      <c r="DZ90" s="934"/>
      <c r="EA90" s="224"/>
    </row>
    <row r="91" spans="1:131" ht="26.25" hidden="1" customHeight="1" x14ac:dyDescent="0.2">
      <c r="A91" s="239"/>
      <c r="B91" s="240"/>
      <c r="C91" s="240"/>
      <c r="D91" s="240"/>
      <c r="E91" s="240"/>
      <c r="F91" s="240"/>
      <c r="G91" s="240"/>
      <c r="H91" s="240"/>
      <c r="I91" s="240"/>
      <c r="J91" s="240"/>
      <c r="K91" s="240"/>
      <c r="L91" s="240"/>
      <c r="M91" s="240"/>
      <c r="N91" s="240"/>
      <c r="O91" s="240"/>
      <c r="P91" s="240"/>
      <c r="Q91" s="241"/>
      <c r="R91" s="241"/>
      <c r="S91" s="241"/>
      <c r="T91" s="241"/>
      <c r="U91" s="241"/>
      <c r="V91" s="241"/>
      <c r="W91" s="241"/>
      <c r="X91" s="241"/>
      <c r="Y91" s="241"/>
      <c r="Z91" s="241"/>
      <c r="AA91" s="241"/>
      <c r="AB91" s="241"/>
      <c r="AC91" s="241"/>
      <c r="AD91" s="241"/>
      <c r="AE91" s="241"/>
      <c r="AF91" s="241"/>
      <c r="AG91" s="241"/>
      <c r="AH91" s="241"/>
      <c r="AI91" s="241"/>
      <c r="AJ91" s="241"/>
      <c r="AK91" s="241"/>
      <c r="AL91" s="241"/>
      <c r="AM91" s="241"/>
      <c r="AN91" s="241"/>
      <c r="AO91" s="241"/>
      <c r="AP91" s="241"/>
      <c r="AQ91" s="241"/>
      <c r="AR91" s="241"/>
      <c r="AS91" s="241"/>
      <c r="AT91" s="241"/>
      <c r="AU91" s="241"/>
      <c r="AV91" s="241"/>
      <c r="AW91" s="241"/>
      <c r="AX91" s="241"/>
      <c r="AY91" s="241"/>
      <c r="AZ91" s="242"/>
      <c r="BA91" s="242"/>
      <c r="BB91" s="242"/>
      <c r="BC91" s="242"/>
      <c r="BD91" s="242"/>
      <c r="BE91" s="235"/>
      <c r="BF91" s="235"/>
      <c r="BG91" s="235"/>
      <c r="BH91" s="235"/>
      <c r="BI91" s="235"/>
      <c r="BJ91" s="235"/>
      <c r="BK91" s="235"/>
      <c r="BL91" s="235"/>
      <c r="BM91" s="235"/>
      <c r="BN91" s="235"/>
      <c r="BO91" s="235"/>
      <c r="BP91" s="235"/>
      <c r="BQ91" s="232">
        <v>85</v>
      </c>
      <c r="BR91" s="237"/>
      <c r="BS91" s="932"/>
      <c r="BT91" s="933"/>
      <c r="BU91" s="933"/>
      <c r="BV91" s="933"/>
      <c r="BW91" s="933"/>
      <c r="BX91" s="933"/>
      <c r="BY91" s="933"/>
      <c r="BZ91" s="933"/>
      <c r="CA91" s="933"/>
      <c r="CB91" s="933"/>
      <c r="CC91" s="933"/>
      <c r="CD91" s="933"/>
      <c r="CE91" s="933"/>
      <c r="CF91" s="933"/>
      <c r="CG91" s="942"/>
      <c r="CH91" s="943"/>
      <c r="CI91" s="944"/>
      <c r="CJ91" s="944"/>
      <c r="CK91" s="944"/>
      <c r="CL91" s="945"/>
      <c r="CM91" s="943"/>
      <c r="CN91" s="944"/>
      <c r="CO91" s="944"/>
      <c r="CP91" s="944"/>
      <c r="CQ91" s="945"/>
      <c r="CR91" s="943"/>
      <c r="CS91" s="944"/>
      <c r="CT91" s="944"/>
      <c r="CU91" s="944"/>
      <c r="CV91" s="945"/>
      <c r="CW91" s="943"/>
      <c r="CX91" s="944"/>
      <c r="CY91" s="944"/>
      <c r="CZ91" s="944"/>
      <c r="DA91" s="945"/>
      <c r="DB91" s="943"/>
      <c r="DC91" s="944"/>
      <c r="DD91" s="944"/>
      <c r="DE91" s="944"/>
      <c r="DF91" s="945"/>
      <c r="DG91" s="943"/>
      <c r="DH91" s="944"/>
      <c r="DI91" s="944"/>
      <c r="DJ91" s="944"/>
      <c r="DK91" s="945"/>
      <c r="DL91" s="943"/>
      <c r="DM91" s="944"/>
      <c r="DN91" s="944"/>
      <c r="DO91" s="944"/>
      <c r="DP91" s="945"/>
      <c r="DQ91" s="943"/>
      <c r="DR91" s="944"/>
      <c r="DS91" s="944"/>
      <c r="DT91" s="944"/>
      <c r="DU91" s="945"/>
      <c r="DV91" s="932"/>
      <c r="DW91" s="933"/>
      <c r="DX91" s="933"/>
      <c r="DY91" s="933"/>
      <c r="DZ91" s="934"/>
      <c r="EA91" s="224"/>
    </row>
    <row r="92" spans="1:131" ht="26.25" hidden="1" customHeight="1" x14ac:dyDescent="0.2">
      <c r="A92" s="239"/>
      <c r="B92" s="240"/>
      <c r="C92" s="240"/>
      <c r="D92" s="240"/>
      <c r="E92" s="240"/>
      <c r="F92" s="240"/>
      <c r="G92" s="240"/>
      <c r="H92" s="240"/>
      <c r="I92" s="240"/>
      <c r="J92" s="240"/>
      <c r="K92" s="240"/>
      <c r="L92" s="240"/>
      <c r="M92" s="240"/>
      <c r="N92" s="240"/>
      <c r="O92" s="240"/>
      <c r="P92" s="240"/>
      <c r="Q92" s="241"/>
      <c r="R92" s="241"/>
      <c r="S92" s="241"/>
      <c r="T92" s="241"/>
      <c r="U92" s="241"/>
      <c r="V92" s="241"/>
      <c r="W92" s="241"/>
      <c r="X92" s="241"/>
      <c r="Y92" s="241"/>
      <c r="Z92" s="241"/>
      <c r="AA92" s="241"/>
      <c r="AB92" s="241"/>
      <c r="AC92" s="241"/>
      <c r="AD92" s="241"/>
      <c r="AE92" s="241"/>
      <c r="AF92" s="241"/>
      <c r="AG92" s="241"/>
      <c r="AH92" s="241"/>
      <c r="AI92" s="241"/>
      <c r="AJ92" s="241"/>
      <c r="AK92" s="241"/>
      <c r="AL92" s="241"/>
      <c r="AM92" s="241"/>
      <c r="AN92" s="241"/>
      <c r="AO92" s="241"/>
      <c r="AP92" s="241"/>
      <c r="AQ92" s="241"/>
      <c r="AR92" s="241"/>
      <c r="AS92" s="241"/>
      <c r="AT92" s="241"/>
      <c r="AU92" s="241"/>
      <c r="AV92" s="241"/>
      <c r="AW92" s="241"/>
      <c r="AX92" s="241"/>
      <c r="AY92" s="241"/>
      <c r="AZ92" s="242"/>
      <c r="BA92" s="242"/>
      <c r="BB92" s="242"/>
      <c r="BC92" s="242"/>
      <c r="BD92" s="242"/>
      <c r="BE92" s="235"/>
      <c r="BF92" s="235"/>
      <c r="BG92" s="235"/>
      <c r="BH92" s="235"/>
      <c r="BI92" s="235"/>
      <c r="BJ92" s="235"/>
      <c r="BK92" s="235"/>
      <c r="BL92" s="235"/>
      <c r="BM92" s="235"/>
      <c r="BN92" s="235"/>
      <c r="BO92" s="235"/>
      <c r="BP92" s="235"/>
      <c r="BQ92" s="232">
        <v>86</v>
      </c>
      <c r="BR92" s="237"/>
      <c r="BS92" s="932"/>
      <c r="BT92" s="933"/>
      <c r="BU92" s="933"/>
      <c r="BV92" s="933"/>
      <c r="BW92" s="933"/>
      <c r="BX92" s="933"/>
      <c r="BY92" s="933"/>
      <c r="BZ92" s="933"/>
      <c r="CA92" s="933"/>
      <c r="CB92" s="933"/>
      <c r="CC92" s="933"/>
      <c r="CD92" s="933"/>
      <c r="CE92" s="933"/>
      <c r="CF92" s="933"/>
      <c r="CG92" s="942"/>
      <c r="CH92" s="943"/>
      <c r="CI92" s="944"/>
      <c r="CJ92" s="944"/>
      <c r="CK92" s="944"/>
      <c r="CL92" s="945"/>
      <c r="CM92" s="943"/>
      <c r="CN92" s="944"/>
      <c r="CO92" s="944"/>
      <c r="CP92" s="944"/>
      <c r="CQ92" s="945"/>
      <c r="CR92" s="943"/>
      <c r="CS92" s="944"/>
      <c r="CT92" s="944"/>
      <c r="CU92" s="944"/>
      <c r="CV92" s="945"/>
      <c r="CW92" s="943"/>
      <c r="CX92" s="944"/>
      <c r="CY92" s="944"/>
      <c r="CZ92" s="944"/>
      <c r="DA92" s="945"/>
      <c r="DB92" s="943"/>
      <c r="DC92" s="944"/>
      <c r="DD92" s="944"/>
      <c r="DE92" s="944"/>
      <c r="DF92" s="945"/>
      <c r="DG92" s="943"/>
      <c r="DH92" s="944"/>
      <c r="DI92" s="944"/>
      <c r="DJ92" s="944"/>
      <c r="DK92" s="945"/>
      <c r="DL92" s="943"/>
      <c r="DM92" s="944"/>
      <c r="DN92" s="944"/>
      <c r="DO92" s="944"/>
      <c r="DP92" s="945"/>
      <c r="DQ92" s="943"/>
      <c r="DR92" s="944"/>
      <c r="DS92" s="944"/>
      <c r="DT92" s="944"/>
      <c r="DU92" s="945"/>
      <c r="DV92" s="932"/>
      <c r="DW92" s="933"/>
      <c r="DX92" s="933"/>
      <c r="DY92" s="933"/>
      <c r="DZ92" s="934"/>
      <c r="EA92" s="224"/>
    </row>
    <row r="93" spans="1:131" ht="26.25" hidden="1" customHeight="1" x14ac:dyDescent="0.2">
      <c r="A93" s="239"/>
      <c r="B93" s="240"/>
      <c r="C93" s="240"/>
      <c r="D93" s="240"/>
      <c r="E93" s="240"/>
      <c r="F93" s="240"/>
      <c r="G93" s="240"/>
      <c r="H93" s="240"/>
      <c r="I93" s="240"/>
      <c r="J93" s="240"/>
      <c r="K93" s="240"/>
      <c r="L93" s="240"/>
      <c r="M93" s="240"/>
      <c r="N93" s="240"/>
      <c r="O93" s="240"/>
      <c r="P93" s="240"/>
      <c r="Q93" s="241"/>
      <c r="R93" s="241"/>
      <c r="S93" s="241"/>
      <c r="T93" s="241"/>
      <c r="U93" s="241"/>
      <c r="V93" s="241"/>
      <c r="W93" s="241"/>
      <c r="X93" s="241"/>
      <c r="Y93" s="241"/>
      <c r="Z93" s="241"/>
      <c r="AA93" s="241"/>
      <c r="AB93" s="241"/>
      <c r="AC93" s="241"/>
      <c r="AD93" s="241"/>
      <c r="AE93" s="241"/>
      <c r="AF93" s="241"/>
      <c r="AG93" s="241"/>
      <c r="AH93" s="241"/>
      <c r="AI93" s="241"/>
      <c r="AJ93" s="241"/>
      <c r="AK93" s="241"/>
      <c r="AL93" s="241"/>
      <c r="AM93" s="241"/>
      <c r="AN93" s="241"/>
      <c r="AO93" s="241"/>
      <c r="AP93" s="241"/>
      <c r="AQ93" s="241"/>
      <c r="AR93" s="241"/>
      <c r="AS93" s="241"/>
      <c r="AT93" s="241"/>
      <c r="AU93" s="241"/>
      <c r="AV93" s="241"/>
      <c r="AW93" s="241"/>
      <c r="AX93" s="241"/>
      <c r="AY93" s="241"/>
      <c r="AZ93" s="242"/>
      <c r="BA93" s="242"/>
      <c r="BB93" s="242"/>
      <c r="BC93" s="242"/>
      <c r="BD93" s="242"/>
      <c r="BE93" s="235"/>
      <c r="BF93" s="235"/>
      <c r="BG93" s="235"/>
      <c r="BH93" s="235"/>
      <c r="BI93" s="235"/>
      <c r="BJ93" s="235"/>
      <c r="BK93" s="235"/>
      <c r="BL93" s="235"/>
      <c r="BM93" s="235"/>
      <c r="BN93" s="235"/>
      <c r="BO93" s="235"/>
      <c r="BP93" s="235"/>
      <c r="BQ93" s="232">
        <v>87</v>
      </c>
      <c r="BR93" s="237"/>
      <c r="BS93" s="932"/>
      <c r="BT93" s="933"/>
      <c r="BU93" s="933"/>
      <c r="BV93" s="933"/>
      <c r="BW93" s="933"/>
      <c r="BX93" s="933"/>
      <c r="BY93" s="933"/>
      <c r="BZ93" s="933"/>
      <c r="CA93" s="933"/>
      <c r="CB93" s="933"/>
      <c r="CC93" s="933"/>
      <c r="CD93" s="933"/>
      <c r="CE93" s="933"/>
      <c r="CF93" s="933"/>
      <c r="CG93" s="942"/>
      <c r="CH93" s="943"/>
      <c r="CI93" s="944"/>
      <c r="CJ93" s="944"/>
      <c r="CK93" s="944"/>
      <c r="CL93" s="945"/>
      <c r="CM93" s="943"/>
      <c r="CN93" s="944"/>
      <c r="CO93" s="944"/>
      <c r="CP93" s="944"/>
      <c r="CQ93" s="945"/>
      <c r="CR93" s="943"/>
      <c r="CS93" s="944"/>
      <c r="CT93" s="944"/>
      <c r="CU93" s="944"/>
      <c r="CV93" s="945"/>
      <c r="CW93" s="943"/>
      <c r="CX93" s="944"/>
      <c r="CY93" s="944"/>
      <c r="CZ93" s="944"/>
      <c r="DA93" s="945"/>
      <c r="DB93" s="943"/>
      <c r="DC93" s="944"/>
      <c r="DD93" s="944"/>
      <c r="DE93" s="944"/>
      <c r="DF93" s="945"/>
      <c r="DG93" s="943"/>
      <c r="DH93" s="944"/>
      <c r="DI93" s="944"/>
      <c r="DJ93" s="944"/>
      <c r="DK93" s="945"/>
      <c r="DL93" s="943"/>
      <c r="DM93" s="944"/>
      <c r="DN93" s="944"/>
      <c r="DO93" s="944"/>
      <c r="DP93" s="945"/>
      <c r="DQ93" s="943"/>
      <c r="DR93" s="944"/>
      <c r="DS93" s="944"/>
      <c r="DT93" s="944"/>
      <c r="DU93" s="945"/>
      <c r="DV93" s="932"/>
      <c r="DW93" s="933"/>
      <c r="DX93" s="933"/>
      <c r="DY93" s="933"/>
      <c r="DZ93" s="934"/>
      <c r="EA93" s="224"/>
    </row>
    <row r="94" spans="1:131" ht="26.25" hidden="1" customHeight="1" x14ac:dyDescent="0.2">
      <c r="A94" s="239"/>
      <c r="B94" s="240"/>
      <c r="C94" s="240"/>
      <c r="D94" s="240"/>
      <c r="E94" s="240"/>
      <c r="F94" s="240"/>
      <c r="G94" s="240"/>
      <c r="H94" s="240"/>
      <c r="I94" s="240"/>
      <c r="J94" s="240"/>
      <c r="K94" s="240"/>
      <c r="L94" s="240"/>
      <c r="M94" s="240"/>
      <c r="N94" s="240"/>
      <c r="O94" s="240"/>
      <c r="P94" s="240"/>
      <c r="Q94" s="241"/>
      <c r="R94" s="241"/>
      <c r="S94" s="241"/>
      <c r="T94" s="241"/>
      <c r="U94" s="241"/>
      <c r="V94" s="241"/>
      <c r="W94" s="241"/>
      <c r="X94" s="241"/>
      <c r="Y94" s="241"/>
      <c r="Z94" s="241"/>
      <c r="AA94" s="241"/>
      <c r="AB94" s="241"/>
      <c r="AC94" s="241"/>
      <c r="AD94" s="241"/>
      <c r="AE94" s="241"/>
      <c r="AF94" s="241"/>
      <c r="AG94" s="241"/>
      <c r="AH94" s="241"/>
      <c r="AI94" s="241"/>
      <c r="AJ94" s="241"/>
      <c r="AK94" s="241"/>
      <c r="AL94" s="241"/>
      <c r="AM94" s="241"/>
      <c r="AN94" s="241"/>
      <c r="AO94" s="241"/>
      <c r="AP94" s="241"/>
      <c r="AQ94" s="241"/>
      <c r="AR94" s="241"/>
      <c r="AS94" s="241"/>
      <c r="AT94" s="241"/>
      <c r="AU94" s="241"/>
      <c r="AV94" s="241"/>
      <c r="AW94" s="241"/>
      <c r="AX94" s="241"/>
      <c r="AY94" s="241"/>
      <c r="AZ94" s="242"/>
      <c r="BA94" s="242"/>
      <c r="BB94" s="242"/>
      <c r="BC94" s="242"/>
      <c r="BD94" s="242"/>
      <c r="BE94" s="235"/>
      <c r="BF94" s="235"/>
      <c r="BG94" s="235"/>
      <c r="BH94" s="235"/>
      <c r="BI94" s="235"/>
      <c r="BJ94" s="235"/>
      <c r="BK94" s="235"/>
      <c r="BL94" s="235"/>
      <c r="BM94" s="235"/>
      <c r="BN94" s="235"/>
      <c r="BO94" s="235"/>
      <c r="BP94" s="235"/>
      <c r="BQ94" s="232">
        <v>88</v>
      </c>
      <c r="BR94" s="237"/>
      <c r="BS94" s="932"/>
      <c r="BT94" s="933"/>
      <c r="BU94" s="933"/>
      <c r="BV94" s="933"/>
      <c r="BW94" s="933"/>
      <c r="BX94" s="933"/>
      <c r="BY94" s="933"/>
      <c r="BZ94" s="933"/>
      <c r="CA94" s="933"/>
      <c r="CB94" s="933"/>
      <c r="CC94" s="933"/>
      <c r="CD94" s="933"/>
      <c r="CE94" s="933"/>
      <c r="CF94" s="933"/>
      <c r="CG94" s="942"/>
      <c r="CH94" s="943"/>
      <c r="CI94" s="944"/>
      <c r="CJ94" s="944"/>
      <c r="CK94" s="944"/>
      <c r="CL94" s="945"/>
      <c r="CM94" s="943"/>
      <c r="CN94" s="944"/>
      <c r="CO94" s="944"/>
      <c r="CP94" s="944"/>
      <c r="CQ94" s="945"/>
      <c r="CR94" s="943"/>
      <c r="CS94" s="944"/>
      <c r="CT94" s="944"/>
      <c r="CU94" s="944"/>
      <c r="CV94" s="945"/>
      <c r="CW94" s="943"/>
      <c r="CX94" s="944"/>
      <c r="CY94" s="944"/>
      <c r="CZ94" s="944"/>
      <c r="DA94" s="945"/>
      <c r="DB94" s="943"/>
      <c r="DC94" s="944"/>
      <c r="DD94" s="944"/>
      <c r="DE94" s="944"/>
      <c r="DF94" s="945"/>
      <c r="DG94" s="943"/>
      <c r="DH94" s="944"/>
      <c r="DI94" s="944"/>
      <c r="DJ94" s="944"/>
      <c r="DK94" s="945"/>
      <c r="DL94" s="943"/>
      <c r="DM94" s="944"/>
      <c r="DN94" s="944"/>
      <c r="DO94" s="944"/>
      <c r="DP94" s="945"/>
      <c r="DQ94" s="943"/>
      <c r="DR94" s="944"/>
      <c r="DS94" s="944"/>
      <c r="DT94" s="944"/>
      <c r="DU94" s="945"/>
      <c r="DV94" s="932"/>
      <c r="DW94" s="933"/>
      <c r="DX94" s="933"/>
      <c r="DY94" s="933"/>
      <c r="DZ94" s="934"/>
      <c r="EA94" s="224"/>
    </row>
    <row r="95" spans="1:131" ht="26.25" hidden="1" customHeight="1" x14ac:dyDescent="0.2">
      <c r="A95" s="239"/>
      <c r="B95" s="240"/>
      <c r="C95" s="240"/>
      <c r="D95" s="240"/>
      <c r="E95" s="240"/>
      <c r="F95" s="240"/>
      <c r="G95" s="240"/>
      <c r="H95" s="240"/>
      <c r="I95" s="240"/>
      <c r="J95" s="240"/>
      <c r="K95" s="240"/>
      <c r="L95" s="240"/>
      <c r="M95" s="240"/>
      <c r="N95" s="240"/>
      <c r="O95" s="240"/>
      <c r="P95" s="240"/>
      <c r="Q95" s="241"/>
      <c r="R95" s="241"/>
      <c r="S95" s="241"/>
      <c r="T95" s="241"/>
      <c r="U95" s="241"/>
      <c r="V95" s="241"/>
      <c r="W95" s="241"/>
      <c r="X95" s="241"/>
      <c r="Y95" s="241"/>
      <c r="Z95" s="241"/>
      <c r="AA95" s="241"/>
      <c r="AB95" s="241"/>
      <c r="AC95" s="241"/>
      <c r="AD95" s="241"/>
      <c r="AE95" s="241"/>
      <c r="AF95" s="241"/>
      <c r="AG95" s="241"/>
      <c r="AH95" s="241"/>
      <c r="AI95" s="241"/>
      <c r="AJ95" s="241"/>
      <c r="AK95" s="241"/>
      <c r="AL95" s="241"/>
      <c r="AM95" s="241"/>
      <c r="AN95" s="241"/>
      <c r="AO95" s="241"/>
      <c r="AP95" s="241"/>
      <c r="AQ95" s="241"/>
      <c r="AR95" s="241"/>
      <c r="AS95" s="241"/>
      <c r="AT95" s="241"/>
      <c r="AU95" s="241"/>
      <c r="AV95" s="241"/>
      <c r="AW95" s="241"/>
      <c r="AX95" s="241"/>
      <c r="AY95" s="241"/>
      <c r="AZ95" s="242"/>
      <c r="BA95" s="242"/>
      <c r="BB95" s="242"/>
      <c r="BC95" s="242"/>
      <c r="BD95" s="242"/>
      <c r="BE95" s="235"/>
      <c r="BF95" s="235"/>
      <c r="BG95" s="235"/>
      <c r="BH95" s="235"/>
      <c r="BI95" s="235"/>
      <c r="BJ95" s="235"/>
      <c r="BK95" s="235"/>
      <c r="BL95" s="235"/>
      <c r="BM95" s="235"/>
      <c r="BN95" s="235"/>
      <c r="BO95" s="235"/>
      <c r="BP95" s="235"/>
      <c r="BQ95" s="232">
        <v>89</v>
      </c>
      <c r="BR95" s="237"/>
      <c r="BS95" s="932"/>
      <c r="BT95" s="933"/>
      <c r="BU95" s="933"/>
      <c r="BV95" s="933"/>
      <c r="BW95" s="933"/>
      <c r="BX95" s="933"/>
      <c r="BY95" s="933"/>
      <c r="BZ95" s="933"/>
      <c r="CA95" s="933"/>
      <c r="CB95" s="933"/>
      <c r="CC95" s="933"/>
      <c r="CD95" s="933"/>
      <c r="CE95" s="933"/>
      <c r="CF95" s="933"/>
      <c r="CG95" s="942"/>
      <c r="CH95" s="943"/>
      <c r="CI95" s="944"/>
      <c r="CJ95" s="944"/>
      <c r="CK95" s="944"/>
      <c r="CL95" s="945"/>
      <c r="CM95" s="943"/>
      <c r="CN95" s="944"/>
      <c r="CO95" s="944"/>
      <c r="CP95" s="944"/>
      <c r="CQ95" s="945"/>
      <c r="CR95" s="943"/>
      <c r="CS95" s="944"/>
      <c r="CT95" s="944"/>
      <c r="CU95" s="944"/>
      <c r="CV95" s="945"/>
      <c r="CW95" s="943"/>
      <c r="CX95" s="944"/>
      <c r="CY95" s="944"/>
      <c r="CZ95" s="944"/>
      <c r="DA95" s="945"/>
      <c r="DB95" s="943"/>
      <c r="DC95" s="944"/>
      <c r="DD95" s="944"/>
      <c r="DE95" s="944"/>
      <c r="DF95" s="945"/>
      <c r="DG95" s="943"/>
      <c r="DH95" s="944"/>
      <c r="DI95" s="944"/>
      <c r="DJ95" s="944"/>
      <c r="DK95" s="945"/>
      <c r="DL95" s="943"/>
      <c r="DM95" s="944"/>
      <c r="DN95" s="944"/>
      <c r="DO95" s="944"/>
      <c r="DP95" s="945"/>
      <c r="DQ95" s="943"/>
      <c r="DR95" s="944"/>
      <c r="DS95" s="944"/>
      <c r="DT95" s="944"/>
      <c r="DU95" s="945"/>
      <c r="DV95" s="932"/>
      <c r="DW95" s="933"/>
      <c r="DX95" s="933"/>
      <c r="DY95" s="933"/>
      <c r="DZ95" s="934"/>
      <c r="EA95" s="224"/>
    </row>
    <row r="96" spans="1:131" ht="26.25" hidden="1" customHeight="1" x14ac:dyDescent="0.2">
      <c r="A96" s="239"/>
      <c r="B96" s="240"/>
      <c r="C96" s="240"/>
      <c r="D96" s="240"/>
      <c r="E96" s="240"/>
      <c r="F96" s="240"/>
      <c r="G96" s="240"/>
      <c r="H96" s="240"/>
      <c r="I96" s="240"/>
      <c r="J96" s="240"/>
      <c r="K96" s="240"/>
      <c r="L96" s="240"/>
      <c r="M96" s="240"/>
      <c r="N96" s="240"/>
      <c r="O96" s="240"/>
      <c r="P96" s="240"/>
      <c r="Q96" s="241"/>
      <c r="R96" s="241"/>
      <c r="S96" s="241"/>
      <c r="T96" s="241"/>
      <c r="U96" s="241"/>
      <c r="V96" s="241"/>
      <c r="W96" s="241"/>
      <c r="X96" s="241"/>
      <c r="Y96" s="241"/>
      <c r="Z96" s="241"/>
      <c r="AA96" s="241"/>
      <c r="AB96" s="241"/>
      <c r="AC96" s="241"/>
      <c r="AD96" s="241"/>
      <c r="AE96" s="241"/>
      <c r="AF96" s="241"/>
      <c r="AG96" s="241"/>
      <c r="AH96" s="241"/>
      <c r="AI96" s="241"/>
      <c r="AJ96" s="241"/>
      <c r="AK96" s="241"/>
      <c r="AL96" s="241"/>
      <c r="AM96" s="241"/>
      <c r="AN96" s="241"/>
      <c r="AO96" s="241"/>
      <c r="AP96" s="241"/>
      <c r="AQ96" s="241"/>
      <c r="AR96" s="241"/>
      <c r="AS96" s="241"/>
      <c r="AT96" s="241"/>
      <c r="AU96" s="241"/>
      <c r="AV96" s="241"/>
      <c r="AW96" s="241"/>
      <c r="AX96" s="241"/>
      <c r="AY96" s="241"/>
      <c r="AZ96" s="242"/>
      <c r="BA96" s="242"/>
      <c r="BB96" s="242"/>
      <c r="BC96" s="242"/>
      <c r="BD96" s="242"/>
      <c r="BE96" s="235"/>
      <c r="BF96" s="235"/>
      <c r="BG96" s="235"/>
      <c r="BH96" s="235"/>
      <c r="BI96" s="235"/>
      <c r="BJ96" s="235"/>
      <c r="BK96" s="235"/>
      <c r="BL96" s="235"/>
      <c r="BM96" s="235"/>
      <c r="BN96" s="235"/>
      <c r="BO96" s="235"/>
      <c r="BP96" s="235"/>
      <c r="BQ96" s="232">
        <v>90</v>
      </c>
      <c r="BR96" s="237"/>
      <c r="BS96" s="932"/>
      <c r="BT96" s="933"/>
      <c r="BU96" s="933"/>
      <c r="BV96" s="933"/>
      <c r="BW96" s="933"/>
      <c r="BX96" s="933"/>
      <c r="BY96" s="933"/>
      <c r="BZ96" s="933"/>
      <c r="CA96" s="933"/>
      <c r="CB96" s="933"/>
      <c r="CC96" s="933"/>
      <c r="CD96" s="933"/>
      <c r="CE96" s="933"/>
      <c r="CF96" s="933"/>
      <c r="CG96" s="942"/>
      <c r="CH96" s="943"/>
      <c r="CI96" s="944"/>
      <c r="CJ96" s="944"/>
      <c r="CK96" s="944"/>
      <c r="CL96" s="945"/>
      <c r="CM96" s="943"/>
      <c r="CN96" s="944"/>
      <c r="CO96" s="944"/>
      <c r="CP96" s="944"/>
      <c r="CQ96" s="945"/>
      <c r="CR96" s="943"/>
      <c r="CS96" s="944"/>
      <c r="CT96" s="944"/>
      <c r="CU96" s="944"/>
      <c r="CV96" s="945"/>
      <c r="CW96" s="943"/>
      <c r="CX96" s="944"/>
      <c r="CY96" s="944"/>
      <c r="CZ96" s="944"/>
      <c r="DA96" s="945"/>
      <c r="DB96" s="943"/>
      <c r="DC96" s="944"/>
      <c r="DD96" s="944"/>
      <c r="DE96" s="944"/>
      <c r="DF96" s="945"/>
      <c r="DG96" s="943"/>
      <c r="DH96" s="944"/>
      <c r="DI96" s="944"/>
      <c r="DJ96" s="944"/>
      <c r="DK96" s="945"/>
      <c r="DL96" s="943"/>
      <c r="DM96" s="944"/>
      <c r="DN96" s="944"/>
      <c r="DO96" s="944"/>
      <c r="DP96" s="945"/>
      <c r="DQ96" s="943"/>
      <c r="DR96" s="944"/>
      <c r="DS96" s="944"/>
      <c r="DT96" s="944"/>
      <c r="DU96" s="945"/>
      <c r="DV96" s="932"/>
      <c r="DW96" s="933"/>
      <c r="DX96" s="933"/>
      <c r="DY96" s="933"/>
      <c r="DZ96" s="934"/>
      <c r="EA96" s="224"/>
    </row>
    <row r="97" spans="1:131" ht="26.25" hidden="1" customHeight="1" x14ac:dyDescent="0.2">
      <c r="A97" s="239"/>
      <c r="B97" s="240"/>
      <c r="C97" s="240"/>
      <c r="D97" s="240"/>
      <c r="E97" s="240"/>
      <c r="F97" s="240"/>
      <c r="G97" s="240"/>
      <c r="H97" s="240"/>
      <c r="I97" s="240"/>
      <c r="J97" s="240"/>
      <c r="K97" s="240"/>
      <c r="L97" s="240"/>
      <c r="M97" s="240"/>
      <c r="N97" s="240"/>
      <c r="O97" s="240"/>
      <c r="P97" s="240"/>
      <c r="Q97" s="241"/>
      <c r="R97" s="241"/>
      <c r="S97" s="241"/>
      <c r="T97" s="241"/>
      <c r="U97" s="241"/>
      <c r="V97" s="241"/>
      <c r="W97" s="241"/>
      <c r="X97" s="241"/>
      <c r="Y97" s="241"/>
      <c r="Z97" s="241"/>
      <c r="AA97" s="241"/>
      <c r="AB97" s="241"/>
      <c r="AC97" s="241"/>
      <c r="AD97" s="241"/>
      <c r="AE97" s="241"/>
      <c r="AF97" s="241"/>
      <c r="AG97" s="241"/>
      <c r="AH97" s="241"/>
      <c r="AI97" s="241"/>
      <c r="AJ97" s="241"/>
      <c r="AK97" s="241"/>
      <c r="AL97" s="241"/>
      <c r="AM97" s="241"/>
      <c r="AN97" s="241"/>
      <c r="AO97" s="241"/>
      <c r="AP97" s="241"/>
      <c r="AQ97" s="241"/>
      <c r="AR97" s="241"/>
      <c r="AS97" s="241"/>
      <c r="AT97" s="241"/>
      <c r="AU97" s="241"/>
      <c r="AV97" s="241"/>
      <c r="AW97" s="241"/>
      <c r="AX97" s="241"/>
      <c r="AY97" s="241"/>
      <c r="AZ97" s="242"/>
      <c r="BA97" s="242"/>
      <c r="BB97" s="242"/>
      <c r="BC97" s="242"/>
      <c r="BD97" s="242"/>
      <c r="BE97" s="235"/>
      <c r="BF97" s="235"/>
      <c r="BG97" s="235"/>
      <c r="BH97" s="235"/>
      <c r="BI97" s="235"/>
      <c r="BJ97" s="235"/>
      <c r="BK97" s="235"/>
      <c r="BL97" s="235"/>
      <c r="BM97" s="235"/>
      <c r="BN97" s="235"/>
      <c r="BO97" s="235"/>
      <c r="BP97" s="235"/>
      <c r="BQ97" s="232">
        <v>91</v>
      </c>
      <c r="BR97" s="237"/>
      <c r="BS97" s="932"/>
      <c r="BT97" s="933"/>
      <c r="BU97" s="933"/>
      <c r="BV97" s="933"/>
      <c r="BW97" s="933"/>
      <c r="BX97" s="933"/>
      <c r="BY97" s="933"/>
      <c r="BZ97" s="933"/>
      <c r="CA97" s="933"/>
      <c r="CB97" s="933"/>
      <c r="CC97" s="933"/>
      <c r="CD97" s="933"/>
      <c r="CE97" s="933"/>
      <c r="CF97" s="933"/>
      <c r="CG97" s="942"/>
      <c r="CH97" s="943"/>
      <c r="CI97" s="944"/>
      <c r="CJ97" s="944"/>
      <c r="CK97" s="944"/>
      <c r="CL97" s="945"/>
      <c r="CM97" s="943"/>
      <c r="CN97" s="944"/>
      <c r="CO97" s="944"/>
      <c r="CP97" s="944"/>
      <c r="CQ97" s="945"/>
      <c r="CR97" s="943"/>
      <c r="CS97" s="944"/>
      <c r="CT97" s="944"/>
      <c r="CU97" s="944"/>
      <c r="CV97" s="945"/>
      <c r="CW97" s="943"/>
      <c r="CX97" s="944"/>
      <c r="CY97" s="944"/>
      <c r="CZ97" s="944"/>
      <c r="DA97" s="945"/>
      <c r="DB97" s="943"/>
      <c r="DC97" s="944"/>
      <c r="DD97" s="944"/>
      <c r="DE97" s="944"/>
      <c r="DF97" s="945"/>
      <c r="DG97" s="943"/>
      <c r="DH97" s="944"/>
      <c r="DI97" s="944"/>
      <c r="DJ97" s="944"/>
      <c r="DK97" s="945"/>
      <c r="DL97" s="943"/>
      <c r="DM97" s="944"/>
      <c r="DN97" s="944"/>
      <c r="DO97" s="944"/>
      <c r="DP97" s="945"/>
      <c r="DQ97" s="943"/>
      <c r="DR97" s="944"/>
      <c r="DS97" s="944"/>
      <c r="DT97" s="944"/>
      <c r="DU97" s="945"/>
      <c r="DV97" s="932"/>
      <c r="DW97" s="933"/>
      <c r="DX97" s="933"/>
      <c r="DY97" s="933"/>
      <c r="DZ97" s="934"/>
      <c r="EA97" s="224"/>
    </row>
    <row r="98" spans="1:131" ht="26.25" hidden="1" customHeight="1" x14ac:dyDescent="0.2">
      <c r="A98" s="239"/>
      <c r="B98" s="240"/>
      <c r="C98" s="240"/>
      <c r="D98" s="240"/>
      <c r="E98" s="240"/>
      <c r="F98" s="240"/>
      <c r="G98" s="240"/>
      <c r="H98" s="240"/>
      <c r="I98" s="240"/>
      <c r="J98" s="240"/>
      <c r="K98" s="240"/>
      <c r="L98" s="240"/>
      <c r="M98" s="240"/>
      <c r="N98" s="240"/>
      <c r="O98" s="240"/>
      <c r="P98" s="240"/>
      <c r="Q98" s="241"/>
      <c r="R98" s="241"/>
      <c r="S98" s="241"/>
      <c r="T98" s="241"/>
      <c r="U98" s="241"/>
      <c r="V98" s="241"/>
      <c r="W98" s="241"/>
      <c r="X98" s="241"/>
      <c r="Y98" s="241"/>
      <c r="Z98" s="241"/>
      <c r="AA98" s="241"/>
      <c r="AB98" s="241"/>
      <c r="AC98" s="241"/>
      <c r="AD98" s="241"/>
      <c r="AE98" s="241"/>
      <c r="AF98" s="241"/>
      <c r="AG98" s="241"/>
      <c r="AH98" s="241"/>
      <c r="AI98" s="241"/>
      <c r="AJ98" s="241"/>
      <c r="AK98" s="241"/>
      <c r="AL98" s="241"/>
      <c r="AM98" s="241"/>
      <c r="AN98" s="241"/>
      <c r="AO98" s="241"/>
      <c r="AP98" s="241"/>
      <c r="AQ98" s="241"/>
      <c r="AR98" s="241"/>
      <c r="AS98" s="241"/>
      <c r="AT98" s="241"/>
      <c r="AU98" s="241"/>
      <c r="AV98" s="241"/>
      <c r="AW98" s="241"/>
      <c r="AX98" s="241"/>
      <c r="AY98" s="241"/>
      <c r="AZ98" s="242"/>
      <c r="BA98" s="242"/>
      <c r="BB98" s="242"/>
      <c r="BC98" s="242"/>
      <c r="BD98" s="242"/>
      <c r="BE98" s="235"/>
      <c r="BF98" s="235"/>
      <c r="BG98" s="235"/>
      <c r="BH98" s="235"/>
      <c r="BI98" s="235"/>
      <c r="BJ98" s="235"/>
      <c r="BK98" s="235"/>
      <c r="BL98" s="235"/>
      <c r="BM98" s="235"/>
      <c r="BN98" s="235"/>
      <c r="BO98" s="235"/>
      <c r="BP98" s="235"/>
      <c r="BQ98" s="232">
        <v>92</v>
      </c>
      <c r="BR98" s="237"/>
      <c r="BS98" s="932"/>
      <c r="BT98" s="933"/>
      <c r="BU98" s="933"/>
      <c r="BV98" s="933"/>
      <c r="BW98" s="933"/>
      <c r="BX98" s="933"/>
      <c r="BY98" s="933"/>
      <c r="BZ98" s="933"/>
      <c r="CA98" s="933"/>
      <c r="CB98" s="933"/>
      <c r="CC98" s="933"/>
      <c r="CD98" s="933"/>
      <c r="CE98" s="933"/>
      <c r="CF98" s="933"/>
      <c r="CG98" s="942"/>
      <c r="CH98" s="943"/>
      <c r="CI98" s="944"/>
      <c r="CJ98" s="944"/>
      <c r="CK98" s="944"/>
      <c r="CL98" s="945"/>
      <c r="CM98" s="943"/>
      <c r="CN98" s="944"/>
      <c r="CO98" s="944"/>
      <c r="CP98" s="944"/>
      <c r="CQ98" s="945"/>
      <c r="CR98" s="943"/>
      <c r="CS98" s="944"/>
      <c r="CT98" s="944"/>
      <c r="CU98" s="944"/>
      <c r="CV98" s="945"/>
      <c r="CW98" s="943"/>
      <c r="CX98" s="944"/>
      <c r="CY98" s="944"/>
      <c r="CZ98" s="944"/>
      <c r="DA98" s="945"/>
      <c r="DB98" s="943"/>
      <c r="DC98" s="944"/>
      <c r="DD98" s="944"/>
      <c r="DE98" s="944"/>
      <c r="DF98" s="945"/>
      <c r="DG98" s="943"/>
      <c r="DH98" s="944"/>
      <c r="DI98" s="944"/>
      <c r="DJ98" s="944"/>
      <c r="DK98" s="945"/>
      <c r="DL98" s="943"/>
      <c r="DM98" s="944"/>
      <c r="DN98" s="944"/>
      <c r="DO98" s="944"/>
      <c r="DP98" s="945"/>
      <c r="DQ98" s="943"/>
      <c r="DR98" s="944"/>
      <c r="DS98" s="944"/>
      <c r="DT98" s="944"/>
      <c r="DU98" s="945"/>
      <c r="DV98" s="932"/>
      <c r="DW98" s="933"/>
      <c r="DX98" s="933"/>
      <c r="DY98" s="933"/>
      <c r="DZ98" s="934"/>
      <c r="EA98" s="224"/>
    </row>
    <row r="99" spans="1:131" ht="26.25" hidden="1" customHeight="1" x14ac:dyDescent="0.2">
      <c r="A99" s="239"/>
      <c r="B99" s="240"/>
      <c r="C99" s="240"/>
      <c r="D99" s="240"/>
      <c r="E99" s="240"/>
      <c r="F99" s="240"/>
      <c r="G99" s="240"/>
      <c r="H99" s="240"/>
      <c r="I99" s="240"/>
      <c r="J99" s="240"/>
      <c r="K99" s="240"/>
      <c r="L99" s="240"/>
      <c r="M99" s="240"/>
      <c r="N99" s="240"/>
      <c r="O99" s="240"/>
      <c r="P99" s="240"/>
      <c r="Q99" s="241"/>
      <c r="R99" s="241"/>
      <c r="S99" s="241"/>
      <c r="T99" s="241"/>
      <c r="U99" s="241"/>
      <c r="V99" s="241"/>
      <c r="W99" s="241"/>
      <c r="X99" s="241"/>
      <c r="Y99" s="241"/>
      <c r="Z99" s="241"/>
      <c r="AA99" s="241"/>
      <c r="AB99" s="241"/>
      <c r="AC99" s="241"/>
      <c r="AD99" s="241"/>
      <c r="AE99" s="241"/>
      <c r="AF99" s="241"/>
      <c r="AG99" s="241"/>
      <c r="AH99" s="241"/>
      <c r="AI99" s="241"/>
      <c r="AJ99" s="241"/>
      <c r="AK99" s="241"/>
      <c r="AL99" s="241"/>
      <c r="AM99" s="241"/>
      <c r="AN99" s="241"/>
      <c r="AO99" s="241"/>
      <c r="AP99" s="241"/>
      <c r="AQ99" s="241"/>
      <c r="AR99" s="241"/>
      <c r="AS99" s="241"/>
      <c r="AT99" s="241"/>
      <c r="AU99" s="241"/>
      <c r="AV99" s="241"/>
      <c r="AW99" s="241"/>
      <c r="AX99" s="241"/>
      <c r="AY99" s="241"/>
      <c r="AZ99" s="242"/>
      <c r="BA99" s="242"/>
      <c r="BB99" s="242"/>
      <c r="BC99" s="242"/>
      <c r="BD99" s="242"/>
      <c r="BE99" s="235"/>
      <c r="BF99" s="235"/>
      <c r="BG99" s="235"/>
      <c r="BH99" s="235"/>
      <c r="BI99" s="235"/>
      <c r="BJ99" s="235"/>
      <c r="BK99" s="235"/>
      <c r="BL99" s="235"/>
      <c r="BM99" s="235"/>
      <c r="BN99" s="235"/>
      <c r="BO99" s="235"/>
      <c r="BP99" s="235"/>
      <c r="BQ99" s="232">
        <v>93</v>
      </c>
      <c r="BR99" s="237"/>
      <c r="BS99" s="932"/>
      <c r="BT99" s="933"/>
      <c r="BU99" s="933"/>
      <c r="BV99" s="933"/>
      <c r="BW99" s="933"/>
      <c r="BX99" s="933"/>
      <c r="BY99" s="933"/>
      <c r="BZ99" s="933"/>
      <c r="CA99" s="933"/>
      <c r="CB99" s="933"/>
      <c r="CC99" s="933"/>
      <c r="CD99" s="933"/>
      <c r="CE99" s="933"/>
      <c r="CF99" s="933"/>
      <c r="CG99" s="942"/>
      <c r="CH99" s="943"/>
      <c r="CI99" s="944"/>
      <c r="CJ99" s="944"/>
      <c r="CK99" s="944"/>
      <c r="CL99" s="945"/>
      <c r="CM99" s="943"/>
      <c r="CN99" s="944"/>
      <c r="CO99" s="944"/>
      <c r="CP99" s="944"/>
      <c r="CQ99" s="945"/>
      <c r="CR99" s="943"/>
      <c r="CS99" s="944"/>
      <c r="CT99" s="944"/>
      <c r="CU99" s="944"/>
      <c r="CV99" s="945"/>
      <c r="CW99" s="943"/>
      <c r="CX99" s="944"/>
      <c r="CY99" s="944"/>
      <c r="CZ99" s="944"/>
      <c r="DA99" s="945"/>
      <c r="DB99" s="943"/>
      <c r="DC99" s="944"/>
      <c r="DD99" s="944"/>
      <c r="DE99" s="944"/>
      <c r="DF99" s="945"/>
      <c r="DG99" s="943"/>
      <c r="DH99" s="944"/>
      <c r="DI99" s="944"/>
      <c r="DJ99" s="944"/>
      <c r="DK99" s="945"/>
      <c r="DL99" s="943"/>
      <c r="DM99" s="944"/>
      <c r="DN99" s="944"/>
      <c r="DO99" s="944"/>
      <c r="DP99" s="945"/>
      <c r="DQ99" s="943"/>
      <c r="DR99" s="944"/>
      <c r="DS99" s="944"/>
      <c r="DT99" s="944"/>
      <c r="DU99" s="945"/>
      <c r="DV99" s="932"/>
      <c r="DW99" s="933"/>
      <c r="DX99" s="933"/>
      <c r="DY99" s="933"/>
      <c r="DZ99" s="934"/>
      <c r="EA99" s="224"/>
    </row>
    <row r="100" spans="1:131" ht="26.25" hidden="1" customHeight="1" x14ac:dyDescent="0.2">
      <c r="A100" s="239"/>
      <c r="B100" s="240"/>
      <c r="C100" s="240"/>
      <c r="D100" s="240"/>
      <c r="E100" s="240"/>
      <c r="F100" s="240"/>
      <c r="G100" s="240"/>
      <c r="H100" s="240"/>
      <c r="I100" s="240"/>
      <c r="J100" s="240"/>
      <c r="K100" s="240"/>
      <c r="L100" s="240"/>
      <c r="M100" s="240"/>
      <c r="N100" s="240"/>
      <c r="O100" s="240"/>
      <c r="P100" s="240"/>
      <c r="Q100" s="241"/>
      <c r="R100" s="241"/>
      <c r="S100" s="241"/>
      <c r="T100" s="241"/>
      <c r="U100" s="241"/>
      <c r="V100" s="241"/>
      <c r="W100" s="241"/>
      <c r="X100" s="241"/>
      <c r="Y100" s="241"/>
      <c r="Z100" s="241"/>
      <c r="AA100" s="241"/>
      <c r="AB100" s="241"/>
      <c r="AC100" s="241"/>
      <c r="AD100" s="241"/>
      <c r="AE100" s="241"/>
      <c r="AF100" s="241"/>
      <c r="AG100" s="241"/>
      <c r="AH100" s="241"/>
      <c r="AI100" s="241"/>
      <c r="AJ100" s="241"/>
      <c r="AK100" s="241"/>
      <c r="AL100" s="241"/>
      <c r="AM100" s="241"/>
      <c r="AN100" s="241"/>
      <c r="AO100" s="241"/>
      <c r="AP100" s="241"/>
      <c r="AQ100" s="241"/>
      <c r="AR100" s="241"/>
      <c r="AS100" s="241"/>
      <c r="AT100" s="241"/>
      <c r="AU100" s="241"/>
      <c r="AV100" s="241"/>
      <c r="AW100" s="241"/>
      <c r="AX100" s="241"/>
      <c r="AY100" s="241"/>
      <c r="AZ100" s="242"/>
      <c r="BA100" s="242"/>
      <c r="BB100" s="242"/>
      <c r="BC100" s="242"/>
      <c r="BD100" s="242"/>
      <c r="BE100" s="235"/>
      <c r="BF100" s="235"/>
      <c r="BG100" s="235"/>
      <c r="BH100" s="235"/>
      <c r="BI100" s="235"/>
      <c r="BJ100" s="235"/>
      <c r="BK100" s="235"/>
      <c r="BL100" s="235"/>
      <c r="BM100" s="235"/>
      <c r="BN100" s="235"/>
      <c r="BO100" s="235"/>
      <c r="BP100" s="235"/>
      <c r="BQ100" s="232">
        <v>94</v>
      </c>
      <c r="BR100" s="237"/>
      <c r="BS100" s="932"/>
      <c r="BT100" s="933"/>
      <c r="BU100" s="933"/>
      <c r="BV100" s="933"/>
      <c r="BW100" s="933"/>
      <c r="BX100" s="933"/>
      <c r="BY100" s="933"/>
      <c r="BZ100" s="933"/>
      <c r="CA100" s="933"/>
      <c r="CB100" s="933"/>
      <c r="CC100" s="933"/>
      <c r="CD100" s="933"/>
      <c r="CE100" s="933"/>
      <c r="CF100" s="933"/>
      <c r="CG100" s="942"/>
      <c r="CH100" s="943"/>
      <c r="CI100" s="944"/>
      <c r="CJ100" s="944"/>
      <c r="CK100" s="944"/>
      <c r="CL100" s="945"/>
      <c r="CM100" s="943"/>
      <c r="CN100" s="944"/>
      <c r="CO100" s="944"/>
      <c r="CP100" s="944"/>
      <c r="CQ100" s="945"/>
      <c r="CR100" s="943"/>
      <c r="CS100" s="944"/>
      <c r="CT100" s="944"/>
      <c r="CU100" s="944"/>
      <c r="CV100" s="945"/>
      <c r="CW100" s="943"/>
      <c r="CX100" s="944"/>
      <c r="CY100" s="944"/>
      <c r="CZ100" s="944"/>
      <c r="DA100" s="945"/>
      <c r="DB100" s="943"/>
      <c r="DC100" s="944"/>
      <c r="DD100" s="944"/>
      <c r="DE100" s="944"/>
      <c r="DF100" s="945"/>
      <c r="DG100" s="943"/>
      <c r="DH100" s="944"/>
      <c r="DI100" s="944"/>
      <c r="DJ100" s="944"/>
      <c r="DK100" s="945"/>
      <c r="DL100" s="943"/>
      <c r="DM100" s="944"/>
      <c r="DN100" s="944"/>
      <c r="DO100" s="944"/>
      <c r="DP100" s="945"/>
      <c r="DQ100" s="943"/>
      <c r="DR100" s="944"/>
      <c r="DS100" s="944"/>
      <c r="DT100" s="944"/>
      <c r="DU100" s="945"/>
      <c r="DV100" s="932"/>
      <c r="DW100" s="933"/>
      <c r="DX100" s="933"/>
      <c r="DY100" s="933"/>
      <c r="DZ100" s="934"/>
      <c r="EA100" s="224"/>
    </row>
    <row r="101" spans="1:131" ht="26.25" hidden="1" customHeight="1" x14ac:dyDescent="0.2">
      <c r="A101" s="239"/>
      <c r="B101" s="240"/>
      <c r="C101" s="240"/>
      <c r="D101" s="240"/>
      <c r="E101" s="240"/>
      <c r="F101" s="240"/>
      <c r="G101" s="240"/>
      <c r="H101" s="240"/>
      <c r="I101" s="240"/>
      <c r="J101" s="240"/>
      <c r="K101" s="240"/>
      <c r="L101" s="240"/>
      <c r="M101" s="240"/>
      <c r="N101" s="240"/>
      <c r="O101" s="240"/>
      <c r="P101" s="240"/>
      <c r="Q101" s="241"/>
      <c r="R101" s="241"/>
      <c r="S101" s="241"/>
      <c r="T101" s="241"/>
      <c r="U101" s="241"/>
      <c r="V101" s="241"/>
      <c r="W101" s="241"/>
      <c r="X101" s="241"/>
      <c r="Y101" s="241"/>
      <c r="Z101" s="241"/>
      <c r="AA101" s="241"/>
      <c r="AB101" s="241"/>
      <c r="AC101" s="241"/>
      <c r="AD101" s="241"/>
      <c r="AE101" s="241"/>
      <c r="AF101" s="241"/>
      <c r="AG101" s="241"/>
      <c r="AH101" s="241"/>
      <c r="AI101" s="241"/>
      <c r="AJ101" s="241"/>
      <c r="AK101" s="241"/>
      <c r="AL101" s="241"/>
      <c r="AM101" s="241"/>
      <c r="AN101" s="241"/>
      <c r="AO101" s="241"/>
      <c r="AP101" s="241"/>
      <c r="AQ101" s="241"/>
      <c r="AR101" s="241"/>
      <c r="AS101" s="241"/>
      <c r="AT101" s="241"/>
      <c r="AU101" s="241"/>
      <c r="AV101" s="241"/>
      <c r="AW101" s="241"/>
      <c r="AX101" s="241"/>
      <c r="AY101" s="241"/>
      <c r="AZ101" s="242"/>
      <c r="BA101" s="242"/>
      <c r="BB101" s="242"/>
      <c r="BC101" s="242"/>
      <c r="BD101" s="242"/>
      <c r="BE101" s="235"/>
      <c r="BF101" s="235"/>
      <c r="BG101" s="235"/>
      <c r="BH101" s="235"/>
      <c r="BI101" s="235"/>
      <c r="BJ101" s="235"/>
      <c r="BK101" s="235"/>
      <c r="BL101" s="235"/>
      <c r="BM101" s="235"/>
      <c r="BN101" s="235"/>
      <c r="BO101" s="235"/>
      <c r="BP101" s="235"/>
      <c r="BQ101" s="232">
        <v>95</v>
      </c>
      <c r="BR101" s="237"/>
      <c r="BS101" s="932"/>
      <c r="BT101" s="933"/>
      <c r="BU101" s="933"/>
      <c r="BV101" s="933"/>
      <c r="BW101" s="933"/>
      <c r="BX101" s="933"/>
      <c r="BY101" s="933"/>
      <c r="BZ101" s="933"/>
      <c r="CA101" s="933"/>
      <c r="CB101" s="933"/>
      <c r="CC101" s="933"/>
      <c r="CD101" s="933"/>
      <c r="CE101" s="933"/>
      <c r="CF101" s="933"/>
      <c r="CG101" s="942"/>
      <c r="CH101" s="943"/>
      <c r="CI101" s="944"/>
      <c r="CJ101" s="944"/>
      <c r="CK101" s="944"/>
      <c r="CL101" s="945"/>
      <c r="CM101" s="943"/>
      <c r="CN101" s="944"/>
      <c r="CO101" s="944"/>
      <c r="CP101" s="944"/>
      <c r="CQ101" s="945"/>
      <c r="CR101" s="943"/>
      <c r="CS101" s="944"/>
      <c r="CT101" s="944"/>
      <c r="CU101" s="944"/>
      <c r="CV101" s="945"/>
      <c r="CW101" s="943"/>
      <c r="CX101" s="944"/>
      <c r="CY101" s="944"/>
      <c r="CZ101" s="944"/>
      <c r="DA101" s="945"/>
      <c r="DB101" s="943"/>
      <c r="DC101" s="944"/>
      <c r="DD101" s="944"/>
      <c r="DE101" s="944"/>
      <c r="DF101" s="945"/>
      <c r="DG101" s="943"/>
      <c r="DH101" s="944"/>
      <c r="DI101" s="944"/>
      <c r="DJ101" s="944"/>
      <c r="DK101" s="945"/>
      <c r="DL101" s="943"/>
      <c r="DM101" s="944"/>
      <c r="DN101" s="944"/>
      <c r="DO101" s="944"/>
      <c r="DP101" s="945"/>
      <c r="DQ101" s="943"/>
      <c r="DR101" s="944"/>
      <c r="DS101" s="944"/>
      <c r="DT101" s="944"/>
      <c r="DU101" s="945"/>
      <c r="DV101" s="932"/>
      <c r="DW101" s="933"/>
      <c r="DX101" s="933"/>
      <c r="DY101" s="933"/>
      <c r="DZ101" s="934"/>
      <c r="EA101" s="224"/>
    </row>
    <row r="102" spans="1:131" ht="26.25" customHeight="1" thickBot="1" x14ac:dyDescent="0.25">
      <c r="A102" s="239"/>
      <c r="B102" s="240"/>
      <c r="C102" s="240"/>
      <c r="D102" s="240"/>
      <c r="E102" s="240"/>
      <c r="F102" s="240"/>
      <c r="G102" s="240"/>
      <c r="H102" s="240"/>
      <c r="I102" s="240"/>
      <c r="J102" s="240"/>
      <c r="K102" s="240"/>
      <c r="L102" s="240"/>
      <c r="M102" s="240"/>
      <c r="N102" s="240"/>
      <c r="O102" s="240"/>
      <c r="P102" s="240"/>
      <c r="Q102" s="241"/>
      <c r="R102" s="241"/>
      <c r="S102" s="241"/>
      <c r="T102" s="241"/>
      <c r="U102" s="241"/>
      <c r="V102" s="241"/>
      <c r="W102" s="241"/>
      <c r="X102" s="241"/>
      <c r="Y102" s="241"/>
      <c r="Z102" s="241"/>
      <c r="AA102" s="241"/>
      <c r="AB102" s="241"/>
      <c r="AC102" s="241"/>
      <c r="AD102" s="241"/>
      <c r="AE102" s="241"/>
      <c r="AF102" s="241"/>
      <c r="AG102" s="241"/>
      <c r="AH102" s="241"/>
      <c r="AI102" s="241"/>
      <c r="AJ102" s="241"/>
      <c r="AK102" s="241"/>
      <c r="AL102" s="241"/>
      <c r="AM102" s="241"/>
      <c r="AN102" s="241"/>
      <c r="AO102" s="241"/>
      <c r="AP102" s="241"/>
      <c r="AQ102" s="241"/>
      <c r="AR102" s="241"/>
      <c r="AS102" s="241"/>
      <c r="AT102" s="241"/>
      <c r="AU102" s="241"/>
      <c r="AV102" s="241"/>
      <c r="AW102" s="241"/>
      <c r="AX102" s="241"/>
      <c r="AY102" s="241"/>
      <c r="AZ102" s="242"/>
      <c r="BA102" s="242"/>
      <c r="BB102" s="242"/>
      <c r="BC102" s="242"/>
      <c r="BD102" s="242"/>
      <c r="BE102" s="235"/>
      <c r="BF102" s="235"/>
      <c r="BG102" s="235"/>
      <c r="BH102" s="235"/>
      <c r="BI102" s="235"/>
      <c r="BJ102" s="235"/>
      <c r="BK102" s="235"/>
      <c r="BL102" s="235"/>
      <c r="BM102" s="235"/>
      <c r="BN102" s="235"/>
      <c r="BO102" s="235"/>
      <c r="BP102" s="235"/>
      <c r="BQ102" s="234" t="s">
        <v>377</v>
      </c>
      <c r="BR102" s="924" t="s">
        <v>400</v>
      </c>
      <c r="BS102" s="925"/>
      <c r="BT102" s="925"/>
      <c r="BU102" s="925"/>
      <c r="BV102" s="925"/>
      <c r="BW102" s="925"/>
      <c r="BX102" s="925"/>
      <c r="BY102" s="925"/>
      <c r="BZ102" s="925"/>
      <c r="CA102" s="925"/>
      <c r="CB102" s="925"/>
      <c r="CC102" s="925"/>
      <c r="CD102" s="925"/>
      <c r="CE102" s="925"/>
      <c r="CF102" s="925"/>
      <c r="CG102" s="935"/>
      <c r="CH102" s="936"/>
      <c r="CI102" s="937"/>
      <c r="CJ102" s="937"/>
      <c r="CK102" s="937"/>
      <c r="CL102" s="938"/>
      <c r="CM102" s="936"/>
      <c r="CN102" s="937"/>
      <c r="CO102" s="937"/>
      <c r="CP102" s="937"/>
      <c r="CQ102" s="938"/>
      <c r="CR102" s="939"/>
      <c r="CS102" s="940"/>
      <c r="CT102" s="940"/>
      <c r="CU102" s="940"/>
      <c r="CV102" s="941"/>
      <c r="CW102" s="939"/>
      <c r="CX102" s="940"/>
      <c r="CY102" s="940"/>
      <c r="CZ102" s="940"/>
      <c r="DA102" s="941"/>
      <c r="DB102" s="939"/>
      <c r="DC102" s="940"/>
      <c r="DD102" s="940"/>
      <c r="DE102" s="940"/>
      <c r="DF102" s="941"/>
      <c r="DG102" s="939"/>
      <c r="DH102" s="940"/>
      <c r="DI102" s="940"/>
      <c r="DJ102" s="940"/>
      <c r="DK102" s="941"/>
      <c r="DL102" s="939"/>
      <c r="DM102" s="940"/>
      <c r="DN102" s="940"/>
      <c r="DO102" s="940"/>
      <c r="DP102" s="941"/>
      <c r="DQ102" s="939"/>
      <c r="DR102" s="940"/>
      <c r="DS102" s="940"/>
      <c r="DT102" s="940"/>
      <c r="DU102" s="941"/>
      <c r="DV102" s="924"/>
      <c r="DW102" s="925"/>
      <c r="DX102" s="925"/>
      <c r="DY102" s="925"/>
      <c r="DZ102" s="926"/>
      <c r="EA102" s="224"/>
    </row>
    <row r="103" spans="1:131" ht="26.25" customHeight="1" x14ac:dyDescent="0.2">
      <c r="A103" s="239"/>
      <c r="B103" s="240"/>
      <c r="C103" s="240"/>
      <c r="D103" s="240"/>
      <c r="E103" s="240"/>
      <c r="F103" s="240"/>
      <c r="G103" s="240"/>
      <c r="H103" s="240"/>
      <c r="I103" s="240"/>
      <c r="J103" s="240"/>
      <c r="K103" s="240"/>
      <c r="L103" s="240"/>
      <c r="M103" s="240"/>
      <c r="N103" s="240"/>
      <c r="O103" s="240"/>
      <c r="P103" s="240"/>
      <c r="Q103" s="241"/>
      <c r="R103" s="241"/>
      <c r="S103" s="241"/>
      <c r="T103" s="241"/>
      <c r="U103" s="241"/>
      <c r="V103" s="241"/>
      <c r="W103" s="241"/>
      <c r="X103" s="241"/>
      <c r="Y103" s="241"/>
      <c r="Z103" s="241"/>
      <c r="AA103" s="241"/>
      <c r="AB103" s="241"/>
      <c r="AC103" s="241"/>
      <c r="AD103" s="241"/>
      <c r="AE103" s="241"/>
      <c r="AF103" s="241"/>
      <c r="AG103" s="241"/>
      <c r="AH103" s="241"/>
      <c r="AI103" s="241"/>
      <c r="AJ103" s="241"/>
      <c r="AK103" s="241"/>
      <c r="AL103" s="241"/>
      <c r="AM103" s="241"/>
      <c r="AN103" s="241"/>
      <c r="AO103" s="241"/>
      <c r="AP103" s="241"/>
      <c r="AQ103" s="241"/>
      <c r="AR103" s="241"/>
      <c r="AS103" s="241"/>
      <c r="AT103" s="241"/>
      <c r="AU103" s="241"/>
      <c r="AV103" s="241"/>
      <c r="AW103" s="241"/>
      <c r="AX103" s="241"/>
      <c r="AY103" s="241"/>
      <c r="AZ103" s="242"/>
      <c r="BA103" s="242"/>
      <c r="BB103" s="242"/>
      <c r="BC103" s="242"/>
      <c r="BD103" s="242"/>
      <c r="BE103" s="235"/>
      <c r="BF103" s="235"/>
      <c r="BG103" s="235"/>
      <c r="BH103" s="235"/>
      <c r="BI103" s="235"/>
      <c r="BJ103" s="235"/>
      <c r="BK103" s="235"/>
      <c r="BL103" s="235"/>
      <c r="BM103" s="235"/>
      <c r="BN103" s="235"/>
      <c r="BO103" s="235"/>
      <c r="BP103" s="235"/>
      <c r="BQ103" s="927" t="s">
        <v>401</v>
      </c>
      <c r="BR103" s="927"/>
      <c r="BS103" s="927"/>
      <c r="BT103" s="927"/>
      <c r="BU103" s="927"/>
      <c r="BV103" s="927"/>
      <c r="BW103" s="927"/>
      <c r="BX103" s="927"/>
      <c r="BY103" s="927"/>
      <c r="BZ103" s="927"/>
      <c r="CA103" s="927"/>
      <c r="CB103" s="927"/>
      <c r="CC103" s="927"/>
      <c r="CD103" s="927"/>
      <c r="CE103" s="927"/>
      <c r="CF103" s="927"/>
      <c r="CG103" s="927"/>
      <c r="CH103" s="927"/>
      <c r="CI103" s="927"/>
      <c r="CJ103" s="927"/>
      <c r="CK103" s="927"/>
      <c r="CL103" s="927"/>
      <c r="CM103" s="927"/>
      <c r="CN103" s="927"/>
      <c r="CO103" s="927"/>
      <c r="CP103" s="927"/>
      <c r="CQ103" s="927"/>
      <c r="CR103" s="927"/>
      <c r="CS103" s="927"/>
      <c r="CT103" s="927"/>
      <c r="CU103" s="927"/>
      <c r="CV103" s="927"/>
      <c r="CW103" s="927"/>
      <c r="CX103" s="927"/>
      <c r="CY103" s="927"/>
      <c r="CZ103" s="927"/>
      <c r="DA103" s="927"/>
      <c r="DB103" s="927"/>
      <c r="DC103" s="927"/>
      <c r="DD103" s="927"/>
      <c r="DE103" s="927"/>
      <c r="DF103" s="927"/>
      <c r="DG103" s="927"/>
      <c r="DH103" s="927"/>
      <c r="DI103" s="927"/>
      <c r="DJ103" s="927"/>
      <c r="DK103" s="927"/>
      <c r="DL103" s="927"/>
      <c r="DM103" s="927"/>
      <c r="DN103" s="927"/>
      <c r="DO103" s="927"/>
      <c r="DP103" s="927"/>
      <c r="DQ103" s="927"/>
      <c r="DR103" s="927"/>
      <c r="DS103" s="927"/>
      <c r="DT103" s="927"/>
      <c r="DU103" s="927"/>
      <c r="DV103" s="927"/>
      <c r="DW103" s="927"/>
      <c r="DX103" s="927"/>
      <c r="DY103" s="927"/>
      <c r="DZ103" s="927"/>
      <c r="EA103" s="224"/>
    </row>
    <row r="104" spans="1:131" ht="26.25" customHeight="1" x14ac:dyDescent="0.2">
      <c r="A104" s="239"/>
      <c r="B104" s="240"/>
      <c r="C104" s="240"/>
      <c r="D104" s="240"/>
      <c r="E104" s="240"/>
      <c r="F104" s="240"/>
      <c r="G104" s="240"/>
      <c r="H104" s="240"/>
      <c r="I104" s="240"/>
      <c r="J104" s="240"/>
      <c r="K104" s="240"/>
      <c r="L104" s="240"/>
      <c r="M104" s="240"/>
      <c r="N104" s="240"/>
      <c r="O104" s="240"/>
      <c r="P104" s="240"/>
      <c r="Q104" s="241"/>
      <c r="R104" s="241"/>
      <c r="S104" s="241"/>
      <c r="T104" s="241"/>
      <c r="U104" s="241"/>
      <c r="V104" s="241"/>
      <c r="W104" s="241"/>
      <c r="X104" s="241"/>
      <c r="Y104" s="241"/>
      <c r="Z104" s="241"/>
      <c r="AA104" s="241"/>
      <c r="AB104" s="241"/>
      <c r="AC104" s="241"/>
      <c r="AD104" s="241"/>
      <c r="AE104" s="241"/>
      <c r="AF104" s="241"/>
      <c r="AG104" s="241"/>
      <c r="AH104" s="241"/>
      <c r="AI104" s="241"/>
      <c r="AJ104" s="241"/>
      <c r="AK104" s="241"/>
      <c r="AL104" s="241"/>
      <c r="AM104" s="241"/>
      <c r="AN104" s="241"/>
      <c r="AO104" s="241"/>
      <c r="AP104" s="241"/>
      <c r="AQ104" s="241"/>
      <c r="AR104" s="241"/>
      <c r="AS104" s="241"/>
      <c r="AT104" s="241"/>
      <c r="AU104" s="241"/>
      <c r="AV104" s="241"/>
      <c r="AW104" s="241"/>
      <c r="AX104" s="241"/>
      <c r="AY104" s="241"/>
      <c r="AZ104" s="242"/>
      <c r="BA104" s="242"/>
      <c r="BB104" s="242"/>
      <c r="BC104" s="242"/>
      <c r="BD104" s="242"/>
      <c r="BE104" s="235"/>
      <c r="BF104" s="235"/>
      <c r="BG104" s="235"/>
      <c r="BH104" s="235"/>
      <c r="BI104" s="235"/>
      <c r="BJ104" s="235"/>
      <c r="BK104" s="235"/>
      <c r="BL104" s="235"/>
      <c r="BM104" s="235"/>
      <c r="BN104" s="235"/>
      <c r="BO104" s="235"/>
      <c r="BP104" s="235"/>
      <c r="BQ104" s="928" t="s">
        <v>402</v>
      </c>
      <c r="BR104" s="928"/>
      <c r="BS104" s="928"/>
      <c r="BT104" s="928"/>
      <c r="BU104" s="928"/>
      <c r="BV104" s="928"/>
      <c r="BW104" s="928"/>
      <c r="BX104" s="928"/>
      <c r="BY104" s="928"/>
      <c r="BZ104" s="928"/>
      <c r="CA104" s="928"/>
      <c r="CB104" s="928"/>
      <c r="CC104" s="928"/>
      <c r="CD104" s="928"/>
      <c r="CE104" s="928"/>
      <c r="CF104" s="928"/>
      <c r="CG104" s="928"/>
      <c r="CH104" s="928"/>
      <c r="CI104" s="928"/>
      <c r="CJ104" s="928"/>
      <c r="CK104" s="928"/>
      <c r="CL104" s="928"/>
      <c r="CM104" s="928"/>
      <c r="CN104" s="928"/>
      <c r="CO104" s="928"/>
      <c r="CP104" s="928"/>
      <c r="CQ104" s="928"/>
      <c r="CR104" s="928"/>
      <c r="CS104" s="928"/>
      <c r="CT104" s="928"/>
      <c r="CU104" s="928"/>
      <c r="CV104" s="928"/>
      <c r="CW104" s="928"/>
      <c r="CX104" s="928"/>
      <c r="CY104" s="928"/>
      <c r="CZ104" s="928"/>
      <c r="DA104" s="928"/>
      <c r="DB104" s="928"/>
      <c r="DC104" s="928"/>
      <c r="DD104" s="928"/>
      <c r="DE104" s="928"/>
      <c r="DF104" s="928"/>
      <c r="DG104" s="928"/>
      <c r="DH104" s="928"/>
      <c r="DI104" s="928"/>
      <c r="DJ104" s="928"/>
      <c r="DK104" s="928"/>
      <c r="DL104" s="928"/>
      <c r="DM104" s="928"/>
      <c r="DN104" s="928"/>
      <c r="DO104" s="928"/>
      <c r="DP104" s="928"/>
      <c r="DQ104" s="928"/>
      <c r="DR104" s="928"/>
      <c r="DS104" s="928"/>
      <c r="DT104" s="928"/>
      <c r="DU104" s="928"/>
      <c r="DV104" s="928"/>
      <c r="DW104" s="928"/>
      <c r="DX104" s="928"/>
      <c r="DY104" s="928"/>
      <c r="DZ104" s="928"/>
      <c r="EA104" s="224"/>
    </row>
    <row r="105" spans="1:131" ht="11.25" customHeight="1" x14ac:dyDescent="0.2">
      <c r="A105" s="235"/>
      <c r="B105" s="235"/>
      <c r="C105" s="235"/>
      <c r="D105" s="235"/>
      <c r="E105" s="235"/>
      <c r="F105" s="235"/>
      <c r="G105" s="235"/>
      <c r="H105" s="235"/>
      <c r="I105" s="235"/>
      <c r="J105" s="235"/>
      <c r="K105" s="235"/>
      <c r="L105" s="235"/>
      <c r="M105" s="235"/>
      <c r="N105" s="235"/>
      <c r="O105" s="235"/>
      <c r="P105" s="235"/>
      <c r="Q105" s="235"/>
      <c r="R105" s="235"/>
      <c r="S105" s="235"/>
      <c r="T105" s="235"/>
      <c r="U105" s="235"/>
      <c r="V105" s="235"/>
      <c r="W105" s="235"/>
      <c r="X105" s="235"/>
      <c r="Y105" s="235"/>
      <c r="Z105" s="235"/>
      <c r="AA105" s="235"/>
      <c r="AB105" s="235"/>
      <c r="AC105" s="235"/>
      <c r="AD105" s="235"/>
      <c r="AE105" s="235"/>
      <c r="AF105" s="235"/>
      <c r="AG105" s="235"/>
      <c r="AH105" s="235"/>
      <c r="AI105" s="235"/>
      <c r="AJ105" s="235"/>
      <c r="AK105" s="235"/>
      <c r="AL105" s="235"/>
      <c r="AM105" s="235"/>
      <c r="AN105" s="235"/>
      <c r="AO105" s="235"/>
      <c r="AP105" s="235"/>
      <c r="AQ105" s="235"/>
      <c r="AR105" s="235"/>
      <c r="AS105" s="235"/>
      <c r="AT105" s="235"/>
      <c r="AU105" s="235"/>
      <c r="AV105" s="235"/>
      <c r="AW105" s="235"/>
      <c r="AX105" s="235"/>
      <c r="AY105" s="235"/>
      <c r="AZ105" s="235"/>
      <c r="BA105" s="235"/>
      <c r="BB105" s="235"/>
      <c r="BC105" s="235"/>
      <c r="BD105" s="235"/>
      <c r="BE105" s="235"/>
      <c r="BF105" s="235"/>
      <c r="BG105" s="235"/>
      <c r="BH105" s="235"/>
      <c r="BI105" s="235"/>
      <c r="BJ105" s="235"/>
      <c r="BK105" s="235"/>
      <c r="BL105" s="235"/>
      <c r="BM105" s="235"/>
      <c r="BN105" s="235"/>
      <c r="BO105" s="235"/>
      <c r="BP105" s="235"/>
      <c r="BQ105" s="224"/>
      <c r="BR105" s="224"/>
      <c r="BS105" s="224"/>
      <c r="BT105" s="224"/>
      <c r="BU105" s="224"/>
      <c r="BV105" s="224"/>
      <c r="BW105" s="224"/>
      <c r="BX105" s="224"/>
      <c r="BY105" s="224"/>
      <c r="BZ105" s="224"/>
      <c r="CA105" s="224"/>
      <c r="CB105" s="224"/>
      <c r="CC105" s="224"/>
      <c r="CD105" s="224"/>
      <c r="CE105" s="224"/>
      <c r="CF105" s="224"/>
      <c r="CG105" s="224"/>
      <c r="CH105" s="224"/>
      <c r="CI105" s="224"/>
      <c r="CJ105" s="224"/>
      <c r="CK105" s="224"/>
      <c r="CL105" s="224"/>
      <c r="CM105" s="224"/>
      <c r="CN105" s="224"/>
      <c r="CO105" s="224"/>
      <c r="CP105" s="224"/>
      <c r="CQ105" s="224"/>
      <c r="CR105" s="224"/>
      <c r="CS105" s="224"/>
      <c r="CT105" s="224"/>
      <c r="CU105" s="224"/>
      <c r="CV105" s="224"/>
      <c r="CW105" s="224"/>
      <c r="CX105" s="224"/>
      <c r="CY105" s="224"/>
      <c r="CZ105" s="224"/>
      <c r="DA105" s="224"/>
      <c r="DB105" s="224"/>
      <c r="DC105" s="224"/>
      <c r="DD105" s="224"/>
      <c r="DE105" s="224"/>
      <c r="DF105" s="224"/>
      <c r="DG105" s="224"/>
      <c r="DH105" s="224"/>
      <c r="DI105" s="224"/>
      <c r="DJ105" s="224"/>
      <c r="DK105" s="224"/>
      <c r="DL105" s="224"/>
      <c r="DM105" s="224"/>
      <c r="DN105" s="224"/>
      <c r="DO105" s="224"/>
      <c r="DP105" s="224"/>
      <c r="DQ105" s="224"/>
      <c r="DR105" s="224"/>
      <c r="DS105" s="224"/>
      <c r="DT105" s="224"/>
      <c r="DU105" s="224"/>
      <c r="DV105" s="224"/>
      <c r="DW105" s="224"/>
      <c r="DX105" s="224"/>
      <c r="DY105" s="224"/>
      <c r="DZ105" s="224"/>
      <c r="EA105" s="224"/>
    </row>
    <row r="106" spans="1:131" ht="11.25" customHeight="1" x14ac:dyDescent="0.2">
      <c r="A106" s="235"/>
      <c r="B106" s="235"/>
      <c r="C106" s="235"/>
      <c r="D106" s="235"/>
      <c r="E106" s="235"/>
      <c r="F106" s="235"/>
      <c r="G106" s="235"/>
      <c r="H106" s="235"/>
      <c r="I106" s="235"/>
      <c r="J106" s="235"/>
      <c r="K106" s="235"/>
      <c r="L106" s="235"/>
      <c r="M106" s="235"/>
      <c r="N106" s="235"/>
      <c r="O106" s="235"/>
      <c r="P106" s="235"/>
      <c r="Q106" s="235"/>
      <c r="R106" s="235"/>
      <c r="S106" s="235"/>
      <c r="T106" s="235"/>
      <c r="U106" s="235"/>
      <c r="V106" s="235"/>
      <c r="W106" s="235"/>
      <c r="X106" s="235"/>
      <c r="Y106" s="235"/>
      <c r="Z106" s="235"/>
      <c r="AA106" s="235"/>
      <c r="AB106" s="235"/>
      <c r="AC106" s="235"/>
      <c r="AD106" s="235"/>
      <c r="AE106" s="235"/>
      <c r="AF106" s="235"/>
      <c r="AG106" s="235"/>
      <c r="AH106" s="235"/>
      <c r="AI106" s="235"/>
      <c r="AJ106" s="235"/>
      <c r="AK106" s="235"/>
      <c r="AL106" s="235"/>
      <c r="AM106" s="235"/>
      <c r="AN106" s="235"/>
      <c r="AO106" s="235"/>
      <c r="AP106" s="235"/>
      <c r="AQ106" s="235"/>
      <c r="AR106" s="235"/>
      <c r="AS106" s="235"/>
      <c r="AT106" s="235"/>
      <c r="AU106" s="235"/>
      <c r="AV106" s="235"/>
      <c r="AW106" s="235"/>
      <c r="AX106" s="235"/>
      <c r="AY106" s="235"/>
      <c r="AZ106" s="235"/>
      <c r="BA106" s="235"/>
      <c r="BB106" s="235"/>
      <c r="BC106" s="235"/>
      <c r="BD106" s="235"/>
      <c r="BE106" s="235"/>
      <c r="BF106" s="235"/>
      <c r="BG106" s="235"/>
      <c r="BH106" s="235"/>
      <c r="BI106" s="235"/>
      <c r="BJ106" s="235"/>
      <c r="BK106" s="235"/>
      <c r="BL106" s="235"/>
      <c r="BM106" s="235"/>
      <c r="BN106" s="235"/>
      <c r="BO106" s="235"/>
      <c r="BP106" s="235"/>
      <c r="BQ106" s="224"/>
      <c r="BR106" s="224"/>
      <c r="BS106" s="224"/>
      <c r="BT106" s="224"/>
      <c r="BU106" s="224"/>
      <c r="BV106" s="224"/>
      <c r="BW106" s="224"/>
      <c r="BX106" s="224"/>
      <c r="BY106" s="224"/>
      <c r="BZ106" s="224"/>
      <c r="CA106" s="224"/>
      <c r="CB106" s="224"/>
      <c r="CC106" s="224"/>
      <c r="CD106" s="224"/>
      <c r="CE106" s="224"/>
      <c r="CF106" s="224"/>
      <c r="CG106" s="224"/>
      <c r="CH106" s="224"/>
      <c r="CI106" s="224"/>
      <c r="CJ106" s="224"/>
      <c r="CK106" s="224"/>
      <c r="CL106" s="224"/>
      <c r="CM106" s="224"/>
      <c r="CN106" s="224"/>
      <c r="CO106" s="224"/>
      <c r="CP106" s="224"/>
      <c r="CQ106" s="224"/>
      <c r="CR106" s="224"/>
      <c r="CS106" s="224"/>
      <c r="CT106" s="224"/>
      <c r="CU106" s="224"/>
      <c r="CV106" s="224"/>
      <c r="CW106" s="224"/>
      <c r="CX106" s="224"/>
      <c r="CY106" s="224"/>
      <c r="CZ106" s="224"/>
      <c r="DA106" s="224"/>
      <c r="DB106" s="224"/>
      <c r="DC106" s="224"/>
      <c r="DD106" s="224"/>
      <c r="DE106" s="224"/>
      <c r="DF106" s="224"/>
      <c r="DG106" s="224"/>
      <c r="DH106" s="224"/>
      <c r="DI106" s="224"/>
      <c r="DJ106" s="224"/>
      <c r="DK106" s="224"/>
      <c r="DL106" s="224"/>
      <c r="DM106" s="224"/>
      <c r="DN106" s="224"/>
      <c r="DO106" s="224"/>
      <c r="DP106" s="224"/>
      <c r="DQ106" s="224"/>
      <c r="DR106" s="224"/>
      <c r="DS106" s="224"/>
      <c r="DT106" s="224"/>
      <c r="DU106" s="224"/>
      <c r="DV106" s="224"/>
      <c r="DW106" s="224"/>
      <c r="DX106" s="224"/>
      <c r="DY106" s="224"/>
      <c r="DZ106" s="224"/>
      <c r="EA106" s="224"/>
    </row>
    <row r="107" spans="1:131" s="224" customFormat="1" ht="26.25" customHeight="1" thickBot="1" x14ac:dyDescent="0.25">
      <c r="A107" s="243" t="s">
        <v>403</v>
      </c>
      <c r="B107" s="244"/>
      <c r="C107" s="244"/>
      <c r="D107" s="244"/>
      <c r="E107" s="244"/>
      <c r="F107" s="244"/>
      <c r="G107" s="244"/>
      <c r="H107" s="244"/>
      <c r="I107" s="244"/>
      <c r="J107" s="244"/>
      <c r="K107" s="244"/>
      <c r="L107" s="244"/>
      <c r="M107" s="244"/>
      <c r="N107" s="244"/>
      <c r="O107" s="244"/>
      <c r="P107" s="244"/>
      <c r="Q107" s="244"/>
      <c r="R107" s="244"/>
      <c r="S107" s="244"/>
      <c r="T107" s="244"/>
      <c r="U107" s="244"/>
      <c r="V107" s="244"/>
      <c r="W107" s="244"/>
      <c r="X107" s="244"/>
      <c r="Y107" s="244"/>
      <c r="Z107" s="244"/>
      <c r="AA107" s="244"/>
      <c r="AB107" s="244"/>
      <c r="AC107" s="244"/>
      <c r="AD107" s="244"/>
      <c r="AE107" s="244"/>
      <c r="AF107" s="244"/>
      <c r="AG107" s="244"/>
      <c r="AH107" s="244"/>
      <c r="AI107" s="244"/>
      <c r="AJ107" s="244"/>
      <c r="AK107" s="244"/>
      <c r="AL107" s="244"/>
      <c r="AM107" s="244"/>
      <c r="AN107" s="244"/>
      <c r="AO107" s="244"/>
      <c r="AP107" s="244"/>
      <c r="AQ107" s="244"/>
      <c r="AR107" s="244"/>
      <c r="AS107" s="244"/>
      <c r="AT107" s="244"/>
      <c r="AU107" s="243" t="s">
        <v>404</v>
      </c>
      <c r="AV107" s="244"/>
      <c r="AW107" s="244"/>
      <c r="AX107" s="244"/>
      <c r="AY107" s="244"/>
      <c r="AZ107" s="244"/>
      <c r="BA107" s="244"/>
      <c r="BB107" s="244"/>
      <c r="BC107" s="244"/>
      <c r="BD107" s="244"/>
      <c r="BE107" s="244"/>
      <c r="BF107" s="244"/>
      <c r="BG107" s="244"/>
      <c r="BH107" s="244"/>
      <c r="BI107" s="244"/>
      <c r="BJ107" s="244"/>
      <c r="BK107" s="244"/>
      <c r="BL107" s="244"/>
      <c r="BM107" s="244"/>
      <c r="BN107" s="244"/>
      <c r="BO107" s="244"/>
      <c r="BP107" s="244"/>
      <c r="BQ107" s="244"/>
      <c r="BR107" s="244"/>
      <c r="BS107" s="244"/>
      <c r="BT107" s="244"/>
      <c r="BU107" s="244"/>
      <c r="BV107" s="244"/>
      <c r="BW107" s="244"/>
      <c r="BX107" s="244"/>
      <c r="BY107" s="244"/>
      <c r="BZ107" s="244"/>
      <c r="CA107" s="244"/>
      <c r="CB107" s="244"/>
      <c r="CC107" s="244"/>
      <c r="CD107" s="244"/>
      <c r="CE107" s="244"/>
      <c r="CF107" s="244"/>
      <c r="CG107" s="244"/>
      <c r="CH107" s="244"/>
      <c r="CI107" s="244"/>
      <c r="CJ107" s="244"/>
      <c r="CK107" s="244"/>
      <c r="CL107" s="244"/>
      <c r="CM107" s="244"/>
      <c r="CN107" s="244"/>
      <c r="CO107" s="244"/>
      <c r="CP107" s="244"/>
      <c r="CQ107" s="244"/>
      <c r="CR107" s="244"/>
      <c r="CS107" s="244"/>
      <c r="CT107" s="244"/>
      <c r="CU107" s="244"/>
      <c r="CV107" s="244"/>
      <c r="CW107" s="244"/>
      <c r="CX107" s="244"/>
      <c r="CY107" s="244"/>
      <c r="CZ107" s="244"/>
      <c r="DA107" s="244"/>
      <c r="DB107" s="244"/>
      <c r="DC107" s="244"/>
      <c r="DD107" s="244"/>
      <c r="DE107" s="244"/>
      <c r="DF107" s="244"/>
      <c r="DG107" s="244"/>
      <c r="DH107" s="244"/>
      <c r="DI107" s="244"/>
      <c r="DJ107" s="244"/>
      <c r="DK107" s="244"/>
      <c r="DL107" s="244"/>
      <c r="DM107" s="244"/>
      <c r="DN107" s="244"/>
      <c r="DO107" s="244"/>
      <c r="DP107" s="244"/>
      <c r="DQ107" s="244"/>
      <c r="DR107" s="244"/>
      <c r="DS107" s="244"/>
      <c r="DT107" s="244"/>
      <c r="DU107" s="244"/>
      <c r="DV107" s="244"/>
      <c r="DW107" s="244"/>
      <c r="DX107" s="244"/>
      <c r="DY107" s="244"/>
      <c r="DZ107" s="244"/>
    </row>
    <row r="108" spans="1:131" s="224" customFormat="1" ht="26.25" customHeight="1" x14ac:dyDescent="0.2">
      <c r="A108" s="929" t="s">
        <v>405</v>
      </c>
      <c r="B108" s="930"/>
      <c r="C108" s="930"/>
      <c r="D108" s="930"/>
      <c r="E108" s="930"/>
      <c r="F108" s="930"/>
      <c r="G108" s="930"/>
      <c r="H108" s="930"/>
      <c r="I108" s="930"/>
      <c r="J108" s="930"/>
      <c r="K108" s="930"/>
      <c r="L108" s="930"/>
      <c r="M108" s="930"/>
      <c r="N108" s="930"/>
      <c r="O108" s="930"/>
      <c r="P108" s="930"/>
      <c r="Q108" s="930"/>
      <c r="R108" s="930"/>
      <c r="S108" s="930"/>
      <c r="T108" s="930"/>
      <c r="U108" s="930"/>
      <c r="V108" s="930"/>
      <c r="W108" s="930"/>
      <c r="X108" s="930"/>
      <c r="Y108" s="930"/>
      <c r="Z108" s="930"/>
      <c r="AA108" s="930"/>
      <c r="AB108" s="930"/>
      <c r="AC108" s="930"/>
      <c r="AD108" s="930"/>
      <c r="AE108" s="930"/>
      <c r="AF108" s="930"/>
      <c r="AG108" s="930"/>
      <c r="AH108" s="930"/>
      <c r="AI108" s="930"/>
      <c r="AJ108" s="930"/>
      <c r="AK108" s="930"/>
      <c r="AL108" s="930"/>
      <c r="AM108" s="930"/>
      <c r="AN108" s="930"/>
      <c r="AO108" s="930"/>
      <c r="AP108" s="930"/>
      <c r="AQ108" s="930"/>
      <c r="AR108" s="930"/>
      <c r="AS108" s="930"/>
      <c r="AT108" s="931"/>
      <c r="AU108" s="929" t="s">
        <v>406</v>
      </c>
      <c r="AV108" s="930"/>
      <c r="AW108" s="930"/>
      <c r="AX108" s="930"/>
      <c r="AY108" s="930"/>
      <c r="AZ108" s="930"/>
      <c r="BA108" s="930"/>
      <c r="BB108" s="930"/>
      <c r="BC108" s="930"/>
      <c r="BD108" s="930"/>
      <c r="BE108" s="930"/>
      <c r="BF108" s="930"/>
      <c r="BG108" s="930"/>
      <c r="BH108" s="930"/>
      <c r="BI108" s="930"/>
      <c r="BJ108" s="930"/>
      <c r="BK108" s="930"/>
      <c r="BL108" s="930"/>
      <c r="BM108" s="930"/>
      <c r="BN108" s="930"/>
      <c r="BO108" s="930"/>
      <c r="BP108" s="930"/>
      <c r="BQ108" s="930"/>
      <c r="BR108" s="930"/>
      <c r="BS108" s="930"/>
      <c r="BT108" s="930"/>
      <c r="BU108" s="930"/>
      <c r="BV108" s="930"/>
      <c r="BW108" s="930"/>
      <c r="BX108" s="930"/>
      <c r="BY108" s="930"/>
      <c r="BZ108" s="930"/>
      <c r="CA108" s="930"/>
      <c r="CB108" s="930"/>
      <c r="CC108" s="930"/>
      <c r="CD108" s="930"/>
      <c r="CE108" s="930"/>
      <c r="CF108" s="930"/>
      <c r="CG108" s="930"/>
      <c r="CH108" s="930"/>
      <c r="CI108" s="930"/>
      <c r="CJ108" s="930"/>
      <c r="CK108" s="930"/>
      <c r="CL108" s="930"/>
      <c r="CM108" s="930"/>
      <c r="CN108" s="930"/>
      <c r="CO108" s="930"/>
      <c r="CP108" s="930"/>
      <c r="CQ108" s="930"/>
      <c r="CR108" s="930"/>
      <c r="CS108" s="930"/>
      <c r="CT108" s="930"/>
      <c r="CU108" s="930"/>
      <c r="CV108" s="930"/>
      <c r="CW108" s="930"/>
      <c r="CX108" s="930"/>
      <c r="CY108" s="930"/>
      <c r="CZ108" s="930"/>
      <c r="DA108" s="930"/>
      <c r="DB108" s="930"/>
      <c r="DC108" s="930"/>
      <c r="DD108" s="930"/>
      <c r="DE108" s="930"/>
      <c r="DF108" s="930"/>
      <c r="DG108" s="930"/>
      <c r="DH108" s="930"/>
      <c r="DI108" s="930"/>
      <c r="DJ108" s="930"/>
      <c r="DK108" s="930"/>
      <c r="DL108" s="930"/>
      <c r="DM108" s="930"/>
      <c r="DN108" s="930"/>
      <c r="DO108" s="930"/>
      <c r="DP108" s="930"/>
      <c r="DQ108" s="930"/>
      <c r="DR108" s="930"/>
      <c r="DS108" s="930"/>
      <c r="DT108" s="930"/>
      <c r="DU108" s="930"/>
      <c r="DV108" s="930"/>
      <c r="DW108" s="930"/>
      <c r="DX108" s="930"/>
      <c r="DY108" s="930"/>
      <c r="DZ108" s="931"/>
    </row>
    <row r="109" spans="1:131" s="224" customFormat="1" ht="26.25" customHeight="1" x14ac:dyDescent="0.2">
      <c r="A109" s="882" t="s">
        <v>407</v>
      </c>
      <c r="B109" s="883"/>
      <c r="C109" s="883"/>
      <c r="D109" s="883"/>
      <c r="E109" s="883"/>
      <c r="F109" s="883"/>
      <c r="G109" s="883"/>
      <c r="H109" s="883"/>
      <c r="I109" s="883"/>
      <c r="J109" s="883"/>
      <c r="K109" s="883"/>
      <c r="L109" s="883"/>
      <c r="M109" s="883"/>
      <c r="N109" s="883"/>
      <c r="O109" s="883"/>
      <c r="P109" s="883"/>
      <c r="Q109" s="883"/>
      <c r="R109" s="883"/>
      <c r="S109" s="883"/>
      <c r="T109" s="883"/>
      <c r="U109" s="883"/>
      <c r="V109" s="883"/>
      <c r="W109" s="883"/>
      <c r="X109" s="883"/>
      <c r="Y109" s="883"/>
      <c r="Z109" s="884"/>
      <c r="AA109" s="885" t="s">
        <v>408</v>
      </c>
      <c r="AB109" s="883"/>
      <c r="AC109" s="883"/>
      <c r="AD109" s="883"/>
      <c r="AE109" s="884"/>
      <c r="AF109" s="885" t="s">
        <v>409</v>
      </c>
      <c r="AG109" s="883"/>
      <c r="AH109" s="883"/>
      <c r="AI109" s="883"/>
      <c r="AJ109" s="884"/>
      <c r="AK109" s="885" t="s">
        <v>295</v>
      </c>
      <c r="AL109" s="883"/>
      <c r="AM109" s="883"/>
      <c r="AN109" s="883"/>
      <c r="AO109" s="884"/>
      <c r="AP109" s="885" t="s">
        <v>410</v>
      </c>
      <c r="AQ109" s="883"/>
      <c r="AR109" s="883"/>
      <c r="AS109" s="883"/>
      <c r="AT109" s="916"/>
      <c r="AU109" s="882" t="s">
        <v>407</v>
      </c>
      <c r="AV109" s="883"/>
      <c r="AW109" s="883"/>
      <c r="AX109" s="883"/>
      <c r="AY109" s="883"/>
      <c r="AZ109" s="883"/>
      <c r="BA109" s="883"/>
      <c r="BB109" s="883"/>
      <c r="BC109" s="883"/>
      <c r="BD109" s="883"/>
      <c r="BE109" s="883"/>
      <c r="BF109" s="883"/>
      <c r="BG109" s="883"/>
      <c r="BH109" s="883"/>
      <c r="BI109" s="883"/>
      <c r="BJ109" s="883"/>
      <c r="BK109" s="883"/>
      <c r="BL109" s="883"/>
      <c r="BM109" s="883"/>
      <c r="BN109" s="883"/>
      <c r="BO109" s="883"/>
      <c r="BP109" s="884"/>
      <c r="BQ109" s="885" t="s">
        <v>408</v>
      </c>
      <c r="BR109" s="883"/>
      <c r="BS109" s="883"/>
      <c r="BT109" s="883"/>
      <c r="BU109" s="884"/>
      <c r="BV109" s="885" t="s">
        <v>409</v>
      </c>
      <c r="BW109" s="883"/>
      <c r="BX109" s="883"/>
      <c r="BY109" s="883"/>
      <c r="BZ109" s="884"/>
      <c r="CA109" s="885" t="s">
        <v>295</v>
      </c>
      <c r="CB109" s="883"/>
      <c r="CC109" s="883"/>
      <c r="CD109" s="883"/>
      <c r="CE109" s="884"/>
      <c r="CF109" s="923" t="s">
        <v>410</v>
      </c>
      <c r="CG109" s="923"/>
      <c r="CH109" s="923"/>
      <c r="CI109" s="923"/>
      <c r="CJ109" s="923"/>
      <c r="CK109" s="885" t="s">
        <v>411</v>
      </c>
      <c r="CL109" s="883"/>
      <c r="CM109" s="883"/>
      <c r="CN109" s="883"/>
      <c r="CO109" s="883"/>
      <c r="CP109" s="883"/>
      <c r="CQ109" s="883"/>
      <c r="CR109" s="883"/>
      <c r="CS109" s="883"/>
      <c r="CT109" s="883"/>
      <c r="CU109" s="883"/>
      <c r="CV109" s="883"/>
      <c r="CW109" s="883"/>
      <c r="CX109" s="883"/>
      <c r="CY109" s="883"/>
      <c r="CZ109" s="883"/>
      <c r="DA109" s="883"/>
      <c r="DB109" s="883"/>
      <c r="DC109" s="883"/>
      <c r="DD109" s="883"/>
      <c r="DE109" s="883"/>
      <c r="DF109" s="884"/>
      <c r="DG109" s="885" t="s">
        <v>408</v>
      </c>
      <c r="DH109" s="883"/>
      <c r="DI109" s="883"/>
      <c r="DJ109" s="883"/>
      <c r="DK109" s="884"/>
      <c r="DL109" s="885" t="s">
        <v>409</v>
      </c>
      <c r="DM109" s="883"/>
      <c r="DN109" s="883"/>
      <c r="DO109" s="883"/>
      <c r="DP109" s="884"/>
      <c r="DQ109" s="885" t="s">
        <v>295</v>
      </c>
      <c r="DR109" s="883"/>
      <c r="DS109" s="883"/>
      <c r="DT109" s="883"/>
      <c r="DU109" s="884"/>
      <c r="DV109" s="885" t="s">
        <v>410</v>
      </c>
      <c r="DW109" s="883"/>
      <c r="DX109" s="883"/>
      <c r="DY109" s="883"/>
      <c r="DZ109" s="916"/>
    </row>
    <row r="110" spans="1:131" s="224" customFormat="1" ht="26.25" customHeight="1" x14ac:dyDescent="0.2">
      <c r="A110" s="794" t="s">
        <v>412</v>
      </c>
      <c r="B110" s="795"/>
      <c r="C110" s="795"/>
      <c r="D110" s="795"/>
      <c r="E110" s="795"/>
      <c r="F110" s="795"/>
      <c r="G110" s="795"/>
      <c r="H110" s="795"/>
      <c r="I110" s="795"/>
      <c r="J110" s="795"/>
      <c r="K110" s="795"/>
      <c r="L110" s="795"/>
      <c r="M110" s="795"/>
      <c r="N110" s="795"/>
      <c r="O110" s="795"/>
      <c r="P110" s="795"/>
      <c r="Q110" s="795"/>
      <c r="R110" s="795"/>
      <c r="S110" s="795"/>
      <c r="T110" s="795"/>
      <c r="U110" s="795"/>
      <c r="V110" s="795"/>
      <c r="W110" s="795"/>
      <c r="X110" s="795"/>
      <c r="Y110" s="795"/>
      <c r="Z110" s="796"/>
      <c r="AA110" s="875">
        <v>68798</v>
      </c>
      <c r="AB110" s="876"/>
      <c r="AC110" s="876"/>
      <c r="AD110" s="876"/>
      <c r="AE110" s="877"/>
      <c r="AF110" s="878">
        <v>63360</v>
      </c>
      <c r="AG110" s="876"/>
      <c r="AH110" s="876"/>
      <c r="AI110" s="876"/>
      <c r="AJ110" s="877"/>
      <c r="AK110" s="878">
        <v>45736</v>
      </c>
      <c r="AL110" s="876"/>
      <c r="AM110" s="876"/>
      <c r="AN110" s="876"/>
      <c r="AO110" s="877"/>
      <c r="AP110" s="879">
        <v>1.2</v>
      </c>
      <c r="AQ110" s="880"/>
      <c r="AR110" s="880"/>
      <c r="AS110" s="880"/>
      <c r="AT110" s="881"/>
      <c r="AU110" s="917" t="s">
        <v>69</v>
      </c>
      <c r="AV110" s="918"/>
      <c r="AW110" s="918"/>
      <c r="AX110" s="918"/>
      <c r="AY110" s="918"/>
      <c r="AZ110" s="847" t="s">
        <v>413</v>
      </c>
      <c r="BA110" s="795"/>
      <c r="BB110" s="795"/>
      <c r="BC110" s="795"/>
      <c r="BD110" s="795"/>
      <c r="BE110" s="795"/>
      <c r="BF110" s="795"/>
      <c r="BG110" s="795"/>
      <c r="BH110" s="795"/>
      <c r="BI110" s="795"/>
      <c r="BJ110" s="795"/>
      <c r="BK110" s="795"/>
      <c r="BL110" s="795"/>
      <c r="BM110" s="795"/>
      <c r="BN110" s="795"/>
      <c r="BO110" s="795"/>
      <c r="BP110" s="796"/>
      <c r="BQ110" s="848">
        <v>230938</v>
      </c>
      <c r="BR110" s="829"/>
      <c r="BS110" s="829"/>
      <c r="BT110" s="829"/>
      <c r="BU110" s="829"/>
      <c r="BV110" s="829">
        <v>171779</v>
      </c>
      <c r="BW110" s="829"/>
      <c r="BX110" s="829"/>
      <c r="BY110" s="829"/>
      <c r="BZ110" s="829"/>
      <c r="CA110" s="829">
        <v>129371</v>
      </c>
      <c r="CB110" s="829"/>
      <c r="CC110" s="829"/>
      <c r="CD110" s="829"/>
      <c r="CE110" s="829"/>
      <c r="CF110" s="853">
        <v>3.3</v>
      </c>
      <c r="CG110" s="854"/>
      <c r="CH110" s="854"/>
      <c r="CI110" s="854"/>
      <c r="CJ110" s="854"/>
      <c r="CK110" s="913" t="s">
        <v>414</v>
      </c>
      <c r="CL110" s="806"/>
      <c r="CM110" s="847" t="s">
        <v>415</v>
      </c>
      <c r="CN110" s="795"/>
      <c r="CO110" s="795"/>
      <c r="CP110" s="795"/>
      <c r="CQ110" s="795"/>
      <c r="CR110" s="795"/>
      <c r="CS110" s="795"/>
      <c r="CT110" s="795"/>
      <c r="CU110" s="795"/>
      <c r="CV110" s="795"/>
      <c r="CW110" s="795"/>
      <c r="CX110" s="795"/>
      <c r="CY110" s="795"/>
      <c r="CZ110" s="795"/>
      <c r="DA110" s="795"/>
      <c r="DB110" s="795"/>
      <c r="DC110" s="795"/>
      <c r="DD110" s="795"/>
      <c r="DE110" s="795"/>
      <c r="DF110" s="796"/>
      <c r="DG110" s="848" t="s">
        <v>122</v>
      </c>
      <c r="DH110" s="829"/>
      <c r="DI110" s="829"/>
      <c r="DJ110" s="829"/>
      <c r="DK110" s="829"/>
      <c r="DL110" s="829" t="s">
        <v>122</v>
      </c>
      <c r="DM110" s="829"/>
      <c r="DN110" s="829"/>
      <c r="DO110" s="829"/>
      <c r="DP110" s="829"/>
      <c r="DQ110" s="829" t="s">
        <v>122</v>
      </c>
      <c r="DR110" s="829"/>
      <c r="DS110" s="829"/>
      <c r="DT110" s="829"/>
      <c r="DU110" s="829"/>
      <c r="DV110" s="830" t="s">
        <v>122</v>
      </c>
      <c r="DW110" s="830"/>
      <c r="DX110" s="830"/>
      <c r="DY110" s="830"/>
      <c r="DZ110" s="831"/>
    </row>
    <row r="111" spans="1:131" s="224" customFormat="1" ht="26.25" customHeight="1" x14ac:dyDescent="0.2">
      <c r="A111" s="761" t="s">
        <v>416</v>
      </c>
      <c r="B111" s="762"/>
      <c r="C111" s="762"/>
      <c r="D111" s="762"/>
      <c r="E111" s="762"/>
      <c r="F111" s="762"/>
      <c r="G111" s="762"/>
      <c r="H111" s="762"/>
      <c r="I111" s="762"/>
      <c r="J111" s="762"/>
      <c r="K111" s="762"/>
      <c r="L111" s="762"/>
      <c r="M111" s="762"/>
      <c r="N111" s="762"/>
      <c r="O111" s="762"/>
      <c r="P111" s="762"/>
      <c r="Q111" s="762"/>
      <c r="R111" s="762"/>
      <c r="S111" s="762"/>
      <c r="T111" s="762"/>
      <c r="U111" s="762"/>
      <c r="V111" s="762"/>
      <c r="W111" s="762"/>
      <c r="X111" s="762"/>
      <c r="Y111" s="762"/>
      <c r="Z111" s="912"/>
      <c r="AA111" s="905" t="s">
        <v>122</v>
      </c>
      <c r="AB111" s="906"/>
      <c r="AC111" s="906"/>
      <c r="AD111" s="906"/>
      <c r="AE111" s="907"/>
      <c r="AF111" s="908" t="s">
        <v>122</v>
      </c>
      <c r="AG111" s="906"/>
      <c r="AH111" s="906"/>
      <c r="AI111" s="906"/>
      <c r="AJ111" s="907"/>
      <c r="AK111" s="908" t="s">
        <v>122</v>
      </c>
      <c r="AL111" s="906"/>
      <c r="AM111" s="906"/>
      <c r="AN111" s="906"/>
      <c r="AO111" s="907"/>
      <c r="AP111" s="909" t="s">
        <v>122</v>
      </c>
      <c r="AQ111" s="910"/>
      <c r="AR111" s="910"/>
      <c r="AS111" s="910"/>
      <c r="AT111" s="911"/>
      <c r="AU111" s="919"/>
      <c r="AV111" s="920"/>
      <c r="AW111" s="920"/>
      <c r="AX111" s="920"/>
      <c r="AY111" s="920"/>
      <c r="AZ111" s="802" t="s">
        <v>417</v>
      </c>
      <c r="BA111" s="739"/>
      <c r="BB111" s="739"/>
      <c r="BC111" s="739"/>
      <c r="BD111" s="739"/>
      <c r="BE111" s="739"/>
      <c r="BF111" s="739"/>
      <c r="BG111" s="739"/>
      <c r="BH111" s="739"/>
      <c r="BI111" s="739"/>
      <c r="BJ111" s="739"/>
      <c r="BK111" s="739"/>
      <c r="BL111" s="739"/>
      <c r="BM111" s="739"/>
      <c r="BN111" s="739"/>
      <c r="BO111" s="739"/>
      <c r="BP111" s="740"/>
      <c r="BQ111" s="803" t="s">
        <v>122</v>
      </c>
      <c r="BR111" s="804"/>
      <c r="BS111" s="804"/>
      <c r="BT111" s="804"/>
      <c r="BU111" s="804"/>
      <c r="BV111" s="804" t="s">
        <v>122</v>
      </c>
      <c r="BW111" s="804"/>
      <c r="BX111" s="804"/>
      <c r="BY111" s="804"/>
      <c r="BZ111" s="804"/>
      <c r="CA111" s="804" t="s">
        <v>122</v>
      </c>
      <c r="CB111" s="804"/>
      <c r="CC111" s="804"/>
      <c r="CD111" s="804"/>
      <c r="CE111" s="804"/>
      <c r="CF111" s="862" t="s">
        <v>122</v>
      </c>
      <c r="CG111" s="863"/>
      <c r="CH111" s="863"/>
      <c r="CI111" s="863"/>
      <c r="CJ111" s="863"/>
      <c r="CK111" s="914"/>
      <c r="CL111" s="808"/>
      <c r="CM111" s="802" t="s">
        <v>418</v>
      </c>
      <c r="CN111" s="739"/>
      <c r="CO111" s="739"/>
      <c r="CP111" s="739"/>
      <c r="CQ111" s="739"/>
      <c r="CR111" s="739"/>
      <c r="CS111" s="739"/>
      <c r="CT111" s="739"/>
      <c r="CU111" s="739"/>
      <c r="CV111" s="739"/>
      <c r="CW111" s="739"/>
      <c r="CX111" s="739"/>
      <c r="CY111" s="739"/>
      <c r="CZ111" s="739"/>
      <c r="DA111" s="739"/>
      <c r="DB111" s="739"/>
      <c r="DC111" s="739"/>
      <c r="DD111" s="739"/>
      <c r="DE111" s="739"/>
      <c r="DF111" s="740"/>
      <c r="DG111" s="803" t="s">
        <v>122</v>
      </c>
      <c r="DH111" s="804"/>
      <c r="DI111" s="804"/>
      <c r="DJ111" s="804"/>
      <c r="DK111" s="804"/>
      <c r="DL111" s="804" t="s">
        <v>122</v>
      </c>
      <c r="DM111" s="804"/>
      <c r="DN111" s="804"/>
      <c r="DO111" s="804"/>
      <c r="DP111" s="804"/>
      <c r="DQ111" s="804" t="s">
        <v>122</v>
      </c>
      <c r="DR111" s="804"/>
      <c r="DS111" s="804"/>
      <c r="DT111" s="804"/>
      <c r="DU111" s="804"/>
      <c r="DV111" s="781" t="s">
        <v>122</v>
      </c>
      <c r="DW111" s="781"/>
      <c r="DX111" s="781"/>
      <c r="DY111" s="781"/>
      <c r="DZ111" s="782"/>
    </row>
    <row r="112" spans="1:131" s="224" customFormat="1" ht="26.25" customHeight="1" x14ac:dyDescent="0.2">
      <c r="A112" s="899" t="s">
        <v>419</v>
      </c>
      <c r="B112" s="900"/>
      <c r="C112" s="739" t="s">
        <v>420</v>
      </c>
      <c r="D112" s="739"/>
      <c r="E112" s="739"/>
      <c r="F112" s="739"/>
      <c r="G112" s="739"/>
      <c r="H112" s="739"/>
      <c r="I112" s="739"/>
      <c r="J112" s="739"/>
      <c r="K112" s="739"/>
      <c r="L112" s="739"/>
      <c r="M112" s="739"/>
      <c r="N112" s="739"/>
      <c r="O112" s="739"/>
      <c r="P112" s="739"/>
      <c r="Q112" s="739"/>
      <c r="R112" s="739"/>
      <c r="S112" s="739"/>
      <c r="T112" s="739"/>
      <c r="U112" s="739"/>
      <c r="V112" s="739"/>
      <c r="W112" s="739"/>
      <c r="X112" s="739"/>
      <c r="Y112" s="739"/>
      <c r="Z112" s="740"/>
      <c r="AA112" s="766" t="s">
        <v>122</v>
      </c>
      <c r="AB112" s="767"/>
      <c r="AC112" s="767"/>
      <c r="AD112" s="767"/>
      <c r="AE112" s="768"/>
      <c r="AF112" s="769" t="s">
        <v>122</v>
      </c>
      <c r="AG112" s="767"/>
      <c r="AH112" s="767"/>
      <c r="AI112" s="767"/>
      <c r="AJ112" s="768"/>
      <c r="AK112" s="769" t="s">
        <v>122</v>
      </c>
      <c r="AL112" s="767"/>
      <c r="AM112" s="767"/>
      <c r="AN112" s="767"/>
      <c r="AO112" s="768"/>
      <c r="AP112" s="811" t="s">
        <v>122</v>
      </c>
      <c r="AQ112" s="812"/>
      <c r="AR112" s="812"/>
      <c r="AS112" s="812"/>
      <c r="AT112" s="813"/>
      <c r="AU112" s="919"/>
      <c r="AV112" s="920"/>
      <c r="AW112" s="920"/>
      <c r="AX112" s="920"/>
      <c r="AY112" s="920"/>
      <c r="AZ112" s="802" t="s">
        <v>421</v>
      </c>
      <c r="BA112" s="739"/>
      <c r="BB112" s="739"/>
      <c r="BC112" s="739"/>
      <c r="BD112" s="739"/>
      <c r="BE112" s="739"/>
      <c r="BF112" s="739"/>
      <c r="BG112" s="739"/>
      <c r="BH112" s="739"/>
      <c r="BI112" s="739"/>
      <c r="BJ112" s="739"/>
      <c r="BK112" s="739"/>
      <c r="BL112" s="739"/>
      <c r="BM112" s="739"/>
      <c r="BN112" s="739"/>
      <c r="BO112" s="739"/>
      <c r="BP112" s="740"/>
      <c r="BQ112" s="803">
        <v>1503964</v>
      </c>
      <c r="BR112" s="804"/>
      <c r="BS112" s="804"/>
      <c r="BT112" s="804"/>
      <c r="BU112" s="804"/>
      <c r="BV112" s="804">
        <v>1243121</v>
      </c>
      <c r="BW112" s="804"/>
      <c r="BX112" s="804"/>
      <c r="BY112" s="804"/>
      <c r="BZ112" s="804"/>
      <c r="CA112" s="804">
        <v>1022455</v>
      </c>
      <c r="CB112" s="804"/>
      <c r="CC112" s="804"/>
      <c r="CD112" s="804"/>
      <c r="CE112" s="804"/>
      <c r="CF112" s="862">
        <v>26.3</v>
      </c>
      <c r="CG112" s="863"/>
      <c r="CH112" s="863"/>
      <c r="CI112" s="863"/>
      <c r="CJ112" s="863"/>
      <c r="CK112" s="914"/>
      <c r="CL112" s="808"/>
      <c r="CM112" s="802" t="s">
        <v>422</v>
      </c>
      <c r="CN112" s="739"/>
      <c r="CO112" s="739"/>
      <c r="CP112" s="739"/>
      <c r="CQ112" s="739"/>
      <c r="CR112" s="739"/>
      <c r="CS112" s="739"/>
      <c r="CT112" s="739"/>
      <c r="CU112" s="739"/>
      <c r="CV112" s="739"/>
      <c r="CW112" s="739"/>
      <c r="CX112" s="739"/>
      <c r="CY112" s="739"/>
      <c r="CZ112" s="739"/>
      <c r="DA112" s="739"/>
      <c r="DB112" s="739"/>
      <c r="DC112" s="739"/>
      <c r="DD112" s="739"/>
      <c r="DE112" s="739"/>
      <c r="DF112" s="740"/>
      <c r="DG112" s="803" t="s">
        <v>122</v>
      </c>
      <c r="DH112" s="804"/>
      <c r="DI112" s="804"/>
      <c r="DJ112" s="804"/>
      <c r="DK112" s="804"/>
      <c r="DL112" s="804" t="s">
        <v>122</v>
      </c>
      <c r="DM112" s="804"/>
      <c r="DN112" s="804"/>
      <c r="DO112" s="804"/>
      <c r="DP112" s="804"/>
      <c r="DQ112" s="804" t="s">
        <v>122</v>
      </c>
      <c r="DR112" s="804"/>
      <c r="DS112" s="804"/>
      <c r="DT112" s="804"/>
      <c r="DU112" s="804"/>
      <c r="DV112" s="781" t="s">
        <v>122</v>
      </c>
      <c r="DW112" s="781"/>
      <c r="DX112" s="781"/>
      <c r="DY112" s="781"/>
      <c r="DZ112" s="782"/>
    </row>
    <row r="113" spans="1:130" s="224" customFormat="1" ht="26.25" customHeight="1" x14ac:dyDescent="0.2">
      <c r="A113" s="901"/>
      <c r="B113" s="902"/>
      <c r="C113" s="739" t="s">
        <v>423</v>
      </c>
      <c r="D113" s="739"/>
      <c r="E113" s="739"/>
      <c r="F113" s="739"/>
      <c r="G113" s="739"/>
      <c r="H113" s="739"/>
      <c r="I113" s="739"/>
      <c r="J113" s="739"/>
      <c r="K113" s="739"/>
      <c r="L113" s="739"/>
      <c r="M113" s="739"/>
      <c r="N113" s="739"/>
      <c r="O113" s="739"/>
      <c r="P113" s="739"/>
      <c r="Q113" s="739"/>
      <c r="R113" s="739"/>
      <c r="S113" s="739"/>
      <c r="T113" s="739"/>
      <c r="U113" s="739"/>
      <c r="V113" s="739"/>
      <c r="W113" s="739"/>
      <c r="X113" s="739"/>
      <c r="Y113" s="739"/>
      <c r="Z113" s="740"/>
      <c r="AA113" s="905">
        <v>324664</v>
      </c>
      <c r="AB113" s="906"/>
      <c r="AC113" s="906"/>
      <c r="AD113" s="906"/>
      <c r="AE113" s="907"/>
      <c r="AF113" s="908">
        <v>292742</v>
      </c>
      <c r="AG113" s="906"/>
      <c r="AH113" s="906"/>
      <c r="AI113" s="906"/>
      <c r="AJ113" s="907"/>
      <c r="AK113" s="908">
        <v>241960</v>
      </c>
      <c r="AL113" s="906"/>
      <c r="AM113" s="906"/>
      <c r="AN113" s="906"/>
      <c r="AO113" s="907"/>
      <c r="AP113" s="909">
        <v>6.2</v>
      </c>
      <c r="AQ113" s="910"/>
      <c r="AR113" s="910"/>
      <c r="AS113" s="910"/>
      <c r="AT113" s="911"/>
      <c r="AU113" s="919"/>
      <c r="AV113" s="920"/>
      <c r="AW113" s="920"/>
      <c r="AX113" s="920"/>
      <c r="AY113" s="920"/>
      <c r="AZ113" s="802" t="s">
        <v>424</v>
      </c>
      <c r="BA113" s="739"/>
      <c r="BB113" s="739"/>
      <c r="BC113" s="739"/>
      <c r="BD113" s="739"/>
      <c r="BE113" s="739"/>
      <c r="BF113" s="739"/>
      <c r="BG113" s="739"/>
      <c r="BH113" s="739"/>
      <c r="BI113" s="739"/>
      <c r="BJ113" s="739"/>
      <c r="BK113" s="739"/>
      <c r="BL113" s="739"/>
      <c r="BM113" s="739"/>
      <c r="BN113" s="739"/>
      <c r="BO113" s="739"/>
      <c r="BP113" s="740"/>
      <c r="BQ113" s="803">
        <v>105859</v>
      </c>
      <c r="BR113" s="804"/>
      <c r="BS113" s="804"/>
      <c r="BT113" s="804"/>
      <c r="BU113" s="804"/>
      <c r="BV113" s="804">
        <v>92541</v>
      </c>
      <c r="BW113" s="804"/>
      <c r="BX113" s="804"/>
      <c r="BY113" s="804"/>
      <c r="BZ113" s="804"/>
      <c r="CA113" s="804">
        <v>81580</v>
      </c>
      <c r="CB113" s="804"/>
      <c r="CC113" s="804"/>
      <c r="CD113" s="804"/>
      <c r="CE113" s="804"/>
      <c r="CF113" s="862">
        <v>2.1</v>
      </c>
      <c r="CG113" s="863"/>
      <c r="CH113" s="863"/>
      <c r="CI113" s="863"/>
      <c r="CJ113" s="863"/>
      <c r="CK113" s="914"/>
      <c r="CL113" s="808"/>
      <c r="CM113" s="802" t="s">
        <v>425</v>
      </c>
      <c r="CN113" s="739"/>
      <c r="CO113" s="739"/>
      <c r="CP113" s="739"/>
      <c r="CQ113" s="739"/>
      <c r="CR113" s="739"/>
      <c r="CS113" s="739"/>
      <c r="CT113" s="739"/>
      <c r="CU113" s="739"/>
      <c r="CV113" s="739"/>
      <c r="CW113" s="739"/>
      <c r="CX113" s="739"/>
      <c r="CY113" s="739"/>
      <c r="CZ113" s="739"/>
      <c r="DA113" s="739"/>
      <c r="DB113" s="739"/>
      <c r="DC113" s="739"/>
      <c r="DD113" s="739"/>
      <c r="DE113" s="739"/>
      <c r="DF113" s="740"/>
      <c r="DG113" s="766" t="s">
        <v>122</v>
      </c>
      <c r="DH113" s="767"/>
      <c r="DI113" s="767"/>
      <c r="DJ113" s="767"/>
      <c r="DK113" s="768"/>
      <c r="DL113" s="769" t="s">
        <v>122</v>
      </c>
      <c r="DM113" s="767"/>
      <c r="DN113" s="767"/>
      <c r="DO113" s="767"/>
      <c r="DP113" s="768"/>
      <c r="DQ113" s="769" t="s">
        <v>122</v>
      </c>
      <c r="DR113" s="767"/>
      <c r="DS113" s="767"/>
      <c r="DT113" s="767"/>
      <c r="DU113" s="768"/>
      <c r="DV113" s="811" t="s">
        <v>122</v>
      </c>
      <c r="DW113" s="812"/>
      <c r="DX113" s="812"/>
      <c r="DY113" s="812"/>
      <c r="DZ113" s="813"/>
    </row>
    <row r="114" spans="1:130" s="224" customFormat="1" ht="26.25" customHeight="1" x14ac:dyDescent="0.2">
      <c r="A114" s="901"/>
      <c r="B114" s="902"/>
      <c r="C114" s="739" t="s">
        <v>426</v>
      </c>
      <c r="D114" s="739"/>
      <c r="E114" s="739"/>
      <c r="F114" s="739"/>
      <c r="G114" s="739"/>
      <c r="H114" s="739"/>
      <c r="I114" s="739"/>
      <c r="J114" s="739"/>
      <c r="K114" s="739"/>
      <c r="L114" s="739"/>
      <c r="M114" s="739"/>
      <c r="N114" s="739"/>
      <c r="O114" s="739"/>
      <c r="P114" s="739"/>
      <c r="Q114" s="739"/>
      <c r="R114" s="739"/>
      <c r="S114" s="739"/>
      <c r="T114" s="739"/>
      <c r="U114" s="739"/>
      <c r="V114" s="739"/>
      <c r="W114" s="739"/>
      <c r="X114" s="739"/>
      <c r="Y114" s="739"/>
      <c r="Z114" s="740"/>
      <c r="AA114" s="766">
        <v>18102</v>
      </c>
      <c r="AB114" s="767"/>
      <c r="AC114" s="767"/>
      <c r="AD114" s="767"/>
      <c r="AE114" s="768"/>
      <c r="AF114" s="769">
        <v>16882</v>
      </c>
      <c r="AG114" s="767"/>
      <c r="AH114" s="767"/>
      <c r="AI114" s="767"/>
      <c r="AJ114" s="768"/>
      <c r="AK114" s="769">
        <v>17815</v>
      </c>
      <c r="AL114" s="767"/>
      <c r="AM114" s="767"/>
      <c r="AN114" s="767"/>
      <c r="AO114" s="768"/>
      <c r="AP114" s="811">
        <v>0.5</v>
      </c>
      <c r="AQ114" s="812"/>
      <c r="AR114" s="812"/>
      <c r="AS114" s="812"/>
      <c r="AT114" s="813"/>
      <c r="AU114" s="919"/>
      <c r="AV114" s="920"/>
      <c r="AW114" s="920"/>
      <c r="AX114" s="920"/>
      <c r="AY114" s="920"/>
      <c r="AZ114" s="802" t="s">
        <v>427</v>
      </c>
      <c r="BA114" s="739"/>
      <c r="BB114" s="739"/>
      <c r="BC114" s="739"/>
      <c r="BD114" s="739"/>
      <c r="BE114" s="739"/>
      <c r="BF114" s="739"/>
      <c r="BG114" s="739"/>
      <c r="BH114" s="739"/>
      <c r="BI114" s="739"/>
      <c r="BJ114" s="739"/>
      <c r="BK114" s="739"/>
      <c r="BL114" s="739"/>
      <c r="BM114" s="739"/>
      <c r="BN114" s="739"/>
      <c r="BO114" s="739"/>
      <c r="BP114" s="740"/>
      <c r="BQ114" s="803">
        <v>1122943</v>
      </c>
      <c r="BR114" s="804"/>
      <c r="BS114" s="804"/>
      <c r="BT114" s="804"/>
      <c r="BU114" s="804"/>
      <c r="BV114" s="804">
        <v>1099588</v>
      </c>
      <c r="BW114" s="804"/>
      <c r="BX114" s="804"/>
      <c r="BY114" s="804"/>
      <c r="BZ114" s="804"/>
      <c r="CA114" s="804">
        <v>1161569</v>
      </c>
      <c r="CB114" s="804"/>
      <c r="CC114" s="804"/>
      <c r="CD114" s="804"/>
      <c r="CE114" s="804"/>
      <c r="CF114" s="862">
        <v>29.8</v>
      </c>
      <c r="CG114" s="863"/>
      <c r="CH114" s="863"/>
      <c r="CI114" s="863"/>
      <c r="CJ114" s="863"/>
      <c r="CK114" s="914"/>
      <c r="CL114" s="808"/>
      <c r="CM114" s="802" t="s">
        <v>428</v>
      </c>
      <c r="CN114" s="739"/>
      <c r="CO114" s="739"/>
      <c r="CP114" s="739"/>
      <c r="CQ114" s="739"/>
      <c r="CR114" s="739"/>
      <c r="CS114" s="739"/>
      <c r="CT114" s="739"/>
      <c r="CU114" s="739"/>
      <c r="CV114" s="739"/>
      <c r="CW114" s="739"/>
      <c r="CX114" s="739"/>
      <c r="CY114" s="739"/>
      <c r="CZ114" s="739"/>
      <c r="DA114" s="739"/>
      <c r="DB114" s="739"/>
      <c r="DC114" s="739"/>
      <c r="DD114" s="739"/>
      <c r="DE114" s="739"/>
      <c r="DF114" s="740"/>
      <c r="DG114" s="766" t="s">
        <v>122</v>
      </c>
      <c r="DH114" s="767"/>
      <c r="DI114" s="767"/>
      <c r="DJ114" s="767"/>
      <c r="DK114" s="768"/>
      <c r="DL114" s="769" t="s">
        <v>122</v>
      </c>
      <c r="DM114" s="767"/>
      <c r="DN114" s="767"/>
      <c r="DO114" s="767"/>
      <c r="DP114" s="768"/>
      <c r="DQ114" s="769" t="s">
        <v>122</v>
      </c>
      <c r="DR114" s="767"/>
      <c r="DS114" s="767"/>
      <c r="DT114" s="767"/>
      <c r="DU114" s="768"/>
      <c r="DV114" s="811" t="s">
        <v>122</v>
      </c>
      <c r="DW114" s="812"/>
      <c r="DX114" s="812"/>
      <c r="DY114" s="812"/>
      <c r="DZ114" s="813"/>
    </row>
    <row r="115" spans="1:130" s="224" customFormat="1" ht="26.25" customHeight="1" x14ac:dyDescent="0.2">
      <c r="A115" s="901"/>
      <c r="B115" s="902"/>
      <c r="C115" s="739" t="s">
        <v>429</v>
      </c>
      <c r="D115" s="739"/>
      <c r="E115" s="739"/>
      <c r="F115" s="739"/>
      <c r="G115" s="739"/>
      <c r="H115" s="739"/>
      <c r="I115" s="739"/>
      <c r="J115" s="739"/>
      <c r="K115" s="739"/>
      <c r="L115" s="739"/>
      <c r="M115" s="739"/>
      <c r="N115" s="739"/>
      <c r="O115" s="739"/>
      <c r="P115" s="739"/>
      <c r="Q115" s="739"/>
      <c r="R115" s="739"/>
      <c r="S115" s="739"/>
      <c r="T115" s="739"/>
      <c r="U115" s="739"/>
      <c r="V115" s="739"/>
      <c r="W115" s="739"/>
      <c r="X115" s="739"/>
      <c r="Y115" s="739"/>
      <c r="Z115" s="740"/>
      <c r="AA115" s="905" t="s">
        <v>122</v>
      </c>
      <c r="AB115" s="906"/>
      <c r="AC115" s="906"/>
      <c r="AD115" s="906"/>
      <c r="AE115" s="907"/>
      <c r="AF115" s="908" t="s">
        <v>122</v>
      </c>
      <c r="AG115" s="906"/>
      <c r="AH115" s="906"/>
      <c r="AI115" s="906"/>
      <c r="AJ115" s="907"/>
      <c r="AK115" s="908" t="s">
        <v>122</v>
      </c>
      <c r="AL115" s="906"/>
      <c r="AM115" s="906"/>
      <c r="AN115" s="906"/>
      <c r="AO115" s="907"/>
      <c r="AP115" s="909" t="s">
        <v>122</v>
      </c>
      <c r="AQ115" s="910"/>
      <c r="AR115" s="910"/>
      <c r="AS115" s="910"/>
      <c r="AT115" s="911"/>
      <c r="AU115" s="919"/>
      <c r="AV115" s="920"/>
      <c r="AW115" s="920"/>
      <c r="AX115" s="920"/>
      <c r="AY115" s="920"/>
      <c r="AZ115" s="802" t="s">
        <v>430</v>
      </c>
      <c r="BA115" s="739"/>
      <c r="BB115" s="739"/>
      <c r="BC115" s="739"/>
      <c r="BD115" s="739"/>
      <c r="BE115" s="739"/>
      <c r="BF115" s="739"/>
      <c r="BG115" s="739"/>
      <c r="BH115" s="739"/>
      <c r="BI115" s="739"/>
      <c r="BJ115" s="739"/>
      <c r="BK115" s="739"/>
      <c r="BL115" s="739"/>
      <c r="BM115" s="739"/>
      <c r="BN115" s="739"/>
      <c r="BO115" s="739"/>
      <c r="BP115" s="740"/>
      <c r="BQ115" s="803" t="s">
        <v>122</v>
      </c>
      <c r="BR115" s="804"/>
      <c r="BS115" s="804"/>
      <c r="BT115" s="804"/>
      <c r="BU115" s="804"/>
      <c r="BV115" s="804" t="s">
        <v>122</v>
      </c>
      <c r="BW115" s="804"/>
      <c r="BX115" s="804"/>
      <c r="BY115" s="804"/>
      <c r="BZ115" s="804"/>
      <c r="CA115" s="804" t="s">
        <v>122</v>
      </c>
      <c r="CB115" s="804"/>
      <c r="CC115" s="804"/>
      <c r="CD115" s="804"/>
      <c r="CE115" s="804"/>
      <c r="CF115" s="862" t="s">
        <v>122</v>
      </c>
      <c r="CG115" s="863"/>
      <c r="CH115" s="863"/>
      <c r="CI115" s="863"/>
      <c r="CJ115" s="863"/>
      <c r="CK115" s="914"/>
      <c r="CL115" s="808"/>
      <c r="CM115" s="802" t="s">
        <v>431</v>
      </c>
      <c r="CN115" s="739"/>
      <c r="CO115" s="739"/>
      <c r="CP115" s="739"/>
      <c r="CQ115" s="739"/>
      <c r="CR115" s="739"/>
      <c r="CS115" s="739"/>
      <c r="CT115" s="739"/>
      <c r="CU115" s="739"/>
      <c r="CV115" s="739"/>
      <c r="CW115" s="739"/>
      <c r="CX115" s="739"/>
      <c r="CY115" s="739"/>
      <c r="CZ115" s="739"/>
      <c r="DA115" s="739"/>
      <c r="DB115" s="739"/>
      <c r="DC115" s="739"/>
      <c r="DD115" s="739"/>
      <c r="DE115" s="739"/>
      <c r="DF115" s="740"/>
      <c r="DG115" s="766" t="s">
        <v>122</v>
      </c>
      <c r="DH115" s="767"/>
      <c r="DI115" s="767"/>
      <c r="DJ115" s="767"/>
      <c r="DK115" s="768"/>
      <c r="DL115" s="769" t="s">
        <v>122</v>
      </c>
      <c r="DM115" s="767"/>
      <c r="DN115" s="767"/>
      <c r="DO115" s="767"/>
      <c r="DP115" s="768"/>
      <c r="DQ115" s="769" t="s">
        <v>122</v>
      </c>
      <c r="DR115" s="767"/>
      <c r="DS115" s="767"/>
      <c r="DT115" s="767"/>
      <c r="DU115" s="768"/>
      <c r="DV115" s="811" t="s">
        <v>122</v>
      </c>
      <c r="DW115" s="812"/>
      <c r="DX115" s="812"/>
      <c r="DY115" s="812"/>
      <c r="DZ115" s="813"/>
    </row>
    <row r="116" spans="1:130" s="224" customFormat="1" ht="26.25" customHeight="1" x14ac:dyDescent="0.2">
      <c r="A116" s="903"/>
      <c r="B116" s="904"/>
      <c r="C116" s="826" t="s">
        <v>432</v>
      </c>
      <c r="D116" s="826"/>
      <c r="E116" s="826"/>
      <c r="F116" s="826"/>
      <c r="G116" s="826"/>
      <c r="H116" s="826"/>
      <c r="I116" s="826"/>
      <c r="J116" s="826"/>
      <c r="K116" s="826"/>
      <c r="L116" s="826"/>
      <c r="M116" s="826"/>
      <c r="N116" s="826"/>
      <c r="O116" s="826"/>
      <c r="P116" s="826"/>
      <c r="Q116" s="826"/>
      <c r="R116" s="826"/>
      <c r="S116" s="826"/>
      <c r="T116" s="826"/>
      <c r="U116" s="826"/>
      <c r="V116" s="826"/>
      <c r="W116" s="826"/>
      <c r="X116" s="826"/>
      <c r="Y116" s="826"/>
      <c r="Z116" s="827"/>
      <c r="AA116" s="766" t="s">
        <v>122</v>
      </c>
      <c r="AB116" s="767"/>
      <c r="AC116" s="767"/>
      <c r="AD116" s="767"/>
      <c r="AE116" s="768"/>
      <c r="AF116" s="769" t="s">
        <v>122</v>
      </c>
      <c r="AG116" s="767"/>
      <c r="AH116" s="767"/>
      <c r="AI116" s="767"/>
      <c r="AJ116" s="768"/>
      <c r="AK116" s="769" t="s">
        <v>122</v>
      </c>
      <c r="AL116" s="767"/>
      <c r="AM116" s="767"/>
      <c r="AN116" s="767"/>
      <c r="AO116" s="768"/>
      <c r="AP116" s="811" t="s">
        <v>122</v>
      </c>
      <c r="AQ116" s="812"/>
      <c r="AR116" s="812"/>
      <c r="AS116" s="812"/>
      <c r="AT116" s="813"/>
      <c r="AU116" s="919"/>
      <c r="AV116" s="920"/>
      <c r="AW116" s="920"/>
      <c r="AX116" s="920"/>
      <c r="AY116" s="920"/>
      <c r="AZ116" s="896" t="s">
        <v>433</v>
      </c>
      <c r="BA116" s="897"/>
      <c r="BB116" s="897"/>
      <c r="BC116" s="897"/>
      <c r="BD116" s="897"/>
      <c r="BE116" s="897"/>
      <c r="BF116" s="897"/>
      <c r="BG116" s="897"/>
      <c r="BH116" s="897"/>
      <c r="BI116" s="897"/>
      <c r="BJ116" s="897"/>
      <c r="BK116" s="897"/>
      <c r="BL116" s="897"/>
      <c r="BM116" s="897"/>
      <c r="BN116" s="897"/>
      <c r="BO116" s="897"/>
      <c r="BP116" s="898"/>
      <c r="BQ116" s="803" t="s">
        <v>122</v>
      </c>
      <c r="BR116" s="804"/>
      <c r="BS116" s="804"/>
      <c r="BT116" s="804"/>
      <c r="BU116" s="804"/>
      <c r="BV116" s="804" t="s">
        <v>122</v>
      </c>
      <c r="BW116" s="804"/>
      <c r="BX116" s="804"/>
      <c r="BY116" s="804"/>
      <c r="BZ116" s="804"/>
      <c r="CA116" s="804" t="s">
        <v>122</v>
      </c>
      <c r="CB116" s="804"/>
      <c r="CC116" s="804"/>
      <c r="CD116" s="804"/>
      <c r="CE116" s="804"/>
      <c r="CF116" s="862" t="s">
        <v>122</v>
      </c>
      <c r="CG116" s="863"/>
      <c r="CH116" s="863"/>
      <c r="CI116" s="863"/>
      <c r="CJ116" s="863"/>
      <c r="CK116" s="914"/>
      <c r="CL116" s="808"/>
      <c r="CM116" s="802" t="s">
        <v>434</v>
      </c>
      <c r="CN116" s="739"/>
      <c r="CO116" s="739"/>
      <c r="CP116" s="739"/>
      <c r="CQ116" s="739"/>
      <c r="CR116" s="739"/>
      <c r="CS116" s="739"/>
      <c r="CT116" s="739"/>
      <c r="CU116" s="739"/>
      <c r="CV116" s="739"/>
      <c r="CW116" s="739"/>
      <c r="CX116" s="739"/>
      <c r="CY116" s="739"/>
      <c r="CZ116" s="739"/>
      <c r="DA116" s="739"/>
      <c r="DB116" s="739"/>
      <c r="DC116" s="739"/>
      <c r="DD116" s="739"/>
      <c r="DE116" s="739"/>
      <c r="DF116" s="740"/>
      <c r="DG116" s="766" t="s">
        <v>122</v>
      </c>
      <c r="DH116" s="767"/>
      <c r="DI116" s="767"/>
      <c r="DJ116" s="767"/>
      <c r="DK116" s="768"/>
      <c r="DL116" s="769" t="s">
        <v>122</v>
      </c>
      <c r="DM116" s="767"/>
      <c r="DN116" s="767"/>
      <c r="DO116" s="767"/>
      <c r="DP116" s="768"/>
      <c r="DQ116" s="769" t="s">
        <v>122</v>
      </c>
      <c r="DR116" s="767"/>
      <c r="DS116" s="767"/>
      <c r="DT116" s="767"/>
      <c r="DU116" s="768"/>
      <c r="DV116" s="811" t="s">
        <v>122</v>
      </c>
      <c r="DW116" s="812"/>
      <c r="DX116" s="812"/>
      <c r="DY116" s="812"/>
      <c r="DZ116" s="813"/>
    </row>
    <row r="117" spans="1:130" s="224" customFormat="1" ht="26.25" customHeight="1" x14ac:dyDescent="0.2">
      <c r="A117" s="882" t="s">
        <v>178</v>
      </c>
      <c r="B117" s="883"/>
      <c r="C117" s="883"/>
      <c r="D117" s="883"/>
      <c r="E117" s="883"/>
      <c r="F117" s="883"/>
      <c r="G117" s="883"/>
      <c r="H117" s="883"/>
      <c r="I117" s="883"/>
      <c r="J117" s="883"/>
      <c r="K117" s="883"/>
      <c r="L117" s="883"/>
      <c r="M117" s="883"/>
      <c r="N117" s="883"/>
      <c r="O117" s="883"/>
      <c r="P117" s="883"/>
      <c r="Q117" s="883"/>
      <c r="R117" s="883"/>
      <c r="S117" s="883"/>
      <c r="T117" s="883"/>
      <c r="U117" s="883"/>
      <c r="V117" s="883"/>
      <c r="W117" s="883"/>
      <c r="X117" s="883"/>
      <c r="Y117" s="864" t="s">
        <v>435</v>
      </c>
      <c r="Z117" s="884"/>
      <c r="AA117" s="889">
        <v>411564</v>
      </c>
      <c r="AB117" s="890"/>
      <c r="AC117" s="890"/>
      <c r="AD117" s="890"/>
      <c r="AE117" s="891"/>
      <c r="AF117" s="892">
        <v>372984</v>
      </c>
      <c r="AG117" s="890"/>
      <c r="AH117" s="890"/>
      <c r="AI117" s="890"/>
      <c r="AJ117" s="891"/>
      <c r="AK117" s="892">
        <v>305511</v>
      </c>
      <c r="AL117" s="890"/>
      <c r="AM117" s="890"/>
      <c r="AN117" s="890"/>
      <c r="AO117" s="891"/>
      <c r="AP117" s="893"/>
      <c r="AQ117" s="894"/>
      <c r="AR117" s="894"/>
      <c r="AS117" s="894"/>
      <c r="AT117" s="895"/>
      <c r="AU117" s="919"/>
      <c r="AV117" s="920"/>
      <c r="AW117" s="920"/>
      <c r="AX117" s="920"/>
      <c r="AY117" s="920"/>
      <c r="AZ117" s="850" t="s">
        <v>436</v>
      </c>
      <c r="BA117" s="851"/>
      <c r="BB117" s="851"/>
      <c r="BC117" s="851"/>
      <c r="BD117" s="851"/>
      <c r="BE117" s="851"/>
      <c r="BF117" s="851"/>
      <c r="BG117" s="851"/>
      <c r="BH117" s="851"/>
      <c r="BI117" s="851"/>
      <c r="BJ117" s="851"/>
      <c r="BK117" s="851"/>
      <c r="BL117" s="851"/>
      <c r="BM117" s="851"/>
      <c r="BN117" s="851"/>
      <c r="BO117" s="851"/>
      <c r="BP117" s="852"/>
      <c r="BQ117" s="803" t="s">
        <v>122</v>
      </c>
      <c r="BR117" s="804"/>
      <c r="BS117" s="804"/>
      <c r="BT117" s="804"/>
      <c r="BU117" s="804"/>
      <c r="BV117" s="804" t="s">
        <v>122</v>
      </c>
      <c r="BW117" s="804"/>
      <c r="BX117" s="804"/>
      <c r="BY117" s="804"/>
      <c r="BZ117" s="804"/>
      <c r="CA117" s="804" t="s">
        <v>122</v>
      </c>
      <c r="CB117" s="804"/>
      <c r="CC117" s="804"/>
      <c r="CD117" s="804"/>
      <c r="CE117" s="804"/>
      <c r="CF117" s="862" t="s">
        <v>122</v>
      </c>
      <c r="CG117" s="863"/>
      <c r="CH117" s="863"/>
      <c r="CI117" s="863"/>
      <c r="CJ117" s="863"/>
      <c r="CK117" s="914"/>
      <c r="CL117" s="808"/>
      <c r="CM117" s="802" t="s">
        <v>437</v>
      </c>
      <c r="CN117" s="739"/>
      <c r="CO117" s="739"/>
      <c r="CP117" s="739"/>
      <c r="CQ117" s="739"/>
      <c r="CR117" s="739"/>
      <c r="CS117" s="739"/>
      <c r="CT117" s="739"/>
      <c r="CU117" s="739"/>
      <c r="CV117" s="739"/>
      <c r="CW117" s="739"/>
      <c r="CX117" s="739"/>
      <c r="CY117" s="739"/>
      <c r="CZ117" s="739"/>
      <c r="DA117" s="739"/>
      <c r="DB117" s="739"/>
      <c r="DC117" s="739"/>
      <c r="DD117" s="739"/>
      <c r="DE117" s="739"/>
      <c r="DF117" s="740"/>
      <c r="DG117" s="766" t="s">
        <v>122</v>
      </c>
      <c r="DH117" s="767"/>
      <c r="DI117" s="767"/>
      <c r="DJ117" s="767"/>
      <c r="DK117" s="768"/>
      <c r="DL117" s="769" t="s">
        <v>122</v>
      </c>
      <c r="DM117" s="767"/>
      <c r="DN117" s="767"/>
      <c r="DO117" s="767"/>
      <c r="DP117" s="768"/>
      <c r="DQ117" s="769" t="s">
        <v>122</v>
      </c>
      <c r="DR117" s="767"/>
      <c r="DS117" s="767"/>
      <c r="DT117" s="767"/>
      <c r="DU117" s="768"/>
      <c r="DV117" s="811" t="s">
        <v>122</v>
      </c>
      <c r="DW117" s="812"/>
      <c r="DX117" s="812"/>
      <c r="DY117" s="812"/>
      <c r="DZ117" s="813"/>
    </row>
    <row r="118" spans="1:130" s="224" customFormat="1" ht="26.25" customHeight="1" x14ac:dyDescent="0.2">
      <c r="A118" s="882" t="s">
        <v>411</v>
      </c>
      <c r="B118" s="883"/>
      <c r="C118" s="883"/>
      <c r="D118" s="883"/>
      <c r="E118" s="883"/>
      <c r="F118" s="883"/>
      <c r="G118" s="883"/>
      <c r="H118" s="883"/>
      <c r="I118" s="883"/>
      <c r="J118" s="883"/>
      <c r="K118" s="883"/>
      <c r="L118" s="883"/>
      <c r="M118" s="883"/>
      <c r="N118" s="883"/>
      <c r="O118" s="883"/>
      <c r="P118" s="883"/>
      <c r="Q118" s="883"/>
      <c r="R118" s="883"/>
      <c r="S118" s="883"/>
      <c r="T118" s="883"/>
      <c r="U118" s="883"/>
      <c r="V118" s="883"/>
      <c r="W118" s="883"/>
      <c r="X118" s="883"/>
      <c r="Y118" s="883"/>
      <c r="Z118" s="884"/>
      <c r="AA118" s="885" t="s">
        <v>408</v>
      </c>
      <c r="AB118" s="883"/>
      <c r="AC118" s="883"/>
      <c r="AD118" s="883"/>
      <c r="AE118" s="884"/>
      <c r="AF118" s="885" t="s">
        <v>409</v>
      </c>
      <c r="AG118" s="883"/>
      <c r="AH118" s="883"/>
      <c r="AI118" s="883"/>
      <c r="AJ118" s="884"/>
      <c r="AK118" s="885" t="s">
        <v>295</v>
      </c>
      <c r="AL118" s="883"/>
      <c r="AM118" s="883"/>
      <c r="AN118" s="883"/>
      <c r="AO118" s="884"/>
      <c r="AP118" s="886" t="s">
        <v>410</v>
      </c>
      <c r="AQ118" s="887"/>
      <c r="AR118" s="887"/>
      <c r="AS118" s="887"/>
      <c r="AT118" s="888"/>
      <c r="AU118" s="919"/>
      <c r="AV118" s="920"/>
      <c r="AW118" s="920"/>
      <c r="AX118" s="920"/>
      <c r="AY118" s="920"/>
      <c r="AZ118" s="825" t="s">
        <v>438</v>
      </c>
      <c r="BA118" s="826"/>
      <c r="BB118" s="826"/>
      <c r="BC118" s="826"/>
      <c r="BD118" s="826"/>
      <c r="BE118" s="826"/>
      <c r="BF118" s="826"/>
      <c r="BG118" s="826"/>
      <c r="BH118" s="826"/>
      <c r="BI118" s="826"/>
      <c r="BJ118" s="826"/>
      <c r="BK118" s="826"/>
      <c r="BL118" s="826"/>
      <c r="BM118" s="826"/>
      <c r="BN118" s="826"/>
      <c r="BO118" s="826"/>
      <c r="BP118" s="827"/>
      <c r="BQ118" s="866" t="s">
        <v>122</v>
      </c>
      <c r="BR118" s="832"/>
      <c r="BS118" s="832"/>
      <c r="BT118" s="832"/>
      <c r="BU118" s="832"/>
      <c r="BV118" s="832" t="s">
        <v>122</v>
      </c>
      <c r="BW118" s="832"/>
      <c r="BX118" s="832"/>
      <c r="BY118" s="832"/>
      <c r="BZ118" s="832"/>
      <c r="CA118" s="832" t="s">
        <v>122</v>
      </c>
      <c r="CB118" s="832"/>
      <c r="CC118" s="832"/>
      <c r="CD118" s="832"/>
      <c r="CE118" s="832"/>
      <c r="CF118" s="862" t="s">
        <v>122</v>
      </c>
      <c r="CG118" s="863"/>
      <c r="CH118" s="863"/>
      <c r="CI118" s="863"/>
      <c r="CJ118" s="863"/>
      <c r="CK118" s="914"/>
      <c r="CL118" s="808"/>
      <c r="CM118" s="802" t="s">
        <v>439</v>
      </c>
      <c r="CN118" s="739"/>
      <c r="CO118" s="739"/>
      <c r="CP118" s="739"/>
      <c r="CQ118" s="739"/>
      <c r="CR118" s="739"/>
      <c r="CS118" s="739"/>
      <c r="CT118" s="739"/>
      <c r="CU118" s="739"/>
      <c r="CV118" s="739"/>
      <c r="CW118" s="739"/>
      <c r="CX118" s="739"/>
      <c r="CY118" s="739"/>
      <c r="CZ118" s="739"/>
      <c r="DA118" s="739"/>
      <c r="DB118" s="739"/>
      <c r="DC118" s="739"/>
      <c r="DD118" s="739"/>
      <c r="DE118" s="739"/>
      <c r="DF118" s="740"/>
      <c r="DG118" s="766" t="s">
        <v>122</v>
      </c>
      <c r="DH118" s="767"/>
      <c r="DI118" s="767"/>
      <c r="DJ118" s="767"/>
      <c r="DK118" s="768"/>
      <c r="DL118" s="769" t="s">
        <v>122</v>
      </c>
      <c r="DM118" s="767"/>
      <c r="DN118" s="767"/>
      <c r="DO118" s="767"/>
      <c r="DP118" s="768"/>
      <c r="DQ118" s="769" t="s">
        <v>122</v>
      </c>
      <c r="DR118" s="767"/>
      <c r="DS118" s="767"/>
      <c r="DT118" s="767"/>
      <c r="DU118" s="768"/>
      <c r="DV118" s="811" t="s">
        <v>122</v>
      </c>
      <c r="DW118" s="812"/>
      <c r="DX118" s="812"/>
      <c r="DY118" s="812"/>
      <c r="DZ118" s="813"/>
    </row>
    <row r="119" spans="1:130" s="224" customFormat="1" ht="26.25" customHeight="1" x14ac:dyDescent="0.2">
      <c r="A119" s="805" t="s">
        <v>414</v>
      </c>
      <c r="B119" s="806"/>
      <c r="C119" s="847" t="s">
        <v>415</v>
      </c>
      <c r="D119" s="795"/>
      <c r="E119" s="795"/>
      <c r="F119" s="795"/>
      <c r="G119" s="795"/>
      <c r="H119" s="795"/>
      <c r="I119" s="795"/>
      <c r="J119" s="795"/>
      <c r="K119" s="795"/>
      <c r="L119" s="795"/>
      <c r="M119" s="795"/>
      <c r="N119" s="795"/>
      <c r="O119" s="795"/>
      <c r="P119" s="795"/>
      <c r="Q119" s="795"/>
      <c r="R119" s="795"/>
      <c r="S119" s="795"/>
      <c r="T119" s="795"/>
      <c r="U119" s="795"/>
      <c r="V119" s="795"/>
      <c r="W119" s="795"/>
      <c r="X119" s="795"/>
      <c r="Y119" s="795"/>
      <c r="Z119" s="796"/>
      <c r="AA119" s="875" t="s">
        <v>122</v>
      </c>
      <c r="AB119" s="876"/>
      <c r="AC119" s="876"/>
      <c r="AD119" s="876"/>
      <c r="AE119" s="877"/>
      <c r="AF119" s="878" t="s">
        <v>122</v>
      </c>
      <c r="AG119" s="876"/>
      <c r="AH119" s="876"/>
      <c r="AI119" s="876"/>
      <c r="AJ119" s="877"/>
      <c r="AK119" s="878" t="s">
        <v>122</v>
      </c>
      <c r="AL119" s="876"/>
      <c r="AM119" s="876"/>
      <c r="AN119" s="876"/>
      <c r="AO119" s="877"/>
      <c r="AP119" s="879" t="s">
        <v>122</v>
      </c>
      <c r="AQ119" s="880"/>
      <c r="AR119" s="880"/>
      <c r="AS119" s="880"/>
      <c r="AT119" s="881"/>
      <c r="AU119" s="921"/>
      <c r="AV119" s="922"/>
      <c r="AW119" s="922"/>
      <c r="AX119" s="922"/>
      <c r="AY119" s="922"/>
      <c r="AZ119" s="245" t="s">
        <v>178</v>
      </c>
      <c r="BA119" s="245"/>
      <c r="BB119" s="245"/>
      <c r="BC119" s="245"/>
      <c r="BD119" s="245"/>
      <c r="BE119" s="245"/>
      <c r="BF119" s="245"/>
      <c r="BG119" s="245"/>
      <c r="BH119" s="245"/>
      <c r="BI119" s="245"/>
      <c r="BJ119" s="245"/>
      <c r="BK119" s="245"/>
      <c r="BL119" s="245"/>
      <c r="BM119" s="245"/>
      <c r="BN119" s="245"/>
      <c r="BO119" s="864" t="s">
        <v>440</v>
      </c>
      <c r="BP119" s="865"/>
      <c r="BQ119" s="866">
        <v>2963704</v>
      </c>
      <c r="BR119" s="832"/>
      <c r="BS119" s="832"/>
      <c r="BT119" s="832"/>
      <c r="BU119" s="832"/>
      <c r="BV119" s="832">
        <v>2607029</v>
      </c>
      <c r="BW119" s="832"/>
      <c r="BX119" s="832"/>
      <c r="BY119" s="832"/>
      <c r="BZ119" s="832"/>
      <c r="CA119" s="832">
        <v>2394975</v>
      </c>
      <c r="CB119" s="832"/>
      <c r="CC119" s="832"/>
      <c r="CD119" s="832"/>
      <c r="CE119" s="832"/>
      <c r="CF119" s="735"/>
      <c r="CG119" s="736"/>
      <c r="CH119" s="736"/>
      <c r="CI119" s="736"/>
      <c r="CJ119" s="821"/>
      <c r="CK119" s="915"/>
      <c r="CL119" s="810"/>
      <c r="CM119" s="825" t="s">
        <v>441</v>
      </c>
      <c r="CN119" s="826"/>
      <c r="CO119" s="826"/>
      <c r="CP119" s="826"/>
      <c r="CQ119" s="826"/>
      <c r="CR119" s="826"/>
      <c r="CS119" s="826"/>
      <c r="CT119" s="826"/>
      <c r="CU119" s="826"/>
      <c r="CV119" s="826"/>
      <c r="CW119" s="826"/>
      <c r="CX119" s="826"/>
      <c r="CY119" s="826"/>
      <c r="CZ119" s="826"/>
      <c r="DA119" s="826"/>
      <c r="DB119" s="826"/>
      <c r="DC119" s="826"/>
      <c r="DD119" s="826"/>
      <c r="DE119" s="826"/>
      <c r="DF119" s="827"/>
      <c r="DG119" s="750" t="s">
        <v>122</v>
      </c>
      <c r="DH119" s="751"/>
      <c r="DI119" s="751"/>
      <c r="DJ119" s="751"/>
      <c r="DK119" s="752"/>
      <c r="DL119" s="753" t="s">
        <v>122</v>
      </c>
      <c r="DM119" s="751"/>
      <c r="DN119" s="751"/>
      <c r="DO119" s="751"/>
      <c r="DP119" s="752"/>
      <c r="DQ119" s="753" t="s">
        <v>122</v>
      </c>
      <c r="DR119" s="751"/>
      <c r="DS119" s="751"/>
      <c r="DT119" s="751"/>
      <c r="DU119" s="752"/>
      <c r="DV119" s="835" t="s">
        <v>122</v>
      </c>
      <c r="DW119" s="836"/>
      <c r="DX119" s="836"/>
      <c r="DY119" s="836"/>
      <c r="DZ119" s="837"/>
    </row>
    <row r="120" spans="1:130" s="224" customFormat="1" ht="26.25" customHeight="1" x14ac:dyDescent="0.2">
      <c r="A120" s="807"/>
      <c r="B120" s="808"/>
      <c r="C120" s="802" t="s">
        <v>418</v>
      </c>
      <c r="D120" s="739"/>
      <c r="E120" s="739"/>
      <c r="F120" s="739"/>
      <c r="G120" s="739"/>
      <c r="H120" s="739"/>
      <c r="I120" s="739"/>
      <c r="J120" s="739"/>
      <c r="K120" s="739"/>
      <c r="L120" s="739"/>
      <c r="M120" s="739"/>
      <c r="N120" s="739"/>
      <c r="O120" s="739"/>
      <c r="P120" s="739"/>
      <c r="Q120" s="739"/>
      <c r="R120" s="739"/>
      <c r="S120" s="739"/>
      <c r="T120" s="739"/>
      <c r="U120" s="739"/>
      <c r="V120" s="739"/>
      <c r="W120" s="739"/>
      <c r="X120" s="739"/>
      <c r="Y120" s="739"/>
      <c r="Z120" s="740"/>
      <c r="AA120" s="766" t="s">
        <v>122</v>
      </c>
      <c r="AB120" s="767"/>
      <c r="AC120" s="767"/>
      <c r="AD120" s="767"/>
      <c r="AE120" s="768"/>
      <c r="AF120" s="769" t="s">
        <v>122</v>
      </c>
      <c r="AG120" s="767"/>
      <c r="AH120" s="767"/>
      <c r="AI120" s="767"/>
      <c r="AJ120" s="768"/>
      <c r="AK120" s="769" t="s">
        <v>122</v>
      </c>
      <c r="AL120" s="767"/>
      <c r="AM120" s="767"/>
      <c r="AN120" s="767"/>
      <c r="AO120" s="768"/>
      <c r="AP120" s="811" t="s">
        <v>122</v>
      </c>
      <c r="AQ120" s="812"/>
      <c r="AR120" s="812"/>
      <c r="AS120" s="812"/>
      <c r="AT120" s="813"/>
      <c r="AU120" s="867" t="s">
        <v>442</v>
      </c>
      <c r="AV120" s="868"/>
      <c r="AW120" s="868"/>
      <c r="AX120" s="868"/>
      <c r="AY120" s="869"/>
      <c r="AZ120" s="847" t="s">
        <v>443</v>
      </c>
      <c r="BA120" s="795"/>
      <c r="BB120" s="795"/>
      <c r="BC120" s="795"/>
      <c r="BD120" s="795"/>
      <c r="BE120" s="795"/>
      <c r="BF120" s="795"/>
      <c r="BG120" s="795"/>
      <c r="BH120" s="795"/>
      <c r="BI120" s="795"/>
      <c r="BJ120" s="795"/>
      <c r="BK120" s="795"/>
      <c r="BL120" s="795"/>
      <c r="BM120" s="795"/>
      <c r="BN120" s="795"/>
      <c r="BO120" s="795"/>
      <c r="BP120" s="796"/>
      <c r="BQ120" s="848">
        <v>9986529</v>
      </c>
      <c r="BR120" s="829"/>
      <c r="BS120" s="829"/>
      <c r="BT120" s="829"/>
      <c r="BU120" s="829"/>
      <c r="BV120" s="829">
        <v>10199307</v>
      </c>
      <c r="BW120" s="829"/>
      <c r="BX120" s="829"/>
      <c r="BY120" s="829"/>
      <c r="BZ120" s="829"/>
      <c r="CA120" s="829">
        <v>10817129</v>
      </c>
      <c r="CB120" s="829"/>
      <c r="CC120" s="829"/>
      <c r="CD120" s="829"/>
      <c r="CE120" s="829"/>
      <c r="CF120" s="853">
        <v>277.89999999999998</v>
      </c>
      <c r="CG120" s="854"/>
      <c r="CH120" s="854"/>
      <c r="CI120" s="854"/>
      <c r="CJ120" s="854"/>
      <c r="CK120" s="855" t="s">
        <v>444</v>
      </c>
      <c r="CL120" s="839"/>
      <c r="CM120" s="839"/>
      <c r="CN120" s="839"/>
      <c r="CO120" s="840"/>
      <c r="CP120" s="859" t="s">
        <v>392</v>
      </c>
      <c r="CQ120" s="860"/>
      <c r="CR120" s="860"/>
      <c r="CS120" s="860"/>
      <c r="CT120" s="860"/>
      <c r="CU120" s="860"/>
      <c r="CV120" s="860"/>
      <c r="CW120" s="860"/>
      <c r="CX120" s="860"/>
      <c r="CY120" s="860"/>
      <c r="CZ120" s="860"/>
      <c r="DA120" s="860"/>
      <c r="DB120" s="860"/>
      <c r="DC120" s="860"/>
      <c r="DD120" s="860"/>
      <c r="DE120" s="860"/>
      <c r="DF120" s="861"/>
      <c r="DG120" s="848">
        <v>1503964</v>
      </c>
      <c r="DH120" s="829"/>
      <c r="DI120" s="829"/>
      <c r="DJ120" s="829"/>
      <c r="DK120" s="829"/>
      <c r="DL120" s="829">
        <v>1243121</v>
      </c>
      <c r="DM120" s="829"/>
      <c r="DN120" s="829"/>
      <c r="DO120" s="829"/>
      <c r="DP120" s="829"/>
      <c r="DQ120" s="829">
        <v>1022455</v>
      </c>
      <c r="DR120" s="829"/>
      <c r="DS120" s="829"/>
      <c r="DT120" s="829"/>
      <c r="DU120" s="829"/>
      <c r="DV120" s="830">
        <v>26.3</v>
      </c>
      <c r="DW120" s="830"/>
      <c r="DX120" s="830"/>
      <c r="DY120" s="830"/>
      <c r="DZ120" s="831"/>
    </row>
    <row r="121" spans="1:130" s="224" customFormat="1" ht="26.25" customHeight="1" x14ac:dyDescent="0.2">
      <c r="A121" s="807"/>
      <c r="B121" s="808"/>
      <c r="C121" s="850" t="s">
        <v>445</v>
      </c>
      <c r="D121" s="851"/>
      <c r="E121" s="851"/>
      <c r="F121" s="851"/>
      <c r="G121" s="851"/>
      <c r="H121" s="851"/>
      <c r="I121" s="851"/>
      <c r="J121" s="851"/>
      <c r="K121" s="851"/>
      <c r="L121" s="851"/>
      <c r="M121" s="851"/>
      <c r="N121" s="851"/>
      <c r="O121" s="851"/>
      <c r="P121" s="851"/>
      <c r="Q121" s="851"/>
      <c r="R121" s="851"/>
      <c r="S121" s="851"/>
      <c r="T121" s="851"/>
      <c r="U121" s="851"/>
      <c r="V121" s="851"/>
      <c r="W121" s="851"/>
      <c r="X121" s="851"/>
      <c r="Y121" s="851"/>
      <c r="Z121" s="852"/>
      <c r="AA121" s="766" t="s">
        <v>122</v>
      </c>
      <c r="AB121" s="767"/>
      <c r="AC121" s="767"/>
      <c r="AD121" s="767"/>
      <c r="AE121" s="768"/>
      <c r="AF121" s="769" t="s">
        <v>122</v>
      </c>
      <c r="AG121" s="767"/>
      <c r="AH121" s="767"/>
      <c r="AI121" s="767"/>
      <c r="AJ121" s="768"/>
      <c r="AK121" s="769" t="s">
        <v>122</v>
      </c>
      <c r="AL121" s="767"/>
      <c r="AM121" s="767"/>
      <c r="AN121" s="767"/>
      <c r="AO121" s="768"/>
      <c r="AP121" s="811" t="s">
        <v>122</v>
      </c>
      <c r="AQ121" s="812"/>
      <c r="AR121" s="812"/>
      <c r="AS121" s="812"/>
      <c r="AT121" s="813"/>
      <c r="AU121" s="870"/>
      <c r="AV121" s="871"/>
      <c r="AW121" s="871"/>
      <c r="AX121" s="871"/>
      <c r="AY121" s="872"/>
      <c r="AZ121" s="802" t="s">
        <v>446</v>
      </c>
      <c r="BA121" s="739"/>
      <c r="BB121" s="739"/>
      <c r="BC121" s="739"/>
      <c r="BD121" s="739"/>
      <c r="BE121" s="739"/>
      <c r="BF121" s="739"/>
      <c r="BG121" s="739"/>
      <c r="BH121" s="739"/>
      <c r="BI121" s="739"/>
      <c r="BJ121" s="739"/>
      <c r="BK121" s="739"/>
      <c r="BL121" s="739"/>
      <c r="BM121" s="739"/>
      <c r="BN121" s="739"/>
      <c r="BO121" s="739"/>
      <c r="BP121" s="740"/>
      <c r="BQ121" s="803" t="s">
        <v>122</v>
      </c>
      <c r="BR121" s="804"/>
      <c r="BS121" s="804"/>
      <c r="BT121" s="804"/>
      <c r="BU121" s="804"/>
      <c r="BV121" s="804" t="s">
        <v>122</v>
      </c>
      <c r="BW121" s="804"/>
      <c r="BX121" s="804"/>
      <c r="BY121" s="804"/>
      <c r="BZ121" s="804"/>
      <c r="CA121" s="804" t="s">
        <v>122</v>
      </c>
      <c r="CB121" s="804"/>
      <c r="CC121" s="804"/>
      <c r="CD121" s="804"/>
      <c r="CE121" s="804"/>
      <c r="CF121" s="862" t="s">
        <v>122</v>
      </c>
      <c r="CG121" s="863"/>
      <c r="CH121" s="863"/>
      <c r="CI121" s="863"/>
      <c r="CJ121" s="863"/>
      <c r="CK121" s="856"/>
      <c r="CL121" s="842"/>
      <c r="CM121" s="842"/>
      <c r="CN121" s="842"/>
      <c r="CO121" s="843"/>
      <c r="CP121" s="822" t="s">
        <v>390</v>
      </c>
      <c r="CQ121" s="823"/>
      <c r="CR121" s="823"/>
      <c r="CS121" s="823"/>
      <c r="CT121" s="823"/>
      <c r="CU121" s="823"/>
      <c r="CV121" s="823"/>
      <c r="CW121" s="823"/>
      <c r="CX121" s="823"/>
      <c r="CY121" s="823"/>
      <c r="CZ121" s="823"/>
      <c r="DA121" s="823"/>
      <c r="DB121" s="823"/>
      <c r="DC121" s="823"/>
      <c r="DD121" s="823"/>
      <c r="DE121" s="823"/>
      <c r="DF121" s="824"/>
      <c r="DG121" s="803" t="s">
        <v>122</v>
      </c>
      <c r="DH121" s="804"/>
      <c r="DI121" s="804"/>
      <c r="DJ121" s="804"/>
      <c r="DK121" s="804"/>
      <c r="DL121" s="804" t="s">
        <v>122</v>
      </c>
      <c r="DM121" s="804"/>
      <c r="DN121" s="804"/>
      <c r="DO121" s="804"/>
      <c r="DP121" s="804"/>
      <c r="DQ121" s="804" t="s">
        <v>122</v>
      </c>
      <c r="DR121" s="804"/>
      <c r="DS121" s="804"/>
      <c r="DT121" s="804"/>
      <c r="DU121" s="804"/>
      <c r="DV121" s="781" t="s">
        <v>122</v>
      </c>
      <c r="DW121" s="781"/>
      <c r="DX121" s="781"/>
      <c r="DY121" s="781"/>
      <c r="DZ121" s="782"/>
    </row>
    <row r="122" spans="1:130" s="224" customFormat="1" ht="26.25" customHeight="1" x14ac:dyDescent="0.2">
      <c r="A122" s="807"/>
      <c r="B122" s="808"/>
      <c r="C122" s="802" t="s">
        <v>428</v>
      </c>
      <c r="D122" s="739"/>
      <c r="E122" s="739"/>
      <c r="F122" s="739"/>
      <c r="G122" s="739"/>
      <c r="H122" s="739"/>
      <c r="I122" s="739"/>
      <c r="J122" s="739"/>
      <c r="K122" s="739"/>
      <c r="L122" s="739"/>
      <c r="M122" s="739"/>
      <c r="N122" s="739"/>
      <c r="O122" s="739"/>
      <c r="P122" s="739"/>
      <c r="Q122" s="739"/>
      <c r="R122" s="739"/>
      <c r="S122" s="739"/>
      <c r="T122" s="739"/>
      <c r="U122" s="739"/>
      <c r="V122" s="739"/>
      <c r="W122" s="739"/>
      <c r="X122" s="739"/>
      <c r="Y122" s="739"/>
      <c r="Z122" s="740"/>
      <c r="AA122" s="766" t="s">
        <v>122</v>
      </c>
      <c r="AB122" s="767"/>
      <c r="AC122" s="767"/>
      <c r="AD122" s="767"/>
      <c r="AE122" s="768"/>
      <c r="AF122" s="769" t="s">
        <v>122</v>
      </c>
      <c r="AG122" s="767"/>
      <c r="AH122" s="767"/>
      <c r="AI122" s="767"/>
      <c r="AJ122" s="768"/>
      <c r="AK122" s="769" t="s">
        <v>122</v>
      </c>
      <c r="AL122" s="767"/>
      <c r="AM122" s="767"/>
      <c r="AN122" s="767"/>
      <c r="AO122" s="768"/>
      <c r="AP122" s="811" t="s">
        <v>122</v>
      </c>
      <c r="AQ122" s="812"/>
      <c r="AR122" s="812"/>
      <c r="AS122" s="812"/>
      <c r="AT122" s="813"/>
      <c r="AU122" s="870"/>
      <c r="AV122" s="871"/>
      <c r="AW122" s="871"/>
      <c r="AX122" s="871"/>
      <c r="AY122" s="872"/>
      <c r="AZ122" s="825" t="s">
        <v>447</v>
      </c>
      <c r="BA122" s="826"/>
      <c r="BB122" s="826"/>
      <c r="BC122" s="826"/>
      <c r="BD122" s="826"/>
      <c r="BE122" s="826"/>
      <c r="BF122" s="826"/>
      <c r="BG122" s="826"/>
      <c r="BH122" s="826"/>
      <c r="BI122" s="826"/>
      <c r="BJ122" s="826"/>
      <c r="BK122" s="826"/>
      <c r="BL122" s="826"/>
      <c r="BM122" s="826"/>
      <c r="BN122" s="826"/>
      <c r="BO122" s="826"/>
      <c r="BP122" s="827"/>
      <c r="BQ122" s="866">
        <v>1414809</v>
      </c>
      <c r="BR122" s="832"/>
      <c r="BS122" s="832"/>
      <c r="BT122" s="832"/>
      <c r="BU122" s="832"/>
      <c r="BV122" s="832">
        <v>1186123</v>
      </c>
      <c r="BW122" s="832"/>
      <c r="BX122" s="832"/>
      <c r="BY122" s="832"/>
      <c r="BZ122" s="832"/>
      <c r="CA122" s="832">
        <v>978785</v>
      </c>
      <c r="CB122" s="832"/>
      <c r="CC122" s="832"/>
      <c r="CD122" s="832"/>
      <c r="CE122" s="832"/>
      <c r="CF122" s="833">
        <v>25.1</v>
      </c>
      <c r="CG122" s="834"/>
      <c r="CH122" s="834"/>
      <c r="CI122" s="834"/>
      <c r="CJ122" s="834"/>
      <c r="CK122" s="856"/>
      <c r="CL122" s="842"/>
      <c r="CM122" s="842"/>
      <c r="CN122" s="842"/>
      <c r="CO122" s="843"/>
      <c r="CP122" s="822" t="s">
        <v>391</v>
      </c>
      <c r="CQ122" s="823"/>
      <c r="CR122" s="823"/>
      <c r="CS122" s="823"/>
      <c r="CT122" s="823"/>
      <c r="CU122" s="823"/>
      <c r="CV122" s="823"/>
      <c r="CW122" s="823"/>
      <c r="CX122" s="823"/>
      <c r="CY122" s="823"/>
      <c r="CZ122" s="823"/>
      <c r="DA122" s="823"/>
      <c r="DB122" s="823"/>
      <c r="DC122" s="823"/>
      <c r="DD122" s="823"/>
      <c r="DE122" s="823"/>
      <c r="DF122" s="824"/>
      <c r="DG122" s="803" t="s">
        <v>122</v>
      </c>
      <c r="DH122" s="804"/>
      <c r="DI122" s="804"/>
      <c r="DJ122" s="804"/>
      <c r="DK122" s="804"/>
      <c r="DL122" s="804" t="s">
        <v>122</v>
      </c>
      <c r="DM122" s="804"/>
      <c r="DN122" s="804"/>
      <c r="DO122" s="804"/>
      <c r="DP122" s="804"/>
      <c r="DQ122" s="804" t="s">
        <v>122</v>
      </c>
      <c r="DR122" s="804"/>
      <c r="DS122" s="804"/>
      <c r="DT122" s="804"/>
      <c r="DU122" s="804"/>
      <c r="DV122" s="781" t="s">
        <v>122</v>
      </c>
      <c r="DW122" s="781"/>
      <c r="DX122" s="781"/>
      <c r="DY122" s="781"/>
      <c r="DZ122" s="782"/>
    </row>
    <row r="123" spans="1:130" s="224" customFormat="1" ht="26.25" customHeight="1" x14ac:dyDescent="0.2">
      <c r="A123" s="807"/>
      <c r="B123" s="808"/>
      <c r="C123" s="802" t="s">
        <v>434</v>
      </c>
      <c r="D123" s="739"/>
      <c r="E123" s="739"/>
      <c r="F123" s="739"/>
      <c r="G123" s="739"/>
      <c r="H123" s="739"/>
      <c r="I123" s="739"/>
      <c r="J123" s="739"/>
      <c r="K123" s="739"/>
      <c r="L123" s="739"/>
      <c r="M123" s="739"/>
      <c r="N123" s="739"/>
      <c r="O123" s="739"/>
      <c r="P123" s="739"/>
      <c r="Q123" s="739"/>
      <c r="R123" s="739"/>
      <c r="S123" s="739"/>
      <c r="T123" s="739"/>
      <c r="U123" s="739"/>
      <c r="V123" s="739"/>
      <c r="W123" s="739"/>
      <c r="X123" s="739"/>
      <c r="Y123" s="739"/>
      <c r="Z123" s="740"/>
      <c r="AA123" s="766" t="s">
        <v>122</v>
      </c>
      <c r="AB123" s="767"/>
      <c r="AC123" s="767"/>
      <c r="AD123" s="767"/>
      <c r="AE123" s="768"/>
      <c r="AF123" s="769" t="s">
        <v>122</v>
      </c>
      <c r="AG123" s="767"/>
      <c r="AH123" s="767"/>
      <c r="AI123" s="767"/>
      <c r="AJ123" s="768"/>
      <c r="AK123" s="769" t="s">
        <v>122</v>
      </c>
      <c r="AL123" s="767"/>
      <c r="AM123" s="767"/>
      <c r="AN123" s="767"/>
      <c r="AO123" s="768"/>
      <c r="AP123" s="811" t="s">
        <v>122</v>
      </c>
      <c r="AQ123" s="812"/>
      <c r="AR123" s="812"/>
      <c r="AS123" s="812"/>
      <c r="AT123" s="813"/>
      <c r="AU123" s="873"/>
      <c r="AV123" s="874"/>
      <c r="AW123" s="874"/>
      <c r="AX123" s="874"/>
      <c r="AY123" s="874"/>
      <c r="AZ123" s="245" t="s">
        <v>178</v>
      </c>
      <c r="BA123" s="245"/>
      <c r="BB123" s="245"/>
      <c r="BC123" s="245"/>
      <c r="BD123" s="245"/>
      <c r="BE123" s="245"/>
      <c r="BF123" s="245"/>
      <c r="BG123" s="245"/>
      <c r="BH123" s="245"/>
      <c r="BI123" s="245"/>
      <c r="BJ123" s="245"/>
      <c r="BK123" s="245"/>
      <c r="BL123" s="245"/>
      <c r="BM123" s="245"/>
      <c r="BN123" s="245"/>
      <c r="BO123" s="864" t="s">
        <v>448</v>
      </c>
      <c r="BP123" s="865"/>
      <c r="BQ123" s="819">
        <v>11401338</v>
      </c>
      <c r="BR123" s="820"/>
      <c r="BS123" s="820"/>
      <c r="BT123" s="820"/>
      <c r="BU123" s="820"/>
      <c r="BV123" s="820">
        <v>11385430</v>
      </c>
      <c r="BW123" s="820"/>
      <c r="BX123" s="820"/>
      <c r="BY123" s="820"/>
      <c r="BZ123" s="820"/>
      <c r="CA123" s="820">
        <v>11795914</v>
      </c>
      <c r="CB123" s="820"/>
      <c r="CC123" s="820"/>
      <c r="CD123" s="820"/>
      <c r="CE123" s="820"/>
      <c r="CF123" s="735"/>
      <c r="CG123" s="736"/>
      <c r="CH123" s="736"/>
      <c r="CI123" s="736"/>
      <c r="CJ123" s="821"/>
      <c r="CK123" s="856"/>
      <c r="CL123" s="842"/>
      <c r="CM123" s="842"/>
      <c r="CN123" s="842"/>
      <c r="CO123" s="843"/>
      <c r="CP123" s="822" t="s">
        <v>389</v>
      </c>
      <c r="CQ123" s="823"/>
      <c r="CR123" s="823"/>
      <c r="CS123" s="823"/>
      <c r="CT123" s="823"/>
      <c r="CU123" s="823"/>
      <c r="CV123" s="823"/>
      <c r="CW123" s="823"/>
      <c r="CX123" s="823"/>
      <c r="CY123" s="823"/>
      <c r="CZ123" s="823"/>
      <c r="DA123" s="823"/>
      <c r="DB123" s="823"/>
      <c r="DC123" s="823"/>
      <c r="DD123" s="823"/>
      <c r="DE123" s="823"/>
      <c r="DF123" s="824"/>
      <c r="DG123" s="766" t="s">
        <v>122</v>
      </c>
      <c r="DH123" s="767"/>
      <c r="DI123" s="767"/>
      <c r="DJ123" s="767"/>
      <c r="DK123" s="768"/>
      <c r="DL123" s="769" t="s">
        <v>122</v>
      </c>
      <c r="DM123" s="767"/>
      <c r="DN123" s="767"/>
      <c r="DO123" s="767"/>
      <c r="DP123" s="768"/>
      <c r="DQ123" s="769" t="s">
        <v>122</v>
      </c>
      <c r="DR123" s="767"/>
      <c r="DS123" s="767"/>
      <c r="DT123" s="767"/>
      <c r="DU123" s="768"/>
      <c r="DV123" s="811" t="s">
        <v>122</v>
      </c>
      <c r="DW123" s="812"/>
      <c r="DX123" s="812"/>
      <c r="DY123" s="812"/>
      <c r="DZ123" s="813"/>
    </row>
    <row r="124" spans="1:130" s="224" customFormat="1" ht="26.25" customHeight="1" thickBot="1" x14ac:dyDescent="0.25">
      <c r="A124" s="807"/>
      <c r="B124" s="808"/>
      <c r="C124" s="802" t="s">
        <v>437</v>
      </c>
      <c r="D124" s="739"/>
      <c r="E124" s="739"/>
      <c r="F124" s="739"/>
      <c r="G124" s="739"/>
      <c r="H124" s="739"/>
      <c r="I124" s="739"/>
      <c r="J124" s="739"/>
      <c r="K124" s="739"/>
      <c r="L124" s="739"/>
      <c r="M124" s="739"/>
      <c r="N124" s="739"/>
      <c r="O124" s="739"/>
      <c r="P124" s="739"/>
      <c r="Q124" s="739"/>
      <c r="R124" s="739"/>
      <c r="S124" s="739"/>
      <c r="T124" s="739"/>
      <c r="U124" s="739"/>
      <c r="V124" s="739"/>
      <c r="W124" s="739"/>
      <c r="X124" s="739"/>
      <c r="Y124" s="739"/>
      <c r="Z124" s="740"/>
      <c r="AA124" s="766" t="s">
        <v>122</v>
      </c>
      <c r="AB124" s="767"/>
      <c r="AC124" s="767"/>
      <c r="AD124" s="767"/>
      <c r="AE124" s="768"/>
      <c r="AF124" s="769" t="s">
        <v>122</v>
      </c>
      <c r="AG124" s="767"/>
      <c r="AH124" s="767"/>
      <c r="AI124" s="767"/>
      <c r="AJ124" s="768"/>
      <c r="AK124" s="769" t="s">
        <v>122</v>
      </c>
      <c r="AL124" s="767"/>
      <c r="AM124" s="767"/>
      <c r="AN124" s="767"/>
      <c r="AO124" s="768"/>
      <c r="AP124" s="811" t="s">
        <v>122</v>
      </c>
      <c r="AQ124" s="812"/>
      <c r="AR124" s="812"/>
      <c r="AS124" s="812"/>
      <c r="AT124" s="813"/>
      <c r="AU124" s="814" t="s">
        <v>449</v>
      </c>
      <c r="AV124" s="815"/>
      <c r="AW124" s="815"/>
      <c r="AX124" s="815"/>
      <c r="AY124" s="815"/>
      <c r="AZ124" s="815"/>
      <c r="BA124" s="815"/>
      <c r="BB124" s="815"/>
      <c r="BC124" s="815"/>
      <c r="BD124" s="815"/>
      <c r="BE124" s="815"/>
      <c r="BF124" s="815"/>
      <c r="BG124" s="815"/>
      <c r="BH124" s="815"/>
      <c r="BI124" s="815"/>
      <c r="BJ124" s="815"/>
      <c r="BK124" s="815"/>
      <c r="BL124" s="815"/>
      <c r="BM124" s="815"/>
      <c r="BN124" s="815"/>
      <c r="BO124" s="815"/>
      <c r="BP124" s="816"/>
      <c r="BQ124" s="817" t="s">
        <v>122</v>
      </c>
      <c r="BR124" s="818"/>
      <c r="BS124" s="818"/>
      <c r="BT124" s="818"/>
      <c r="BU124" s="818"/>
      <c r="BV124" s="818" t="s">
        <v>122</v>
      </c>
      <c r="BW124" s="818"/>
      <c r="BX124" s="818"/>
      <c r="BY124" s="818"/>
      <c r="BZ124" s="818"/>
      <c r="CA124" s="818" t="s">
        <v>122</v>
      </c>
      <c r="CB124" s="818"/>
      <c r="CC124" s="818"/>
      <c r="CD124" s="818"/>
      <c r="CE124" s="818"/>
      <c r="CF124" s="713"/>
      <c r="CG124" s="714"/>
      <c r="CH124" s="714"/>
      <c r="CI124" s="714"/>
      <c r="CJ124" s="849"/>
      <c r="CK124" s="857"/>
      <c r="CL124" s="857"/>
      <c r="CM124" s="857"/>
      <c r="CN124" s="857"/>
      <c r="CO124" s="858"/>
      <c r="CP124" s="822" t="s">
        <v>450</v>
      </c>
      <c r="CQ124" s="823"/>
      <c r="CR124" s="823"/>
      <c r="CS124" s="823"/>
      <c r="CT124" s="823"/>
      <c r="CU124" s="823"/>
      <c r="CV124" s="823"/>
      <c r="CW124" s="823"/>
      <c r="CX124" s="823"/>
      <c r="CY124" s="823"/>
      <c r="CZ124" s="823"/>
      <c r="DA124" s="823"/>
      <c r="DB124" s="823"/>
      <c r="DC124" s="823"/>
      <c r="DD124" s="823"/>
      <c r="DE124" s="823"/>
      <c r="DF124" s="824"/>
      <c r="DG124" s="750" t="s">
        <v>122</v>
      </c>
      <c r="DH124" s="751"/>
      <c r="DI124" s="751"/>
      <c r="DJ124" s="751"/>
      <c r="DK124" s="752"/>
      <c r="DL124" s="753" t="s">
        <v>122</v>
      </c>
      <c r="DM124" s="751"/>
      <c r="DN124" s="751"/>
      <c r="DO124" s="751"/>
      <c r="DP124" s="752"/>
      <c r="DQ124" s="753" t="s">
        <v>122</v>
      </c>
      <c r="DR124" s="751"/>
      <c r="DS124" s="751"/>
      <c r="DT124" s="751"/>
      <c r="DU124" s="752"/>
      <c r="DV124" s="835" t="s">
        <v>122</v>
      </c>
      <c r="DW124" s="836"/>
      <c r="DX124" s="836"/>
      <c r="DY124" s="836"/>
      <c r="DZ124" s="837"/>
    </row>
    <row r="125" spans="1:130" s="224" customFormat="1" ht="26.25" customHeight="1" x14ac:dyDescent="0.2">
      <c r="A125" s="807"/>
      <c r="B125" s="808"/>
      <c r="C125" s="802" t="s">
        <v>439</v>
      </c>
      <c r="D125" s="739"/>
      <c r="E125" s="739"/>
      <c r="F125" s="739"/>
      <c r="G125" s="739"/>
      <c r="H125" s="739"/>
      <c r="I125" s="739"/>
      <c r="J125" s="739"/>
      <c r="K125" s="739"/>
      <c r="L125" s="739"/>
      <c r="M125" s="739"/>
      <c r="N125" s="739"/>
      <c r="O125" s="739"/>
      <c r="P125" s="739"/>
      <c r="Q125" s="739"/>
      <c r="R125" s="739"/>
      <c r="S125" s="739"/>
      <c r="T125" s="739"/>
      <c r="U125" s="739"/>
      <c r="V125" s="739"/>
      <c r="W125" s="739"/>
      <c r="X125" s="739"/>
      <c r="Y125" s="739"/>
      <c r="Z125" s="740"/>
      <c r="AA125" s="766" t="s">
        <v>122</v>
      </c>
      <c r="AB125" s="767"/>
      <c r="AC125" s="767"/>
      <c r="AD125" s="767"/>
      <c r="AE125" s="768"/>
      <c r="AF125" s="769" t="s">
        <v>122</v>
      </c>
      <c r="AG125" s="767"/>
      <c r="AH125" s="767"/>
      <c r="AI125" s="767"/>
      <c r="AJ125" s="768"/>
      <c r="AK125" s="769" t="s">
        <v>122</v>
      </c>
      <c r="AL125" s="767"/>
      <c r="AM125" s="767"/>
      <c r="AN125" s="767"/>
      <c r="AO125" s="768"/>
      <c r="AP125" s="811" t="s">
        <v>122</v>
      </c>
      <c r="AQ125" s="812"/>
      <c r="AR125" s="812"/>
      <c r="AS125" s="812"/>
      <c r="AT125" s="813"/>
      <c r="AU125" s="246"/>
      <c r="AV125" s="247"/>
      <c r="AW125" s="247"/>
      <c r="AX125" s="247"/>
      <c r="AY125" s="247"/>
      <c r="AZ125" s="247"/>
      <c r="BA125" s="247"/>
      <c r="BB125" s="247"/>
      <c r="BC125" s="247"/>
      <c r="BD125" s="247"/>
      <c r="BE125" s="247"/>
      <c r="BF125" s="247"/>
      <c r="BG125" s="247"/>
      <c r="BH125" s="247"/>
      <c r="BI125" s="247"/>
      <c r="BJ125" s="247"/>
      <c r="BK125" s="247"/>
      <c r="BL125" s="247"/>
      <c r="BM125" s="247"/>
      <c r="BN125" s="247"/>
      <c r="BO125" s="247"/>
      <c r="BP125" s="247"/>
      <c r="BQ125" s="226"/>
      <c r="BR125" s="226"/>
      <c r="BS125" s="226"/>
      <c r="BT125" s="226"/>
      <c r="BU125" s="226"/>
      <c r="BV125" s="226"/>
      <c r="BW125" s="226"/>
      <c r="BX125" s="226"/>
      <c r="BY125" s="226"/>
      <c r="BZ125" s="226"/>
      <c r="CA125" s="226"/>
      <c r="CB125" s="226"/>
      <c r="CC125" s="226"/>
      <c r="CD125" s="226"/>
      <c r="CE125" s="226"/>
      <c r="CF125" s="226"/>
      <c r="CG125" s="226"/>
      <c r="CH125" s="226"/>
      <c r="CI125" s="226"/>
      <c r="CJ125" s="248"/>
      <c r="CK125" s="838" t="s">
        <v>451</v>
      </c>
      <c r="CL125" s="839"/>
      <c r="CM125" s="839"/>
      <c r="CN125" s="839"/>
      <c r="CO125" s="840"/>
      <c r="CP125" s="847" t="s">
        <v>452</v>
      </c>
      <c r="CQ125" s="795"/>
      <c r="CR125" s="795"/>
      <c r="CS125" s="795"/>
      <c r="CT125" s="795"/>
      <c r="CU125" s="795"/>
      <c r="CV125" s="795"/>
      <c r="CW125" s="795"/>
      <c r="CX125" s="795"/>
      <c r="CY125" s="795"/>
      <c r="CZ125" s="795"/>
      <c r="DA125" s="795"/>
      <c r="DB125" s="795"/>
      <c r="DC125" s="795"/>
      <c r="DD125" s="795"/>
      <c r="DE125" s="795"/>
      <c r="DF125" s="796"/>
      <c r="DG125" s="848" t="s">
        <v>122</v>
      </c>
      <c r="DH125" s="829"/>
      <c r="DI125" s="829"/>
      <c r="DJ125" s="829"/>
      <c r="DK125" s="829"/>
      <c r="DL125" s="829" t="s">
        <v>122</v>
      </c>
      <c r="DM125" s="829"/>
      <c r="DN125" s="829"/>
      <c r="DO125" s="829"/>
      <c r="DP125" s="829"/>
      <c r="DQ125" s="829" t="s">
        <v>122</v>
      </c>
      <c r="DR125" s="829"/>
      <c r="DS125" s="829"/>
      <c r="DT125" s="829"/>
      <c r="DU125" s="829"/>
      <c r="DV125" s="830" t="s">
        <v>122</v>
      </c>
      <c r="DW125" s="830"/>
      <c r="DX125" s="830"/>
      <c r="DY125" s="830"/>
      <c r="DZ125" s="831"/>
    </row>
    <row r="126" spans="1:130" s="224" customFormat="1" ht="26.25" customHeight="1" thickBot="1" x14ac:dyDescent="0.25">
      <c r="A126" s="807"/>
      <c r="B126" s="808"/>
      <c r="C126" s="802" t="s">
        <v>441</v>
      </c>
      <c r="D126" s="739"/>
      <c r="E126" s="739"/>
      <c r="F126" s="739"/>
      <c r="G126" s="739"/>
      <c r="H126" s="739"/>
      <c r="I126" s="739"/>
      <c r="J126" s="739"/>
      <c r="K126" s="739"/>
      <c r="L126" s="739"/>
      <c r="M126" s="739"/>
      <c r="N126" s="739"/>
      <c r="O126" s="739"/>
      <c r="P126" s="739"/>
      <c r="Q126" s="739"/>
      <c r="R126" s="739"/>
      <c r="S126" s="739"/>
      <c r="T126" s="739"/>
      <c r="U126" s="739"/>
      <c r="V126" s="739"/>
      <c r="W126" s="739"/>
      <c r="X126" s="739"/>
      <c r="Y126" s="739"/>
      <c r="Z126" s="740"/>
      <c r="AA126" s="766" t="s">
        <v>122</v>
      </c>
      <c r="AB126" s="767"/>
      <c r="AC126" s="767"/>
      <c r="AD126" s="767"/>
      <c r="AE126" s="768"/>
      <c r="AF126" s="769" t="s">
        <v>122</v>
      </c>
      <c r="AG126" s="767"/>
      <c r="AH126" s="767"/>
      <c r="AI126" s="767"/>
      <c r="AJ126" s="768"/>
      <c r="AK126" s="769" t="s">
        <v>122</v>
      </c>
      <c r="AL126" s="767"/>
      <c r="AM126" s="767"/>
      <c r="AN126" s="767"/>
      <c r="AO126" s="768"/>
      <c r="AP126" s="811" t="s">
        <v>122</v>
      </c>
      <c r="AQ126" s="812"/>
      <c r="AR126" s="812"/>
      <c r="AS126" s="812"/>
      <c r="AT126" s="813"/>
      <c r="AU126" s="226"/>
      <c r="AV126" s="226"/>
      <c r="AW126" s="226"/>
      <c r="AX126" s="226"/>
      <c r="AY126" s="226"/>
      <c r="AZ126" s="226"/>
      <c r="BA126" s="226"/>
      <c r="BB126" s="226"/>
      <c r="BC126" s="226"/>
      <c r="BD126" s="226"/>
      <c r="BE126" s="226"/>
      <c r="BF126" s="226"/>
      <c r="BG126" s="226"/>
      <c r="BH126" s="226"/>
      <c r="BI126" s="226"/>
      <c r="BJ126" s="226"/>
      <c r="BK126" s="226"/>
      <c r="BL126" s="226"/>
      <c r="BM126" s="226"/>
      <c r="BN126" s="226"/>
      <c r="BO126" s="226"/>
      <c r="BP126" s="226"/>
      <c r="BQ126" s="226"/>
      <c r="BR126" s="226"/>
      <c r="BS126" s="226"/>
      <c r="BT126" s="226"/>
      <c r="BU126" s="226"/>
      <c r="BV126" s="226"/>
      <c r="BW126" s="226"/>
      <c r="BX126" s="226"/>
      <c r="BY126" s="226"/>
      <c r="BZ126" s="226"/>
      <c r="CA126" s="226"/>
      <c r="CB126" s="226"/>
      <c r="CC126" s="226"/>
      <c r="CD126" s="249"/>
      <c r="CE126" s="249"/>
      <c r="CF126" s="249"/>
      <c r="CG126" s="226"/>
      <c r="CH126" s="226"/>
      <c r="CI126" s="226"/>
      <c r="CJ126" s="248"/>
      <c r="CK126" s="841"/>
      <c r="CL126" s="842"/>
      <c r="CM126" s="842"/>
      <c r="CN126" s="842"/>
      <c r="CO126" s="843"/>
      <c r="CP126" s="802" t="s">
        <v>453</v>
      </c>
      <c r="CQ126" s="739"/>
      <c r="CR126" s="739"/>
      <c r="CS126" s="739"/>
      <c r="CT126" s="739"/>
      <c r="CU126" s="739"/>
      <c r="CV126" s="739"/>
      <c r="CW126" s="739"/>
      <c r="CX126" s="739"/>
      <c r="CY126" s="739"/>
      <c r="CZ126" s="739"/>
      <c r="DA126" s="739"/>
      <c r="DB126" s="739"/>
      <c r="DC126" s="739"/>
      <c r="DD126" s="739"/>
      <c r="DE126" s="739"/>
      <c r="DF126" s="740"/>
      <c r="DG126" s="803" t="s">
        <v>122</v>
      </c>
      <c r="DH126" s="804"/>
      <c r="DI126" s="804"/>
      <c r="DJ126" s="804"/>
      <c r="DK126" s="804"/>
      <c r="DL126" s="804" t="s">
        <v>122</v>
      </c>
      <c r="DM126" s="804"/>
      <c r="DN126" s="804"/>
      <c r="DO126" s="804"/>
      <c r="DP126" s="804"/>
      <c r="DQ126" s="804" t="s">
        <v>122</v>
      </c>
      <c r="DR126" s="804"/>
      <c r="DS126" s="804"/>
      <c r="DT126" s="804"/>
      <c r="DU126" s="804"/>
      <c r="DV126" s="781" t="s">
        <v>122</v>
      </c>
      <c r="DW126" s="781"/>
      <c r="DX126" s="781"/>
      <c r="DY126" s="781"/>
      <c r="DZ126" s="782"/>
    </row>
    <row r="127" spans="1:130" s="224" customFormat="1" ht="26.25" customHeight="1" x14ac:dyDescent="0.2">
      <c r="A127" s="809"/>
      <c r="B127" s="810"/>
      <c r="C127" s="825" t="s">
        <v>454</v>
      </c>
      <c r="D127" s="826"/>
      <c r="E127" s="826"/>
      <c r="F127" s="826"/>
      <c r="G127" s="826"/>
      <c r="H127" s="826"/>
      <c r="I127" s="826"/>
      <c r="J127" s="826"/>
      <c r="K127" s="826"/>
      <c r="L127" s="826"/>
      <c r="M127" s="826"/>
      <c r="N127" s="826"/>
      <c r="O127" s="826"/>
      <c r="P127" s="826"/>
      <c r="Q127" s="826"/>
      <c r="R127" s="826"/>
      <c r="S127" s="826"/>
      <c r="T127" s="826"/>
      <c r="U127" s="826"/>
      <c r="V127" s="826"/>
      <c r="W127" s="826"/>
      <c r="X127" s="826"/>
      <c r="Y127" s="826"/>
      <c r="Z127" s="827"/>
      <c r="AA127" s="766" t="s">
        <v>122</v>
      </c>
      <c r="AB127" s="767"/>
      <c r="AC127" s="767"/>
      <c r="AD127" s="767"/>
      <c r="AE127" s="768"/>
      <c r="AF127" s="769" t="s">
        <v>122</v>
      </c>
      <c r="AG127" s="767"/>
      <c r="AH127" s="767"/>
      <c r="AI127" s="767"/>
      <c r="AJ127" s="768"/>
      <c r="AK127" s="769" t="s">
        <v>122</v>
      </c>
      <c r="AL127" s="767"/>
      <c r="AM127" s="767"/>
      <c r="AN127" s="767"/>
      <c r="AO127" s="768"/>
      <c r="AP127" s="811" t="s">
        <v>122</v>
      </c>
      <c r="AQ127" s="812"/>
      <c r="AR127" s="812"/>
      <c r="AS127" s="812"/>
      <c r="AT127" s="813"/>
      <c r="AU127" s="226"/>
      <c r="AV127" s="226"/>
      <c r="AW127" s="226"/>
      <c r="AX127" s="828" t="s">
        <v>455</v>
      </c>
      <c r="AY127" s="799"/>
      <c r="AZ127" s="799"/>
      <c r="BA127" s="799"/>
      <c r="BB127" s="799"/>
      <c r="BC127" s="799"/>
      <c r="BD127" s="799"/>
      <c r="BE127" s="800"/>
      <c r="BF127" s="798" t="s">
        <v>456</v>
      </c>
      <c r="BG127" s="799"/>
      <c r="BH127" s="799"/>
      <c r="BI127" s="799"/>
      <c r="BJ127" s="799"/>
      <c r="BK127" s="799"/>
      <c r="BL127" s="800"/>
      <c r="BM127" s="798" t="s">
        <v>457</v>
      </c>
      <c r="BN127" s="799"/>
      <c r="BO127" s="799"/>
      <c r="BP127" s="799"/>
      <c r="BQ127" s="799"/>
      <c r="BR127" s="799"/>
      <c r="BS127" s="800"/>
      <c r="BT127" s="798" t="s">
        <v>458</v>
      </c>
      <c r="BU127" s="799"/>
      <c r="BV127" s="799"/>
      <c r="BW127" s="799"/>
      <c r="BX127" s="799"/>
      <c r="BY127" s="799"/>
      <c r="BZ127" s="801"/>
      <c r="CA127" s="226"/>
      <c r="CB127" s="226"/>
      <c r="CC127" s="226"/>
      <c r="CD127" s="249"/>
      <c r="CE127" s="249"/>
      <c r="CF127" s="249"/>
      <c r="CG127" s="226"/>
      <c r="CH127" s="226"/>
      <c r="CI127" s="226"/>
      <c r="CJ127" s="248"/>
      <c r="CK127" s="841"/>
      <c r="CL127" s="842"/>
      <c r="CM127" s="842"/>
      <c r="CN127" s="842"/>
      <c r="CO127" s="843"/>
      <c r="CP127" s="802" t="s">
        <v>459</v>
      </c>
      <c r="CQ127" s="739"/>
      <c r="CR127" s="739"/>
      <c r="CS127" s="739"/>
      <c r="CT127" s="739"/>
      <c r="CU127" s="739"/>
      <c r="CV127" s="739"/>
      <c r="CW127" s="739"/>
      <c r="CX127" s="739"/>
      <c r="CY127" s="739"/>
      <c r="CZ127" s="739"/>
      <c r="DA127" s="739"/>
      <c r="DB127" s="739"/>
      <c r="DC127" s="739"/>
      <c r="DD127" s="739"/>
      <c r="DE127" s="739"/>
      <c r="DF127" s="740"/>
      <c r="DG127" s="803" t="s">
        <v>122</v>
      </c>
      <c r="DH127" s="804"/>
      <c r="DI127" s="804"/>
      <c r="DJ127" s="804"/>
      <c r="DK127" s="804"/>
      <c r="DL127" s="804" t="s">
        <v>122</v>
      </c>
      <c r="DM127" s="804"/>
      <c r="DN127" s="804"/>
      <c r="DO127" s="804"/>
      <c r="DP127" s="804"/>
      <c r="DQ127" s="804" t="s">
        <v>122</v>
      </c>
      <c r="DR127" s="804"/>
      <c r="DS127" s="804"/>
      <c r="DT127" s="804"/>
      <c r="DU127" s="804"/>
      <c r="DV127" s="781" t="s">
        <v>122</v>
      </c>
      <c r="DW127" s="781"/>
      <c r="DX127" s="781"/>
      <c r="DY127" s="781"/>
      <c r="DZ127" s="782"/>
    </row>
    <row r="128" spans="1:130" s="224" customFormat="1" ht="26.25" customHeight="1" thickBot="1" x14ac:dyDescent="0.25">
      <c r="A128" s="783" t="s">
        <v>460</v>
      </c>
      <c r="B128" s="784"/>
      <c r="C128" s="784"/>
      <c r="D128" s="784"/>
      <c r="E128" s="784"/>
      <c r="F128" s="784"/>
      <c r="G128" s="784"/>
      <c r="H128" s="784"/>
      <c r="I128" s="784"/>
      <c r="J128" s="784"/>
      <c r="K128" s="784"/>
      <c r="L128" s="784"/>
      <c r="M128" s="784"/>
      <c r="N128" s="784"/>
      <c r="O128" s="784"/>
      <c r="P128" s="784"/>
      <c r="Q128" s="784"/>
      <c r="R128" s="784"/>
      <c r="S128" s="784"/>
      <c r="T128" s="784"/>
      <c r="U128" s="784"/>
      <c r="V128" s="784"/>
      <c r="W128" s="785" t="s">
        <v>461</v>
      </c>
      <c r="X128" s="785"/>
      <c r="Y128" s="785"/>
      <c r="Z128" s="786"/>
      <c r="AA128" s="787" t="s">
        <v>122</v>
      </c>
      <c r="AB128" s="788"/>
      <c r="AC128" s="788"/>
      <c r="AD128" s="788"/>
      <c r="AE128" s="789"/>
      <c r="AF128" s="790" t="s">
        <v>122</v>
      </c>
      <c r="AG128" s="788"/>
      <c r="AH128" s="788"/>
      <c r="AI128" s="788"/>
      <c r="AJ128" s="789"/>
      <c r="AK128" s="790" t="s">
        <v>122</v>
      </c>
      <c r="AL128" s="788"/>
      <c r="AM128" s="788"/>
      <c r="AN128" s="788"/>
      <c r="AO128" s="789"/>
      <c r="AP128" s="791"/>
      <c r="AQ128" s="792"/>
      <c r="AR128" s="792"/>
      <c r="AS128" s="792"/>
      <c r="AT128" s="793"/>
      <c r="AU128" s="226"/>
      <c r="AV128" s="226"/>
      <c r="AW128" s="226"/>
      <c r="AX128" s="794" t="s">
        <v>462</v>
      </c>
      <c r="AY128" s="795"/>
      <c r="AZ128" s="795"/>
      <c r="BA128" s="795"/>
      <c r="BB128" s="795"/>
      <c r="BC128" s="795"/>
      <c r="BD128" s="795"/>
      <c r="BE128" s="796"/>
      <c r="BF128" s="773" t="s">
        <v>122</v>
      </c>
      <c r="BG128" s="774"/>
      <c r="BH128" s="774"/>
      <c r="BI128" s="774"/>
      <c r="BJ128" s="774"/>
      <c r="BK128" s="774"/>
      <c r="BL128" s="797"/>
      <c r="BM128" s="773">
        <v>15</v>
      </c>
      <c r="BN128" s="774"/>
      <c r="BO128" s="774"/>
      <c r="BP128" s="774"/>
      <c r="BQ128" s="774"/>
      <c r="BR128" s="774"/>
      <c r="BS128" s="797"/>
      <c r="BT128" s="773">
        <v>20</v>
      </c>
      <c r="BU128" s="774"/>
      <c r="BV128" s="774"/>
      <c r="BW128" s="774"/>
      <c r="BX128" s="774"/>
      <c r="BY128" s="774"/>
      <c r="BZ128" s="775"/>
      <c r="CA128" s="249"/>
      <c r="CB128" s="249"/>
      <c r="CC128" s="249"/>
      <c r="CD128" s="249"/>
      <c r="CE128" s="249"/>
      <c r="CF128" s="249"/>
      <c r="CG128" s="226"/>
      <c r="CH128" s="226"/>
      <c r="CI128" s="226"/>
      <c r="CJ128" s="248"/>
      <c r="CK128" s="844"/>
      <c r="CL128" s="845"/>
      <c r="CM128" s="845"/>
      <c r="CN128" s="845"/>
      <c r="CO128" s="846"/>
      <c r="CP128" s="776" t="s">
        <v>463</v>
      </c>
      <c r="CQ128" s="717"/>
      <c r="CR128" s="717"/>
      <c r="CS128" s="717"/>
      <c r="CT128" s="717"/>
      <c r="CU128" s="717"/>
      <c r="CV128" s="717"/>
      <c r="CW128" s="717"/>
      <c r="CX128" s="717"/>
      <c r="CY128" s="717"/>
      <c r="CZ128" s="717"/>
      <c r="DA128" s="717"/>
      <c r="DB128" s="717"/>
      <c r="DC128" s="717"/>
      <c r="DD128" s="717"/>
      <c r="DE128" s="717"/>
      <c r="DF128" s="718"/>
      <c r="DG128" s="777" t="s">
        <v>122</v>
      </c>
      <c r="DH128" s="778"/>
      <c r="DI128" s="778"/>
      <c r="DJ128" s="778"/>
      <c r="DK128" s="778"/>
      <c r="DL128" s="778" t="s">
        <v>122</v>
      </c>
      <c r="DM128" s="778"/>
      <c r="DN128" s="778"/>
      <c r="DO128" s="778"/>
      <c r="DP128" s="778"/>
      <c r="DQ128" s="778" t="s">
        <v>122</v>
      </c>
      <c r="DR128" s="778"/>
      <c r="DS128" s="778"/>
      <c r="DT128" s="778"/>
      <c r="DU128" s="778"/>
      <c r="DV128" s="779" t="s">
        <v>122</v>
      </c>
      <c r="DW128" s="779"/>
      <c r="DX128" s="779"/>
      <c r="DY128" s="779"/>
      <c r="DZ128" s="780"/>
    </row>
    <row r="129" spans="1:131" s="224" customFormat="1" ht="26.25" customHeight="1" x14ac:dyDescent="0.2">
      <c r="A129" s="761" t="s">
        <v>102</v>
      </c>
      <c r="B129" s="762"/>
      <c r="C129" s="762"/>
      <c r="D129" s="762"/>
      <c r="E129" s="762"/>
      <c r="F129" s="762"/>
      <c r="G129" s="762"/>
      <c r="H129" s="762"/>
      <c r="I129" s="762"/>
      <c r="J129" s="762"/>
      <c r="K129" s="762"/>
      <c r="L129" s="762"/>
      <c r="M129" s="762"/>
      <c r="N129" s="762"/>
      <c r="O129" s="762"/>
      <c r="P129" s="762"/>
      <c r="Q129" s="762"/>
      <c r="R129" s="762"/>
      <c r="S129" s="762"/>
      <c r="T129" s="762"/>
      <c r="U129" s="762"/>
      <c r="V129" s="762"/>
      <c r="W129" s="763" t="s">
        <v>464</v>
      </c>
      <c r="X129" s="764"/>
      <c r="Y129" s="764"/>
      <c r="Z129" s="765"/>
      <c r="AA129" s="766">
        <v>4006778</v>
      </c>
      <c r="AB129" s="767"/>
      <c r="AC129" s="767"/>
      <c r="AD129" s="767"/>
      <c r="AE129" s="768"/>
      <c r="AF129" s="769">
        <v>4029988</v>
      </c>
      <c r="AG129" s="767"/>
      <c r="AH129" s="767"/>
      <c r="AI129" s="767"/>
      <c r="AJ129" s="768"/>
      <c r="AK129" s="769">
        <v>4107601</v>
      </c>
      <c r="AL129" s="767"/>
      <c r="AM129" s="767"/>
      <c r="AN129" s="767"/>
      <c r="AO129" s="768"/>
      <c r="AP129" s="770"/>
      <c r="AQ129" s="771"/>
      <c r="AR129" s="771"/>
      <c r="AS129" s="771"/>
      <c r="AT129" s="772"/>
      <c r="AU129" s="227"/>
      <c r="AV129" s="227"/>
      <c r="AW129" s="227"/>
      <c r="AX129" s="738" t="s">
        <v>465</v>
      </c>
      <c r="AY129" s="739"/>
      <c r="AZ129" s="739"/>
      <c r="BA129" s="739"/>
      <c r="BB129" s="739"/>
      <c r="BC129" s="739"/>
      <c r="BD129" s="739"/>
      <c r="BE129" s="740"/>
      <c r="BF129" s="757" t="s">
        <v>122</v>
      </c>
      <c r="BG129" s="758"/>
      <c r="BH129" s="758"/>
      <c r="BI129" s="758"/>
      <c r="BJ129" s="758"/>
      <c r="BK129" s="758"/>
      <c r="BL129" s="759"/>
      <c r="BM129" s="757">
        <v>20</v>
      </c>
      <c r="BN129" s="758"/>
      <c r="BO129" s="758"/>
      <c r="BP129" s="758"/>
      <c r="BQ129" s="758"/>
      <c r="BR129" s="758"/>
      <c r="BS129" s="759"/>
      <c r="BT129" s="757">
        <v>30</v>
      </c>
      <c r="BU129" s="758"/>
      <c r="BV129" s="758"/>
      <c r="BW129" s="758"/>
      <c r="BX129" s="758"/>
      <c r="BY129" s="758"/>
      <c r="BZ129" s="760"/>
      <c r="CA129" s="250"/>
      <c r="CB129" s="250"/>
      <c r="CC129" s="250"/>
      <c r="CD129" s="250"/>
      <c r="CE129" s="250"/>
      <c r="CF129" s="250"/>
      <c r="CG129" s="250"/>
      <c r="CH129" s="250"/>
      <c r="CI129" s="250"/>
      <c r="CJ129" s="250"/>
      <c r="CK129" s="250"/>
      <c r="CL129" s="250"/>
      <c r="CM129" s="250"/>
      <c r="CN129" s="250"/>
      <c r="CO129" s="250"/>
      <c r="CP129" s="250"/>
      <c r="CQ129" s="250"/>
      <c r="CR129" s="250"/>
      <c r="CS129" s="250"/>
      <c r="CT129" s="250"/>
      <c r="CU129" s="250"/>
      <c r="CV129" s="250"/>
      <c r="CW129" s="250"/>
      <c r="CX129" s="250"/>
      <c r="CY129" s="250"/>
      <c r="CZ129" s="250"/>
      <c r="DA129" s="250"/>
      <c r="DB129" s="250"/>
      <c r="DC129" s="250"/>
      <c r="DD129" s="250"/>
      <c r="DE129" s="250"/>
      <c r="DF129" s="250"/>
      <c r="DG129" s="250"/>
      <c r="DH129" s="250"/>
      <c r="DI129" s="250"/>
      <c r="DJ129" s="250"/>
      <c r="DK129" s="250"/>
      <c r="DL129" s="250"/>
      <c r="DM129" s="250"/>
      <c r="DN129" s="250"/>
      <c r="DO129" s="250"/>
      <c r="DP129" s="227"/>
      <c r="DQ129" s="227"/>
      <c r="DR129" s="227"/>
      <c r="DS129" s="227"/>
      <c r="DT129" s="227"/>
      <c r="DU129" s="227"/>
      <c r="DV129" s="227"/>
      <c r="DW129" s="227"/>
      <c r="DX129" s="227"/>
      <c r="DY129" s="227"/>
      <c r="DZ129" s="227"/>
    </row>
    <row r="130" spans="1:131" s="224" customFormat="1" ht="26.25" customHeight="1" x14ac:dyDescent="0.2">
      <c r="A130" s="761" t="s">
        <v>466</v>
      </c>
      <c r="B130" s="762"/>
      <c r="C130" s="762"/>
      <c r="D130" s="762"/>
      <c r="E130" s="762"/>
      <c r="F130" s="762"/>
      <c r="G130" s="762"/>
      <c r="H130" s="762"/>
      <c r="I130" s="762"/>
      <c r="J130" s="762"/>
      <c r="K130" s="762"/>
      <c r="L130" s="762"/>
      <c r="M130" s="762"/>
      <c r="N130" s="762"/>
      <c r="O130" s="762"/>
      <c r="P130" s="762"/>
      <c r="Q130" s="762"/>
      <c r="R130" s="762"/>
      <c r="S130" s="762"/>
      <c r="T130" s="762"/>
      <c r="U130" s="762"/>
      <c r="V130" s="762"/>
      <c r="W130" s="763" t="s">
        <v>467</v>
      </c>
      <c r="X130" s="764"/>
      <c r="Y130" s="764"/>
      <c r="Z130" s="765"/>
      <c r="AA130" s="766">
        <v>261836</v>
      </c>
      <c r="AB130" s="767"/>
      <c r="AC130" s="767"/>
      <c r="AD130" s="767"/>
      <c r="AE130" s="768"/>
      <c r="AF130" s="769">
        <v>243321</v>
      </c>
      <c r="AG130" s="767"/>
      <c r="AH130" s="767"/>
      <c r="AI130" s="767"/>
      <c r="AJ130" s="768"/>
      <c r="AK130" s="769">
        <v>214909</v>
      </c>
      <c r="AL130" s="767"/>
      <c r="AM130" s="767"/>
      <c r="AN130" s="767"/>
      <c r="AO130" s="768"/>
      <c r="AP130" s="770"/>
      <c r="AQ130" s="771"/>
      <c r="AR130" s="771"/>
      <c r="AS130" s="771"/>
      <c r="AT130" s="772"/>
      <c r="AU130" s="227"/>
      <c r="AV130" s="227"/>
      <c r="AW130" s="227"/>
      <c r="AX130" s="738" t="s">
        <v>468</v>
      </c>
      <c r="AY130" s="739"/>
      <c r="AZ130" s="739"/>
      <c r="BA130" s="739"/>
      <c r="BB130" s="739"/>
      <c r="BC130" s="739"/>
      <c r="BD130" s="739"/>
      <c r="BE130" s="740"/>
      <c r="BF130" s="741">
        <v>3.2</v>
      </c>
      <c r="BG130" s="742"/>
      <c r="BH130" s="742"/>
      <c r="BI130" s="742"/>
      <c r="BJ130" s="742"/>
      <c r="BK130" s="742"/>
      <c r="BL130" s="743"/>
      <c r="BM130" s="741">
        <v>25</v>
      </c>
      <c r="BN130" s="742"/>
      <c r="BO130" s="742"/>
      <c r="BP130" s="742"/>
      <c r="BQ130" s="742"/>
      <c r="BR130" s="742"/>
      <c r="BS130" s="743"/>
      <c r="BT130" s="741">
        <v>35</v>
      </c>
      <c r="BU130" s="742"/>
      <c r="BV130" s="742"/>
      <c r="BW130" s="742"/>
      <c r="BX130" s="742"/>
      <c r="BY130" s="742"/>
      <c r="BZ130" s="744"/>
      <c r="CA130" s="250"/>
      <c r="CB130" s="250"/>
      <c r="CC130" s="250"/>
      <c r="CD130" s="250"/>
      <c r="CE130" s="250"/>
      <c r="CF130" s="250"/>
      <c r="CG130" s="250"/>
      <c r="CH130" s="250"/>
      <c r="CI130" s="250"/>
      <c r="CJ130" s="250"/>
      <c r="CK130" s="250"/>
      <c r="CL130" s="250"/>
      <c r="CM130" s="250"/>
      <c r="CN130" s="250"/>
      <c r="CO130" s="250"/>
      <c r="CP130" s="250"/>
      <c r="CQ130" s="250"/>
      <c r="CR130" s="250"/>
      <c r="CS130" s="250"/>
      <c r="CT130" s="250"/>
      <c r="CU130" s="250"/>
      <c r="CV130" s="250"/>
      <c r="CW130" s="250"/>
      <c r="CX130" s="250"/>
      <c r="CY130" s="250"/>
      <c r="CZ130" s="250"/>
      <c r="DA130" s="250"/>
      <c r="DB130" s="250"/>
      <c r="DC130" s="250"/>
      <c r="DD130" s="250"/>
      <c r="DE130" s="250"/>
      <c r="DF130" s="250"/>
      <c r="DG130" s="250"/>
      <c r="DH130" s="250"/>
      <c r="DI130" s="250"/>
      <c r="DJ130" s="250"/>
      <c r="DK130" s="250"/>
      <c r="DL130" s="250"/>
      <c r="DM130" s="250"/>
      <c r="DN130" s="250"/>
      <c r="DO130" s="250"/>
      <c r="DP130" s="227"/>
      <c r="DQ130" s="227"/>
      <c r="DR130" s="227"/>
      <c r="DS130" s="227"/>
      <c r="DT130" s="227"/>
      <c r="DU130" s="227"/>
      <c r="DV130" s="227"/>
      <c r="DW130" s="227"/>
      <c r="DX130" s="227"/>
      <c r="DY130" s="227"/>
      <c r="DZ130" s="227"/>
    </row>
    <row r="131" spans="1:131" s="224" customFormat="1" ht="26.25" customHeight="1" thickBot="1" x14ac:dyDescent="0.25">
      <c r="A131" s="745"/>
      <c r="B131" s="746"/>
      <c r="C131" s="746"/>
      <c r="D131" s="746"/>
      <c r="E131" s="746"/>
      <c r="F131" s="746"/>
      <c r="G131" s="746"/>
      <c r="H131" s="746"/>
      <c r="I131" s="746"/>
      <c r="J131" s="746"/>
      <c r="K131" s="746"/>
      <c r="L131" s="746"/>
      <c r="M131" s="746"/>
      <c r="N131" s="746"/>
      <c r="O131" s="746"/>
      <c r="P131" s="746"/>
      <c r="Q131" s="746"/>
      <c r="R131" s="746"/>
      <c r="S131" s="746"/>
      <c r="T131" s="746"/>
      <c r="U131" s="746"/>
      <c r="V131" s="746"/>
      <c r="W131" s="747" t="s">
        <v>469</v>
      </c>
      <c r="X131" s="748"/>
      <c r="Y131" s="748"/>
      <c r="Z131" s="749"/>
      <c r="AA131" s="750">
        <v>3744942</v>
      </c>
      <c r="AB131" s="751"/>
      <c r="AC131" s="751"/>
      <c r="AD131" s="751"/>
      <c r="AE131" s="752"/>
      <c r="AF131" s="753">
        <v>3786667</v>
      </c>
      <c r="AG131" s="751"/>
      <c r="AH131" s="751"/>
      <c r="AI131" s="751"/>
      <c r="AJ131" s="752"/>
      <c r="AK131" s="753">
        <v>3892692</v>
      </c>
      <c r="AL131" s="751"/>
      <c r="AM131" s="751"/>
      <c r="AN131" s="751"/>
      <c r="AO131" s="752"/>
      <c r="AP131" s="754"/>
      <c r="AQ131" s="755"/>
      <c r="AR131" s="755"/>
      <c r="AS131" s="755"/>
      <c r="AT131" s="756"/>
      <c r="AU131" s="227"/>
      <c r="AV131" s="227"/>
      <c r="AW131" s="227"/>
      <c r="AX131" s="716" t="s">
        <v>470</v>
      </c>
      <c r="AY131" s="717"/>
      <c r="AZ131" s="717"/>
      <c r="BA131" s="717"/>
      <c r="BB131" s="717"/>
      <c r="BC131" s="717"/>
      <c r="BD131" s="717"/>
      <c r="BE131" s="718"/>
      <c r="BF131" s="719" t="s">
        <v>122</v>
      </c>
      <c r="BG131" s="720"/>
      <c r="BH131" s="720"/>
      <c r="BI131" s="720"/>
      <c r="BJ131" s="720"/>
      <c r="BK131" s="720"/>
      <c r="BL131" s="721"/>
      <c r="BM131" s="719">
        <v>350</v>
      </c>
      <c r="BN131" s="720"/>
      <c r="BO131" s="720"/>
      <c r="BP131" s="720"/>
      <c r="BQ131" s="720"/>
      <c r="BR131" s="720"/>
      <c r="BS131" s="721"/>
      <c r="BT131" s="722"/>
      <c r="BU131" s="723"/>
      <c r="BV131" s="723"/>
      <c r="BW131" s="723"/>
      <c r="BX131" s="723"/>
      <c r="BY131" s="723"/>
      <c r="BZ131" s="724"/>
      <c r="CA131" s="250"/>
      <c r="CB131" s="250"/>
      <c r="CC131" s="250"/>
      <c r="CD131" s="250"/>
      <c r="CE131" s="250"/>
      <c r="CF131" s="250"/>
      <c r="CG131" s="250"/>
      <c r="CH131" s="250"/>
      <c r="CI131" s="250"/>
      <c r="CJ131" s="250"/>
      <c r="CK131" s="250"/>
      <c r="CL131" s="250"/>
      <c r="CM131" s="250"/>
      <c r="CN131" s="250"/>
      <c r="CO131" s="250"/>
      <c r="CP131" s="250"/>
      <c r="CQ131" s="250"/>
      <c r="CR131" s="250"/>
      <c r="CS131" s="250"/>
      <c r="CT131" s="250"/>
      <c r="CU131" s="250"/>
      <c r="CV131" s="250"/>
      <c r="CW131" s="250"/>
      <c r="CX131" s="250"/>
      <c r="CY131" s="250"/>
      <c r="CZ131" s="250"/>
      <c r="DA131" s="250"/>
      <c r="DB131" s="250"/>
      <c r="DC131" s="250"/>
      <c r="DD131" s="250"/>
      <c r="DE131" s="250"/>
      <c r="DF131" s="250"/>
      <c r="DG131" s="250"/>
      <c r="DH131" s="250"/>
      <c r="DI131" s="250"/>
      <c r="DJ131" s="250"/>
      <c r="DK131" s="250"/>
      <c r="DL131" s="250"/>
      <c r="DM131" s="250"/>
      <c r="DN131" s="250"/>
      <c r="DO131" s="250"/>
      <c r="DP131" s="227"/>
      <c r="DQ131" s="227"/>
      <c r="DR131" s="227"/>
      <c r="DS131" s="227"/>
      <c r="DT131" s="227"/>
      <c r="DU131" s="227"/>
      <c r="DV131" s="227"/>
      <c r="DW131" s="227"/>
      <c r="DX131" s="227"/>
      <c r="DY131" s="227"/>
      <c r="DZ131" s="227"/>
    </row>
    <row r="132" spans="1:131" s="224" customFormat="1" ht="26.25" customHeight="1" x14ac:dyDescent="0.2">
      <c r="A132" s="725" t="s">
        <v>471</v>
      </c>
      <c r="B132" s="726"/>
      <c r="C132" s="726"/>
      <c r="D132" s="726"/>
      <c r="E132" s="726"/>
      <c r="F132" s="726"/>
      <c r="G132" s="726"/>
      <c r="H132" s="726"/>
      <c r="I132" s="726"/>
      <c r="J132" s="726"/>
      <c r="K132" s="726"/>
      <c r="L132" s="726"/>
      <c r="M132" s="726"/>
      <c r="N132" s="726"/>
      <c r="O132" s="726"/>
      <c r="P132" s="726"/>
      <c r="Q132" s="726"/>
      <c r="R132" s="726"/>
      <c r="S132" s="726"/>
      <c r="T132" s="726"/>
      <c r="U132" s="726"/>
      <c r="V132" s="729" t="s">
        <v>472</v>
      </c>
      <c r="W132" s="729"/>
      <c r="X132" s="729"/>
      <c r="Y132" s="729"/>
      <c r="Z132" s="730"/>
      <c r="AA132" s="731">
        <v>3.9981393569999999</v>
      </c>
      <c r="AB132" s="732"/>
      <c r="AC132" s="732"/>
      <c r="AD132" s="732"/>
      <c r="AE132" s="733"/>
      <c r="AF132" s="734">
        <v>3.4241986419999999</v>
      </c>
      <c r="AG132" s="732"/>
      <c r="AH132" s="732"/>
      <c r="AI132" s="732"/>
      <c r="AJ132" s="733"/>
      <c r="AK132" s="734">
        <v>2.3274895619999998</v>
      </c>
      <c r="AL132" s="732"/>
      <c r="AM132" s="732"/>
      <c r="AN132" s="732"/>
      <c r="AO132" s="733"/>
      <c r="AP132" s="735"/>
      <c r="AQ132" s="736"/>
      <c r="AR132" s="736"/>
      <c r="AS132" s="736"/>
      <c r="AT132" s="737"/>
      <c r="AU132" s="251"/>
      <c r="AV132" s="227"/>
      <c r="AW132" s="227"/>
      <c r="AX132" s="227"/>
      <c r="AY132" s="227"/>
      <c r="AZ132" s="227"/>
      <c r="BA132" s="227"/>
      <c r="BB132" s="227"/>
      <c r="BC132" s="227"/>
      <c r="BD132" s="227"/>
      <c r="BE132" s="227"/>
      <c r="BF132" s="227"/>
      <c r="BG132" s="227"/>
      <c r="BH132" s="227"/>
      <c r="BI132" s="227"/>
      <c r="BJ132" s="227"/>
      <c r="BK132" s="227"/>
      <c r="BL132" s="227"/>
      <c r="BM132" s="227"/>
      <c r="BN132" s="227"/>
      <c r="BO132" s="227"/>
      <c r="BP132" s="227"/>
      <c r="BQ132" s="227"/>
      <c r="BR132" s="227"/>
      <c r="BS132" s="228"/>
      <c r="BT132" s="227"/>
      <c r="BU132" s="227"/>
      <c r="BV132" s="227"/>
      <c r="BW132" s="227"/>
      <c r="BX132" s="227"/>
      <c r="BY132" s="227"/>
      <c r="BZ132" s="227"/>
      <c r="CA132" s="250"/>
      <c r="CB132" s="250"/>
      <c r="CC132" s="250"/>
      <c r="CD132" s="250"/>
      <c r="CE132" s="250"/>
      <c r="CF132" s="250"/>
      <c r="CG132" s="250"/>
      <c r="CH132" s="250"/>
      <c r="CI132" s="250"/>
      <c r="CJ132" s="250"/>
      <c r="CK132" s="250"/>
      <c r="CL132" s="250"/>
      <c r="CM132" s="250"/>
      <c r="CN132" s="250"/>
      <c r="CO132" s="250"/>
      <c r="CP132" s="250"/>
      <c r="CQ132" s="250"/>
      <c r="CR132" s="250"/>
      <c r="CS132" s="250"/>
      <c r="CT132" s="250"/>
      <c r="CU132" s="250"/>
      <c r="CV132" s="250"/>
      <c r="CW132" s="250"/>
      <c r="CX132" s="250"/>
      <c r="CY132" s="250"/>
      <c r="CZ132" s="250"/>
      <c r="DA132" s="250"/>
      <c r="DB132" s="250"/>
      <c r="DC132" s="250"/>
      <c r="DD132" s="250"/>
      <c r="DE132" s="250"/>
      <c r="DF132" s="250"/>
      <c r="DG132" s="250"/>
      <c r="DH132" s="250"/>
      <c r="DI132" s="250"/>
      <c r="DJ132" s="250"/>
      <c r="DK132" s="250"/>
      <c r="DL132" s="250"/>
      <c r="DM132" s="250"/>
      <c r="DN132" s="250"/>
      <c r="DO132" s="250"/>
      <c r="DP132" s="227"/>
      <c r="DQ132" s="227"/>
      <c r="DR132" s="227"/>
      <c r="DS132" s="227"/>
      <c r="DT132" s="227"/>
      <c r="DU132" s="227"/>
      <c r="DV132" s="227"/>
      <c r="DW132" s="227"/>
      <c r="DX132" s="227"/>
      <c r="DY132" s="227"/>
      <c r="DZ132" s="227"/>
    </row>
    <row r="133" spans="1:131" s="224" customFormat="1" ht="26.25" customHeight="1" thickBot="1" x14ac:dyDescent="0.25">
      <c r="A133" s="727"/>
      <c r="B133" s="728"/>
      <c r="C133" s="728"/>
      <c r="D133" s="728"/>
      <c r="E133" s="728"/>
      <c r="F133" s="728"/>
      <c r="G133" s="728"/>
      <c r="H133" s="728"/>
      <c r="I133" s="728"/>
      <c r="J133" s="728"/>
      <c r="K133" s="728"/>
      <c r="L133" s="728"/>
      <c r="M133" s="728"/>
      <c r="N133" s="728"/>
      <c r="O133" s="728"/>
      <c r="P133" s="728"/>
      <c r="Q133" s="728"/>
      <c r="R133" s="728"/>
      <c r="S133" s="728"/>
      <c r="T133" s="728"/>
      <c r="U133" s="728"/>
      <c r="V133" s="708" t="s">
        <v>473</v>
      </c>
      <c r="W133" s="708"/>
      <c r="X133" s="708"/>
      <c r="Y133" s="708"/>
      <c r="Z133" s="709"/>
      <c r="AA133" s="710">
        <v>4</v>
      </c>
      <c r="AB133" s="711"/>
      <c r="AC133" s="711"/>
      <c r="AD133" s="711"/>
      <c r="AE133" s="712"/>
      <c r="AF133" s="710">
        <v>3.8</v>
      </c>
      <c r="AG133" s="711"/>
      <c r="AH133" s="711"/>
      <c r="AI133" s="711"/>
      <c r="AJ133" s="712"/>
      <c r="AK133" s="710">
        <v>3.2</v>
      </c>
      <c r="AL133" s="711"/>
      <c r="AM133" s="711"/>
      <c r="AN133" s="711"/>
      <c r="AO133" s="712"/>
      <c r="AP133" s="713"/>
      <c r="AQ133" s="714"/>
      <c r="AR133" s="714"/>
      <c r="AS133" s="714"/>
      <c r="AT133" s="715"/>
      <c r="AU133" s="227"/>
      <c r="AV133" s="227"/>
      <c r="AW133" s="227"/>
      <c r="AX133" s="227"/>
      <c r="AY133" s="227"/>
      <c r="AZ133" s="227"/>
      <c r="BA133" s="227"/>
      <c r="BB133" s="227"/>
      <c r="BC133" s="227"/>
      <c r="BD133" s="227"/>
      <c r="BE133" s="227"/>
      <c r="BF133" s="227"/>
      <c r="BG133" s="227"/>
      <c r="BH133" s="227"/>
      <c r="BI133" s="227"/>
      <c r="BJ133" s="227"/>
      <c r="BK133" s="227"/>
      <c r="BL133" s="227"/>
      <c r="BM133" s="227"/>
      <c r="BN133" s="250"/>
      <c r="BO133" s="250"/>
      <c r="BP133" s="250"/>
      <c r="BQ133" s="250"/>
      <c r="BR133" s="250"/>
      <c r="BS133" s="250"/>
      <c r="BT133" s="250"/>
      <c r="BU133" s="250"/>
      <c r="BV133" s="250"/>
      <c r="BW133" s="250"/>
      <c r="BX133" s="250"/>
      <c r="BY133" s="250"/>
      <c r="BZ133" s="250"/>
      <c r="CA133" s="250"/>
      <c r="CB133" s="250"/>
      <c r="CC133" s="250"/>
      <c r="CD133" s="250"/>
      <c r="CE133" s="250"/>
      <c r="CF133" s="250"/>
      <c r="CG133" s="250"/>
      <c r="CH133" s="250"/>
      <c r="CI133" s="250"/>
      <c r="CJ133" s="250"/>
      <c r="CK133" s="250"/>
      <c r="CL133" s="250"/>
      <c r="CM133" s="250"/>
      <c r="CN133" s="250"/>
      <c r="CO133" s="250"/>
      <c r="CP133" s="250"/>
      <c r="CQ133" s="250"/>
      <c r="CR133" s="250"/>
      <c r="CS133" s="250"/>
      <c r="CT133" s="250"/>
      <c r="CU133" s="250"/>
      <c r="CV133" s="250"/>
      <c r="CW133" s="250"/>
      <c r="CX133" s="250"/>
      <c r="CY133" s="250"/>
      <c r="CZ133" s="250"/>
      <c r="DA133" s="250"/>
      <c r="DB133" s="250"/>
      <c r="DC133" s="250"/>
      <c r="DD133" s="250"/>
      <c r="DE133" s="250"/>
      <c r="DF133" s="250"/>
      <c r="DG133" s="250"/>
      <c r="DH133" s="250"/>
      <c r="DI133" s="250"/>
      <c r="DJ133" s="250"/>
      <c r="DK133" s="250"/>
      <c r="DL133" s="250"/>
      <c r="DM133" s="250"/>
      <c r="DN133" s="250"/>
      <c r="DO133" s="250"/>
      <c r="DP133" s="227"/>
      <c r="DQ133" s="227"/>
      <c r="DR133" s="227"/>
      <c r="DS133" s="227"/>
      <c r="DT133" s="227"/>
      <c r="DU133" s="227"/>
      <c r="DV133" s="227"/>
      <c r="DW133" s="227"/>
      <c r="DX133" s="227"/>
      <c r="DY133" s="227"/>
      <c r="DZ133" s="227"/>
    </row>
    <row r="134" spans="1:131" ht="11.25" customHeight="1" x14ac:dyDescent="0.2">
      <c r="A134" s="252"/>
      <c r="B134" s="252"/>
      <c r="C134" s="252"/>
      <c r="D134" s="252"/>
      <c r="E134" s="252"/>
      <c r="F134" s="252"/>
      <c r="G134" s="252"/>
      <c r="H134" s="252"/>
      <c r="I134" s="252"/>
      <c r="J134" s="252"/>
      <c r="K134" s="252"/>
      <c r="L134" s="252"/>
      <c r="M134" s="252"/>
      <c r="N134" s="252"/>
      <c r="O134" s="252"/>
      <c r="P134" s="252"/>
      <c r="Q134" s="252"/>
      <c r="R134" s="252"/>
      <c r="S134" s="252"/>
      <c r="T134" s="252"/>
      <c r="U134" s="252"/>
      <c r="V134" s="252"/>
      <c r="W134" s="252"/>
      <c r="X134" s="252"/>
      <c r="Y134" s="252"/>
      <c r="Z134" s="252"/>
      <c r="AA134" s="252"/>
      <c r="AB134" s="252"/>
      <c r="AC134" s="252"/>
      <c r="AD134" s="252"/>
      <c r="AE134" s="252"/>
      <c r="AF134" s="252"/>
      <c r="AG134" s="252"/>
      <c r="AH134" s="252"/>
      <c r="AI134" s="252"/>
      <c r="AJ134" s="252"/>
      <c r="AK134" s="252"/>
      <c r="AL134" s="252"/>
      <c r="AM134" s="252"/>
      <c r="AN134" s="252"/>
      <c r="AO134" s="252"/>
      <c r="AP134" s="252"/>
      <c r="AQ134" s="252"/>
      <c r="AR134" s="252"/>
      <c r="AS134" s="252"/>
      <c r="AT134" s="252"/>
      <c r="AU134" s="227"/>
      <c r="AV134" s="227"/>
      <c r="AW134" s="227"/>
      <c r="AX134" s="227"/>
      <c r="AY134" s="227"/>
      <c r="AZ134" s="227"/>
      <c r="BA134" s="227"/>
      <c r="BB134" s="227"/>
      <c r="BC134" s="227"/>
      <c r="BD134" s="227"/>
      <c r="BE134" s="227"/>
      <c r="BF134" s="227"/>
      <c r="BG134" s="227"/>
      <c r="BH134" s="227"/>
      <c r="BI134" s="227"/>
      <c r="BJ134" s="227"/>
      <c r="BK134" s="227"/>
      <c r="BL134" s="227"/>
      <c r="BM134" s="227"/>
      <c r="BN134" s="250"/>
      <c r="BO134" s="250"/>
      <c r="BP134" s="250"/>
      <c r="BQ134" s="250"/>
      <c r="BR134" s="250"/>
      <c r="BS134" s="250"/>
      <c r="BT134" s="250"/>
      <c r="BU134" s="250"/>
      <c r="BV134" s="250"/>
      <c r="BW134" s="250"/>
      <c r="BX134" s="250"/>
      <c r="BY134" s="250"/>
      <c r="BZ134" s="250"/>
      <c r="CA134" s="250"/>
      <c r="CB134" s="250"/>
      <c r="CC134" s="250"/>
      <c r="CD134" s="250"/>
      <c r="CE134" s="250"/>
      <c r="CF134" s="250"/>
      <c r="CG134" s="250"/>
      <c r="CH134" s="250"/>
      <c r="CI134" s="250"/>
      <c r="CJ134" s="250"/>
      <c r="CK134" s="250"/>
      <c r="CL134" s="250"/>
      <c r="CM134" s="250"/>
      <c r="CN134" s="250"/>
      <c r="CO134" s="250"/>
      <c r="CP134" s="250"/>
      <c r="CQ134" s="250"/>
      <c r="CR134" s="250"/>
      <c r="CS134" s="250"/>
      <c r="CT134" s="250"/>
      <c r="CU134" s="250"/>
      <c r="CV134" s="250"/>
      <c r="CW134" s="250"/>
      <c r="CX134" s="250"/>
      <c r="CY134" s="250"/>
      <c r="CZ134" s="250"/>
      <c r="DA134" s="250"/>
      <c r="DB134" s="250"/>
      <c r="DC134" s="250"/>
      <c r="DD134" s="250"/>
      <c r="DE134" s="250"/>
      <c r="DF134" s="250"/>
      <c r="DG134" s="250"/>
      <c r="DH134" s="250"/>
      <c r="DI134" s="250"/>
      <c r="DJ134" s="250"/>
      <c r="DK134" s="250"/>
      <c r="DL134" s="250"/>
      <c r="DM134" s="250"/>
      <c r="DN134" s="250"/>
      <c r="DO134" s="250"/>
      <c r="DP134" s="227"/>
      <c r="DQ134" s="227"/>
      <c r="DR134" s="227"/>
      <c r="DS134" s="227"/>
      <c r="DT134" s="227"/>
      <c r="DU134" s="227"/>
      <c r="DV134" s="227"/>
      <c r="DW134" s="227"/>
      <c r="DX134" s="227"/>
      <c r="DY134" s="227"/>
      <c r="DZ134" s="227"/>
      <c r="EA134" s="224"/>
    </row>
    <row r="135" spans="1:131" ht="14.4" hidden="1" x14ac:dyDescent="0.2">
      <c r="AU135" s="252"/>
      <c r="AV135" s="252"/>
      <c r="AW135" s="252"/>
      <c r="AX135" s="252"/>
      <c r="AY135" s="252"/>
      <c r="AZ135" s="252"/>
      <c r="BA135" s="252"/>
      <c r="BB135" s="252"/>
      <c r="BC135" s="252"/>
      <c r="BD135" s="252"/>
      <c r="BE135" s="252"/>
      <c r="BF135" s="252"/>
      <c r="BG135" s="252"/>
      <c r="BH135" s="252"/>
      <c r="BI135" s="252"/>
      <c r="BJ135" s="252"/>
      <c r="BK135" s="252"/>
      <c r="BL135" s="252"/>
      <c r="BM135" s="252"/>
      <c r="BN135" s="252"/>
      <c r="BO135" s="252"/>
      <c r="BP135" s="252"/>
      <c r="BQ135" s="252"/>
      <c r="BR135" s="252"/>
      <c r="BS135" s="252"/>
      <c r="BT135" s="252"/>
      <c r="BU135" s="252"/>
      <c r="BV135" s="252"/>
      <c r="BW135" s="252"/>
      <c r="BX135" s="252"/>
      <c r="BY135" s="252"/>
      <c r="BZ135" s="252"/>
      <c r="CA135" s="252"/>
      <c r="CB135" s="252"/>
      <c r="CC135" s="252"/>
      <c r="CD135" s="252"/>
      <c r="CE135" s="252"/>
      <c r="CF135" s="252"/>
      <c r="CG135" s="252"/>
      <c r="CH135" s="252"/>
      <c r="CI135" s="252"/>
      <c r="CJ135" s="252"/>
      <c r="CK135" s="252"/>
      <c r="CL135" s="252"/>
      <c r="CM135" s="252"/>
      <c r="CN135" s="252"/>
      <c r="CO135" s="252"/>
      <c r="CP135" s="252"/>
      <c r="CQ135" s="252"/>
      <c r="CR135" s="252"/>
      <c r="CS135" s="252"/>
      <c r="CT135" s="252"/>
      <c r="CU135" s="252"/>
      <c r="CV135" s="252"/>
      <c r="CW135" s="252"/>
      <c r="CX135" s="252"/>
      <c r="CY135" s="252"/>
      <c r="CZ135" s="252"/>
      <c r="DA135" s="252"/>
      <c r="DB135" s="252"/>
      <c r="DC135" s="252"/>
      <c r="DD135" s="252"/>
      <c r="DE135" s="252"/>
      <c r="DF135" s="252"/>
      <c r="DG135" s="252"/>
      <c r="DH135" s="252"/>
      <c r="DI135" s="252"/>
      <c r="DJ135" s="252"/>
      <c r="DK135" s="252"/>
      <c r="DL135" s="252"/>
      <c r="DM135" s="252"/>
      <c r="DN135" s="252"/>
      <c r="DO135" s="252"/>
      <c r="DP135" s="252"/>
      <c r="DQ135" s="252"/>
      <c r="DR135" s="252"/>
      <c r="DS135" s="252"/>
      <c r="DT135" s="252"/>
      <c r="DU135" s="252"/>
      <c r="DV135" s="252"/>
      <c r="DW135" s="252"/>
      <c r="DX135" s="252"/>
      <c r="DY135" s="252"/>
      <c r="DZ135" s="252"/>
    </row>
  </sheetData>
  <sheetProtection algorithmName="SHA-512" hashValue="vTwIRZOwnbZzph0MGIuhEOO2Fv2WsqM/dxy+xeQJiKKZFIle3hDCDl9VswS4oz3UIh8feNAJuzeyNwVTgmWGFQ==" saltValue="AxfcJu70e7EUyiUuo1FcxQ=="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8" orientation="portrait" horizontalDpi="1200" verticalDpi="1200"/>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zoomScaleNormal="100" zoomScaleSheetLayoutView="100" workbookViewId="0"/>
  </sheetViews>
  <sheetFormatPr defaultColWidth="0" defaultRowHeight="13.5" customHeight="1" zeroHeight="1" x14ac:dyDescent="0.2"/>
  <cols>
    <col min="1" max="120" width="2.77734375" style="254" customWidth="1"/>
    <col min="121" max="121" width="0" style="253" hidden="1" customWidth="1"/>
    <col min="122" max="16384" width="9" style="253" hidden="1"/>
  </cols>
  <sheetData>
    <row r="1" spans="1:120" ht="13.2"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row>
    <row r="2" spans="1:120" ht="13.2" x14ac:dyDescent="0.2"/>
    <row r="3" spans="1:120" ht="13.2" x14ac:dyDescent="0.2"/>
    <row r="4" spans="1:120" ht="13.2" x14ac:dyDescent="0.2"/>
    <row r="5" spans="1:120" ht="13.2" x14ac:dyDescent="0.2"/>
    <row r="6" spans="1:120" ht="13.2" x14ac:dyDescent="0.2"/>
    <row r="7" spans="1:120" ht="13.2" x14ac:dyDescent="0.2"/>
    <row r="8" spans="1:120" ht="13.2" x14ac:dyDescent="0.2"/>
    <row r="9" spans="1:120" ht="13.2" x14ac:dyDescent="0.2"/>
    <row r="10" spans="1:120" ht="13.2" x14ac:dyDescent="0.2"/>
    <row r="11" spans="1:120" ht="13.2" x14ac:dyDescent="0.2"/>
    <row r="12" spans="1:120" ht="13.2" x14ac:dyDescent="0.2"/>
    <row r="13" spans="1:120" ht="13.2" x14ac:dyDescent="0.2"/>
    <row r="14" spans="1:120" ht="13.2" x14ac:dyDescent="0.2"/>
    <row r="15" spans="1:120" ht="13.2" x14ac:dyDescent="0.2"/>
    <row r="16" spans="1:120" ht="13.2" x14ac:dyDescent="0.2">
      <c r="DP16" s="253"/>
    </row>
    <row r="17" spans="119:120" ht="13.2" x14ac:dyDescent="0.2">
      <c r="DP17" s="253"/>
    </row>
    <row r="18" spans="119:120" ht="13.2" x14ac:dyDescent="0.2"/>
    <row r="19" spans="119:120" ht="13.2" x14ac:dyDescent="0.2"/>
    <row r="20" spans="119:120" ht="13.2" x14ac:dyDescent="0.2">
      <c r="DO20" s="253"/>
      <c r="DP20" s="253"/>
    </row>
    <row r="21" spans="119:120" ht="13.2" x14ac:dyDescent="0.2">
      <c r="DP21" s="253"/>
    </row>
    <row r="22" spans="119:120" ht="13.2" x14ac:dyDescent="0.2"/>
    <row r="23" spans="119:120" ht="13.2" x14ac:dyDescent="0.2">
      <c r="DO23" s="253"/>
      <c r="DP23" s="253"/>
    </row>
    <row r="24" spans="119:120" ht="13.2" x14ac:dyDescent="0.2">
      <c r="DP24" s="253"/>
    </row>
    <row r="25" spans="119:120" ht="13.2" x14ac:dyDescent="0.2">
      <c r="DP25" s="253"/>
    </row>
    <row r="26" spans="119:120" ht="13.2" x14ac:dyDescent="0.2">
      <c r="DO26" s="253"/>
      <c r="DP26" s="253"/>
    </row>
    <row r="27" spans="119:120" ht="13.2" x14ac:dyDescent="0.2"/>
    <row r="28" spans="119:120" ht="13.2" x14ac:dyDescent="0.2">
      <c r="DO28" s="253"/>
      <c r="DP28" s="253"/>
    </row>
    <row r="29" spans="119:120" ht="13.2" x14ac:dyDescent="0.2">
      <c r="DP29" s="253"/>
    </row>
    <row r="30" spans="119:120" ht="13.2" x14ac:dyDescent="0.2"/>
    <row r="31" spans="119:120" ht="13.2" x14ac:dyDescent="0.2">
      <c r="DO31" s="253"/>
      <c r="DP31" s="253"/>
    </row>
    <row r="32" spans="119:120" ht="13.2" x14ac:dyDescent="0.2"/>
    <row r="33" spans="98:120" ht="13.2" x14ac:dyDescent="0.2">
      <c r="DO33" s="253"/>
      <c r="DP33" s="253"/>
    </row>
    <row r="34" spans="98:120" ht="13.2" x14ac:dyDescent="0.2">
      <c r="DM34" s="253"/>
    </row>
    <row r="35" spans="98:120" ht="13.2" x14ac:dyDescent="0.2">
      <c r="CT35" s="253"/>
      <c r="CU35" s="253"/>
      <c r="CV35" s="253"/>
      <c r="CY35" s="253"/>
      <c r="CZ35" s="253"/>
      <c r="DA35" s="253"/>
      <c r="DD35" s="253"/>
      <c r="DE35" s="253"/>
      <c r="DF35" s="253"/>
      <c r="DI35" s="253"/>
      <c r="DJ35" s="253"/>
      <c r="DK35" s="253"/>
      <c r="DM35" s="253"/>
      <c r="DN35" s="253"/>
      <c r="DO35" s="253"/>
      <c r="DP35" s="253"/>
    </row>
    <row r="36" spans="98:120" ht="13.2" x14ac:dyDescent="0.2"/>
    <row r="37" spans="98:120" ht="13.2" x14ac:dyDescent="0.2">
      <c r="CW37" s="253"/>
      <c r="DB37" s="253"/>
      <c r="DG37" s="253"/>
      <c r="DL37" s="253"/>
      <c r="DP37" s="253"/>
    </row>
    <row r="38" spans="98:120" ht="13.2" x14ac:dyDescent="0.2">
      <c r="CT38" s="253"/>
      <c r="CU38" s="253"/>
      <c r="CV38" s="253"/>
      <c r="CW38" s="253"/>
      <c r="CY38" s="253"/>
      <c r="CZ38" s="253"/>
      <c r="DA38" s="253"/>
      <c r="DB38" s="253"/>
      <c r="DD38" s="253"/>
      <c r="DE38" s="253"/>
      <c r="DF38" s="253"/>
      <c r="DG38" s="253"/>
      <c r="DI38" s="253"/>
      <c r="DJ38" s="253"/>
      <c r="DK38" s="253"/>
      <c r="DL38" s="253"/>
      <c r="DN38" s="253"/>
      <c r="DO38" s="253"/>
      <c r="DP38" s="253"/>
    </row>
    <row r="39" spans="98:120" ht="13.2" x14ac:dyDescent="0.2"/>
    <row r="40" spans="98:120" ht="13.2" x14ac:dyDescent="0.2"/>
    <row r="41" spans="98:120" ht="13.2" x14ac:dyDescent="0.2"/>
    <row r="42" spans="98:120" ht="13.2" x14ac:dyDescent="0.2"/>
    <row r="43" spans="98:120" ht="13.2" x14ac:dyDescent="0.2"/>
    <row r="44" spans="98:120" ht="13.2" x14ac:dyDescent="0.2"/>
    <row r="45" spans="98:120" ht="13.2" x14ac:dyDescent="0.2"/>
    <row r="46" spans="98:120" ht="13.2" x14ac:dyDescent="0.2"/>
    <row r="47" spans="98:120" ht="13.2" x14ac:dyDescent="0.2"/>
    <row r="48" spans="98:120" ht="13.2" x14ac:dyDescent="0.2"/>
    <row r="49" spans="22:120" ht="13.2" x14ac:dyDescent="0.2">
      <c r="DN49" s="253"/>
      <c r="DO49" s="253"/>
      <c r="DP49" s="253"/>
    </row>
    <row r="50" spans="22:120" ht="13.2" x14ac:dyDescent="0.2"/>
    <row r="51" spans="22:120" ht="13.2" x14ac:dyDescent="0.2"/>
    <row r="52" spans="22:120" ht="13.2" x14ac:dyDescent="0.2"/>
    <row r="53" spans="22:120" ht="13.2" x14ac:dyDescent="0.2"/>
    <row r="54" spans="22:120" ht="13.2" x14ac:dyDescent="0.2"/>
    <row r="55" spans="22:120" ht="13.2" x14ac:dyDescent="0.2"/>
    <row r="56" spans="22:120" ht="13.2" x14ac:dyDescent="0.2"/>
    <row r="57" spans="22:120" ht="13.2" x14ac:dyDescent="0.2"/>
    <row r="58" spans="22:120" ht="13.2" x14ac:dyDescent="0.2"/>
    <row r="59" spans="22:120" ht="13.2" x14ac:dyDescent="0.2"/>
    <row r="60" spans="22:120" ht="13.2" x14ac:dyDescent="0.2"/>
    <row r="61" spans="22:120" ht="13.2" x14ac:dyDescent="0.2"/>
    <row r="62" spans="22:120" ht="13.2" x14ac:dyDescent="0.2"/>
    <row r="63" spans="22:120" ht="13.2" x14ac:dyDescent="0.2">
      <c r="W63" s="253"/>
      <c r="CS63" s="253"/>
      <c r="CX63" s="253"/>
      <c r="DC63" s="253"/>
      <c r="DH63" s="253"/>
    </row>
    <row r="64" spans="22:120" ht="13.2" x14ac:dyDescent="0.2">
      <c r="V64" s="253"/>
    </row>
    <row r="65" spans="15:120" ht="13.2" x14ac:dyDescent="0.2">
      <c r="X65" s="253"/>
      <c r="Z65" s="253"/>
      <c r="AA65" s="253"/>
      <c r="AB65" s="253"/>
      <c r="AC65" s="253"/>
      <c r="AD65" s="253"/>
      <c r="AE65" s="253"/>
      <c r="AF65" s="253"/>
      <c r="AG65" s="253"/>
      <c r="AH65" s="253"/>
      <c r="AI65" s="253"/>
      <c r="AJ65" s="253"/>
      <c r="AK65" s="253"/>
      <c r="AL65" s="253"/>
      <c r="AM65" s="253"/>
      <c r="AN65" s="253"/>
      <c r="AO65" s="253"/>
      <c r="AP65" s="253"/>
      <c r="AQ65" s="253"/>
      <c r="AR65" s="253"/>
      <c r="AS65" s="253"/>
      <c r="AT65" s="253"/>
      <c r="AU65" s="253"/>
      <c r="AV65" s="253"/>
      <c r="AW65" s="253"/>
      <c r="AX65" s="253"/>
      <c r="AY65" s="253"/>
      <c r="AZ65" s="253"/>
      <c r="BA65" s="253"/>
      <c r="BB65" s="253"/>
      <c r="BC65" s="253"/>
      <c r="BD65" s="253"/>
      <c r="BE65" s="253"/>
      <c r="BF65" s="253"/>
      <c r="BG65" s="253"/>
      <c r="BH65" s="253"/>
      <c r="BI65" s="253"/>
      <c r="BJ65" s="253"/>
      <c r="BK65" s="253"/>
      <c r="BL65" s="253"/>
      <c r="BM65" s="253"/>
      <c r="BN65" s="253"/>
      <c r="BO65" s="253"/>
      <c r="BP65" s="253"/>
      <c r="BQ65" s="253"/>
      <c r="BR65" s="253"/>
      <c r="BS65" s="253"/>
      <c r="BT65" s="253"/>
      <c r="BU65" s="253"/>
      <c r="BV65" s="253"/>
      <c r="BW65" s="253"/>
      <c r="BX65" s="253"/>
      <c r="BY65" s="253"/>
      <c r="BZ65" s="253"/>
      <c r="CA65" s="253"/>
      <c r="CB65" s="253"/>
      <c r="CC65" s="253"/>
      <c r="CD65" s="253"/>
      <c r="CE65" s="253"/>
      <c r="CF65" s="253"/>
      <c r="CG65" s="253"/>
      <c r="CH65" s="253"/>
      <c r="CI65" s="253"/>
      <c r="CJ65" s="253"/>
      <c r="CK65" s="253"/>
      <c r="CL65" s="253"/>
      <c r="CM65" s="253"/>
      <c r="CN65" s="253"/>
      <c r="CO65" s="253"/>
      <c r="CP65" s="253"/>
      <c r="CQ65" s="253"/>
      <c r="CR65" s="253"/>
      <c r="CU65" s="253"/>
      <c r="CZ65" s="253"/>
      <c r="DE65" s="253"/>
      <c r="DJ65" s="253"/>
    </row>
    <row r="66" spans="15:120" ht="13.2" x14ac:dyDescent="0.2">
      <c r="Q66" s="253"/>
      <c r="S66" s="253"/>
      <c r="U66" s="253"/>
      <c r="DM66" s="253"/>
    </row>
    <row r="67" spans="15:120" ht="13.2" x14ac:dyDescent="0.2">
      <c r="O67" s="253"/>
      <c r="P67" s="253"/>
      <c r="R67" s="253"/>
      <c r="T67" s="253"/>
      <c r="Y67" s="253"/>
      <c r="CT67" s="253"/>
      <c r="CV67" s="253"/>
      <c r="CW67" s="253"/>
      <c r="CY67" s="253"/>
      <c r="DA67" s="253"/>
      <c r="DB67" s="253"/>
      <c r="DD67" s="253"/>
      <c r="DF67" s="253"/>
      <c r="DG67" s="253"/>
      <c r="DI67" s="253"/>
      <c r="DK67" s="253"/>
      <c r="DL67" s="253"/>
      <c r="DN67" s="253"/>
      <c r="DO67" s="253"/>
      <c r="DP67" s="253"/>
    </row>
    <row r="68" spans="15:120" ht="13.2" x14ac:dyDescent="0.2"/>
    <row r="69" spans="15:120" ht="13.2" x14ac:dyDescent="0.2"/>
    <row r="70" spans="15:120" ht="13.2" x14ac:dyDescent="0.2"/>
    <row r="71" spans="15:120" ht="13.2" x14ac:dyDescent="0.2"/>
    <row r="72" spans="15:120" ht="13.2" x14ac:dyDescent="0.2">
      <c r="DP72" s="253"/>
    </row>
    <row r="73" spans="15:120" ht="13.2" x14ac:dyDescent="0.2">
      <c r="DP73" s="253"/>
    </row>
    <row r="74" spans="15:120" ht="13.2" x14ac:dyDescent="0.2"/>
    <row r="75" spans="15:120" ht="13.2" x14ac:dyDescent="0.2"/>
    <row r="76" spans="15:120" ht="13.2" x14ac:dyDescent="0.2"/>
    <row r="77" spans="15:120" ht="13.2" x14ac:dyDescent="0.2"/>
    <row r="78" spans="15:120" ht="13.2" x14ac:dyDescent="0.2"/>
    <row r="79" spans="15:120" ht="13.2" x14ac:dyDescent="0.2"/>
    <row r="80" spans="15:120" ht="13.2" x14ac:dyDescent="0.2"/>
    <row r="81" spans="97:112" ht="13.2" x14ac:dyDescent="0.2"/>
    <row r="82" spans="97:112" ht="13.2" x14ac:dyDescent="0.2"/>
    <row r="83" spans="97:112" ht="13.2" x14ac:dyDescent="0.2"/>
    <row r="84" spans="97:112" ht="13.2" x14ac:dyDescent="0.2"/>
    <row r="85" spans="97:112" ht="13.2" x14ac:dyDescent="0.2"/>
    <row r="86" spans="97:112" ht="13.2" x14ac:dyDescent="0.2"/>
    <row r="87" spans="97:112" ht="13.2" x14ac:dyDescent="0.2"/>
    <row r="88" spans="97:112" ht="13.2" x14ac:dyDescent="0.2"/>
    <row r="89" spans="97:112" ht="13.2" x14ac:dyDescent="0.2"/>
    <row r="90" spans="97:112" ht="13.2" x14ac:dyDescent="0.2"/>
    <row r="91" spans="97:112" ht="13.2" x14ac:dyDescent="0.2"/>
    <row r="92" spans="97:112" ht="13.2" x14ac:dyDescent="0.2"/>
    <row r="93" spans="97:112" ht="13.2" x14ac:dyDescent="0.2"/>
    <row r="94" spans="97:112" ht="13.2" x14ac:dyDescent="0.2"/>
    <row r="95" spans="97:112" ht="13.2" x14ac:dyDescent="0.2"/>
    <row r="96" spans="97:112" ht="13.2" x14ac:dyDescent="0.2">
      <c r="CS96" s="253"/>
      <c r="CX96" s="253"/>
      <c r="DC96" s="253"/>
      <c r="DH96" s="253"/>
    </row>
    <row r="97" spans="24:120" ht="13.2" x14ac:dyDescent="0.2">
      <c r="CS97" s="253"/>
      <c r="CX97" s="253"/>
      <c r="DC97" s="253"/>
      <c r="DH97" s="253"/>
      <c r="DP97" s="254" t="s">
        <v>474</v>
      </c>
    </row>
    <row r="98" spans="24:120" ht="13.2" hidden="1" x14ac:dyDescent="0.2">
      <c r="CS98" s="253"/>
      <c r="CX98" s="253"/>
      <c r="DC98" s="253"/>
      <c r="DH98" s="253"/>
    </row>
    <row r="99" spans="24:120" ht="13.2" hidden="1" x14ac:dyDescent="0.2">
      <c r="CS99" s="253"/>
      <c r="CX99" s="253"/>
      <c r="DC99" s="253"/>
      <c r="DH99" s="253"/>
    </row>
    <row r="101" spans="24:120" ht="12" hidden="1" customHeight="1" x14ac:dyDescent="0.2">
      <c r="X101" s="253"/>
      <c r="Y101" s="253"/>
      <c r="Z101" s="253"/>
      <c r="AA101" s="253"/>
      <c r="AB101" s="253"/>
      <c r="AC101" s="253"/>
      <c r="AD101" s="253"/>
      <c r="AE101" s="253"/>
      <c r="AF101" s="253"/>
      <c r="AG101" s="253"/>
      <c r="AH101" s="253"/>
      <c r="AI101" s="253"/>
      <c r="AJ101" s="253"/>
      <c r="AK101" s="253"/>
      <c r="AL101" s="253"/>
      <c r="AM101" s="253"/>
      <c r="AN101" s="253"/>
      <c r="AO101" s="253"/>
      <c r="AP101" s="253"/>
      <c r="AQ101" s="253"/>
      <c r="AR101" s="253"/>
      <c r="AS101" s="253"/>
      <c r="AT101" s="253"/>
      <c r="AU101" s="253"/>
      <c r="AV101" s="253"/>
      <c r="AW101" s="253"/>
      <c r="AX101" s="253"/>
      <c r="AY101" s="253"/>
      <c r="AZ101" s="253"/>
      <c r="BA101" s="253"/>
      <c r="BB101" s="253"/>
      <c r="BC101" s="253"/>
      <c r="BD101" s="253"/>
      <c r="BE101" s="253"/>
      <c r="BF101" s="253"/>
      <c r="BG101" s="253"/>
      <c r="BH101" s="253"/>
      <c r="BI101" s="253"/>
      <c r="BJ101" s="253"/>
      <c r="BK101" s="253"/>
      <c r="BL101" s="253"/>
      <c r="BM101" s="253"/>
      <c r="BN101" s="253"/>
      <c r="BO101" s="253"/>
      <c r="BP101" s="253"/>
      <c r="BQ101" s="253"/>
      <c r="BR101" s="253"/>
      <c r="BS101" s="253"/>
      <c r="BT101" s="253"/>
      <c r="BU101" s="253"/>
      <c r="BV101" s="253"/>
      <c r="BW101" s="253"/>
      <c r="BX101" s="253"/>
      <c r="BY101" s="253"/>
      <c r="BZ101" s="253"/>
      <c r="CA101" s="253"/>
      <c r="CB101" s="253"/>
      <c r="CC101" s="253"/>
      <c r="CD101" s="253"/>
      <c r="CE101" s="253"/>
      <c r="CF101" s="253"/>
      <c r="CG101" s="253"/>
      <c r="CH101" s="253"/>
      <c r="CI101" s="253"/>
      <c r="CJ101" s="253"/>
      <c r="CK101" s="253"/>
      <c r="CL101" s="253"/>
      <c r="CM101" s="253"/>
      <c r="CN101" s="253"/>
      <c r="CO101" s="253"/>
      <c r="CP101" s="253"/>
      <c r="CQ101" s="253"/>
      <c r="CR101" s="253"/>
      <c r="CU101" s="253"/>
      <c r="CZ101" s="253"/>
      <c r="DE101" s="253"/>
      <c r="DJ101" s="253"/>
    </row>
    <row r="102" spans="24:120" ht="1.5" hidden="1" customHeight="1" x14ac:dyDescent="0.2">
      <c r="CU102" s="253"/>
      <c r="CZ102" s="253"/>
      <c r="DE102" s="253"/>
      <c r="DJ102" s="253"/>
      <c r="DM102" s="253"/>
    </row>
    <row r="103" spans="24:120" ht="13.2" hidden="1" x14ac:dyDescent="0.2">
      <c r="CT103" s="253"/>
      <c r="CV103" s="253"/>
      <c r="CW103" s="253"/>
      <c r="CY103" s="253"/>
      <c r="DA103" s="253"/>
      <c r="DB103" s="253"/>
      <c r="DD103" s="253"/>
      <c r="DF103" s="253"/>
      <c r="DG103" s="253"/>
      <c r="DI103" s="253"/>
      <c r="DK103" s="253"/>
      <c r="DL103" s="253"/>
      <c r="DM103" s="253"/>
      <c r="DN103" s="253"/>
      <c r="DO103" s="253"/>
      <c r="DP103" s="253"/>
    </row>
    <row r="104" spans="24:120" ht="13.2" hidden="1" x14ac:dyDescent="0.2">
      <c r="CV104" s="253"/>
      <c r="CW104" s="253"/>
      <c r="DA104" s="253"/>
      <c r="DB104" s="253"/>
      <c r="DF104" s="253"/>
      <c r="DG104" s="253"/>
      <c r="DK104" s="253"/>
      <c r="DL104" s="253"/>
      <c r="DN104" s="253"/>
      <c r="DO104" s="253"/>
      <c r="DP104" s="253"/>
    </row>
    <row r="105" spans="24:120" ht="12.75" hidden="1" customHeight="1" x14ac:dyDescent="0.2"/>
  </sheetData>
  <sheetProtection algorithmName="SHA-512" hashValue="wQLNbiol1k3uH3LcLSf3cp93uC1XbOmNXzSzdVo3NMnUrG+LZBVS4GZQvjlXDQAx7bm4jJFBTN48N4zl61VuPg==" saltValue="gOy1PpKeiGgJTu6/S08rBw=="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zoomScaleNormal="100" zoomScaleSheetLayoutView="55" workbookViewId="0"/>
  </sheetViews>
  <sheetFormatPr defaultColWidth="0" defaultRowHeight="13.5" customHeight="1" zeroHeight="1" x14ac:dyDescent="0.2"/>
  <cols>
    <col min="1" max="116" width="2.6640625" style="254" customWidth="1"/>
    <col min="117" max="16384" width="9" style="253" hidden="1"/>
  </cols>
  <sheetData>
    <row r="1" spans="2:116" ht="13.2"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row>
    <row r="2" spans="2:116" ht="13.2" x14ac:dyDescent="0.2"/>
    <row r="3" spans="2:116" ht="13.2" x14ac:dyDescent="0.2"/>
    <row r="4" spans="2:116" ht="13.2" x14ac:dyDescent="0.2">
      <c r="R4" s="253"/>
      <c r="S4" s="253"/>
      <c r="T4" s="253"/>
      <c r="U4" s="253"/>
      <c r="V4" s="253"/>
      <c r="W4" s="253"/>
      <c r="X4" s="253"/>
      <c r="Y4" s="253"/>
      <c r="Z4" s="253"/>
      <c r="AA4" s="253"/>
      <c r="AB4" s="253"/>
      <c r="AC4" s="253"/>
      <c r="AD4" s="253"/>
      <c r="AE4" s="253"/>
      <c r="AF4" s="253"/>
      <c r="AG4" s="253"/>
      <c r="AH4" s="253"/>
      <c r="AI4" s="253"/>
      <c r="AJ4" s="253"/>
      <c r="AK4" s="253"/>
      <c r="AL4" s="253"/>
      <c r="AM4" s="253"/>
      <c r="AN4" s="253"/>
      <c r="AO4" s="253"/>
      <c r="AP4" s="253"/>
      <c r="AQ4" s="253"/>
      <c r="AR4" s="253"/>
      <c r="AS4" s="253"/>
      <c r="AT4" s="253"/>
      <c r="AU4" s="253"/>
      <c r="AV4" s="253"/>
      <c r="AW4" s="253"/>
      <c r="AX4" s="253"/>
      <c r="AY4" s="253"/>
      <c r="AZ4" s="253"/>
      <c r="BA4" s="253"/>
      <c r="BB4" s="253"/>
      <c r="BC4" s="253"/>
      <c r="BD4" s="253"/>
      <c r="BE4" s="253"/>
      <c r="BF4" s="253"/>
      <c r="BG4" s="253"/>
      <c r="BH4" s="253"/>
      <c r="BI4" s="253"/>
      <c r="BJ4" s="253"/>
      <c r="BK4" s="253"/>
      <c r="BL4" s="253"/>
      <c r="BM4" s="253"/>
      <c r="BN4" s="253"/>
      <c r="BO4" s="253"/>
      <c r="BP4" s="253"/>
      <c r="BQ4" s="253"/>
      <c r="BR4" s="253"/>
      <c r="BS4" s="253"/>
      <c r="BT4" s="253"/>
      <c r="BU4" s="253"/>
      <c r="BV4" s="253"/>
      <c r="BW4" s="253"/>
      <c r="BX4" s="253"/>
      <c r="BY4" s="253"/>
      <c r="BZ4" s="253"/>
      <c r="CA4" s="253"/>
      <c r="CB4" s="253"/>
      <c r="CC4" s="253"/>
      <c r="CD4" s="253"/>
      <c r="CE4" s="253"/>
      <c r="CF4" s="253"/>
      <c r="CG4" s="253"/>
      <c r="CH4" s="253"/>
      <c r="CI4" s="253"/>
      <c r="CJ4" s="253"/>
      <c r="CK4" s="253"/>
      <c r="CL4" s="253"/>
      <c r="CM4" s="253"/>
      <c r="CN4" s="253"/>
      <c r="CO4" s="253"/>
      <c r="CP4" s="253"/>
      <c r="CQ4" s="253"/>
      <c r="CR4" s="253"/>
      <c r="CS4" s="253"/>
      <c r="CT4" s="253"/>
      <c r="CU4" s="253"/>
      <c r="CV4" s="253"/>
      <c r="CW4" s="253"/>
      <c r="CX4" s="253"/>
      <c r="CY4" s="253"/>
      <c r="CZ4" s="253"/>
      <c r="DA4" s="253"/>
      <c r="DB4" s="253"/>
      <c r="DC4" s="253"/>
      <c r="DD4" s="253"/>
      <c r="DE4" s="253"/>
      <c r="DF4" s="253"/>
      <c r="DG4" s="253"/>
      <c r="DH4" s="253"/>
      <c r="DI4" s="253"/>
      <c r="DJ4" s="253"/>
      <c r="DK4" s="253"/>
      <c r="DL4" s="253"/>
    </row>
    <row r="5" spans="2:116" ht="13.2" x14ac:dyDescent="0.2">
      <c r="R5" s="253"/>
      <c r="S5" s="253"/>
      <c r="T5" s="253"/>
      <c r="U5" s="253"/>
      <c r="V5" s="253"/>
      <c r="W5" s="253"/>
      <c r="X5" s="253"/>
      <c r="Y5" s="253"/>
      <c r="Z5" s="253"/>
      <c r="AA5" s="253"/>
      <c r="AB5" s="253"/>
      <c r="AC5" s="253"/>
      <c r="AD5" s="253"/>
      <c r="AE5" s="253"/>
      <c r="AF5" s="253"/>
      <c r="AG5" s="253"/>
      <c r="AH5" s="253"/>
      <c r="AI5" s="253"/>
      <c r="AJ5" s="253"/>
      <c r="AK5" s="253"/>
      <c r="AL5" s="253"/>
      <c r="AM5" s="253"/>
      <c r="AN5" s="253"/>
      <c r="AO5" s="253"/>
      <c r="AP5" s="253"/>
      <c r="AQ5" s="253"/>
      <c r="AR5" s="253"/>
      <c r="AS5" s="253"/>
      <c r="AT5" s="253"/>
      <c r="AU5" s="253"/>
      <c r="AV5" s="253"/>
      <c r="AW5" s="253"/>
      <c r="AX5" s="253"/>
      <c r="AY5" s="253"/>
      <c r="AZ5" s="253"/>
      <c r="BA5" s="253"/>
      <c r="BB5" s="253"/>
      <c r="BC5" s="253"/>
      <c r="BD5" s="253"/>
      <c r="BE5" s="253"/>
      <c r="BF5" s="253"/>
      <c r="BG5" s="253"/>
      <c r="BH5" s="253"/>
      <c r="BI5" s="253"/>
      <c r="BJ5" s="253"/>
      <c r="BK5" s="253"/>
      <c r="BL5" s="253"/>
      <c r="BM5" s="253"/>
      <c r="BN5" s="253"/>
      <c r="BO5" s="253"/>
      <c r="BP5" s="253"/>
      <c r="BQ5" s="253"/>
      <c r="BR5" s="253"/>
      <c r="BS5" s="253"/>
      <c r="BT5" s="253"/>
      <c r="BU5" s="253"/>
      <c r="BV5" s="253"/>
      <c r="BW5" s="253"/>
      <c r="BX5" s="253"/>
      <c r="BY5" s="253"/>
      <c r="BZ5" s="253"/>
      <c r="CA5" s="253"/>
      <c r="CB5" s="253"/>
      <c r="CC5" s="253"/>
      <c r="CD5" s="253"/>
      <c r="CE5" s="253"/>
      <c r="CF5" s="253"/>
      <c r="CG5" s="253"/>
      <c r="CH5" s="253"/>
      <c r="CI5" s="253"/>
      <c r="CJ5" s="253"/>
      <c r="CK5" s="253"/>
      <c r="CL5" s="253"/>
      <c r="CM5" s="253"/>
      <c r="CN5" s="253"/>
      <c r="CO5" s="253"/>
      <c r="CP5" s="253"/>
      <c r="CQ5" s="253"/>
      <c r="CR5" s="253"/>
      <c r="CS5" s="253"/>
      <c r="CT5" s="253"/>
      <c r="CU5" s="253"/>
      <c r="CV5" s="253"/>
      <c r="CW5" s="253"/>
      <c r="CX5" s="253"/>
      <c r="CY5" s="253"/>
      <c r="CZ5" s="253"/>
      <c r="DA5" s="253"/>
      <c r="DB5" s="253"/>
      <c r="DC5" s="253"/>
      <c r="DD5" s="253"/>
      <c r="DE5" s="253"/>
      <c r="DF5" s="253"/>
      <c r="DG5" s="253"/>
      <c r="DH5" s="253"/>
      <c r="DI5" s="253"/>
      <c r="DJ5" s="253"/>
      <c r="DK5" s="253"/>
      <c r="DL5" s="253"/>
    </row>
    <row r="6" spans="2:116" ht="13.2" x14ac:dyDescent="0.2"/>
    <row r="7" spans="2:116" ht="13.2" x14ac:dyDescent="0.2"/>
    <row r="8" spans="2:116" ht="13.2" x14ac:dyDescent="0.2"/>
    <row r="9" spans="2:116" ht="13.2" x14ac:dyDescent="0.2"/>
    <row r="10" spans="2:116" ht="13.2" x14ac:dyDescent="0.2"/>
    <row r="11" spans="2:116" ht="13.2" x14ac:dyDescent="0.2"/>
    <row r="12" spans="2:116" ht="13.2" x14ac:dyDescent="0.2"/>
    <row r="13" spans="2:116" ht="13.2" x14ac:dyDescent="0.2"/>
    <row r="14" spans="2:116" ht="13.2" x14ac:dyDescent="0.2"/>
    <row r="15" spans="2:116" ht="13.2" x14ac:dyDescent="0.2"/>
    <row r="16" spans="2:116" ht="13.2" x14ac:dyDescent="0.2"/>
    <row r="17" spans="9:116" ht="13.2" x14ac:dyDescent="0.2"/>
    <row r="18" spans="9:116" ht="13.2" x14ac:dyDescent="0.2">
      <c r="I18" s="253"/>
      <c r="J18" s="253"/>
      <c r="K18" s="253"/>
      <c r="L18" s="253"/>
      <c r="M18" s="253"/>
      <c r="N18" s="253"/>
      <c r="O18" s="253"/>
      <c r="P18" s="253"/>
      <c r="Q18" s="253"/>
      <c r="R18" s="253"/>
      <c r="S18" s="253"/>
      <c r="T18" s="253"/>
      <c r="U18" s="253"/>
      <c r="V18" s="253"/>
      <c r="W18" s="253"/>
      <c r="X18" s="253"/>
      <c r="Y18" s="253"/>
      <c r="Z18" s="253"/>
      <c r="AA18" s="253"/>
      <c r="AB18" s="253"/>
      <c r="AC18" s="253"/>
      <c r="AD18" s="253"/>
      <c r="AE18" s="253"/>
      <c r="AF18" s="253"/>
      <c r="AG18" s="253"/>
      <c r="AH18" s="253"/>
      <c r="AI18" s="253"/>
      <c r="AJ18" s="253"/>
      <c r="AK18" s="253"/>
      <c r="AL18" s="253"/>
      <c r="AM18" s="253"/>
      <c r="AN18" s="253"/>
      <c r="AO18" s="253"/>
      <c r="AP18" s="253"/>
      <c r="AQ18" s="253"/>
      <c r="AR18" s="253"/>
      <c r="AS18" s="253"/>
      <c r="AT18" s="253"/>
      <c r="AU18" s="253"/>
      <c r="AV18" s="253"/>
      <c r="AW18" s="253"/>
      <c r="AX18" s="253"/>
      <c r="AY18" s="253"/>
      <c r="AZ18" s="253"/>
      <c r="BA18" s="253"/>
      <c r="BB18" s="253"/>
      <c r="BC18" s="253"/>
      <c r="BD18" s="253"/>
      <c r="BE18" s="253"/>
      <c r="BF18" s="253"/>
      <c r="BG18" s="253"/>
      <c r="BH18" s="253"/>
      <c r="BI18" s="253"/>
      <c r="BJ18" s="253"/>
      <c r="BK18" s="253"/>
      <c r="BL18" s="253"/>
      <c r="BM18" s="253"/>
      <c r="BN18" s="253"/>
      <c r="BO18" s="253"/>
      <c r="BP18" s="253"/>
      <c r="BQ18" s="253"/>
      <c r="BR18" s="253"/>
      <c r="BS18" s="253"/>
      <c r="BT18" s="253"/>
      <c r="BU18" s="253"/>
      <c r="BV18" s="253"/>
      <c r="BW18" s="253"/>
      <c r="BX18" s="253"/>
      <c r="BY18" s="253"/>
      <c r="BZ18" s="253"/>
      <c r="CA18" s="253"/>
      <c r="CB18" s="253"/>
      <c r="CC18" s="253"/>
      <c r="CD18" s="253"/>
      <c r="CE18" s="253"/>
      <c r="CF18" s="253"/>
      <c r="CG18" s="253"/>
      <c r="CH18" s="253"/>
      <c r="CI18" s="253"/>
      <c r="CJ18" s="253"/>
      <c r="CK18" s="253"/>
      <c r="CL18" s="253"/>
      <c r="CM18" s="253"/>
      <c r="CN18" s="253"/>
      <c r="CO18" s="253"/>
      <c r="CP18" s="253"/>
      <c r="CQ18" s="253"/>
      <c r="CR18" s="253"/>
      <c r="CS18" s="253"/>
      <c r="CT18" s="253"/>
      <c r="CU18" s="253"/>
      <c r="CV18" s="253"/>
      <c r="CW18" s="253"/>
      <c r="CX18" s="253"/>
      <c r="CY18" s="253"/>
      <c r="CZ18" s="253"/>
      <c r="DA18" s="253"/>
      <c r="DB18" s="253"/>
      <c r="DC18" s="253"/>
      <c r="DD18" s="253"/>
      <c r="DE18" s="253"/>
      <c r="DF18" s="253"/>
      <c r="DG18" s="253"/>
      <c r="DH18" s="253"/>
      <c r="DI18" s="253"/>
      <c r="DJ18" s="253"/>
      <c r="DK18" s="253"/>
      <c r="DL18" s="253"/>
    </row>
    <row r="19" spans="9:116" ht="13.2" x14ac:dyDescent="0.2"/>
    <row r="20" spans="9:116" ht="13.2" x14ac:dyDescent="0.2"/>
    <row r="21" spans="9:116" ht="13.2" x14ac:dyDescent="0.2">
      <c r="DL21" s="253"/>
    </row>
    <row r="22" spans="9:116" ht="13.2" x14ac:dyDescent="0.2">
      <c r="DI22" s="253"/>
      <c r="DJ22" s="253"/>
      <c r="DK22" s="253"/>
      <c r="DL22" s="253"/>
    </row>
    <row r="23" spans="9:116" ht="13.2" x14ac:dyDescent="0.2">
      <c r="CY23" s="253"/>
      <c r="CZ23" s="253"/>
      <c r="DA23" s="253"/>
      <c r="DB23" s="253"/>
      <c r="DC23" s="253"/>
      <c r="DD23" s="253"/>
      <c r="DE23" s="253"/>
      <c r="DF23" s="253"/>
      <c r="DG23" s="253"/>
      <c r="DH23" s="253"/>
      <c r="DI23" s="253"/>
      <c r="DJ23" s="253"/>
      <c r="DK23" s="253"/>
      <c r="DL23" s="253"/>
    </row>
    <row r="24" spans="9:116" ht="13.2" x14ac:dyDescent="0.2"/>
    <row r="25" spans="9:116" ht="13.2" x14ac:dyDescent="0.2"/>
    <row r="26" spans="9:116" ht="13.2" x14ac:dyDescent="0.2"/>
    <row r="27" spans="9:116" ht="13.2" x14ac:dyDescent="0.2"/>
    <row r="28" spans="9:116" ht="13.2" x14ac:dyDescent="0.2"/>
    <row r="29" spans="9:116" ht="13.2" x14ac:dyDescent="0.2"/>
    <row r="30" spans="9:116" ht="13.2" x14ac:dyDescent="0.2"/>
    <row r="31" spans="9:116" ht="13.2" x14ac:dyDescent="0.2"/>
    <row r="32" spans="9:116" ht="13.2" x14ac:dyDescent="0.2"/>
    <row r="33" spans="15:116" ht="13.2" x14ac:dyDescent="0.2"/>
    <row r="34" spans="15:116" ht="13.2" x14ac:dyDescent="0.2"/>
    <row r="35" spans="15:116" ht="13.2" x14ac:dyDescent="0.2">
      <c r="CZ35" s="253"/>
      <c r="DA35" s="253"/>
      <c r="DB35" s="253"/>
      <c r="DC35" s="253"/>
      <c r="DD35" s="253"/>
      <c r="DE35" s="253"/>
      <c r="DF35" s="253"/>
      <c r="DG35" s="253"/>
      <c r="DH35" s="253"/>
      <c r="DI35" s="253"/>
      <c r="DJ35" s="253"/>
      <c r="DK35" s="253"/>
      <c r="DL35" s="253"/>
    </row>
    <row r="36" spans="15:116" ht="13.2" x14ac:dyDescent="0.2"/>
    <row r="37" spans="15:116" ht="13.2" x14ac:dyDescent="0.2">
      <c r="DL37" s="253"/>
    </row>
    <row r="38" spans="15:116" ht="13.2" x14ac:dyDescent="0.2">
      <c r="DI38" s="253"/>
      <c r="DJ38" s="253"/>
      <c r="DK38" s="253"/>
      <c r="DL38" s="253"/>
    </row>
    <row r="39" spans="15:116" ht="13.2" x14ac:dyDescent="0.2"/>
    <row r="40" spans="15:116" ht="13.2" x14ac:dyDescent="0.2"/>
    <row r="41" spans="15:116" ht="13.2" x14ac:dyDescent="0.2"/>
    <row r="42" spans="15:116" ht="13.2" x14ac:dyDescent="0.2"/>
    <row r="43" spans="15:116" ht="13.2" x14ac:dyDescent="0.2">
      <c r="O43" s="253"/>
      <c r="P43" s="253"/>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E43" s="253"/>
      <c r="DF43" s="253"/>
      <c r="DG43" s="253"/>
      <c r="DH43" s="253"/>
      <c r="DI43" s="253"/>
      <c r="DJ43" s="253"/>
      <c r="DK43" s="253"/>
      <c r="DL43" s="253"/>
    </row>
    <row r="44" spans="15:116" ht="13.2" x14ac:dyDescent="0.2">
      <c r="DL44" s="253"/>
    </row>
    <row r="45" spans="15:116" ht="13.2" x14ac:dyDescent="0.2"/>
    <row r="46" spans="15:116" ht="13.2" x14ac:dyDescent="0.2">
      <c r="DA46" s="253"/>
      <c r="DB46" s="253"/>
      <c r="DC46" s="253"/>
      <c r="DD46" s="253"/>
      <c r="DE46" s="253"/>
      <c r="DF46" s="253"/>
      <c r="DG46" s="253"/>
      <c r="DH46" s="253"/>
      <c r="DI46" s="253"/>
      <c r="DJ46" s="253"/>
      <c r="DK46" s="253"/>
      <c r="DL46" s="253"/>
    </row>
    <row r="47" spans="15:116" ht="13.2" x14ac:dyDescent="0.2"/>
    <row r="48" spans="15:116" ht="13.2" x14ac:dyDescent="0.2"/>
    <row r="49" spans="104:116" ht="13.2" x14ac:dyDescent="0.2"/>
    <row r="50" spans="104:116" ht="13.2" x14ac:dyDescent="0.2">
      <c r="CZ50" s="253"/>
      <c r="DA50" s="253"/>
      <c r="DB50" s="253"/>
      <c r="DC50" s="253"/>
      <c r="DD50" s="253"/>
      <c r="DE50" s="253"/>
      <c r="DF50" s="253"/>
      <c r="DG50" s="253"/>
      <c r="DH50" s="253"/>
      <c r="DI50" s="253"/>
      <c r="DJ50" s="253"/>
      <c r="DK50" s="253"/>
      <c r="DL50" s="253"/>
    </row>
    <row r="51" spans="104:116" ht="13.2" x14ac:dyDescent="0.2"/>
    <row r="52" spans="104:116" ht="13.2" x14ac:dyDescent="0.2"/>
    <row r="53" spans="104:116" ht="13.2" x14ac:dyDescent="0.2">
      <c r="DL53" s="253"/>
    </row>
    <row r="54" spans="104:116" ht="13.2" x14ac:dyDescent="0.2"/>
    <row r="55" spans="104:116" ht="13.2" x14ac:dyDescent="0.2"/>
    <row r="56" spans="104:116" ht="13.2" x14ac:dyDescent="0.2"/>
    <row r="57" spans="104:116" ht="13.2" x14ac:dyDescent="0.2"/>
    <row r="58" spans="104:116" ht="13.2" x14ac:dyDescent="0.2"/>
    <row r="59" spans="104:116" ht="13.2" x14ac:dyDescent="0.2"/>
    <row r="60" spans="104:116" ht="13.2" x14ac:dyDescent="0.2"/>
    <row r="61" spans="104:116" ht="13.2" x14ac:dyDescent="0.2"/>
    <row r="62" spans="104:116" ht="13.2" x14ac:dyDescent="0.2"/>
    <row r="63" spans="104:116" ht="13.2" x14ac:dyDescent="0.2"/>
    <row r="64" spans="104:116" ht="13.2" x14ac:dyDescent="0.2"/>
    <row r="65" spans="107:116" ht="13.2" x14ac:dyDescent="0.2"/>
    <row r="66" spans="107:116" ht="13.2" x14ac:dyDescent="0.2"/>
    <row r="67" spans="107:116" ht="13.2" x14ac:dyDescent="0.2">
      <c r="DC67" s="253"/>
      <c r="DD67" s="253"/>
      <c r="DE67" s="253"/>
      <c r="DF67" s="253"/>
      <c r="DG67" s="253"/>
      <c r="DH67" s="253"/>
      <c r="DI67" s="253"/>
      <c r="DJ67" s="253"/>
      <c r="DK67" s="253"/>
      <c r="DL67" s="253"/>
    </row>
    <row r="68" spans="107:116" ht="13.2" x14ac:dyDescent="0.2"/>
    <row r="69" spans="107:116" ht="13.2" x14ac:dyDescent="0.2"/>
    <row r="70" spans="107:116" ht="13.2" x14ac:dyDescent="0.2"/>
    <row r="71" spans="107:116" ht="13.2" x14ac:dyDescent="0.2"/>
    <row r="72" spans="107:116" ht="13.2" x14ac:dyDescent="0.2"/>
    <row r="73" spans="107:116" ht="13.2" x14ac:dyDescent="0.2"/>
    <row r="74" spans="107:116" ht="13.2" x14ac:dyDescent="0.2"/>
    <row r="75" spans="107:116" ht="13.2" x14ac:dyDescent="0.2"/>
    <row r="76" spans="107:116" ht="13.2" x14ac:dyDescent="0.2"/>
    <row r="77" spans="107:116" ht="13.2" x14ac:dyDescent="0.2"/>
    <row r="78" spans="107:116" ht="13.2" x14ac:dyDescent="0.2"/>
    <row r="79" spans="107:116" ht="13.2" x14ac:dyDescent="0.2"/>
    <row r="80" spans="107:116"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sheetData>
  <sheetProtection algorithmName="SHA-512" hashValue="xzm2CcC0lKySjhirBwsjB7h1mu9EtcTQ9CyZPmqVBxgNqJ9jYcd/0onEEChGyWo1UO3QUjLUTfe5AG6HKHGESQ==" saltValue="fSj/st9TDySTbLNI4OnEGQ==" spinCount="100000" sheet="1" objects="1" scenarios="1"/>
  <dataConsolidate/>
  <phoneticPr fontId="2"/>
  <printOptions horizontalCentered="1" verticalCentered="1"/>
  <pageMargins left="0" right="0" top="0" bottom="0" header="0" footer="0"/>
  <pageSetup paperSize="9" scale="49" orientation="landscape" horizontalDpi="300" verticalDpi="300"/>
  <headerFooter alignWithMargins="0">
    <oddFooter>&amp;C&amp;P/&amp;N</oddFooter>
  </headerFooter>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zoomScaleNormal="100" zoomScaleSheetLayoutView="100" workbookViewId="0"/>
  </sheetViews>
  <sheetFormatPr defaultColWidth="0" defaultRowHeight="13.5" customHeight="1" zeroHeight="1" x14ac:dyDescent="0.2"/>
  <cols>
    <col min="1" max="36" width="2.44140625" style="255" customWidth="1"/>
    <col min="37" max="44" width="17" style="255" customWidth="1"/>
    <col min="45" max="45" width="6.109375" style="261" customWidth="1"/>
    <col min="46" max="46" width="3" style="259" customWidth="1"/>
    <col min="47" max="47" width="19.109375" style="255" hidden="1" customWidth="1"/>
    <col min="48" max="52" width="12.6640625" style="255" hidden="1" customWidth="1"/>
    <col min="53" max="16384" width="8.6640625" style="255" hidden="1"/>
  </cols>
  <sheetData>
    <row r="1" spans="1:46" ht="13.2" x14ac:dyDescent="0.2">
      <c r="AS1" s="255"/>
      <c r="AT1" s="255"/>
    </row>
    <row r="2" spans="1:46" ht="13.2" x14ac:dyDescent="0.2">
      <c r="AS2" s="255"/>
      <c r="AT2" s="255"/>
    </row>
    <row r="3" spans="1:46" ht="13.2" x14ac:dyDescent="0.2">
      <c r="AS3" s="255"/>
      <c r="AT3" s="255"/>
    </row>
    <row r="4" spans="1:46" ht="13.2" x14ac:dyDescent="0.2">
      <c r="AS4" s="255"/>
      <c r="AT4" s="255"/>
    </row>
    <row r="5" spans="1:46" ht="16.2" x14ac:dyDescent="0.2">
      <c r="A5" s="256" t="s">
        <v>475</v>
      </c>
      <c r="B5" s="257"/>
      <c r="C5" s="257"/>
      <c r="D5" s="257"/>
      <c r="E5" s="257"/>
      <c r="F5" s="257"/>
      <c r="G5" s="257"/>
      <c r="H5" s="257"/>
      <c r="I5" s="257"/>
      <c r="J5" s="257"/>
      <c r="K5" s="257"/>
      <c r="L5" s="257"/>
      <c r="M5" s="257"/>
      <c r="N5" s="257"/>
      <c r="O5" s="257"/>
      <c r="P5" s="257"/>
      <c r="Q5" s="257"/>
      <c r="R5" s="257"/>
      <c r="S5" s="257"/>
      <c r="T5" s="257"/>
      <c r="U5" s="257"/>
      <c r="V5" s="257"/>
      <c r="W5" s="257"/>
      <c r="X5" s="257"/>
      <c r="Y5" s="257"/>
      <c r="Z5" s="257"/>
      <c r="AA5" s="257"/>
      <c r="AB5" s="257"/>
      <c r="AC5" s="257"/>
      <c r="AD5" s="257"/>
      <c r="AE5" s="257"/>
      <c r="AF5" s="257"/>
      <c r="AG5" s="257"/>
      <c r="AH5" s="257"/>
      <c r="AI5" s="257"/>
      <c r="AJ5" s="257"/>
      <c r="AK5" s="257"/>
      <c r="AL5" s="257"/>
      <c r="AM5" s="257"/>
      <c r="AN5" s="257"/>
      <c r="AO5" s="257"/>
      <c r="AP5" s="257"/>
      <c r="AQ5" s="257"/>
      <c r="AR5" s="257"/>
      <c r="AS5" s="258"/>
    </row>
    <row r="6" spans="1:46" ht="13.2" x14ac:dyDescent="0.2">
      <c r="A6" s="259"/>
      <c r="AK6" s="260" t="s">
        <v>476</v>
      </c>
      <c r="AL6" s="260"/>
      <c r="AM6" s="260"/>
      <c r="AN6" s="260"/>
    </row>
    <row r="7" spans="1:46" ht="13.5" customHeight="1" x14ac:dyDescent="0.2">
      <c r="A7" s="259"/>
      <c r="AK7" s="262"/>
      <c r="AL7" s="263"/>
      <c r="AM7" s="263"/>
      <c r="AN7" s="264"/>
      <c r="AO7" s="1105" t="s">
        <v>477</v>
      </c>
      <c r="AP7" s="265"/>
      <c r="AQ7" s="266" t="s">
        <v>478</v>
      </c>
      <c r="AR7" s="267"/>
    </row>
    <row r="8" spans="1:46" ht="13.2" x14ac:dyDescent="0.2">
      <c r="A8" s="259"/>
      <c r="AK8" s="268"/>
      <c r="AL8" s="269"/>
      <c r="AM8" s="269"/>
      <c r="AN8" s="270"/>
      <c r="AO8" s="1106"/>
      <c r="AP8" s="271" t="s">
        <v>479</v>
      </c>
      <c r="AQ8" s="272" t="s">
        <v>480</v>
      </c>
      <c r="AR8" s="273" t="s">
        <v>481</v>
      </c>
    </row>
    <row r="9" spans="1:46" ht="13.2" x14ac:dyDescent="0.2">
      <c r="A9" s="259"/>
      <c r="AK9" s="1117" t="s">
        <v>482</v>
      </c>
      <c r="AL9" s="1118"/>
      <c r="AM9" s="1118"/>
      <c r="AN9" s="1119"/>
      <c r="AO9" s="274">
        <v>1352716</v>
      </c>
      <c r="AP9" s="274">
        <v>159274</v>
      </c>
      <c r="AQ9" s="275">
        <v>143407</v>
      </c>
      <c r="AR9" s="276">
        <v>11.1</v>
      </c>
    </row>
    <row r="10" spans="1:46" ht="13.5" customHeight="1" x14ac:dyDescent="0.2">
      <c r="A10" s="259"/>
      <c r="AK10" s="1117" t="s">
        <v>483</v>
      </c>
      <c r="AL10" s="1118"/>
      <c r="AM10" s="1118"/>
      <c r="AN10" s="1119"/>
      <c r="AO10" s="277">
        <v>220608</v>
      </c>
      <c r="AP10" s="277">
        <v>25975</v>
      </c>
      <c r="AQ10" s="278">
        <v>20271</v>
      </c>
      <c r="AR10" s="279">
        <v>28.1</v>
      </c>
    </row>
    <row r="11" spans="1:46" ht="13.5" customHeight="1" x14ac:dyDescent="0.2">
      <c r="A11" s="259"/>
      <c r="AK11" s="1117" t="s">
        <v>484</v>
      </c>
      <c r="AL11" s="1118"/>
      <c r="AM11" s="1118"/>
      <c r="AN11" s="1119"/>
      <c r="AO11" s="277" t="s">
        <v>485</v>
      </c>
      <c r="AP11" s="277" t="s">
        <v>485</v>
      </c>
      <c r="AQ11" s="278">
        <v>1412</v>
      </c>
      <c r="AR11" s="279" t="s">
        <v>485</v>
      </c>
    </row>
    <row r="12" spans="1:46" ht="13.5" customHeight="1" x14ac:dyDescent="0.2">
      <c r="A12" s="259"/>
      <c r="AK12" s="1117" t="s">
        <v>486</v>
      </c>
      <c r="AL12" s="1118"/>
      <c r="AM12" s="1118"/>
      <c r="AN12" s="1119"/>
      <c r="AO12" s="277" t="s">
        <v>485</v>
      </c>
      <c r="AP12" s="277" t="s">
        <v>485</v>
      </c>
      <c r="AQ12" s="278" t="s">
        <v>485</v>
      </c>
      <c r="AR12" s="279" t="s">
        <v>485</v>
      </c>
    </row>
    <row r="13" spans="1:46" ht="13.5" customHeight="1" x14ac:dyDescent="0.2">
      <c r="A13" s="259"/>
      <c r="AK13" s="1117" t="s">
        <v>487</v>
      </c>
      <c r="AL13" s="1118"/>
      <c r="AM13" s="1118"/>
      <c r="AN13" s="1119"/>
      <c r="AO13" s="277">
        <v>71906</v>
      </c>
      <c r="AP13" s="277">
        <v>8467</v>
      </c>
      <c r="AQ13" s="278">
        <v>5234</v>
      </c>
      <c r="AR13" s="279">
        <v>61.8</v>
      </c>
    </row>
    <row r="14" spans="1:46" ht="13.5" customHeight="1" x14ac:dyDescent="0.2">
      <c r="A14" s="259"/>
      <c r="AK14" s="1117" t="s">
        <v>488</v>
      </c>
      <c r="AL14" s="1118"/>
      <c r="AM14" s="1118"/>
      <c r="AN14" s="1119"/>
      <c r="AO14" s="277">
        <v>8822</v>
      </c>
      <c r="AP14" s="277">
        <v>1039</v>
      </c>
      <c r="AQ14" s="278">
        <v>3337</v>
      </c>
      <c r="AR14" s="279">
        <v>-68.900000000000006</v>
      </c>
    </row>
    <row r="15" spans="1:46" ht="13.5" customHeight="1" x14ac:dyDescent="0.2">
      <c r="A15" s="259"/>
      <c r="AK15" s="1120" t="s">
        <v>489</v>
      </c>
      <c r="AL15" s="1121"/>
      <c r="AM15" s="1121"/>
      <c r="AN15" s="1122"/>
      <c r="AO15" s="277">
        <v>-83390</v>
      </c>
      <c r="AP15" s="277">
        <v>-9819</v>
      </c>
      <c r="AQ15" s="278">
        <v>-9830</v>
      </c>
      <c r="AR15" s="279">
        <v>-0.1</v>
      </c>
    </row>
    <row r="16" spans="1:46" ht="13.2" x14ac:dyDescent="0.2">
      <c r="A16" s="259"/>
      <c r="AK16" s="1120" t="s">
        <v>178</v>
      </c>
      <c r="AL16" s="1121"/>
      <c r="AM16" s="1121"/>
      <c r="AN16" s="1122"/>
      <c r="AO16" s="277">
        <v>1570662</v>
      </c>
      <c r="AP16" s="277">
        <v>184936</v>
      </c>
      <c r="AQ16" s="278">
        <v>163831</v>
      </c>
      <c r="AR16" s="279">
        <v>12.9</v>
      </c>
    </row>
    <row r="17" spans="1:46" ht="13.2" x14ac:dyDescent="0.2">
      <c r="A17" s="259"/>
    </row>
    <row r="18" spans="1:46" ht="13.2" x14ac:dyDescent="0.2">
      <c r="A18" s="259"/>
      <c r="AQ18" s="280"/>
      <c r="AR18" s="280"/>
    </row>
    <row r="19" spans="1:46" ht="13.2" x14ac:dyDescent="0.2">
      <c r="A19" s="259"/>
      <c r="AK19" s="255" t="s">
        <v>490</v>
      </c>
    </row>
    <row r="20" spans="1:46" ht="13.2" x14ac:dyDescent="0.2">
      <c r="A20" s="259"/>
      <c r="AK20" s="281"/>
      <c r="AL20" s="282"/>
      <c r="AM20" s="282"/>
      <c r="AN20" s="283"/>
      <c r="AO20" s="284" t="s">
        <v>491</v>
      </c>
      <c r="AP20" s="285" t="s">
        <v>492</v>
      </c>
      <c r="AQ20" s="286" t="s">
        <v>493</v>
      </c>
      <c r="AR20" s="287"/>
    </row>
    <row r="21" spans="1:46" s="260" customFormat="1" ht="13.2" x14ac:dyDescent="0.2">
      <c r="A21" s="288"/>
      <c r="AK21" s="1123" t="s">
        <v>494</v>
      </c>
      <c r="AL21" s="1124"/>
      <c r="AM21" s="1124"/>
      <c r="AN21" s="1125"/>
      <c r="AO21" s="289">
        <v>12.83</v>
      </c>
      <c r="AP21" s="290">
        <v>14.18</v>
      </c>
      <c r="AQ21" s="291">
        <v>-1.35</v>
      </c>
      <c r="AS21" s="292"/>
      <c r="AT21" s="288"/>
    </row>
    <row r="22" spans="1:46" s="260" customFormat="1" ht="13.2" x14ac:dyDescent="0.2">
      <c r="A22" s="288"/>
      <c r="AK22" s="1123" t="s">
        <v>495</v>
      </c>
      <c r="AL22" s="1124"/>
      <c r="AM22" s="1124"/>
      <c r="AN22" s="1125"/>
      <c r="AO22" s="293">
        <v>99.5</v>
      </c>
      <c r="AP22" s="294">
        <v>95.4</v>
      </c>
      <c r="AQ22" s="295">
        <v>4.0999999999999996</v>
      </c>
      <c r="AR22" s="280"/>
      <c r="AS22" s="292"/>
      <c r="AT22" s="288"/>
    </row>
    <row r="23" spans="1:46" s="260" customFormat="1" ht="13.2" x14ac:dyDescent="0.2">
      <c r="A23" s="288"/>
      <c r="AP23" s="280"/>
      <c r="AQ23" s="280"/>
      <c r="AR23" s="280"/>
      <c r="AS23" s="292"/>
      <c r="AT23" s="288"/>
    </row>
    <row r="24" spans="1:46" s="260" customFormat="1" ht="13.2" x14ac:dyDescent="0.2">
      <c r="A24" s="288"/>
      <c r="AP24" s="280"/>
      <c r="AQ24" s="280"/>
      <c r="AR24" s="280"/>
      <c r="AS24" s="292"/>
      <c r="AT24" s="288"/>
    </row>
    <row r="25" spans="1:46" s="260" customFormat="1" ht="13.2" x14ac:dyDescent="0.2">
      <c r="A25" s="296"/>
      <c r="B25" s="297"/>
      <c r="C25" s="297"/>
      <c r="D25" s="297"/>
      <c r="E25" s="297"/>
      <c r="F25" s="297"/>
      <c r="G25" s="297"/>
      <c r="H25" s="297"/>
      <c r="I25" s="297"/>
      <c r="J25" s="297"/>
      <c r="K25" s="297"/>
      <c r="L25" s="297"/>
      <c r="M25" s="297"/>
      <c r="N25" s="297"/>
      <c r="O25" s="297"/>
      <c r="P25" s="297"/>
      <c r="Q25" s="297"/>
      <c r="R25" s="297"/>
      <c r="S25" s="297"/>
      <c r="T25" s="297"/>
      <c r="U25" s="297"/>
      <c r="V25" s="297"/>
      <c r="W25" s="297"/>
      <c r="X25" s="297"/>
      <c r="Y25" s="297"/>
      <c r="Z25" s="297"/>
      <c r="AA25" s="297"/>
      <c r="AB25" s="297"/>
      <c r="AC25" s="297"/>
      <c r="AD25" s="297"/>
      <c r="AE25" s="297"/>
      <c r="AF25" s="297"/>
      <c r="AG25" s="297"/>
      <c r="AH25" s="297"/>
      <c r="AI25" s="297"/>
      <c r="AJ25" s="297"/>
      <c r="AK25" s="297"/>
      <c r="AL25" s="297"/>
      <c r="AM25" s="297"/>
      <c r="AN25" s="297"/>
      <c r="AO25" s="297"/>
      <c r="AP25" s="298"/>
      <c r="AQ25" s="298"/>
      <c r="AR25" s="298"/>
      <c r="AS25" s="299"/>
      <c r="AT25" s="288"/>
    </row>
    <row r="26" spans="1:46" s="260" customFormat="1" ht="13.2" x14ac:dyDescent="0.2">
      <c r="A26" s="1116" t="s">
        <v>496</v>
      </c>
      <c r="B26" s="1116"/>
      <c r="C26" s="1116"/>
      <c r="D26" s="1116"/>
      <c r="E26" s="1116"/>
      <c r="F26" s="1116"/>
      <c r="G26" s="1116"/>
      <c r="H26" s="1116"/>
      <c r="I26" s="1116"/>
      <c r="J26" s="1116"/>
      <c r="K26" s="1116"/>
      <c r="L26" s="1116"/>
      <c r="M26" s="1116"/>
      <c r="N26" s="1116"/>
      <c r="O26" s="1116"/>
      <c r="P26" s="1116"/>
      <c r="Q26" s="1116"/>
      <c r="R26" s="1116"/>
      <c r="S26" s="1116"/>
      <c r="T26" s="1116"/>
      <c r="U26" s="1116"/>
      <c r="V26" s="1116"/>
      <c r="W26" s="1116"/>
      <c r="X26" s="1116"/>
      <c r="Y26" s="1116"/>
      <c r="Z26" s="1116"/>
      <c r="AA26" s="1116"/>
      <c r="AB26" s="1116"/>
      <c r="AC26" s="1116"/>
      <c r="AD26" s="1116"/>
      <c r="AE26" s="1116"/>
      <c r="AF26" s="1116"/>
      <c r="AG26" s="1116"/>
      <c r="AH26" s="1116"/>
      <c r="AI26" s="1116"/>
      <c r="AJ26" s="1116"/>
      <c r="AK26" s="1116"/>
      <c r="AL26" s="1116"/>
      <c r="AM26" s="1116"/>
      <c r="AN26" s="1116"/>
      <c r="AO26" s="1116"/>
      <c r="AP26" s="1116"/>
      <c r="AQ26" s="1116"/>
      <c r="AR26" s="1116"/>
      <c r="AS26" s="1116"/>
    </row>
    <row r="27" spans="1:46" ht="13.2" x14ac:dyDescent="0.2">
      <c r="A27" s="300"/>
      <c r="AS27" s="255"/>
      <c r="AT27" s="255"/>
    </row>
    <row r="28" spans="1:46" ht="16.2" x14ac:dyDescent="0.2">
      <c r="A28" s="256" t="s">
        <v>497</v>
      </c>
      <c r="B28" s="257"/>
      <c r="C28" s="257"/>
      <c r="D28" s="257"/>
      <c r="E28" s="257"/>
      <c r="F28" s="257"/>
      <c r="G28" s="257"/>
      <c r="H28" s="257"/>
      <c r="I28" s="257"/>
      <c r="J28" s="257"/>
      <c r="K28" s="257"/>
      <c r="L28" s="257"/>
      <c r="M28" s="257"/>
      <c r="N28" s="257"/>
      <c r="O28" s="257"/>
      <c r="P28" s="257"/>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301"/>
    </row>
    <row r="29" spans="1:46" ht="13.2" x14ac:dyDescent="0.2">
      <c r="A29" s="259"/>
      <c r="AK29" s="260" t="s">
        <v>498</v>
      </c>
      <c r="AL29" s="260"/>
      <c r="AM29" s="260"/>
      <c r="AN29" s="260"/>
      <c r="AS29" s="302"/>
    </row>
    <row r="30" spans="1:46" ht="13.5" customHeight="1" x14ac:dyDescent="0.2">
      <c r="A30" s="259"/>
      <c r="AK30" s="262"/>
      <c r="AL30" s="263"/>
      <c r="AM30" s="263"/>
      <c r="AN30" s="264"/>
      <c r="AO30" s="1105" t="s">
        <v>477</v>
      </c>
      <c r="AP30" s="265"/>
      <c r="AQ30" s="266" t="s">
        <v>478</v>
      </c>
      <c r="AR30" s="267"/>
    </row>
    <row r="31" spans="1:46" ht="13.2" x14ac:dyDescent="0.2">
      <c r="A31" s="259"/>
      <c r="AK31" s="268"/>
      <c r="AL31" s="269"/>
      <c r="AM31" s="269"/>
      <c r="AN31" s="270"/>
      <c r="AO31" s="1106"/>
      <c r="AP31" s="271" t="s">
        <v>479</v>
      </c>
      <c r="AQ31" s="272" t="s">
        <v>480</v>
      </c>
      <c r="AR31" s="273" t="s">
        <v>481</v>
      </c>
    </row>
    <row r="32" spans="1:46" ht="27" customHeight="1" x14ac:dyDescent="0.2">
      <c r="A32" s="259"/>
      <c r="AK32" s="1107" t="s">
        <v>499</v>
      </c>
      <c r="AL32" s="1108"/>
      <c r="AM32" s="1108"/>
      <c r="AN32" s="1109"/>
      <c r="AO32" s="303">
        <v>45736</v>
      </c>
      <c r="AP32" s="303">
        <v>5385</v>
      </c>
      <c r="AQ32" s="304">
        <v>86321</v>
      </c>
      <c r="AR32" s="305">
        <v>-93.8</v>
      </c>
    </row>
    <row r="33" spans="1:46" ht="13.5" customHeight="1" x14ac:dyDescent="0.2">
      <c r="A33" s="259"/>
      <c r="AK33" s="1107" t="s">
        <v>500</v>
      </c>
      <c r="AL33" s="1108"/>
      <c r="AM33" s="1108"/>
      <c r="AN33" s="1109"/>
      <c r="AO33" s="303" t="s">
        <v>485</v>
      </c>
      <c r="AP33" s="303" t="s">
        <v>485</v>
      </c>
      <c r="AQ33" s="304" t="s">
        <v>485</v>
      </c>
      <c r="AR33" s="305" t="s">
        <v>485</v>
      </c>
    </row>
    <row r="34" spans="1:46" ht="27" customHeight="1" x14ac:dyDescent="0.2">
      <c r="A34" s="259"/>
      <c r="AK34" s="1107" t="s">
        <v>501</v>
      </c>
      <c r="AL34" s="1108"/>
      <c r="AM34" s="1108"/>
      <c r="AN34" s="1109"/>
      <c r="AO34" s="303" t="s">
        <v>485</v>
      </c>
      <c r="AP34" s="303" t="s">
        <v>485</v>
      </c>
      <c r="AQ34" s="304" t="s">
        <v>485</v>
      </c>
      <c r="AR34" s="305" t="s">
        <v>485</v>
      </c>
    </row>
    <row r="35" spans="1:46" ht="27" customHeight="1" x14ac:dyDescent="0.2">
      <c r="A35" s="259"/>
      <c r="AK35" s="1107" t="s">
        <v>502</v>
      </c>
      <c r="AL35" s="1108"/>
      <c r="AM35" s="1108"/>
      <c r="AN35" s="1109"/>
      <c r="AO35" s="303">
        <v>241960</v>
      </c>
      <c r="AP35" s="303">
        <v>28489</v>
      </c>
      <c r="AQ35" s="304">
        <v>18581</v>
      </c>
      <c r="AR35" s="305">
        <v>53.3</v>
      </c>
    </row>
    <row r="36" spans="1:46" ht="27" customHeight="1" x14ac:dyDescent="0.2">
      <c r="A36" s="259"/>
      <c r="AK36" s="1107" t="s">
        <v>503</v>
      </c>
      <c r="AL36" s="1108"/>
      <c r="AM36" s="1108"/>
      <c r="AN36" s="1109"/>
      <c r="AO36" s="303">
        <v>17815</v>
      </c>
      <c r="AP36" s="303">
        <v>2098</v>
      </c>
      <c r="AQ36" s="304">
        <v>4521</v>
      </c>
      <c r="AR36" s="305">
        <v>-53.6</v>
      </c>
    </row>
    <row r="37" spans="1:46" ht="13.5" customHeight="1" x14ac:dyDescent="0.2">
      <c r="A37" s="259"/>
      <c r="AK37" s="1107" t="s">
        <v>504</v>
      </c>
      <c r="AL37" s="1108"/>
      <c r="AM37" s="1108"/>
      <c r="AN37" s="1109"/>
      <c r="AO37" s="303" t="s">
        <v>485</v>
      </c>
      <c r="AP37" s="303" t="s">
        <v>485</v>
      </c>
      <c r="AQ37" s="304">
        <v>983</v>
      </c>
      <c r="AR37" s="305" t="s">
        <v>485</v>
      </c>
    </row>
    <row r="38" spans="1:46" ht="27" customHeight="1" x14ac:dyDescent="0.2">
      <c r="A38" s="259"/>
      <c r="AK38" s="1110" t="s">
        <v>505</v>
      </c>
      <c r="AL38" s="1111"/>
      <c r="AM38" s="1111"/>
      <c r="AN38" s="1112"/>
      <c r="AO38" s="306" t="s">
        <v>485</v>
      </c>
      <c r="AP38" s="306" t="s">
        <v>485</v>
      </c>
      <c r="AQ38" s="307">
        <v>20</v>
      </c>
      <c r="AR38" s="295" t="s">
        <v>485</v>
      </c>
      <c r="AS38" s="302"/>
    </row>
    <row r="39" spans="1:46" ht="13.2" x14ac:dyDescent="0.2">
      <c r="A39" s="259"/>
      <c r="AK39" s="1110" t="s">
        <v>506</v>
      </c>
      <c r="AL39" s="1111"/>
      <c r="AM39" s="1111"/>
      <c r="AN39" s="1112"/>
      <c r="AO39" s="303" t="s">
        <v>485</v>
      </c>
      <c r="AP39" s="303" t="s">
        <v>485</v>
      </c>
      <c r="AQ39" s="304">
        <v>-4212</v>
      </c>
      <c r="AR39" s="305" t="s">
        <v>485</v>
      </c>
      <c r="AS39" s="302"/>
    </row>
    <row r="40" spans="1:46" ht="27" customHeight="1" x14ac:dyDescent="0.2">
      <c r="A40" s="259"/>
      <c r="AK40" s="1107" t="s">
        <v>507</v>
      </c>
      <c r="AL40" s="1108"/>
      <c r="AM40" s="1108"/>
      <c r="AN40" s="1109"/>
      <c r="AO40" s="303">
        <v>-214909</v>
      </c>
      <c r="AP40" s="303">
        <v>-25304</v>
      </c>
      <c r="AQ40" s="304">
        <v>-70783</v>
      </c>
      <c r="AR40" s="305">
        <v>-64.3</v>
      </c>
      <c r="AS40" s="302"/>
    </row>
    <row r="41" spans="1:46" ht="13.2" x14ac:dyDescent="0.2">
      <c r="A41" s="259"/>
      <c r="AK41" s="1113" t="s">
        <v>288</v>
      </c>
      <c r="AL41" s="1114"/>
      <c r="AM41" s="1114"/>
      <c r="AN41" s="1115"/>
      <c r="AO41" s="303">
        <v>90602</v>
      </c>
      <c r="AP41" s="303">
        <v>10668</v>
      </c>
      <c r="AQ41" s="304">
        <v>35432</v>
      </c>
      <c r="AR41" s="305">
        <v>-69.900000000000006</v>
      </c>
      <c r="AS41" s="302"/>
    </row>
    <row r="42" spans="1:46" ht="13.2" x14ac:dyDescent="0.2">
      <c r="A42" s="259"/>
      <c r="AK42" s="308"/>
      <c r="AQ42" s="280"/>
      <c r="AR42" s="280"/>
      <c r="AS42" s="302"/>
    </row>
    <row r="43" spans="1:46" ht="13.2" x14ac:dyDescent="0.2">
      <c r="A43" s="259"/>
      <c r="AP43" s="309"/>
      <c r="AQ43" s="280"/>
      <c r="AS43" s="302"/>
    </row>
    <row r="44" spans="1:46" ht="13.2" x14ac:dyDescent="0.2">
      <c r="A44" s="259"/>
      <c r="AQ44" s="280"/>
    </row>
    <row r="45" spans="1:46" ht="13.2" x14ac:dyDescent="0.2">
      <c r="A45" s="257"/>
      <c r="B45" s="257"/>
      <c r="C45" s="257"/>
      <c r="D45" s="257"/>
      <c r="E45" s="257"/>
      <c r="F45" s="257"/>
      <c r="G45" s="257"/>
      <c r="H45" s="257"/>
      <c r="I45" s="257"/>
      <c r="J45" s="257"/>
      <c r="K45" s="257"/>
      <c r="L45" s="257"/>
      <c r="M45" s="257"/>
      <c r="N45" s="257"/>
      <c r="O45" s="257"/>
      <c r="P45" s="257"/>
      <c r="Q45" s="257"/>
      <c r="R45" s="257"/>
      <c r="S45" s="257"/>
      <c r="T45" s="257"/>
      <c r="U45" s="257"/>
      <c r="V45" s="257"/>
      <c r="W45" s="257"/>
      <c r="X45" s="257"/>
      <c r="Y45" s="257"/>
      <c r="Z45" s="257"/>
      <c r="AA45" s="257"/>
      <c r="AB45" s="257"/>
      <c r="AC45" s="257"/>
      <c r="AD45" s="257"/>
      <c r="AE45" s="257"/>
      <c r="AF45" s="257"/>
      <c r="AG45" s="257"/>
      <c r="AH45" s="257"/>
      <c r="AI45" s="257"/>
      <c r="AJ45" s="257"/>
      <c r="AK45" s="257"/>
      <c r="AL45" s="257"/>
      <c r="AM45" s="257"/>
      <c r="AN45" s="257"/>
      <c r="AO45" s="257"/>
      <c r="AP45" s="257"/>
      <c r="AQ45" s="310"/>
      <c r="AR45" s="257"/>
      <c r="AS45" s="257"/>
      <c r="AT45" s="255"/>
    </row>
    <row r="46" spans="1:46" ht="13.2" x14ac:dyDescent="0.2">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E46" s="311"/>
      <c r="AF46" s="311"/>
      <c r="AG46" s="311"/>
      <c r="AH46" s="311"/>
      <c r="AI46" s="311"/>
      <c r="AJ46" s="311"/>
      <c r="AK46" s="311"/>
      <c r="AL46" s="311"/>
      <c r="AM46" s="311"/>
      <c r="AN46" s="311"/>
      <c r="AO46" s="311"/>
      <c r="AP46" s="311"/>
      <c r="AQ46" s="311"/>
      <c r="AR46" s="311"/>
      <c r="AS46" s="311"/>
      <c r="AT46" s="255"/>
    </row>
    <row r="47" spans="1:46" ht="17.25" customHeight="1" x14ac:dyDescent="0.2">
      <c r="A47" s="312" t="s">
        <v>508</v>
      </c>
    </row>
    <row r="48" spans="1:46" ht="13.2" x14ac:dyDescent="0.2">
      <c r="A48" s="259"/>
      <c r="AK48" s="313" t="s">
        <v>509</v>
      </c>
      <c r="AL48" s="313"/>
      <c r="AM48" s="313"/>
      <c r="AN48" s="313"/>
      <c r="AO48" s="313"/>
      <c r="AP48" s="313"/>
      <c r="AQ48" s="314"/>
      <c r="AR48" s="313"/>
    </row>
    <row r="49" spans="1:44" ht="13.5" customHeight="1" x14ac:dyDescent="0.2">
      <c r="A49" s="259"/>
      <c r="AK49" s="315"/>
      <c r="AL49" s="316"/>
      <c r="AM49" s="1100" t="s">
        <v>477</v>
      </c>
      <c r="AN49" s="1102" t="s">
        <v>510</v>
      </c>
      <c r="AO49" s="1103"/>
      <c r="AP49" s="1103"/>
      <c r="AQ49" s="1103"/>
      <c r="AR49" s="1104"/>
    </row>
    <row r="50" spans="1:44" ht="13.2" x14ac:dyDescent="0.2">
      <c r="A50" s="259"/>
      <c r="AK50" s="317"/>
      <c r="AL50" s="318"/>
      <c r="AM50" s="1101"/>
      <c r="AN50" s="319" t="s">
        <v>511</v>
      </c>
      <c r="AO50" s="320" t="s">
        <v>512</v>
      </c>
      <c r="AP50" s="321" t="s">
        <v>513</v>
      </c>
      <c r="AQ50" s="322" t="s">
        <v>514</v>
      </c>
      <c r="AR50" s="323" t="s">
        <v>515</v>
      </c>
    </row>
    <row r="51" spans="1:44" ht="13.2" x14ac:dyDescent="0.2">
      <c r="A51" s="259"/>
      <c r="AK51" s="315" t="s">
        <v>516</v>
      </c>
      <c r="AL51" s="316"/>
      <c r="AM51" s="324">
        <v>566059</v>
      </c>
      <c r="AN51" s="325">
        <v>65289</v>
      </c>
      <c r="AO51" s="326">
        <v>20.5</v>
      </c>
      <c r="AP51" s="327">
        <v>145139</v>
      </c>
      <c r="AQ51" s="328">
        <v>19.5</v>
      </c>
      <c r="AR51" s="329">
        <v>1</v>
      </c>
    </row>
    <row r="52" spans="1:44" ht="13.2" x14ac:dyDescent="0.2">
      <c r="A52" s="259"/>
      <c r="AK52" s="330"/>
      <c r="AL52" s="331" t="s">
        <v>517</v>
      </c>
      <c r="AM52" s="332">
        <v>255983</v>
      </c>
      <c r="AN52" s="333">
        <v>29525</v>
      </c>
      <c r="AO52" s="334">
        <v>201.3</v>
      </c>
      <c r="AP52" s="335">
        <v>83762</v>
      </c>
      <c r="AQ52" s="336">
        <v>33.1</v>
      </c>
      <c r="AR52" s="337">
        <v>168.2</v>
      </c>
    </row>
    <row r="53" spans="1:44" ht="13.2" x14ac:dyDescent="0.2">
      <c r="A53" s="259"/>
      <c r="AK53" s="315" t="s">
        <v>518</v>
      </c>
      <c r="AL53" s="316"/>
      <c r="AM53" s="324">
        <v>317531</v>
      </c>
      <c r="AN53" s="325">
        <v>36743</v>
      </c>
      <c r="AO53" s="326">
        <v>-43.7</v>
      </c>
      <c r="AP53" s="327">
        <v>125391</v>
      </c>
      <c r="AQ53" s="328">
        <v>-13.6</v>
      </c>
      <c r="AR53" s="329">
        <v>-30.1</v>
      </c>
    </row>
    <row r="54" spans="1:44" ht="13.2" x14ac:dyDescent="0.2">
      <c r="A54" s="259"/>
      <c r="AK54" s="330"/>
      <c r="AL54" s="331" t="s">
        <v>517</v>
      </c>
      <c r="AM54" s="332">
        <v>266113</v>
      </c>
      <c r="AN54" s="333">
        <v>30793</v>
      </c>
      <c r="AO54" s="334">
        <v>4.3</v>
      </c>
      <c r="AP54" s="335">
        <v>68516</v>
      </c>
      <c r="AQ54" s="336">
        <v>-18.2</v>
      </c>
      <c r="AR54" s="337">
        <v>22.5</v>
      </c>
    </row>
    <row r="55" spans="1:44" ht="13.2" x14ac:dyDescent="0.2">
      <c r="A55" s="259"/>
      <c r="AK55" s="315" t="s">
        <v>519</v>
      </c>
      <c r="AL55" s="316"/>
      <c r="AM55" s="324">
        <v>803740</v>
      </c>
      <c r="AN55" s="325">
        <v>94647</v>
      </c>
      <c r="AO55" s="326">
        <v>157.6</v>
      </c>
      <c r="AP55" s="327">
        <v>138402</v>
      </c>
      <c r="AQ55" s="328">
        <v>10.4</v>
      </c>
      <c r="AR55" s="329">
        <v>147.19999999999999</v>
      </c>
    </row>
    <row r="56" spans="1:44" ht="13.2" x14ac:dyDescent="0.2">
      <c r="A56" s="259"/>
      <c r="AK56" s="330"/>
      <c r="AL56" s="331" t="s">
        <v>517</v>
      </c>
      <c r="AM56" s="332">
        <v>568885</v>
      </c>
      <c r="AN56" s="333">
        <v>66991</v>
      </c>
      <c r="AO56" s="334">
        <v>117.6</v>
      </c>
      <c r="AP56" s="335">
        <v>70652</v>
      </c>
      <c r="AQ56" s="336">
        <v>3.1</v>
      </c>
      <c r="AR56" s="337">
        <v>114.5</v>
      </c>
    </row>
    <row r="57" spans="1:44" ht="13.2" x14ac:dyDescent="0.2">
      <c r="A57" s="259"/>
      <c r="AK57" s="315" t="s">
        <v>520</v>
      </c>
      <c r="AL57" s="316"/>
      <c r="AM57" s="324">
        <v>633043</v>
      </c>
      <c r="AN57" s="325">
        <v>74493</v>
      </c>
      <c r="AO57" s="326">
        <v>-21.3</v>
      </c>
      <c r="AP57" s="327">
        <v>146367</v>
      </c>
      <c r="AQ57" s="328">
        <v>5.8</v>
      </c>
      <c r="AR57" s="329">
        <v>-27.1</v>
      </c>
    </row>
    <row r="58" spans="1:44" ht="13.2" x14ac:dyDescent="0.2">
      <c r="A58" s="259"/>
      <c r="AK58" s="330"/>
      <c r="AL58" s="331" t="s">
        <v>517</v>
      </c>
      <c r="AM58" s="332">
        <v>183616</v>
      </c>
      <c r="AN58" s="333">
        <v>21607</v>
      </c>
      <c r="AO58" s="334">
        <v>-67.7</v>
      </c>
      <c r="AP58" s="335">
        <v>79441</v>
      </c>
      <c r="AQ58" s="336">
        <v>12.4</v>
      </c>
      <c r="AR58" s="337">
        <v>-80.099999999999994</v>
      </c>
    </row>
    <row r="59" spans="1:44" ht="13.2" x14ac:dyDescent="0.2">
      <c r="A59" s="259"/>
      <c r="AK59" s="315" t="s">
        <v>521</v>
      </c>
      <c r="AL59" s="316"/>
      <c r="AM59" s="324">
        <v>454953</v>
      </c>
      <c r="AN59" s="325">
        <v>53568</v>
      </c>
      <c r="AO59" s="326">
        <v>-28.1</v>
      </c>
      <c r="AP59" s="327">
        <v>165181</v>
      </c>
      <c r="AQ59" s="328">
        <v>12.9</v>
      </c>
      <c r="AR59" s="329">
        <v>-41</v>
      </c>
    </row>
    <row r="60" spans="1:44" ht="13.2" x14ac:dyDescent="0.2">
      <c r="A60" s="259"/>
      <c r="AK60" s="330"/>
      <c r="AL60" s="331" t="s">
        <v>517</v>
      </c>
      <c r="AM60" s="332">
        <v>216841</v>
      </c>
      <c r="AN60" s="333">
        <v>25532</v>
      </c>
      <c r="AO60" s="334">
        <v>18.2</v>
      </c>
      <c r="AP60" s="335">
        <v>82246</v>
      </c>
      <c r="AQ60" s="336">
        <v>3.5</v>
      </c>
      <c r="AR60" s="337">
        <v>14.7</v>
      </c>
    </row>
    <row r="61" spans="1:44" ht="13.2" x14ac:dyDescent="0.2">
      <c r="A61" s="259"/>
      <c r="AK61" s="315" t="s">
        <v>522</v>
      </c>
      <c r="AL61" s="338"/>
      <c r="AM61" s="324">
        <v>555065</v>
      </c>
      <c r="AN61" s="325">
        <v>64948</v>
      </c>
      <c r="AO61" s="326">
        <v>17</v>
      </c>
      <c r="AP61" s="327">
        <v>144096</v>
      </c>
      <c r="AQ61" s="339">
        <v>7</v>
      </c>
      <c r="AR61" s="329">
        <v>10</v>
      </c>
    </row>
    <row r="62" spans="1:44" ht="13.2" x14ac:dyDescent="0.2">
      <c r="A62" s="259"/>
      <c r="AK62" s="330"/>
      <c r="AL62" s="331" t="s">
        <v>517</v>
      </c>
      <c r="AM62" s="332">
        <v>298288</v>
      </c>
      <c r="AN62" s="333">
        <v>34890</v>
      </c>
      <c r="AO62" s="334">
        <v>54.7</v>
      </c>
      <c r="AP62" s="335">
        <v>76923</v>
      </c>
      <c r="AQ62" s="336">
        <v>6.8</v>
      </c>
      <c r="AR62" s="337">
        <v>47.9</v>
      </c>
    </row>
    <row r="63" spans="1:44" ht="13.2" x14ac:dyDescent="0.2">
      <c r="A63" s="259"/>
    </row>
    <row r="64" spans="1:44" ht="13.2" x14ac:dyDescent="0.2">
      <c r="A64" s="259"/>
    </row>
    <row r="65" spans="1:46" ht="13.2" x14ac:dyDescent="0.2">
      <c r="A65" s="259"/>
    </row>
    <row r="66" spans="1:46" ht="13.2" x14ac:dyDescent="0.2">
      <c r="A66" s="340"/>
      <c r="B66" s="311"/>
      <c r="C66" s="311"/>
      <c r="D66" s="311"/>
      <c r="E66" s="311"/>
      <c r="F66" s="311"/>
      <c r="G66" s="311"/>
      <c r="H66" s="311"/>
      <c r="I66" s="311"/>
      <c r="J66" s="311"/>
      <c r="K66" s="311"/>
      <c r="L66" s="311"/>
      <c r="M66" s="311"/>
      <c r="N66" s="311"/>
      <c r="O66" s="311"/>
      <c r="P66" s="311"/>
      <c r="Q66" s="311"/>
      <c r="R66" s="311"/>
      <c r="S66" s="311"/>
      <c r="T66" s="311"/>
      <c r="U66" s="311"/>
      <c r="V66" s="311"/>
      <c r="W66" s="311"/>
      <c r="X66" s="311"/>
      <c r="Y66" s="311"/>
      <c r="Z66" s="311"/>
      <c r="AA66" s="311"/>
      <c r="AB66" s="311"/>
      <c r="AC66" s="311"/>
      <c r="AD66" s="311"/>
      <c r="AE66" s="311"/>
      <c r="AF66" s="311"/>
      <c r="AG66" s="311"/>
      <c r="AH66" s="311"/>
      <c r="AI66" s="311"/>
      <c r="AJ66" s="311"/>
      <c r="AK66" s="311"/>
      <c r="AL66" s="311"/>
      <c r="AM66" s="311"/>
      <c r="AN66" s="311"/>
      <c r="AO66" s="311"/>
      <c r="AP66" s="311"/>
      <c r="AQ66" s="311"/>
      <c r="AR66" s="311"/>
      <c r="AS66" s="341"/>
    </row>
    <row r="67" spans="1:46" ht="13.5" hidden="1" customHeight="1" x14ac:dyDescent="0.2">
      <c r="AS67" s="255"/>
      <c r="AT67" s="255"/>
    </row>
    <row r="70" spans="1:46" ht="13.2" hidden="1" x14ac:dyDescent="0.2"/>
    <row r="71" spans="1:46" ht="13.2" hidden="1" x14ac:dyDescent="0.2"/>
    <row r="72" spans="1:46" ht="13.2" hidden="1" x14ac:dyDescent="0.2"/>
    <row r="73" spans="1:46" ht="13.2" hidden="1" x14ac:dyDescent="0.2"/>
  </sheetData>
  <sheetProtection algorithmName="SHA-512" hashValue="LCI1fUv4Ec0oZY37kkPff1CLAqqBa0E+odID9AOpMml4fuOlCjeR/EgQEcvHJyPYAR4lcn+w2LPi2A8u7+A7QA==" saltValue="nCkSnRF6kf4SFu6zfpNUow=="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59" orientation="landscape"/>
  <headerFooter alignWithMargins="0">
    <oddFooter>&amp;C&amp;P/&amp;N</oddFooter>
  </headerFooter>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zoomScaleNormal="100" zoomScaleSheetLayoutView="55" workbookViewId="0"/>
  </sheetViews>
  <sheetFormatPr defaultColWidth="0" defaultRowHeight="13.5" customHeight="1" zeroHeight="1" x14ac:dyDescent="0.2"/>
  <cols>
    <col min="1" max="125" width="2.44140625" style="254" customWidth="1"/>
    <col min="126" max="16384" width="9" style="253" hidden="1"/>
  </cols>
  <sheetData>
    <row r="1" spans="2:125" ht="13.5" customHeight="1" x14ac:dyDescent="0.2">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2:125" ht="13.2" x14ac:dyDescent="0.2">
      <c r="B2" s="253"/>
      <c r="DG2" s="253"/>
    </row>
    <row r="3" spans="2:125" ht="13.2" x14ac:dyDescent="0.2">
      <c r="C3" s="253"/>
      <c r="D3" s="253"/>
      <c r="E3" s="253"/>
      <c r="F3" s="253"/>
      <c r="G3" s="253"/>
      <c r="H3" s="253"/>
      <c r="I3" s="253"/>
      <c r="J3" s="253"/>
      <c r="K3" s="253"/>
      <c r="L3" s="253"/>
      <c r="M3" s="253"/>
      <c r="N3" s="253"/>
      <c r="O3" s="253"/>
      <c r="P3" s="253"/>
      <c r="Q3" s="253"/>
      <c r="R3" s="253"/>
      <c r="S3" s="253"/>
      <c r="T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H3" s="253"/>
      <c r="DI3" s="253"/>
      <c r="DJ3" s="253"/>
      <c r="DK3" s="253"/>
      <c r="DL3" s="253"/>
      <c r="DM3" s="253"/>
      <c r="DN3" s="253"/>
      <c r="DO3" s="253"/>
      <c r="DP3" s="253"/>
      <c r="DQ3" s="253"/>
      <c r="DR3" s="253"/>
      <c r="DS3" s="253"/>
      <c r="DT3" s="253"/>
      <c r="DU3" s="253"/>
    </row>
    <row r="4" spans="2:125" ht="13.2" x14ac:dyDescent="0.2"/>
    <row r="5" spans="2:125" ht="13.2" x14ac:dyDescent="0.2"/>
    <row r="6" spans="2:125" ht="13.2" x14ac:dyDescent="0.2"/>
    <row r="7" spans="2:125" ht="13.2" x14ac:dyDescent="0.2"/>
    <row r="8" spans="2:125" ht="13.2" x14ac:dyDescent="0.2"/>
    <row r="9" spans="2:125" ht="13.2" x14ac:dyDescent="0.2">
      <c r="DU9" s="253"/>
    </row>
    <row r="10" spans="2:125" ht="13.2" x14ac:dyDescent="0.2"/>
    <row r="11" spans="2:125" ht="13.2" x14ac:dyDescent="0.2"/>
    <row r="12" spans="2:125" ht="13.2" x14ac:dyDescent="0.2"/>
    <row r="13" spans="2:125" ht="13.2" x14ac:dyDescent="0.2"/>
    <row r="14" spans="2:125" ht="13.2" x14ac:dyDescent="0.2"/>
    <row r="15" spans="2:125" ht="13.2" x14ac:dyDescent="0.2"/>
    <row r="16" spans="2:125" ht="13.2" x14ac:dyDescent="0.2"/>
    <row r="17" spans="125:125" ht="13.2" x14ac:dyDescent="0.2">
      <c r="DU17" s="253"/>
    </row>
    <row r="18" spans="125:125" ht="13.2" x14ac:dyDescent="0.2"/>
    <row r="19" spans="125:125" ht="13.2" x14ac:dyDescent="0.2"/>
    <row r="20" spans="125:125" ht="13.2" x14ac:dyDescent="0.2">
      <c r="DU20" s="253"/>
    </row>
    <row r="21" spans="125:125" ht="13.2" x14ac:dyDescent="0.2">
      <c r="DU21" s="253"/>
    </row>
    <row r="22" spans="125:125" ht="13.2" x14ac:dyDescent="0.2"/>
    <row r="23" spans="125:125" ht="13.2" x14ac:dyDescent="0.2"/>
    <row r="24" spans="125:125" ht="13.2" x14ac:dyDescent="0.2"/>
    <row r="25" spans="125:125" ht="13.2" x14ac:dyDescent="0.2"/>
    <row r="26" spans="125:125" ht="13.2" x14ac:dyDescent="0.2"/>
    <row r="27" spans="125:125" ht="13.2" x14ac:dyDescent="0.2"/>
    <row r="28" spans="125:125" ht="13.2" x14ac:dyDescent="0.2">
      <c r="DU28" s="253"/>
    </row>
    <row r="29" spans="125:125" ht="13.2" x14ac:dyDescent="0.2"/>
    <row r="30" spans="125:125" ht="13.2" x14ac:dyDescent="0.2"/>
    <row r="31" spans="125:125" ht="13.2" x14ac:dyDescent="0.2"/>
    <row r="32" spans="125:125" ht="13.2" x14ac:dyDescent="0.2"/>
    <row r="33" spans="2:125" ht="13.2" x14ac:dyDescent="0.2">
      <c r="B33" s="253"/>
      <c r="G33" s="253"/>
      <c r="I33" s="253"/>
    </row>
    <row r="34" spans="2:125" ht="13.2" x14ac:dyDescent="0.2">
      <c r="C34" s="253"/>
      <c r="P34" s="253"/>
      <c r="DE34" s="253"/>
      <c r="DH34" s="253"/>
    </row>
    <row r="35" spans="2:125" ht="13.2" x14ac:dyDescent="0.2">
      <c r="D35" s="253"/>
      <c r="E35" s="253"/>
      <c r="DG35" s="253"/>
      <c r="DJ35" s="253"/>
      <c r="DP35" s="253"/>
      <c r="DQ35" s="253"/>
      <c r="DR35" s="253"/>
      <c r="DS35" s="253"/>
      <c r="DT35" s="253"/>
      <c r="DU35" s="253"/>
    </row>
    <row r="36" spans="2:125" ht="13.2" x14ac:dyDescent="0.2">
      <c r="F36" s="253"/>
      <c r="H36" s="253"/>
      <c r="J36" s="253"/>
      <c r="K36" s="253"/>
      <c r="L36" s="253"/>
      <c r="M36" s="253"/>
      <c r="N36" s="253"/>
      <c r="O36" s="253"/>
      <c r="Q36" s="253"/>
      <c r="R36" s="253"/>
      <c r="S36" s="253"/>
      <c r="T36" s="253"/>
      <c r="U36" s="253"/>
      <c r="V36" s="253"/>
      <c r="W36" s="253"/>
      <c r="X36" s="253"/>
      <c r="Y36" s="253"/>
      <c r="Z36" s="253"/>
      <c r="AA36" s="253"/>
      <c r="AB36" s="253"/>
      <c r="AC36" s="253"/>
      <c r="AD36" s="253"/>
      <c r="AE36" s="253"/>
      <c r="AF36" s="253"/>
      <c r="AG36" s="253"/>
      <c r="AH36" s="253"/>
      <c r="AI36" s="253"/>
      <c r="AJ36" s="253"/>
      <c r="AK36" s="253"/>
      <c r="AL36" s="253"/>
      <c r="AM36" s="253"/>
      <c r="AN36" s="253"/>
      <c r="AO36" s="253"/>
      <c r="AP36" s="253"/>
      <c r="AQ36" s="253"/>
      <c r="AR36" s="253"/>
      <c r="AS36" s="253"/>
      <c r="AT36" s="253"/>
      <c r="AU36" s="253"/>
      <c r="AV36" s="253"/>
      <c r="AW36" s="253"/>
      <c r="AX36" s="253"/>
      <c r="AY36" s="253"/>
      <c r="AZ36" s="253"/>
      <c r="BA36" s="253"/>
      <c r="BB36" s="253"/>
      <c r="BC36" s="253"/>
      <c r="BD36" s="253"/>
      <c r="BE36" s="253"/>
      <c r="BF36" s="253"/>
      <c r="BG36" s="253"/>
      <c r="BH36" s="253"/>
      <c r="BI36" s="253"/>
      <c r="BJ36" s="253"/>
      <c r="BK36" s="253"/>
      <c r="BL36" s="253"/>
      <c r="BM36" s="253"/>
      <c r="BN36" s="253"/>
      <c r="BO36" s="253"/>
      <c r="BP36" s="253"/>
      <c r="BQ36" s="253"/>
      <c r="BR36" s="253"/>
      <c r="BS36" s="253"/>
      <c r="BT36" s="253"/>
      <c r="BU36" s="253"/>
      <c r="BV36" s="253"/>
      <c r="BW36" s="253"/>
      <c r="BX36" s="253"/>
      <c r="BY36" s="253"/>
      <c r="BZ36" s="253"/>
      <c r="CA36" s="253"/>
      <c r="CB36" s="253"/>
      <c r="CC36" s="253"/>
      <c r="CD36" s="253"/>
      <c r="CE36" s="253"/>
      <c r="CF36" s="253"/>
      <c r="CG36" s="253"/>
      <c r="CH36" s="253"/>
      <c r="CI36" s="253"/>
      <c r="CJ36" s="253"/>
      <c r="CK36" s="253"/>
      <c r="CL36" s="253"/>
      <c r="CM36" s="253"/>
      <c r="CN36" s="253"/>
      <c r="CO36" s="253"/>
      <c r="CP36" s="253"/>
      <c r="CQ36" s="253"/>
      <c r="CR36" s="253"/>
      <c r="CS36" s="253"/>
      <c r="CT36" s="253"/>
      <c r="CU36" s="253"/>
      <c r="CV36" s="253"/>
      <c r="CW36" s="253"/>
      <c r="CX36" s="253"/>
      <c r="CY36" s="253"/>
      <c r="CZ36" s="253"/>
      <c r="DA36" s="253"/>
      <c r="DB36" s="253"/>
      <c r="DC36" s="253"/>
      <c r="DD36" s="253"/>
      <c r="DF36" s="253"/>
      <c r="DI36" s="253"/>
      <c r="DK36" s="253"/>
      <c r="DL36" s="253"/>
      <c r="DM36" s="253"/>
      <c r="DN36" s="253"/>
      <c r="DO36" s="253"/>
      <c r="DP36" s="253"/>
      <c r="DQ36" s="253"/>
      <c r="DR36" s="253"/>
      <c r="DS36" s="253"/>
      <c r="DT36" s="253"/>
      <c r="DU36" s="253"/>
    </row>
    <row r="37" spans="2:125" ht="13.2" x14ac:dyDescent="0.2">
      <c r="DU37" s="253"/>
    </row>
    <row r="38" spans="2:125" ht="13.2" x14ac:dyDescent="0.2">
      <c r="DT38" s="253"/>
      <c r="DU38" s="253"/>
    </row>
    <row r="39" spans="2:125" ht="13.2" x14ac:dyDescent="0.2"/>
    <row r="40" spans="2:125" ht="13.2" x14ac:dyDescent="0.2">
      <c r="DH40" s="253"/>
    </row>
    <row r="41" spans="2:125" ht="13.2" x14ac:dyDescent="0.2">
      <c r="DE41" s="253"/>
    </row>
    <row r="42" spans="2:125" ht="13.2" x14ac:dyDescent="0.2">
      <c r="DG42" s="253"/>
      <c r="DJ42" s="253"/>
    </row>
    <row r="43" spans="2:125" ht="13.2" x14ac:dyDescent="0.2">
      <c r="Q43" s="253"/>
      <c r="R43" s="253"/>
      <c r="S43" s="253"/>
      <c r="T43" s="253"/>
      <c r="U43" s="253"/>
      <c r="V43" s="253"/>
      <c r="W43" s="253"/>
      <c r="X43" s="253"/>
      <c r="Y43" s="253"/>
      <c r="Z43" s="253"/>
      <c r="AA43" s="253"/>
      <c r="AB43" s="253"/>
      <c r="AC43" s="253"/>
      <c r="AD43" s="253"/>
      <c r="AE43" s="253"/>
      <c r="AF43" s="253"/>
      <c r="AG43" s="253"/>
      <c r="AH43" s="253"/>
      <c r="AI43" s="253"/>
      <c r="AJ43" s="253"/>
      <c r="AK43" s="253"/>
      <c r="AL43" s="253"/>
      <c r="AM43" s="253"/>
      <c r="AN43" s="253"/>
      <c r="AO43" s="253"/>
      <c r="AP43" s="253"/>
      <c r="AQ43" s="253"/>
      <c r="AR43" s="253"/>
      <c r="AS43" s="253"/>
      <c r="AT43" s="253"/>
      <c r="AU43" s="253"/>
      <c r="AV43" s="253"/>
      <c r="AW43" s="253"/>
      <c r="AX43" s="253"/>
      <c r="AY43" s="253"/>
      <c r="AZ43" s="253"/>
      <c r="BA43" s="253"/>
      <c r="BB43" s="253"/>
      <c r="BC43" s="253"/>
      <c r="BD43" s="253"/>
      <c r="BE43" s="253"/>
      <c r="BF43" s="253"/>
      <c r="BG43" s="253"/>
      <c r="BH43" s="253"/>
      <c r="BI43" s="253"/>
      <c r="BJ43" s="253"/>
      <c r="BK43" s="253"/>
      <c r="BL43" s="253"/>
      <c r="BM43" s="253"/>
      <c r="BN43" s="253"/>
      <c r="BO43" s="253"/>
      <c r="BP43" s="253"/>
      <c r="BQ43" s="253"/>
      <c r="BR43" s="253"/>
      <c r="BS43" s="253"/>
      <c r="BT43" s="253"/>
      <c r="BU43" s="253"/>
      <c r="BV43" s="253"/>
      <c r="BW43" s="253"/>
      <c r="BX43" s="253"/>
      <c r="BY43" s="253"/>
      <c r="BZ43" s="253"/>
      <c r="CA43" s="253"/>
      <c r="CB43" s="253"/>
      <c r="CC43" s="253"/>
      <c r="CD43" s="253"/>
      <c r="CE43" s="253"/>
      <c r="CF43" s="253"/>
      <c r="CG43" s="253"/>
      <c r="CH43" s="253"/>
      <c r="CI43" s="253"/>
      <c r="CJ43" s="253"/>
      <c r="CK43" s="253"/>
      <c r="CL43" s="253"/>
      <c r="CM43" s="253"/>
      <c r="CN43" s="253"/>
      <c r="CO43" s="253"/>
      <c r="CP43" s="253"/>
      <c r="CQ43" s="253"/>
      <c r="CR43" s="253"/>
      <c r="CS43" s="253"/>
      <c r="CT43" s="253"/>
      <c r="CU43" s="253"/>
      <c r="CV43" s="253"/>
      <c r="CW43" s="253"/>
      <c r="CX43" s="253"/>
      <c r="CY43" s="253"/>
      <c r="CZ43" s="253"/>
      <c r="DA43" s="253"/>
      <c r="DB43" s="253"/>
      <c r="DC43" s="253"/>
      <c r="DD43" s="253"/>
      <c r="DF43" s="253"/>
      <c r="DI43" s="253"/>
      <c r="DK43" s="253"/>
      <c r="DL43" s="253"/>
      <c r="DM43" s="253"/>
      <c r="DN43" s="253"/>
      <c r="DO43" s="253"/>
      <c r="DP43" s="253"/>
      <c r="DQ43" s="253"/>
      <c r="DR43" s="253"/>
      <c r="DS43" s="253"/>
      <c r="DT43" s="253"/>
      <c r="DU43" s="253"/>
    </row>
    <row r="44" spans="2:125" ht="13.2" x14ac:dyDescent="0.2">
      <c r="DU44" s="253"/>
    </row>
    <row r="45" spans="2:125" ht="13.2" x14ac:dyDescent="0.2"/>
    <row r="46" spans="2:125" ht="13.2" x14ac:dyDescent="0.2"/>
    <row r="47" spans="2:125" ht="13.2" x14ac:dyDescent="0.2"/>
    <row r="48" spans="2:125" ht="13.2" x14ac:dyDescent="0.2">
      <c r="DT48" s="253"/>
      <c r="DU48" s="253"/>
    </row>
    <row r="49" spans="120:125" ht="13.2" x14ac:dyDescent="0.2">
      <c r="DU49" s="253"/>
    </row>
    <row r="50" spans="120:125" ht="13.2" x14ac:dyDescent="0.2">
      <c r="DU50" s="253"/>
    </row>
    <row r="51" spans="120:125" ht="13.2" x14ac:dyDescent="0.2">
      <c r="DP51" s="253"/>
      <c r="DQ51" s="253"/>
      <c r="DR51" s="253"/>
      <c r="DS51" s="253"/>
      <c r="DT51" s="253"/>
      <c r="DU51" s="253"/>
    </row>
    <row r="52" spans="120:125" ht="13.2" x14ac:dyDescent="0.2"/>
    <row r="53" spans="120:125" ht="13.2" x14ac:dyDescent="0.2"/>
    <row r="54" spans="120:125" ht="13.2" x14ac:dyDescent="0.2">
      <c r="DU54" s="253"/>
    </row>
    <row r="55" spans="120:125" ht="13.2" x14ac:dyDescent="0.2"/>
    <row r="56" spans="120:125" ht="13.2" x14ac:dyDescent="0.2"/>
    <row r="57" spans="120:125" ht="13.2" x14ac:dyDescent="0.2"/>
    <row r="58" spans="120:125" ht="13.2" x14ac:dyDescent="0.2">
      <c r="DU58" s="253"/>
    </row>
    <row r="59" spans="120:125" ht="13.2" x14ac:dyDescent="0.2"/>
    <row r="60" spans="120:125" ht="13.2" x14ac:dyDescent="0.2"/>
    <row r="61" spans="120:125" ht="13.2" x14ac:dyDescent="0.2"/>
    <row r="62" spans="120:125" ht="13.2" x14ac:dyDescent="0.2"/>
    <row r="63" spans="120:125" ht="13.2" x14ac:dyDescent="0.2">
      <c r="DU63" s="253"/>
    </row>
    <row r="64" spans="120:125" ht="13.2" x14ac:dyDescent="0.2">
      <c r="DT64" s="253"/>
      <c r="DU64" s="253"/>
    </row>
    <row r="65" spans="123:125" ht="13.2" x14ac:dyDescent="0.2"/>
    <row r="66" spans="123:125" ht="13.2" x14ac:dyDescent="0.2"/>
    <row r="67" spans="123:125" ht="13.2" x14ac:dyDescent="0.2"/>
    <row r="68" spans="123:125" ht="13.2" x14ac:dyDescent="0.2"/>
    <row r="69" spans="123:125" ht="13.2" x14ac:dyDescent="0.2">
      <c r="DS69" s="253"/>
      <c r="DT69" s="253"/>
      <c r="DU69" s="253"/>
    </row>
    <row r="70" spans="123:125" ht="13.2" x14ac:dyDescent="0.2"/>
    <row r="71" spans="123:125" ht="13.2" x14ac:dyDescent="0.2"/>
    <row r="72" spans="123:125" ht="13.2" x14ac:dyDescent="0.2"/>
    <row r="73" spans="123:125" ht="13.2" x14ac:dyDescent="0.2"/>
    <row r="74" spans="123:125" ht="13.2" x14ac:dyDescent="0.2"/>
    <row r="75" spans="123:125" ht="13.2" x14ac:dyDescent="0.2"/>
    <row r="76" spans="123:125" ht="13.2" x14ac:dyDescent="0.2"/>
    <row r="77" spans="123:125" ht="13.2" x14ac:dyDescent="0.2"/>
    <row r="78" spans="123:125" ht="13.2" x14ac:dyDescent="0.2"/>
    <row r="79" spans="123:125" ht="13.2" x14ac:dyDescent="0.2"/>
    <row r="80" spans="123:125" ht="13.2" x14ac:dyDescent="0.2"/>
    <row r="81" spans="116:125" ht="13.2" x14ac:dyDescent="0.2"/>
    <row r="82" spans="116:125" ht="13.2" x14ac:dyDescent="0.2">
      <c r="DL82" s="253"/>
    </row>
    <row r="83" spans="116:125" ht="13.2" x14ac:dyDescent="0.2">
      <c r="DM83" s="253"/>
      <c r="DN83" s="253"/>
      <c r="DO83" s="253"/>
      <c r="DP83" s="253"/>
      <c r="DQ83" s="253"/>
      <c r="DR83" s="253"/>
      <c r="DS83" s="253"/>
      <c r="DT83" s="253"/>
      <c r="DU83" s="253"/>
    </row>
    <row r="84" spans="116:125" ht="13.2" x14ac:dyDescent="0.2"/>
    <row r="85" spans="116:125" ht="13.2" x14ac:dyDescent="0.2"/>
    <row r="86" spans="116:125" ht="13.2" x14ac:dyDescent="0.2"/>
    <row r="87" spans="116:125" ht="13.2" x14ac:dyDescent="0.2"/>
    <row r="88" spans="116:125" ht="13.2" x14ac:dyDescent="0.2">
      <c r="DU88" s="253"/>
    </row>
    <row r="89" spans="116:125" ht="13.2" x14ac:dyDescent="0.2"/>
    <row r="90" spans="116:125" ht="13.2" x14ac:dyDescent="0.2"/>
    <row r="91" spans="116:125" ht="13.2" x14ac:dyDescent="0.2"/>
    <row r="92" spans="116:125" ht="13.5" customHeight="1" x14ac:dyDescent="0.2"/>
    <row r="93" spans="116:125" ht="13.5" customHeight="1" x14ac:dyDescent="0.2"/>
    <row r="94" spans="116:125" ht="13.5" customHeight="1" x14ac:dyDescent="0.2">
      <c r="DS94" s="253"/>
      <c r="DT94" s="253"/>
      <c r="DU94" s="253"/>
    </row>
    <row r="95" spans="116:125" ht="13.5" customHeight="1" x14ac:dyDescent="0.2">
      <c r="DU95" s="253"/>
    </row>
    <row r="96" spans="116:125" ht="13.5" customHeight="1" x14ac:dyDescent="0.2"/>
    <row r="97" spans="124:125" ht="13.5" customHeight="1" x14ac:dyDescent="0.2"/>
    <row r="98" spans="124:125" ht="13.5" customHeight="1" x14ac:dyDescent="0.2"/>
    <row r="99" spans="124:125" ht="13.5" customHeight="1" x14ac:dyDescent="0.2"/>
    <row r="100" spans="124:125" ht="13.5" customHeight="1" x14ac:dyDescent="0.2"/>
    <row r="101" spans="124:125" ht="13.5" customHeight="1" x14ac:dyDescent="0.2">
      <c r="DU101" s="253"/>
    </row>
    <row r="102" spans="124:125" ht="13.5" customHeight="1" x14ac:dyDescent="0.2"/>
    <row r="103" spans="124:125" ht="13.5" customHeight="1" x14ac:dyDescent="0.2"/>
    <row r="104" spans="124:125" ht="13.5" customHeight="1" x14ac:dyDescent="0.2">
      <c r="DT104" s="253"/>
      <c r="DU104" s="253"/>
    </row>
    <row r="105" spans="124:125" ht="13.5" customHeight="1" x14ac:dyDescent="0.2"/>
    <row r="106" spans="124:125" ht="13.5" customHeight="1" x14ac:dyDescent="0.2"/>
    <row r="107" spans="124:125" ht="13.5" customHeight="1" x14ac:dyDescent="0.2"/>
    <row r="108" spans="124:125" ht="13.5" customHeight="1" x14ac:dyDescent="0.2"/>
    <row r="109" spans="124:125" ht="13.5" customHeight="1" x14ac:dyDescent="0.2"/>
    <row r="110" spans="124:125" ht="13.5" customHeight="1" x14ac:dyDescent="0.2"/>
    <row r="111" spans="124:125" ht="13.5" customHeight="1" x14ac:dyDescent="0.2"/>
    <row r="112" spans="124:125"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3" t="s">
        <v>474</v>
      </c>
    </row>
    <row r="121" spans="125:125" ht="13.5" hidden="1" customHeight="1" x14ac:dyDescent="0.2">
      <c r="DU121" s="253"/>
    </row>
  </sheetData>
  <sheetProtection algorithmName="SHA-512" hashValue="ynBg+O+y+CXeWqS9nkzBczSOS3E6qxQXcd6ucWyZ9qxbT1dC744DijFawHR/MCUAOnbAYiFH7VY7Z3mCvkZBsw==" saltValue="nINSF2ndupH9rYMtI/pvAA=="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A80" zoomScaleNormal="100" zoomScaleSheetLayoutView="55" workbookViewId="0"/>
  </sheetViews>
  <sheetFormatPr defaultColWidth="0" defaultRowHeight="13.5" customHeight="1" zeroHeight="1" x14ac:dyDescent="0.2"/>
  <cols>
    <col min="1" max="125" width="2.44140625" style="254" customWidth="1"/>
    <col min="126" max="142" width="0" style="253" hidden="1" customWidth="1"/>
    <col min="143" max="16384" width="9" style="253" hidden="1"/>
  </cols>
  <sheetData>
    <row r="1" spans="1:125" ht="13.5" customHeight="1" x14ac:dyDescent="0.2">
      <c r="A1" s="253"/>
      <c r="B1" s="253"/>
      <c r="C1" s="253"/>
      <c r="D1" s="253"/>
      <c r="E1" s="253"/>
      <c r="F1" s="253"/>
      <c r="G1" s="253"/>
      <c r="H1" s="253"/>
      <c r="I1" s="253"/>
      <c r="J1" s="253"/>
      <c r="K1" s="253"/>
      <c r="L1" s="253"/>
      <c r="M1" s="253"/>
      <c r="N1" s="253"/>
      <c r="O1" s="253"/>
      <c r="P1" s="253"/>
      <c r="Q1" s="253"/>
      <c r="R1" s="253"/>
      <c r="S1" s="253"/>
      <c r="T1" s="253"/>
      <c r="U1" s="253"/>
      <c r="V1" s="253"/>
      <c r="W1" s="253"/>
      <c r="X1" s="253"/>
      <c r="Y1" s="253"/>
      <c r="Z1" s="253"/>
      <c r="AA1" s="253"/>
      <c r="AB1" s="253"/>
      <c r="AC1" s="253"/>
      <c r="AD1" s="253"/>
      <c r="AE1" s="253"/>
      <c r="AF1" s="253"/>
      <c r="AG1" s="253"/>
      <c r="AH1" s="253"/>
      <c r="AI1" s="253"/>
      <c r="AJ1" s="253"/>
      <c r="AK1" s="253"/>
      <c r="AL1" s="253"/>
      <c r="AM1" s="253"/>
      <c r="AN1" s="253"/>
      <c r="AO1" s="253"/>
      <c r="AP1" s="253"/>
      <c r="AQ1" s="253"/>
      <c r="AR1" s="253"/>
      <c r="AS1" s="253"/>
      <c r="AT1" s="253"/>
      <c r="AU1" s="253"/>
      <c r="AV1" s="253"/>
      <c r="AW1" s="253"/>
      <c r="AX1" s="253"/>
      <c r="AY1" s="253"/>
      <c r="AZ1" s="253"/>
      <c r="BA1" s="253"/>
      <c r="BB1" s="253"/>
      <c r="BC1" s="253"/>
      <c r="BD1" s="253"/>
      <c r="BE1" s="253"/>
      <c r="BF1" s="253"/>
      <c r="BG1" s="253"/>
      <c r="BH1" s="253"/>
      <c r="BI1" s="253"/>
      <c r="BJ1" s="253"/>
      <c r="BK1" s="253"/>
      <c r="BL1" s="253"/>
      <c r="BM1" s="253"/>
      <c r="BN1" s="253"/>
      <c r="BO1" s="253"/>
      <c r="BP1" s="253"/>
      <c r="BQ1" s="253"/>
      <c r="BR1" s="253"/>
      <c r="BS1" s="253"/>
      <c r="BT1" s="253"/>
      <c r="BU1" s="253"/>
      <c r="BV1" s="253"/>
      <c r="BW1" s="253"/>
      <c r="BX1" s="253"/>
      <c r="BY1" s="253"/>
      <c r="BZ1" s="253"/>
      <c r="CA1" s="253"/>
      <c r="CB1" s="253"/>
      <c r="CC1" s="253"/>
      <c r="CD1" s="253"/>
      <c r="CE1" s="253"/>
      <c r="CF1" s="253"/>
      <c r="CG1" s="253"/>
      <c r="CH1" s="253"/>
      <c r="CI1" s="253"/>
      <c r="CJ1" s="253"/>
      <c r="CK1" s="253"/>
      <c r="CL1" s="253"/>
      <c r="CM1" s="253"/>
      <c r="CN1" s="253"/>
      <c r="CO1" s="253"/>
      <c r="CP1" s="253"/>
      <c r="CQ1" s="253"/>
      <c r="CR1" s="253"/>
      <c r="CS1" s="253"/>
      <c r="CT1" s="253"/>
      <c r="CU1" s="253"/>
      <c r="CV1" s="253"/>
      <c r="CW1" s="253"/>
      <c r="CX1" s="253"/>
      <c r="CY1" s="253"/>
      <c r="CZ1" s="253"/>
      <c r="DA1" s="253"/>
      <c r="DB1" s="253"/>
      <c r="DC1" s="253"/>
      <c r="DD1" s="253"/>
      <c r="DE1" s="253"/>
      <c r="DF1" s="253"/>
      <c r="DG1" s="253"/>
      <c r="DH1" s="253"/>
      <c r="DI1" s="253"/>
      <c r="DJ1" s="253"/>
      <c r="DK1" s="253"/>
      <c r="DL1" s="253"/>
      <c r="DM1" s="253"/>
      <c r="DN1" s="253"/>
      <c r="DO1" s="253"/>
      <c r="DP1" s="253"/>
      <c r="DQ1" s="253"/>
      <c r="DR1" s="253"/>
      <c r="DS1" s="253"/>
      <c r="DT1" s="253"/>
      <c r="DU1" s="253"/>
    </row>
    <row r="2" spans="1:125" ht="13.2" x14ac:dyDescent="0.2">
      <c r="B2" s="253"/>
      <c r="T2" s="253"/>
    </row>
    <row r="3" spans="1:125" ht="13.2" x14ac:dyDescent="0.2">
      <c r="C3" s="253"/>
      <c r="D3" s="253"/>
      <c r="E3" s="253"/>
      <c r="F3" s="253"/>
      <c r="G3" s="253"/>
      <c r="H3" s="253"/>
      <c r="I3" s="253"/>
      <c r="J3" s="253"/>
      <c r="K3" s="253"/>
      <c r="L3" s="253"/>
      <c r="M3" s="253"/>
      <c r="N3" s="253"/>
      <c r="O3" s="253"/>
      <c r="P3" s="253"/>
      <c r="Q3" s="253"/>
      <c r="R3" s="253"/>
      <c r="S3" s="253"/>
      <c r="U3" s="253"/>
      <c r="V3" s="253"/>
      <c r="W3" s="253"/>
      <c r="X3" s="253"/>
      <c r="Y3" s="253"/>
      <c r="Z3" s="253"/>
      <c r="AA3" s="253"/>
      <c r="AB3" s="253"/>
      <c r="AC3" s="253"/>
      <c r="AD3" s="253"/>
      <c r="AE3" s="253"/>
      <c r="AF3" s="253"/>
      <c r="AG3" s="253"/>
      <c r="AH3" s="253"/>
      <c r="AI3" s="253"/>
      <c r="AJ3" s="253"/>
      <c r="AK3" s="253"/>
      <c r="AL3" s="253"/>
      <c r="AM3" s="253"/>
      <c r="AN3" s="253"/>
      <c r="AO3" s="253"/>
      <c r="AP3" s="253"/>
      <c r="AQ3" s="253"/>
      <c r="AR3" s="253"/>
      <c r="AS3" s="253"/>
      <c r="AT3" s="253"/>
      <c r="AU3" s="253"/>
      <c r="AV3" s="253"/>
      <c r="AW3" s="253"/>
      <c r="AX3" s="253"/>
      <c r="AY3" s="253"/>
      <c r="AZ3" s="253"/>
      <c r="BA3" s="253"/>
      <c r="BB3" s="253"/>
      <c r="BC3" s="253"/>
      <c r="BD3" s="253"/>
      <c r="BE3" s="253"/>
      <c r="BF3" s="253"/>
      <c r="BG3" s="253"/>
      <c r="BH3" s="253"/>
      <c r="BI3" s="253"/>
      <c r="BJ3" s="253"/>
      <c r="BK3" s="253"/>
      <c r="BL3" s="253"/>
      <c r="BM3" s="253"/>
      <c r="BN3" s="253"/>
      <c r="BO3" s="253"/>
      <c r="BP3" s="253"/>
      <c r="BQ3" s="253"/>
      <c r="BR3" s="253"/>
      <c r="BS3" s="253"/>
      <c r="BT3" s="253"/>
      <c r="BU3" s="253"/>
      <c r="BV3" s="253"/>
      <c r="BW3" s="253"/>
      <c r="BX3" s="253"/>
      <c r="BY3" s="253"/>
      <c r="BZ3" s="253"/>
      <c r="CA3" s="253"/>
      <c r="CB3" s="253"/>
      <c r="CC3" s="253"/>
      <c r="CD3" s="253"/>
      <c r="CE3" s="253"/>
      <c r="CF3" s="253"/>
      <c r="CG3" s="253"/>
      <c r="CH3" s="253"/>
      <c r="CI3" s="253"/>
      <c r="CJ3" s="253"/>
      <c r="CK3" s="253"/>
      <c r="CL3" s="253"/>
      <c r="CM3" s="253"/>
      <c r="CN3" s="253"/>
      <c r="CO3" s="253"/>
      <c r="CP3" s="253"/>
      <c r="CQ3" s="253"/>
      <c r="CR3" s="253"/>
      <c r="CS3" s="253"/>
      <c r="CT3" s="253"/>
      <c r="CU3" s="253"/>
      <c r="CV3" s="253"/>
      <c r="CW3" s="253"/>
      <c r="CX3" s="253"/>
      <c r="CY3" s="253"/>
      <c r="CZ3" s="253"/>
      <c r="DA3" s="253"/>
      <c r="DB3" s="253"/>
      <c r="DC3" s="253"/>
      <c r="DD3" s="253"/>
      <c r="DE3" s="253"/>
      <c r="DF3" s="253"/>
      <c r="DG3" s="253"/>
      <c r="DH3" s="253"/>
      <c r="DI3" s="253"/>
      <c r="DJ3" s="253"/>
      <c r="DK3" s="253"/>
      <c r="DL3" s="253"/>
      <c r="DM3" s="253"/>
      <c r="DN3" s="253"/>
      <c r="DO3" s="253"/>
      <c r="DP3" s="253"/>
      <c r="DQ3" s="253"/>
      <c r="DR3" s="253"/>
      <c r="DS3" s="253"/>
      <c r="DT3" s="253"/>
      <c r="DU3" s="253"/>
    </row>
    <row r="4" spans="1:125" ht="13.2" x14ac:dyDescent="0.2"/>
    <row r="5" spans="1:125" ht="13.2" x14ac:dyDescent="0.2"/>
    <row r="6" spans="1:125" ht="13.2" x14ac:dyDescent="0.2"/>
    <row r="7" spans="1:125" ht="13.2" x14ac:dyDescent="0.2"/>
    <row r="8" spans="1:125" ht="13.2" x14ac:dyDescent="0.2"/>
    <row r="9" spans="1:125" ht="13.2" x14ac:dyDescent="0.2"/>
    <row r="10" spans="1:125" ht="13.2" x14ac:dyDescent="0.2"/>
    <row r="11" spans="1:125" ht="13.2" x14ac:dyDescent="0.2"/>
    <row r="12" spans="1:125" ht="13.2" x14ac:dyDescent="0.2"/>
    <row r="13" spans="1:125" ht="13.2" x14ac:dyDescent="0.2"/>
    <row r="14" spans="1:125" ht="13.2" x14ac:dyDescent="0.2"/>
    <row r="15" spans="1:125" ht="13.2" x14ac:dyDescent="0.2"/>
    <row r="16" spans="1:125" ht="13.2" x14ac:dyDescent="0.2"/>
    <row r="17" ht="13.2" x14ac:dyDescent="0.2"/>
    <row r="18" ht="13.2" x14ac:dyDescent="0.2"/>
    <row r="19" ht="13.2" x14ac:dyDescent="0.2"/>
    <row r="20" ht="13.2" x14ac:dyDescent="0.2"/>
    <row r="21" ht="13.2" x14ac:dyDescent="0.2"/>
    <row r="22" ht="13.2" x14ac:dyDescent="0.2"/>
    <row r="23" ht="13.2" x14ac:dyDescent="0.2"/>
    <row r="24" ht="13.2" x14ac:dyDescent="0.2"/>
    <row r="25" ht="13.2" x14ac:dyDescent="0.2"/>
    <row r="26" ht="13.2" x14ac:dyDescent="0.2"/>
    <row r="27" ht="13.2" x14ac:dyDescent="0.2"/>
    <row r="28" ht="13.2" x14ac:dyDescent="0.2"/>
    <row r="29" ht="13.2" x14ac:dyDescent="0.2"/>
    <row r="30" ht="13.2" x14ac:dyDescent="0.2"/>
    <row r="31" ht="13.2" x14ac:dyDescent="0.2"/>
    <row r="32" ht="13.2" x14ac:dyDescent="0.2"/>
    <row r="33" spans="2:125" ht="13.2" x14ac:dyDescent="0.2">
      <c r="B33" s="253"/>
      <c r="G33" s="253"/>
      <c r="I33" s="253"/>
    </row>
    <row r="34" spans="2:125" ht="13.2" x14ac:dyDescent="0.2">
      <c r="C34" s="253"/>
      <c r="P34" s="253"/>
      <c r="R34" s="253"/>
      <c r="U34" s="253"/>
    </row>
    <row r="35" spans="2:125" ht="13.2" x14ac:dyDescent="0.2">
      <c r="D35" s="253"/>
      <c r="E35" s="253"/>
      <c r="T35" s="253"/>
      <c r="W35" s="253"/>
      <c r="X35" s="253"/>
      <c r="Y35" s="253"/>
      <c r="Z35" s="253"/>
      <c r="AA35" s="253"/>
      <c r="AB35" s="253"/>
      <c r="AC35" s="253"/>
      <c r="AD35" s="253"/>
      <c r="AE35" s="253"/>
      <c r="AF35" s="253"/>
      <c r="AG35" s="253"/>
      <c r="AH35" s="253"/>
      <c r="AI35" s="253"/>
      <c r="AJ35" s="253"/>
      <c r="AK35" s="253"/>
      <c r="AL35" s="253"/>
      <c r="AM35" s="253"/>
      <c r="AN35" s="253"/>
      <c r="AO35" s="253"/>
      <c r="AP35" s="253"/>
      <c r="AQ35" s="253"/>
      <c r="AR35" s="253"/>
      <c r="AS35" s="253"/>
      <c r="AT35" s="253"/>
      <c r="AU35" s="253"/>
      <c r="AV35" s="253"/>
      <c r="AW35" s="253"/>
      <c r="AX35" s="253"/>
      <c r="AY35" s="253"/>
      <c r="AZ35" s="253"/>
      <c r="BA35" s="253"/>
      <c r="BB35" s="253"/>
      <c r="BC35" s="253"/>
      <c r="BD35" s="253"/>
      <c r="BE35" s="253"/>
      <c r="BF35" s="253"/>
      <c r="BG35" s="253"/>
      <c r="BH35" s="253"/>
      <c r="BI35" s="253"/>
      <c r="BJ35" s="253"/>
      <c r="BK35" s="253"/>
      <c r="BL35" s="253"/>
      <c r="BM35" s="253"/>
      <c r="BN35" s="253"/>
      <c r="BO35" s="253"/>
      <c r="BP35" s="253"/>
      <c r="BQ35" s="253"/>
      <c r="BR35" s="253"/>
      <c r="BS35" s="253"/>
      <c r="BT35" s="253"/>
      <c r="BU35" s="253"/>
      <c r="BV35" s="253"/>
      <c r="BW35" s="253"/>
      <c r="BX35" s="253"/>
      <c r="BY35" s="253"/>
      <c r="BZ35" s="253"/>
      <c r="CA35" s="253"/>
      <c r="CB35" s="253"/>
      <c r="CC35" s="253"/>
      <c r="CD35" s="253"/>
      <c r="CE35" s="253"/>
      <c r="CF35" s="253"/>
      <c r="CG35" s="253"/>
      <c r="CH35" s="253"/>
      <c r="CI35" s="253"/>
      <c r="CJ35" s="253"/>
      <c r="CK35" s="253"/>
      <c r="CL35" s="253"/>
      <c r="CM35" s="253"/>
      <c r="CN35" s="253"/>
      <c r="CO35" s="253"/>
      <c r="CP35" s="253"/>
      <c r="CQ35" s="253"/>
      <c r="CR35" s="253"/>
      <c r="CS35" s="253"/>
      <c r="CT35" s="253"/>
      <c r="CU35" s="253"/>
      <c r="CV35" s="253"/>
      <c r="CW35" s="253"/>
      <c r="CX35" s="253"/>
      <c r="CY35" s="253"/>
      <c r="CZ35" s="253"/>
      <c r="DA35" s="253"/>
      <c r="DB35" s="253"/>
      <c r="DC35" s="253"/>
      <c r="DD35" s="253"/>
      <c r="DE35" s="253"/>
      <c r="DF35" s="253"/>
      <c r="DG35" s="253"/>
      <c r="DH35" s="253"/>
      <c r="DI35" s="253"/>
      <c r="DJ35" s="253"/>
      <c r="DK35" s="253"/>
      <c r="DL35" s="253"/>
      <c r="DM35" s="253"/>
      <c r="DN35" s="253"/>
      <c r="DO35" s="253"/>
      <c r="DP35" s="253"/>
      <c r="DQ35" s="253"/>
      <c r="DR35" s="253"/>
      <c r="DS35" s="253"/>
      <c r="DT35" s="253"/>
      <c r="DU35" s="253"/>
    </row>
    <row r="36" spans="2:125" ht="13.2" x14ac:dyDescent="0.2">
      <c r="F36" s="253"/>
      <c r="H36" s="253"/>
      <c r="J36" s="253"/>
      <c r="K36" s="253"/>
      <c r="L36" s="253"/>
      <c r="M36" s="253"/>
      <c r="N36" s="253"/>
      <c r="O36" s="253"/>
      <c r="Q36" s="253"/>
      <c r="S36" s="253"/>
      <c r="V36" s="253"/>
    </row>
    <row r="37" spans="2:125" ht="13.2" x14ac:dyDescent="0.2"/>
    <row r="38" spans="2:125" ht="13.2" x14ac:dyDescent="0.2"/>
    <row r="39" spans="2:125" ht="13.2" x14ac:dyDescent="0.2"/>
    <row r="40" spans="2:125" ht="13.2" x14ac:dyDescent="0.2">
      <c r="U40" s="253"/>
    </row>
    <row r="41" spans="2:125" ht="13.2" x14ac:dyDescent="0.2">
      <c r="R41" s="253"/>
    </row>
    <row r="42" spans="2:125" ht="13.2" x14ac:dyDescent="0.2">
      <c r="T42" s="253"/>
      <c r="W42" s="253"/>
      <c r="X42" s="253"/>
      <c r="Y42" s="253"/>
      <c r="Z42" s="253"/>
      <c r="AA42" s="253"/>
      <c r="AB42" s="253"/>
      <c r="AC42" s="253"/>
      <c r="AD42" s="253"/>
      <c r="AE42" s="253"/>
      <c r="AF42" s="253"/>
      <c r="AG42" s="253"/>
      <c r="AH42" s="253"/>
      <c r="AI42" s="253"/>
      <c r="AJ42" s="253"/>
      <c r="AK42" s="253"/>
      <c r="AL42" s="253"/>
      <c r="AM42" s="253"/>
      <c r="AN42" s="253"/>
      <c r="AO42" s="253"/>
      <c r="AP42" s="253"/>
      <c r="AQ42" s="253"/>
      <c r="AR42" s="253"/>
      <c r="AS42" s="253"/>
      <c r="AT42" s="253"/>
      <c r="AU42" s="253"/>
      <c r="AV42" s="253"/>
      <c r="AW42" s="253"/>
      <c r="AX42" s="253"/>
      <c r="AY42" s="253"/>
      <c r="AZ42" s="253"/>
      <c r="BA42" s="253"/>
      <c r="BB42" s="253"/>
      <c r="BC42" s="253"/>
      <c r="BD42" s="253"/>
      <c r="BE42" s="253"/>
      <c r="BF42" s="253"/>
      <c r="BG42" s="253"/>
      <c r="BH42" s="253"/>
      <c r="BI42" s="253"/>
      <c r="BJ42" s="253"/>
      <c r="BK42" s="253"/>
      <c r="BL42" s="253"/>
      <c r="BM42" s="253"/>
      <c r="BN42" s="253"/>
      <c r="BO42" s="253"/>
      <c r="BP42" s="253"/>
      <c r="BQ42" s="253"/>
      <c r="BR42" s="253"/>
      <c r="BS42" s="253"/>
      <c r="BT42" s="253"/>
      <c r="BU42" s="253"/>
      <c r="BV42" s="253"/>
      <c r="BW42" s="253"/>
      <c r="BX42" s="253"/>
      <c r="BY42" s="253"/>
      <c r="BZ42" s="253"/>
      <c r="CA42" s="253"/>
      <c r="CB42" s="253"/>
      <c r="CC42" s="253"/>
      <c r="CD42" s="253"/>
      <c r="CE42" s="253"/>
      <c r="CF42" s="253"/>
      <c r="CG42" s="253"/>
      <c r="CH42" s="253"/>
      <c r="CI42" s="253"/>
      <c r="CJ42" s="253"/>
      <c r="CK42" s="253"/>
      <c r="CL42" s="253"/>
      <c r="CM42" s="253"/>
      <c r="CN42" s="253"/>
      <c r="CO42" s="253"/>
      <c r="CP42" s="253"/>
      <c r="CQ42" s="253"/>
      <c r="CR42" s="253"/>
      <c r="CS42" s="253"/>
      <c r="CT42" s="253"/>
      <c r="CU42" s="253"/>
      <c r="CV42" s="253"/>
      <c r="CW42" s="253"/>
      <c r="CX42" s="253"/>
      <c r="CY42" s="253"/>
      <c r="CZ42" s="253"/>
      <c r="DA42" s="253"/>
      <c r="DB42" s="253"/>
      <c r="DC42" s="253"/>
      <c r="DD42" s="253"/>
      <c r="DE42" s="253"/>
      <c r="DF42" s="253"/>
      <c r="DG42" s="253"/>
      <c r="DH42" s="253"/>
      <c r="DI42" s="253"/>
      <c r="DJ42" s="253"/>
      <c r="DK42" s="253"/>
      <c r="DL42" s="253"/>
      <c r="DM42" s="253"/>
      <c r="DN42" s="253"/>
      <c r="DO42" s="253"/>
      <c r="DP42" s="253"/>
      <c r="DQ42" s="253"/>
      <c r="DR42" s="253"/>
      <c r="DS42" s="253"/>
      <c r="DT42" s="253"/>
      <c r="DU42" s="253"/>
    </row>
    <row r="43" spans="2:125" ht="13.2" x14ac:dyDescent="0.2">
      <c r="Q43" s="253"/>
      <c r="S43" s="253"/>
      <c r="V43" s="253"/>
    </row>
    <row r="44" spans="2:125" ht="13.2" x14ac:dyDescent="0.2"/>
    <row r="45" spans="2:125" ht="13.2" x14ac:dyDescent="0.2"/>
    <row r="46" spans="2:125" ht="13.2" x14ac:dyDescent="0.2"/>
    <row r="47" spans="2:125" ht="13.2" x14ac:dyDescent="0.2"/>
    <row r="48" spans="2:125" ht="13.2" x14ac:dyDescent="0.2"/>
    <row r="49" ht="13.2" x14ac:dyDescent="0.2"/>
    <row r="50" ht="13.2" x14ac:dyDescent="0.2"/>
    <row r="51" ht="13.2" x14ac:dyDescent="0.2"/>
    <row r="52" ht="13.2" x14ac:dyDescent="0.2"/>
    <row r="53" ht="13.2" x14ac:dyDescent="0.2"/>
    <row r="54" ht="13.2" x14ac:dyDescent="0.2"/>
    <row r="55" ht="13.2" x14ac:dyDescent="0.2"/>
    <row r="56" ht="13.2" x14ac:dyDescent="0.2"/>
    <row r="57" ht="13.2" x14ac:dyDescent="0.2"/>
    <row r="58" ht="13.2" x14ac:dyDescent="0.2"/>
    <row r="59" ht="13.2" x14ac:dyDescent="0.2"/>
    <row r="60" ht="13.2" x14ac:dyDescent="0.2"/>
    <row r="61" ht="13.2" x14ac:dyDescent="0.2"/>
    <row r="62" ht="13.2" x14ac:dyDescent="0.2"/>
    <row r="63" ht="13.2" x14ac:dyDescent="0.2"/>
    <row r="64" ht="13.2" x14ac:dyDescent="0.2"/>
    <row r="65" ht="13.2" x14ac:dyDescent="0.2"/>
    <row r="66" ht="13.2" x14ac:dyDescent="0.2"/>
    <row r="67" ht="13.2" x14ac:dyDescent="0.2"/>
    <row r="68" ht="13.2" x14ac:dyDescent="0.2"/>
    <row r="69" ht="13.2" x14ac:dyDescent="0.2"/>
    <row r="70" ht="13.2" x14ac:dyDescent="0.2"/>
    <row r="71" ht="13.2" x14ac:dyDescent="0.2"/>
    <row r="72" ht="13.2" x14ac:dyDescent="0.2"/>
    <row r="73" ht="13.2" x14ac:dyDescent="0.2"/>
    <row r="74" ht="13.2" x14ac:dyDescent="0.2"/>
    <row r="75" ht="13.2" x14ac:dyDescent="0.2"/>
    <row r="76" ht="13.2" x14ac:dyDescent="0.2"/>
    <row r="77" ht="13.2" x14ac:dyDescent="0.2"/>
    <row r="78" ht="13.2" x14ac:dyDescent="0.2"/>
    <row r="79" ht="13.2" x14ac:dyDescent="0.2"/>
    <row r="80" ht="13.2" x14ac:dyDescent="0.2"/>
    <row r="81" ht="13.2" x14ac:dyDescent="0.2"/>
    <row r="82" ht="13.2" x14ac:dyDescent="0.2"/>
    <row r="83" ht="13.2" x14ac:dyDescent="0.2"/>
    <row r="84" ht="13.2" x14ac:dyDescent="0.2"/>
    <row r="85" ht="13.2" x14ac:dyDescent="0.2"/>
    <row r="86" ht="13.2" x14ac:dyDescent="0.2"/>
    <row r="87" ht="13.2" x14ac:dyDescent="0.2"/>
    <row r="88" ht="13.2" x14ac:dyDescent="0.2"/>
    <row r="89" ht="13.2" x14ac:dyDescent="0.2"/>
    <row r="90" ht="13.2" x14ac:dyDescent="0.2"/>
    <row r="91" ht="13.2" x14ac:dyDescent="0.2"/>
    <row r="92" ht="13.5" customHeight="1" x14ac:dyDescent="0.2"/>
    <row r="93" ht="13.5" customHeight="1" x14ac:dyDescent="0.2"/>
    <row r="94" ht="13.5" customHeight="1" x14ac:dyDescent="0.2"/>
    <row r="95" ht="13.5" customHeight="1" x14ac:dyDescent="0.2"/>
    <row r="96" ht="13.5" customHeight="1" x14ac:dyDescent="0.2"/>
    <row r="97" ht="13.5" customHeight="1" x14ac:dyDescent="0.2"/>
    <row r="98" ht="13.5" customHeight="1" x14ac:dyDescent="0.2"/>
    <row r="99" ht="13.5" customHeight="1" x14ac:dyDescent="0.2"/>
    <row r="100" ht="13.5" customHeight="1" x14ac:dyDescent="0.2"/>
    <row r="101" ht="13.5" customHeight="1" x14ac:dyDescent="0.2"/>
    <row r="102" ht="13.5" customHeight="1" x14ac:dyDescent="0.2"/>
    <row r="103" ht="13.5" customHeight="1" x14ac:dyDescent="0.2"/>
    <row r="104" ht="13.5" customHeight="1" x14ac:dyDescent="0.2"/>
    <row r="105" ht="13.5" customHeight="1" x14ac:dyDescent="0.2"/>
    <row r="106" ht="13.5" customHeight="1" x14ac:dyDescent="0.2"/>
    <row r="107" ht="13.5" customHeight="1" x14ac:dyDescent="0.2"/>
    <row r="108" ht="13.5" customHeight="1" x14ac:dyDescent="0.2"/>
    <row r="109" ht="13.5" customHeight="1" x14ac:dyDescent="0.2"/>
    <row r="110" ht="13.5" customHeight="1" x14ac:dyDescent="0.2"/>
    <row r="111" ht="13.5" customHeight="1" x14ac:dyDescent="0.2"/>
    <row r="112" ht="13.5" customHeight="1" x14ac:dyDescent="0.2"/>
    <row r="113" spans="125:125" ht="13.5" customHeight="1" x14ac:dyDescent="0.2"/>
    <row r="114" spans="125:125" ht="13.5" customHeight="1" x14ac:dyDescent="0.2"/>
    <row r="115" spans="125:125" ht="13.5" customHeight="1" x14ac:dyDescent="0.2"/>
    <row r="116" spans="125:125" ht="13.5" customHeight="1" x14ac:dyDescent="0.2">
      <c r="DU116" s="254" t="s">
        <v>474</v>
      </c>
    </row>
  </sheetData>
  <sheetProtection algorithmName="SHA-512" hashValue="kFFcuArMzy06k5j3nQ2xSSzoKPQ5j6gLFbsA1c8IEnf2cemywOERDtNGjmArcvF4k/nZsQhvzu6xlxGxQjfboQ==" saltValue="Mbm7lvAwKcK3C7lahQq1RQ==" spinCount="100000" sheet="1" objects="1" scenarios="1"/>
  <dataConsolidate/>
  <phoneticPr fontId="2"/>
  <printOptions horizontalCentered="1" verticalCentered="1"/>
  <pageMargins left="0" right="0" top="0.19685039370078741" bottom="0" header="0.39370078740157483" footer="0"/>
  <pageSetup paperSize="9" scale="39" orientation="landscape" horizontalDpi="300" verticalDpi="300"/>
  <headerFooter alignWithMargins="0">
    <oddFooter>&amp;C&amp;P/&amp;N</oddFooter>
  </headerFooter>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A30" zoomScaleNormal="100" zoomScaleSheetLayoutView="100" workbookViewId="0"/>
  </sheetViews>
  <sheetFormatPr defaultColWidth="0" defaultRowHeight="13.5" customHeight="1" zeroHeight="1" x14ac:dyDescent="0.2"/>
  <cols>
    <col min="1" max="1" width="8.21875" style="1" customWidth="1"/>
    <col min="2" max="16" width="14.6640625" style="1" customWidth="1"/>
    <col min="17" max="16384" width="0" style="1" hidden="1"/>
  </cols>
  <sheetData>
    <row r="1" ht="16.5" customHeight="1" x14ac:dyDescent="0.2"/>
    <row r="2" ht="16.5" customHeight="1" x14ac:dyDescent="0.2"/>
    <row r="3" ht="16.5" customHeight="1" x14ac:dyDescent="0.2"/>
    <row r="4" ht="16.5" customHeight="1" x14ac:dyDescent="0.2"/>
    <row r="5" ht="16.5" customHeight="1" x14ac:dyDescent="0.2"/>
    <row r="6" ht="16.5" customHeight="1" x14ac:dyDescent="0.2"/>
    <row r="7" ht="16.5" customHeight="1" x14ac:dyDescent="0.2"/>
    <row r="8" ht="16.5" customHeight="1" x14ac:dyDescent="0.2"/>
    <row r="9" ht="16.5" customHeight="1" x14ac:dyDescent="0.2"/>
    <row r="10" ht="16.5" customHeight="1" x14ac:dyDescent="0.2"/>
    <row r="11" ht="16.5" customHeight="1" x14ac:dyDescent="0.2"/>
    <row r="12" ht="16.5" customHeight="1" x14ac:dyDescent="0.2"/>
    <row r="13" ht="16.5" customHeight="1" x14ac:dyDescent="0.2"/>
    <row r="14" ht="16.5" customHeight="1" x14ac:dyDescent="0.2"/>
    <row r="15" ht="16.5" customHeight="1" x14ac:dyDescent="0.2"/>
    <row r="16" ht="16.5" customHeight="1" x14ac:dyDescent="0.2"/>
    <row r="17" ht="16.5" customHeight="1" x14ac:dyDescent="0.2"/>
    <row r="18" ht="16.5" customHeight="1" x14ac:dyDescent="0.2"/>
    <row r="19" ht="16.5" customHeight="1" x14ac:dyDescent="0.2"/>
    <row r="20" ht="16.5" customHeight="1" x14ac:dyDescent="0.2"/>
    <row r="21" ht="16.5" customHeight="1" x14ac:dyDescent="0.2"/>
    <row r="22" ht="16.5" customHeight="1" x14ac:dyDescent="0.2"/>
    <row r="23" ht="16.5" customHeight="1" x14ac:dyDescent="0.2"/>
    <row r="24" ht="16.5" customHeight="1" x14ac:dyDescent="0.2"/>
    <row r="25" ht="16.5" customHeight="1" x14ac:dyDescent="0.2"/>
    <row r="26" ht="16.5" customHeight="1" x14ac:dyDescent="0.2"/>
    <row r="27" ht="16.5" customHeight="1" x14ac:dyDescent="0.2"/>
    <row r="28" ht="16.5" customHeight="1" x14ac:dyDescent="0.2"/>
    <row r="29" ht="16.5" customHeight="1" x14ac:dyDescent="0.2"/>
    <row r="30" ht="16.5" customHeight="1" x14ac:dyDescent="0.2"/>
    <row r="31" ht="16.5" customHeight="1" x14ac:dyDescent="0.2"/>
    <row r="32" ht="16.5" customHeight="1" x14ac:dyDescent="0.2"/>
    <row r="33" spans="2:10" ht="16.5" customHeight="1" x14ac:dyDescent="0.2"/>
    <row r="34" spans="2:10" ht="16.5" customHeight="1" x14ac:dyDescent="0.2"/>
    <row r="35" spans="2:10" ht="16.5" customHeight="1" x14ac:dyDescent="0.2"/>
    <row r="36" spans="2:10" ht="16.5" customHeight="1" x14ac:dyDescent="0.2"/>
    <row r="37" spans="2:10" ht="16.5" customHeight="1" x14ac:dyDescent="0.2"/>
    <row r="38" spans="2:10" ht="16.5" customHeight="1" x14ac:dyDescent="0.2"/>
    <row r="39" spans="2:10" ht="16.5" customHeight="1" x14ac:dyDescent="0.2"/>
    <row r="40" spans="2:10" ht="16.5" customHeight="1" x14ac:dyDescent="0.2"/>
    <row r="41" spans="2:10" ht="16.5" customHeight="1" x14ac:dyDescent="0.2"/>
    <row r="42" spans="2:10" ht="16.5" customHeight="1" x14ac:dyDescent="0.2"/>
    <row r="43" spans="2:10" ht="16.5" customHeight="1" x14ac:dyDescent="0.2"/>
    <row r="44" spans="2:10" ht="16.5" customHeight="1" x14ac:dyDescent="0.2"/>
    <row r="45" spans="2:10" ht="29.25" customHeight="1" thickBot="1" x14ac:dyDescent="0.25">
      <c r="B45" s="2"/>
      <c r="C45" s="2"/>
      <c r="D45" s="2"/>
      <c r="E45" s="2"/>
      <c r="F45" s="2"/>
      <c r="G45" s="2"/>
      <c r="H45" s="2"/>
      <c r="I45" s="2"/>
      <c r="J45" s="3" t="s">
        <v>0</v>
      </c>
    </row>
    <row r="46" spans="2:10" ht="29.25" customHeight="1" thickBot="1" x14ac:dyDescent="0.25">
      <c r="B46" s="4" t="s">
        <v>1</v>
      </c>
      <c r="C46" s="5"/>
      <c r="D46" s="5"/>
      <c r="E46" s="6" t="s">
        <v>2</v>
      </c>
      <c r="F46" s="7" t="s">
        <v>524</v>
      </c>
      <c r="G46" s="8" t="s">
        <v>525</v>
      </c>
      <c r="H46" s="8" t="s">
        <v>526</v>
      </c>
      <c r="I46" s="8" t="s">
        <v>527</v>
      </c>
      <c r="J46" s="9" t="s">
        <v>528</v>
      </c>
    </row>
    <row r="47" spans="2:10" ht="57.75" customHeight="1" x14ac:dyDescent="0.2">
      <c r="B47" s="10"/>
      <c r="C47" s="1126" t="s">
        <v>3</v>
      </c>
      <c r="D47" s="1126"/>
      <c r="E47" s="1127"/>
      <c r="F47" s="11">
        <v>78.3</v>
      </c>
      <c r="G47" s="12">
        <v>93</v>
      </c>
      <c r="H47" s="12">
        <v>112.18</v>
      </c>
      <c r="I47" s="12">
        <v>118.38</v>
      </c>
      <c r="J47" s="13">
        <v>129.47999999999999</v>
      </c>
    </row>
    <row r="48" spans="2:10" ht="57.75" customHeight="1" x14ac:dyDescent="0.2">
      <c r="B48" s="14"/>
      <c r="C48" s="1128" t="s">
        <v>4</v>
      </c>
      <c r="D48" s="1128"/>
      <c r="E48" s="1129"/>
      <c r="F48" s="15">
        <v>9.3000000000000007</v>
      </c>
      <c r="G48" s="16">
        <v>9.4</v>
      </c>
      <c r="H48" s="16">
        <v>13.77</v>
      </c>
      <c r="I48" s="16">
        <v>13.35</v>
      </c>
      <c r="J48" s="17">
        <v>11.49</v>
      </c>
    </row>
    <row r="49" spans="2:10" ht="57.75" customHeight="1" thickBot="1" x14ac:dyDescent="0.25">
      <c r="B49" s="18"/>
      <c r="C49" s="1130" t="s">
        <v>5</v>
      </c>
      <c r="D49" s="1130"/>
      <c r="E49" s="1131"/>
      <c r="F49" s="19">
        <v>16.68</v>
      </c>
      <c r="G49" s="20">
        <v>6.19</v>
      </c>
      <c r="H49" s="20">
        <v>16.37</v>
      </c>
      <c r="I49" s="20">
        <v>6.51</v>
      </c>
      <c r="J49" s="21">
        <v>11.72</v>
      </c>
    </row>
    <row r="50" spans="2:10" ht="13.2" x14ac:dyDescent="0.2"/>
  </sheetData>
  <sheetProtection algorithmName="SHA-512" hashValue="haHbWW+e7SFfSYft7UtRiI8GyuSMtTfH1skQce5GC68CHS1i6OM2C4gTWHz2AlFn/91Q3q0bPHXnyPFjNuOFdw==" saltValue="hde2VKX3bTEVT3FKW9EfaQ=="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2" orientation="landscape" horizontalDpi="300" verticalDpi="300"/>
  <headerFooter alignWithMargins="0">
    <oddFooter>&amp;C&amp;P/&amp;N</odd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家宮　順也</cp:lastModifiedBy>
  <dcterms:modified xsi:type="dcterms:W3CDTF">2025-09-29T05:40:29Z</dcterms:modified>
</cp:coreProperties>
</file>