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86C72ADB-3E90-4C7B-80D6-F0CE34C2826F}"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BE34" i="10"/>
  <c r="C34" i="10"/>
  <c r="C35" i="10" s="1"/>
  <c r="U34" i="10" s="1"/>
  <c r="U35" i="10" s="1"/>
  <c r="U36" i="10" s="1"/>
  <c r="BW34" i="10" l="1"/>
  <c r="BW35" i="10" s="1"/>
  <c r="BW36" i="10" s="1"/>
  <c r="BW37" i="10" s="1"/>
  <c r="BW38" i="10" s="1"/>
  <c r="BW39" i="10" s="1"/>
  <c r="AM34" i="10"/>
  <c r="CO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<sst xmlns="http://schemas.openxmlformats.org/spreadsheetml/2006/main" count="1126" uniqueCount="571">
  <si>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</si>
  <si>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</si>
  <si>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</si>
  <si>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</si>
  <si>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</si>
  <si>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</si>
  <si>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</si>
  <si>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</si>
  <si>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</si>
  <si>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</si>
  <si>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</si>
  <si>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</si>
  <si>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</si>
  <si>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</si>
  <si>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</si>
  <si>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</si>
  <si>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</si>
  <si>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</si>
  <si>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</si>
  <si>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</si>
  <si>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</si>
  <si>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</si>
  <si>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</si>
  <si>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</si>
  <si>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</si>
  <si>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</si>
  <si>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</si>
  <si>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</si>
  <si>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</si>
  <si>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</si>
  <si>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</si>
  <si>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</si>
  <si>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</si>
  <si>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</si>
  <si>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</si>
  <si>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</si>
  <si>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</si>
  <si>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</si>
  <si>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</si>
  <si>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</si>
  <si>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</si>
  <si>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</si>
  <si>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</si>
  <si>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</si>
  <si>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</si>
  <si>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</si>
  <si>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</si>
  <si>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</si>
  <si>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</si>
  <si>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</si>
  <si>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</si>
  <si>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</si>
  <si>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</si>
  <si>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</si>
  <si>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</si>
  <si>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</si>
  <si>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</si>
  <si>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</si>
  <si>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</si>
  <si>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</si>
  <si>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</si>
  <si>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</si>
  <si>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</si>
  <si>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</si>
  <si>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</si>
  <si>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</si>
  <si>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</si>
  <si>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</si>
  <si>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</si>
  <si>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</si>
  <si>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</si>
  <si>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</si>
  <si>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</si>
  <si>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</si>
  <si>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</si>
  <si>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</si>
  <si>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</si>
  <si>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</si>
  <si>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</si>
  <si>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</si>
  <si>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</si>
  <si>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Ⅴ－２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</si>
  <si>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</si>
  <si>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</si>
  <si>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</si>
  <si>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</si>
  <si>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</si>
  <si>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</si>
  <si>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</si>
  <si>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</si>
  <si>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</si>
  <si>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</si>
  <si>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</si>
  <si>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</si>
  <si>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熊取町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</si>
  <si>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</si>
  <si>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</si>
  <si>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</si>
  <si>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</si>
  <si>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</si>
  <si>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</si>
  <si>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</si>
  <si>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</si>
  <si>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</si>
  <si>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</si>
  <si>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</si>
  <si>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</si>
  <si>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</si>
  <si>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</si>
  <si>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</si>
  <si>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</si>
  <si>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</si>
  <si>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</si>
  <si>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</si>
  <si>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</si>
  <si>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</si>
  <si>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</si>
  <si>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</si>
  <si>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</si>
  <si>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</si>
  <si>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</si>
  <si>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</si>
  <si>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</si>
  <si>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</si>
  <si>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</si>
  <si>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</si>
  <si>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</si>
  <si>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</si>
  <si>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</si>
  <si>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</si>
  <si>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</si>
  <si>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</si>
  <si>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</si>
  <si>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</si>
  <si>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</si>
  <si>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</si>
  <si>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</si>
  <si>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</si>
  <si>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</si>
  <si>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</si>
  <si>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</si>
  <si>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</si>
  <si>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</si>
  <si>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</si>
  <si>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</si>
  <si>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</si>
  <si>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</si>
  <si>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</si>
  <si>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</si>
  <si>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</si>
  <si>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</si>
  <si>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</si>
  <si>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</si>
  <si>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</si>
  <si>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</si>
  <si>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</si>
  <si>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</si>
  <si>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</si>
  <si>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</si>
  <si>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</si>
  <si>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</si>
  <si>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</si>
  <si>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</si>
  <si>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</si>
  <si>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</si>
  <si>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</si>
  <si>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</si>
  <si>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</si>
  <si>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</si>
  <si>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</si>
  <si>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</si>
  <si>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</si>
  <si>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</si>
  <si>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</si>
  <si>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</si>
  <si>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</si>
  <si>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</si>
  <si>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</si>
  <si>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</si>
  <si>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</si>
  <si>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</si>
  <si>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</si>
  <si>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</si>
  <si>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</si>
  <si>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</si>
  <si>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</si>
  <si>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</si>
  <si>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</si>
  <si>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</si>
  <si>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</si>
  <si>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</si>
  <si>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</si>
  <si>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</si>
  <si>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</si>
  <si>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</si>
  <si>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</si>
  <si>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</si>
  <si>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</si>
  <si>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</si>
  <si>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</si>
  <si>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</si>
  <si>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</si>
  <si>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</si>
  <si>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大阪府熊取町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</si>
  <si>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</si>
  <si>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</si>
  <si>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</si>
  <si>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</si>
  <si>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</si>
  <si>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</si>
  <si>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</si>
  <si>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</si>
  <si>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</si>
  <si>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</si>
  <si>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</si>
  <si>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</si>
  <si>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</si>
  <si>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</si>
  <si>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</si>
  <si>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</si>
  <si>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</si>
  <si>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</si>
  <si>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</si>
  <si>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</si>
  <si>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</si>
  <si>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</si>
  <si>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</si>
  <si>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</si>
  <si>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</si>
  <si>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</si>
  <si>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</si>
  <si>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</si>
  <si>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</si>
  <si>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</si>
  <si>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</si>
  <si>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</si>
  <si>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</si>
  <si>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</si>
  <si>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</si>
  <si>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</si>
  <si>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</si>
  <si>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</si>
  <si>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</si>
  <si>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</si>
  <si>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</si>
  <si>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</si>
  <si>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</si>
  <si>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</si>
  <si>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</si>
  <si>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</si>
  <si>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</si>
  <si>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</si>
  <si>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</si>
  <si>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</si>
  <si>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</si>
  <si>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</si>
  <si>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</si>
  <si>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</si>
  <si>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</si>
  <si>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</si>
  <si>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</si>
  <si>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</si>
  <si>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</si>
  <si>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</si>
  <si>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</si>
  <si>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</si>
  <si>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</si>
  <si>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</si>
  <si>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</si>
  <si>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</si>
  <si>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</si>
  <si>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</si>
  <si>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</si>
  <si>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</si>
  <si>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</si>
  <si>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</si>
  <si>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</si>
  <si>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</si>
  <si>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</si>
  <si>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</si>
  <si>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</si>
  <si>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</si>
  <si>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</si>
  <si>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</si>
  <si>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</si>
  <si>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</si>
  <si>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</si>
  <si>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</si>
  <si>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</si>
  <si>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</si>
  <si>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</si>
  <si>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</si>
  <si>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</si>
  <si>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</si>
  <si>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</si>
  <si>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</si>
  <si>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</si>
  <si>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</si>
  <si>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</si>
  <si>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</si>
  <si>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</si>
  <si>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</si>
  <si>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</si>
  <si>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</si>
  <si>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</si>
  <si>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</si>
  <si>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</si>
  <si>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</si>
  <si>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</si>
  <si>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</si>
  <si>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</si>
  <si>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</si>
  <si>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</si>
  <si>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</si>
  <si>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</si>
  <si>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</si>
  <si>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</si>
  <si>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</si>
  <si>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</si>
  <si>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</si>
  <si>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</si>
  <si>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</si>
  <si>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</si>
  <si>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</si>
  <si>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</si>
  <si>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</si>
  <si>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</si>
  <si>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</si>
  <si>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</si>
  <si>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</si>
  <si>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</si>
  <si>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</si>
  <si>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</si>
  <si>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</si>
  <si>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</si>
  <si>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</si>
  <si>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</si>
  <si>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</si>
  <si>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</si>
  <si>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</si>
  <si>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</si>
  <si>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</si>
  <si>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</si>
  <si>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</si>
  <si>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</si>
  <si>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</si>
  <si>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</si>
  <si>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</si>
  <si>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</si>
  <si>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</si>
  <si>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</si>
  <si>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</si>
  <si>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</si>
  <si>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</si>
  <si>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大阪府熊取町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</si>
  <si>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</si>
  <si>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</si>
  <si>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</si>
  <si>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</si>
  <si>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</si>
  <si>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</si>
  <si>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</si>
  <si>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</si>
  <si>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</si>
  <si>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</si>
  <si>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</si>
  <si>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</si>
  <si>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</si>
  <si>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</si>
  <si>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</si>
  <si>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</si>
  <si>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</si>
  <si>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</si>
  <si>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</si>
  <si>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</si>
  <si>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</si>
  <si>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</si>
  <si>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</si>
  <si>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</si>
  <si>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</si>
  <si>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</si>
  <si>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</si>
  <si>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</si>
  <si>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</si>
  <si>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</si>
  <si>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</si>
  <si>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</si>
  <si>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</si>
  <si>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</si>
  <si>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</si>
  <si>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</si>
  <si>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</si>
  <si>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</si>
  <si>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</si>
  <si>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</si>
  <si>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</si>
  <si>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</si>
  <si>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</si>
  <si>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</si>
  <si>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</si>
  <si>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</si>
  <si>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</si>
  <si>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</si>
  <si>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</si>
  <si>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</si>
  <si>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</si>
  <si>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</si>
  <si>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</si>
  <si>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</si>
  <si>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</si>
  <si>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</si>
  <si>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</si>
  <si>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</si>
  <si>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</si>
  <si>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</si>
  <si>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</si>
  <si>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</si>
  <si>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</si>
  <si>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</si>
  <si>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</si>
  <si>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</si>
  <si>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</si>
  <si>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</si>
  <si>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</si>
  <si>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</si>
  <si>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</si>
  <si>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</si>
  <si>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</si>
  <si>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</si>
  <si>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</si>
  <si>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</si>
  <si>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</si>
  <si>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</si>
  <si>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</si>
  <si>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</si>
  <si>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</si>
  <si>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</si>
  <si>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</si>
  <si>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</si>
  <si>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</si>
  <si>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</si>
  <si>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</si>
  <si>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</si>
  <si>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</si>
  <si>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</si>
  <si>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</si>
  <si>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</si>
  <si>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</si>
  <si>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</si>
  <si>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</si>
  <si>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</si>
  <si>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</si>
  <si>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</si>
  <si>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</si>
  <si>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</si>
  <si>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</si>
  <si>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</si>
  <si>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</si>
  <si>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</si>
  <si>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</si>
  <si>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</si>
  <si>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</si>
  <si>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</si>
  <si>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</si>
  <si>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</si>
  <si>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</si>
  <si>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</si>
  <si>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</si>
  <si>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</si>
  <si>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</si>
  <si>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</si>
  <si>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</si>
  <si>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</si>
  <si>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</si>
  <si>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</si>
  <si>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</si>
  <si>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</si>
  <si>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</si>
  <si>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</si>
  <si>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</si>
  <si>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</si>
  <si>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</si>
  <si>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</si>
  <si>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</si>
  <si>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</si>
  <si>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</si>
  <si>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</si>
  <si>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</si>
  <si>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</si>
  <si>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</si>
  <si>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</si>
  <si>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</si>
  <si>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</si>
  <si>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</si>
  <si>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</si>
  <si>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</si>
  <si>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</si>
  <si>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</si>
  <si>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</si>
  <si>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</si>
  <si>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</si>
  <si>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</si>
  <si>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</si>
  <si>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</si>
  <si>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</si>
  <si>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</si>
  <si>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</si>
  <si>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</si>
  <si>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</si>
  <si>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</si>
  <si>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</si>
  <si>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</si>
  <si>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</si>
  <si>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</si>
  <si>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</si>
  <si>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</si>
  <si>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</si>
  <si>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</si>
  <si>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</si>
  <si>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</si>
  <si>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</si>
  <si>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</si>
  <si>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</si>
  <si>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</si>
  <si>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</si>
  <si>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</si>
  <si>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</si>
  <si>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</si>
  <si>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</si>
  <si>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1.54</t>
  </si>
  <si>
    <t>▲ 0.27</t>
  </si>
  <si>
    <t>▲ 2.55</t>
  </si>
  <si>
    <t>▲ 3.55</t>
  </si>
  <si>
    <t>下水道事業会計</t>
  </si>
  <si>
    <t>一般会計</t>
  </si>
  <si>
    <t>介護保険特別会計</t>
  </si>
  <si>
    <t>国民健康保険事業特別会計</t>
  </si>
  <si>
    <t>後期高齢者医療特別会計</t>
  </si>
  <si>
    <t>墓地事業特別会計</t>
  </si>
  <si>
    <t>その他会計（赤字）</t>
  </si>
  <si>
    <t>その他会計（黒字）</t>
  </si>
  <si>
    <t>R01</t>
    <phoneticPr fontId="5"/>
  </si>
  <si>
    <t>R02</t>
    <phoneticPr fontId="5"/>
  </si>
  <si>
    <t>R03</t>
    <phoneticPr fontId="5"/>
  </si>
  <si>
    <t>R04</t>
    <phoneticPr fontId="5"/>
  </si>
  <si>
    <t>R05</t>
    <phoneticPr fontId="5"/>
  </si>
  <si>
    <t>大阪府後期高齢者医療広域連合（一般会計）</t>
    <rPh sb="0" eb="3">
      <t>オオサカフ</t>
    </rPh>
    <rPh sb="3" eb="5">
      <t>コウキ</t>
    </rPh>
    <rPh sb="5" eb="7">
      <t>コウレイ</t>
    </rPh>
    <rPh sb="7" eb="8">
      <t>シャ</t>
    </rPh>
    <rPh sb="8" eb="10">
      <t>イリョウ</t>
    </rPh>
    <rPh sb="10" eb="12">
      <t>コウイキ</t>
    </rPh>
    <rPh sb="12" eb="14">
      <t>レンゴウ</t>
    </rPh>
    <rPh sb="15" eb="17">
      <t>イッパン</t>
    </rPh>
    <rPh sb="17" eb="19">
      <t>カイケイ</t>
    </rPh>
    <phoneticPr fontId="21"/>
  </si>
  <si>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1"/>
  </si>
  <si>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1"/>
  </si>
  <si>
    <t>大阪広域水道企業団（水道事業会計）熊取水道事業</t>
    <rPh sb="0" eb="2">
      <t>オオサカ</t>
    </rPh>
    <rPh sb="2" eb="4">
      <t>コウイキ</t>
    </rPh>
    <rPh sb="4" eb="6">
      <t>スイドウ</t>
    </rPh>
    <rPh sb="6" eb="8">
      <t>キギョウ</t>
    </rPh>
    <rPh sb="8" eb="9">
      <t>ダン</t>
    </rPh>
    <rPh sb="10" eb="12">
      <t>スイドウ</t>
    </rPh>
    <rPh sb="12" eb="14">
      <t>ジギョウ</t>
    </rPh>
    <rPh sb="14" eb="16">
      <t>カイケイ</t>
    </rPh>
    <rPh sb="17" eb="19">
      <t>クマトリ</t>
    </rPh>
    <rPh sb="19" eb="21">
      <t>スイドウ</t>
    </rPh>
    <rPh sb="21" eb="23">
      <t>ジギョウ</t>
    </rPh>
    <phoneticPr fontId="21"/>
  </si>
  <si>
    <t>大阪広域水道企業団（工業用水道事業会計）</t>
    <rPh sb="0" eb="2">
      <t>オオサカ</t>
    </rPh>
    <rPh sb="2" eb="4">
      <t>コウイキ</t>
    </rPh>
    <rPh sb="4" eb="6">
      <t>スイドウ</t>
    </rPh>
    <rPh sb="6" eb="8">
      <t>キギョウ</t>
    </rPh>
    <rPh sb="8" eb="9">
      <t>ダン</t>
    </rPh>
    <rPh sb="10" eb="12">
      <t>コウギョウ</t>
    </rPh>
    <rPh sb="12" eb="13">
      <t>ヨウ</t>
    </rPh>
    <rPh sb="13" eb="15">
      <t>スイドウ</t>
    </rPh>
    <rPh sb="15" eb="17">
      <t>ジギョウ</t>
    </rPh>
    <rPh sb="17" eb="19">
      <t>カイケイ</t>
    </rPh>
    <phoneticPr fontId="21"/>
  </si>
  <si>
    <t>泉州南消防組合（一般会計）</t>
    <rPh sb="0" eb="2">
      <t>センシュウ</t>
    </rPh>
    <rPh sb="2" eb="3">
      <t>ミナミ</t>
    </rPh>
    <rPh sb="3" eb="5">
      <t>ショウボウ</t>
    </rPh>
    <rPh sb="5" eb="7">
      <t>クミアイ</t>
    </rPh>
    <rPh sb="8" eb="10">
      <t>イッパン</t>
    </rPh>
    <rPh sb="10" eb="12">
      <t>カイケイ</t>
    </rPh>
    <phoneticPr fontId="21"/>
  </si>
  <si>
    <t>熊取町土地開発公社</t>
  </si>
  <si>
    <t>〇</t>
    <phoneticPr fontId="2"/>
  </si>
  <si>
    <t>-</t>
    <phoneticPr fontId="2"/>
  </si>
  <si>
    <t>くまとりふるさと応援基金</t>
  </si>
  <si>
    <t>公共施設整備基金</t>
  </si>
  <si>
    <t>くまとり防災基金</t>
  </si>
  <si>
    <t>墓地基金</t>
  </si>
  <si>
    <t>産業活性化基金</t>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</si>
  <si>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</si>
  <si>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</si>
  <si>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内平均値、本町とも「－」であり、建設事業に係る地方債の発行により、町債の現在高が増加している一方、近年はくまとりふるさと応援基金の増により充当可能基金が増加したことによるものである。一方で、有形固定資産減価償却率は類似団体内平均値よりも高く、上昇傾向にあるが、主な要因としては施設の老朽化が急速に進んでいることであり、今後ますます高くなることが予想される。公共施設等総合管理計画に基づき、施設の統廃合や、老朽化した施設について長寿命化を進めていくなど、公共施設等の適正管理に努める。</t>
    <rPh sb="17" eb="19">
      <t>ホンチョウ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</si>
  <si>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</si>
  <si>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</si>
  <si>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</si>
  <si>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</si>
  <si>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</si>
  <si>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</si>
  <si>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内平均値と比較して低く、また将来負担比率についても低くなっている。これは、地方債の現在高が増加傾向にあるものの、くまとりふるさと応援基金の増により充当可能基金が大幅に増加したことにより、しばらく数年は「-」のまま推移していくと見込まれる。しかし今後は、ごみ処理施設広域化などに係る建設事業債が増加していくことが予測されることから、実質公債費比率については、上昇していくものと想定される。消防組合における負担金の抑制などを図るとともに、地方債については、引き続き交付税措置のあるものを中心に借り入れるなど、国・府の財政支援制度を有効に活用し、比率の改善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</si>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</sst>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26DEF3A-8C74-4E8C-9FA6-984FBA6BD65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51264</c:v>
                </c:pt>
                <c:pt idx="1">
                  <c:v>52068</c:v>
                </c:pt>
                <c:pt idx="2">
                  <c:v>47161</c:v>
                </c:pt>
                <c:pt idx="3">
                  <c:v>43423</c:v>
                </c:pt>
                <c:pt idx="4">
                  <c:v>45265</c:v>
                </c:pt>
              </c:numCache>
            </c:numRef>
          </c:val>
          <c:smooth val="0"/>
          <c:extLst>
            <c:ext xmlns:c16="http://schemas.microsoft.com/office/drawing/2014/chart" uri="{C3380CC4-5D6E-409C-BE32-E72D297353CC}">
              <c16:uniqueId val="{00000000-AB35-4EEC-9822-51DD2F1E0F0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26571</c:v>
                </c:pt>
                <c:pt idx="1">
                  <c:v>41928</c:v>
                </c:pt>
                <c:pt idx="2">
                  <c:v>47422</c:v>
                </c:pt>
                <c:pt idx="3">
                  <c:v>39460</c:v>
                </c:pt>
                <c:pt idx="4">
                  <c:v>58346</c:v>
                </c:pt>
              </c:numCache>
            </c:numRef>
          </c:val>
          <c:smooth val="0"/>
          <c:extLst>
            <c:ext xmlns:c16="http://schemas.microsoft.com/office/drawing/2014/chart" uri="{C3380CC4-5D6E-409C-BE32-E72D297353CC}">
              <c16:uniqueId val="{00000001-AB35-4EEC-9822-51DD2F1E0F0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0.62</c:v>
                </c:pt>
                <c:pt idx="1">
                  <c:v>0.57999999999999996</c:v>
                </c:pt>
                <c:pt idx="2">
                  <c:v>6.65</c:v>
                </c:pt>
                <c:pt idx="3">
                  <c:v>0.84</c:v>
                </c:pt>
                <c:pt idx="4">
                  <c:v>0.66</c:v>
                </c:pt>
              </c:numCache>
            </c:numRef>
          </c:val>
          <c:extLst>
            <c:ext xmlns:c16="http://schemas.microsoft.com/office/drawing/2014/chart" uri="{C3380CC4-5D6E-409C-BE32-E72D297353CC}">
              <c16:uniqueId val="{00000000-4246-467B-9ACF-60FCE5A53C3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11.82</c:v>
                </c:pt>
                <c:pt idx="1">
                  <c:v>11.21</c:v>
                </c:pt>
                <c:pt idx="2">
                  <c:v>10.9</c:v>
                </c:pt>
                <c:pt idx="3">
                  <c:v>14.56</c:v>
                </c:pt>
                <c:pt idx="4">
                  <c:v>10.91</c:v>
                </c:pt>
              </c:numCache>
            </c:numRef>
          </c:val>
          <c:extLst>
            <c:ext xmlns:c16="http://schemas.microsoft.com/office/drawing/2014/chart" uri="{C3380CC4-5D6E-409C-BE32-E72D297353CC}">
              <c16:uniqueId val="{00000001-4246-467B-9ACF-60FCE5A53C3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-1.54</c:v>
                </c:pt>
                <c:pt idx="1">
                  <c:v>-0.27</c:v>
                </c:pt>
                <c:pt idx="2">
                  <c:v>6.38</c:v>
                </c:pt>
                <c:pt idx="3">
                  <c:v>-2.5499999999999998</c:v>
                </c:pt>
                <c:pt idx="4">
                  <c:v>-3.55</c:v>
                </c:pt>
              </c:numCache>
            </c:numRef>
          </c:val>
          <c:smooth val="0"/>
          <c:extLst>
            <c:ext xmlns:c16="http://schemas.microsoft.com/office/drawing/2014/chart" uri="{C3380CC4-5D6E-409C-BE32-E72D297353CC}">
              <c16:uniqueId val="{00000002-4246-467B-9ACF-60FCE5A53C3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6.22</c:v>
                </c:pt>
                <c:pt idx="2">
                  <c:v>#N/A</c:v>
                </c:pt>
                <c:pt idx="3">
                  <c:v>5.42</c:v>
                </c:pt>
                <c:pt idx="4">
                  <c:v>0</c:v>
                </c:pt>
                <c:pt idx="5">
                  <c:v>0</c:v>
                </c:pt>
                <c:pt idx="6">
                  <c:v>0</c:v>
                </c:pt>
                <c:pt idx="7">
                  <c:v>0</c:v>
                </c:pt>
                <c:pt idx="8">
                  <c:v>0</c:v>
                </c:pt>
                <c:pt idx="9">
                  <c:v>0</c:v>
                </c:pt>
              </c:numCache>
            </c:numRef>
          </c:val>
          <c:extLst>
            <c:ext xmlns:c16="http://schemas.microsoft.com/office/drawing/2014/chart" uri="{C3380CC4-5D6E-409C-BE32-E72D297353CC}">
              <c16:uniqueId val="{00000000-B2EE-499B-8C60-ADC2FE343E4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2EE-499B-8C60-ADC2FE343E4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2EE-499B-8C60-ADC2FE343E4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2EE-499B-8C60-ADC2FE343E44}"/>
            </c:ext>
          </c:extLst>
        </c:ser>
        <c:ser>
          <c:idx val="4"/>
          <c:order val="4"/>
          <c:tx>
            <c:strRef>
              <c:f>データシート!$A$31</c:f>
              <c:strCache>
                <c:ptCount val="1"/>
                <c:pt idx="0">
                  <c:v>墓地事業特別会計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B2EE-499B-8C60-ADC2FE343E44}"/>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0.03</c:v>
                </c:pt>
                <c:pt idx="2">
                  <c:v>#N/A</c:v>
                </c:pt>
                <c:pt idx="3">
                  <c:v>0.02</c:v>
                </c:pt>
                <c:pt idx="4">
                  <c:v>#N/A</c:v>
                </c:pt>
                <c:pt idx="5">
                  <c:v>0.03</c:v>
                </c:pt>
                <c:pt idx="6">
                  <c:v>#N/A</c:v>
                </c:pt>
                <c:pt idx="7">
                  <c:v>0.03</c:v>
                </c:pt>
                <c:pt idx="8">
                  <c:v>#N/A</c:v>
                </c:pt>
                <c:pt idx="9">
                  <c:v>0.05</c:v>
                </c:pt>
              </c:numCache>
            </c:numRef>
          </c:val>
          <c:extLst>
            <c:ext xmlns:c16="http://schemas.microsoft.com/office/drawing/2014/chart" uri="{C3380CC4-5D6E-409C-BE32-E72D297353CC}">
              <c16:uniqueId val="{00000005-B2EE-499B-8C60-ADC2FE343E44}"/>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0.52</c:v>
                </c:pt>
                <c:pt idx="2">
                  <c:v>#N/A</c:v>
                </c:pt>
                <c:pt idx="3">
                  <c:v>1.64</c:v>
                </c:pt>
                <c:pt idx="4">
                  <c:v>#N/A</c:v>
                </c:pt>
                <c:pt idx="5">
                  <c:v>0.74</c:v>
                </c:pt>
                <c:pt idx="6">
                  <c:v>#N/A</c:v>
                </c:pt>
                <c:pt idx="7">
                  <c:v>0.61</c:v>
                </c:pt>
                <c:pt idx="8">
                  <c:v>#N/A</c:v>
                </c:pt>
                <c:pt idx="9">
                  <c:v>0.24</c:v>
                </c:pt>
              </c:numCache>
            </c:numRef>
          </c:val>
          <c:extLst>
            <c:ext xmlns:c16="http://schemas.microsoft.com/office/drawing/2014/chart" uri="{C3380CC4-5D6E-409C-BE32-E72D297353CC}">
              <c16:uniqueId val="{00000006-B2EE-499B-8C60-ADC2FE343E44}"/>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0.19</c:v>
                </c:pt>
                <c:pt idx="2">
                  <c:v>#N/A</c:v>
                </c:pt>
                <c:pt idx="3">
                  <c:v>0.67</c:v>
                </c:pt>
                <c:pt idx="4">
                  <c:v>#N/A</c:v>
                </c:pt>
                <c:pt idx="5">
                  <c:v>0.82</c:v>
                </c:pt>
                <c:pt idx="6">
                  <c:v>#N/A</c:v>
                </c:pt>
                <c:pt idx="7">
                  <c:v>0.55000000000000004</c:v>
                </c:pt>
                <c:pt idx="8">
                  <c:v>#N/A</c:v>
                </c:pt>
                <c:pt idx="9">
                  <c:v>0.45</c:v>
                </c:pt>
              </c:numCache>
            </c:numRef>
          </c:val>
          <c:extLst>
            <c:ext xmlns:c16="http://schemas.microsoft.com/office/drawing/2014/chart" uri="{C3380CC4-5D6E-409C-BE32-E72D297353CC}">
              <c16:uniqueId val="{00000007-B2EE-499B-8C60-ADC2FE343E4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0.62</c:v>
                </c:pt>
                <c:pt idx="2">
                  <c:v>#N/A</c:v>
                </c:pt>
                <c:pt idx="3">
                  <c:v>0.57999999999999996</c:v>
                </c:pt>
                <c:pt idx="4">
                  <c:v>#N/A</c:v>
                </c:pt>
                <c:pt idx="5">
                  <c:v>6.65</c:v>
                </c:pt>
                <c:pt idx="6">
                  <c:v>#N/A</c:v>
                </c:pt>
                <c:pt idx="7">
                  <c:v>0.83</c:v>
                </c:pt>
                <c:pt idx="8">
                  <c:v>#N/A</c:v>
                </c:pt>
                <c:pt idx="9">
                  <c:v>0.65</c:v>
                </c:pt>
              </c:numCache>
            </c:numRef>
          </c:val>
          <c:extLst>
            <c:ext xmlns:c16="http://schemas.microsoft.com/office/drawing/2014/chart" uri="{C3380CC4-5D6E-409C-BE32-E72D297353CC}">
              <c16:uniqueId val="{00000008-B2EE-499B-8C60-ADC2FE343E44}"/>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1.29</c:v>
                </c:pt>
                <c:pt idx="2">
                  <c:v>#N/A</c:v>
                </c:pt>
                <c:pt idx="3">
                  <c:v>2.2999999999999998</c:v>
                </c:pt>
                <c:pt idx="4">
                  <c:v>#N/A</c:v>
                </c:pt>
                <c:pt idx="5">
                  <c:v>2.68</c:v>
                </c:pt>
                <c:pt idx="6">
                  <c:v>#N/A</c:v>
                </c:pt>
                <c:pt idx="7">
                  <c:v>3.35</c:v>
                </c:pt>
                <c:pt idx="8">
                  <c:v>#N/A</c:v>
                </c:pt>
                <c:pt idx="9">
                  <c:v>3.04</c:v>
                </c:pt>
              </c:numCache>
            </c:numRef>
          </c:val>
          <c:extLst>
            <c:ext xmlns:c16="http://schemas.microsoft.com/office/drawing/2014/chart" uri="{C3380CC4-5D6E-409C-BE32-E72D297353CC}">
              <c16:uniqueId val="{00000009-B2EE-499B-8C60-ADC2FE343E4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977</c:v>
                </c:pt>
                <c:pt idx="5">
                  <c:v>961</c:v>
                </c:pt>
                <c:pt idx="8">
                  <c:v>994</c:v>
                </c:pt>
                <c:pt idx="11">
                  <c:v>1012</c:v>
                </c:pt>
                <c:pt idx="14">
                  <c:v>1006</c:v>
                </c:pt>
              </c:numCache>
            </c:numRef>
          </c:val>
          <c:extLst>
            <c:ext xmlns:c16="http://schemas.microsoft.com/office/drawing/2014/chart" uri="{C3380CC4-5D6E-409C-BE32-E72D297353CC}">
              <c16:uniqueId val="{00000000-3D6B-48DA-8DC7-9291F74BDAB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D6B-48DA-8DC7-9291F74BDAB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D6B-48DA-8DC7-9291F74BDAB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39</c:v>
                </c:pt>
                <c:pt idx="3">
                  <c:v>36</c:v>
                </c:pt>
                <c:pt idx="6">
                  <c:v>40</c:v>
                </c:pt>
                <c:pt idx="9">
                  <c:v>37</c:v>
                </c:pt>
                <c:pt idx="12">
                  <c:v>38</c:v>
                </c:pt>
              </c:numCache>
            </c:numRef>
          </c:val>
          <c:extLst>
            <c:ext xmlns:c16="http://schemas.microsoft.com/office/drawing/2014/chart" uri="{C3380CC4-5D6E-409C-BE32-E72D297353CC}">
              <c16:uniqueId val="{00000003-3D6B-48DA-8DC7-9291F74BDAB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258</c:v>
                </c:pt>
                <c:pt idx="3">
                  <c:v>234</c:v>
                </c:pt>
                <c:pt idx="6">
                  <c:v>223</c:v>
                </c:pt>
                <c:pt idx="9">
                  <c:v>219</c:v>
                </c:pt>
                <c:pt idx="12">
                  <c:v>226</c:v>
                </c:pt>
              </c:numCache>
            </c:numRef>
          </c:val>
          <c:extLst>
            <c:ext xmlns:c16="http://schemas.microsoft.com/office/drawing/2014/chart" uri="{C3380CC4-5D6E-409C-BE32-E72D297353CC}">
              <c16:uniqueId val="{00000004-3D6B-48DA-8DC7-9291F74BDAB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D6B-48DA-8DC7-9291F74BDAB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D6B-48DA-8DC7-9291F74BDAB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951</c:v>
                </c:pt>
                <c:pt idx="3">
                  <c:v>875</c:v>
                </c:pt>
                <c:pt idx="6">
                  <c:v>832</c:v>
                </c:pt>
                <c:pt idx="9">
                  <c:v>852</c:v>
                </c:pt>
                <c:pt idx="12">
                  <c:v>890</c:v>
                </c:pt>
              </c:numCache>
            </c:numRef>
          </c:val>
          <c:extLst>
            <c:ext xmlns:c16="http://schemas.microsoft.com/office/drawing/2014/chart" uri="{C3380CC4-5D6E-409C-BE32-E72D297353CC}">
              <c16:uniqueId val="{00000007-3D6B-48DA-8DC7-9291F74BDAB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271</c:v>
                </c:pt>
                <c:pt idx="2">
                  <c:v>#N/A</c:v>
                </c:pt>
                <c:pt idx="3">
                  <c:v>#N/A</c:v>
                </c:pt>
                <c:pt idx="4">
                  <c:v>184</c:v>
                </c:pt>
                <c:pt idx="5">
                  <c:v>#N/A</c:v>
                </c:pt>
                <c:pt idx="6">
                  <c:v>#N/A</c:v>
                </c:pt>
                <c:pt idx="7">
                  <c:v>101</c:v>
                </c:pt>
                <c:pt idx="8">
                  <c:v>#N/A</c:v>
                </c:pt>
                <c:pt idx="9">
                  <c:v>#N/A</c:v>
                </c:pt>
                <c:pt idx="10">
                  <c:v>96</c:v>
                </c:pt>
                <c:pt idx="11">
                  <c:v>#N/A</c:v>
                </c:pt>
                <c:pt idx="12">
                  <c:v>#N/A</c:v>
                </c:pt>
                <c:pt idx="13">
                  <c:v>148</c:v>
                </c:pt>
                <c:pt idx="14">
                  <c:v>#N/A</c:v>
                </c:pt>
              </c:numCache>
            </c:numRef>
          </c:val>
          <c:smooth val="0"/>
          <c:extLst>
            <c:ext xmlns:c16="http://schemas.microsoft.com/office/drawing/2014/chart" uri="{C3380CC4-5D6E-409C-BE32-E72D297353CC}">
              <c16:uniqueId val="{00000008-3D6B-48DA-8DC7-9291F74BDAB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12114</c:v>
                </c:pt>
                <c:pt idx="5">
                  <c:v>12201</c:v>
                </c:pt>
                <c:pt idx="8">
                  <c:v>12159</c:v>
                </c:pt>
                <c:pt idx="11">
                  <c:v>11972</c:v>
                </c:pt>
                <c:pt idx="14">
                  <c:v>11507</c:v>
                </c:pt>
              </c:numCache>
            </c:numRef>
          </c:val>
          <c:extLst>
            <c:ext xmlns:c16="http://schemas.microsoft.com/office/drawing/2014/chart" uri="{C3380CC4-5D6E-409C-BE32-E72D297353CC}">
              <c16:uniqueId val="{00000000-620C-4C39-A92F-FE8CD9486C0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248</c:v>
                </c:pt>
                <c:pt idx="5">
                  <c:v>220</c:v>
                </c:pt>
                <c:pt idx="8">
                  <c:v>220</c:v>
                </c:pt>
                <c:pt idx="11">
                  <c:v>182</c:v>
                </c:pt>
                <c:pt idx="14">
                  <c:v>171</c:v>
                </c:pt>
              </c:numCache>
            </c:numRef>
          </c:val>
          <c:extLst>
            <c:ext xmlns:c16="http://schemas.microsoft.com/office/drawing/2014/chart" uri="{C3380CC4-5D6E-409C-BE32-E72D297353CC}">
              <c16:uniqueId val="{00000001-620C-4C39-A92F-FE8CD9486C0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6606</c:v>
                </c:pt>
                <c:pt idx="5">
                  <c:v>6512</c:v>
                </c:pt>
                <c:pt idx="8">
                  <c:v>7112</c:v>
                </c:pt>
                <c:pt idx="11">
                  <c:v>8080</c:v>
                </c:pt>
                <c:pt idx="14">
                  <c:v>7259</c:v>
                </c:pt>
              </c:numCache>
            </c:numRef>
          </c:val>
          <c:extLst>
            <c:ext xmlns:c16="http://schemas.microsoft.com/office/drawing/2014/chart" uri="{C3380CC4-5D6E-409C-BE32-E72D297353CC}">
              <c16:uniqueId val="{00000002-620C-4C39-A92F-FE8CD9486C0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20C-4C39-A92F-FE8CD9486C0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20C-4C39-A92F-FE8CD9486C0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20C-4C39-A92F-FE8CD9486C0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2276</c:v>
                </c:pt>
                <c:pt idx="3">
                  <c:v>2381</c:v>
                </c:pt>
                <c:pt idx="6">
                  <c:v>2332</c:v>
                </c:pt>
                <c:pt idx="9">
                  <c:v>2301</c:v>
                </c:pt>
                <c:pt idx="12">
                  <c:v>2330</c:v>
                </c:pt>
              </c:numCache>
            </c:numRef>
          </c:val>
          <c:extLst>
            <c:ext xmlns:c16="http://schemas.microsoft.com/office/drawing/2014/chart" uri="{C3380CC4-5D6E-409C-BE32-E72D297353CC}">
              <c16:uniqueId val="{00000006-620C-4C39-A92F-FE8CD9486C0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288</c:v>
                </c:pt>
                <c:pt idx="3">
                  <c:v>265</c:v>
                </c:pt>
                <c:pt idx="6">
                  <c:v>233</c:v>
                </c:pt>
                <c:pt idx="9">
                  <c:v>202</c:v>
                </c:pt>
                <c:pt idx="12">
                  <c:v>174</c:v>
                </c:pt>
              </c:numCache>
            </c:numRef>
          </c:val>
          <c:extLst>
            <c:ext xmlns:c16="http://schemas.microsoft.com/office/drawing/2014/chart" uri="{C3380CC4-5D6E-409C-BE32-E72D297353CC}">
              <c16:uniqueId val="{00000007-620C-4C39-A92F-FE8CD9486C0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3166</c:v>
                </c:pt>
                <c:pt idx="3">
                  <c:v>3048</c:v>
                </c:pt>
                <c:pt idx="6">
                  <c:v>2982</c:v>
                </c:pt>
                <c:pt idx="9">
                  <c:v>2920</c:v>
                </c:pt>
                <c:pt idx="12">
                  <c:v>2843</c:v>
                </c:pt>
              </c:numCache>
            </c:numRef>
          </c:val>
          <c:extLst>
            <c:ext xmlns:c16="http://schemas.microsoft.com/office/drawing/2014/chart" uri="{C3380CC4-5D6E-409C-BE32-E72D297353CC}">
              <c16:uniqueId val="{00000008-620C-4C39-A92F-FE8CD9486C0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718</c:v>
                </c:pt>
                <c:pt idx="3">
                  <c:v>638</c:v>
                </c:pt>
                <c:pt idx="6">
                  <c:v>638</c:v>
                </c:pt>
                <c:pt idx="9">
                  <c:v>638</c:v>
                </c:pt>
                <c:pt idx="12">
                  <c:v>638</c:v>
                </c:pt>
              </c:numCache>
            </c:numRef>
          </c:val>
          <c:extLst>
            <c:ext xmlns:c16="http://schemas.microsoft.com/office/drawing/2014/chart" uri="{C3380CC4-5D6E-409C-BE32-E72D297353CC}">
              <c16:uniqueId val="{00000009-620C-4C39-A92F-FE8CD9486C0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8843</c:v>
                </c:pt>
                <c:pt idx="3">
                  <c:v>9175</c:v>
                </c:pt>
                <c:pt idx="6">
                  <c:v>9574</c:v>
                </c:pt>
                <c:pt idx="9">
                  <c:v>9579</c:v>
                </c:pt>
                <c:pt idx="12">
                  <c:v>10062</c:v>
                </c:pt>
              </c:numCache>
            </c:numRef>
          </c:val>
          <c:extLst>
            <c:ext xmlns:c16="http://schemas.microsoft.com/office/drawing/2014/chart" uri="{C3380CC4-5D6E-409C-BE32-E72D297353CC}">
              <c16:uniqueId val="{0000000A-620C-4C39-A92F-FE8CD9486C0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20C-4C39-A92F-FE8CD9486C0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1007</c:v>
                </c:pt>
                <c:pt idx="1">
                  <c:v>1315</c:v>
                </c:pt>
                <c:pt idx="2">
                  <c:v>1004</c:v>
                </c:pt>
              </c:numCache>
            </c:numRef>
          </c:val>
          <c:extLst>
            <c:ext xmlns:c16="http://schemas.microsoft.com/office/drawing/2014/chart" uri="{C3380CC4-5D6E-409C-BE32-E72D297353CC}">
              <c16:uniqueId val="{00000000-A71E-484C-A3FD-F7426969769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794</c:v>
                </c:pt>
                <c:pt idx="1">
                  <c:v>794</c:v>
                </c:pt>
                <c:pt idx="2">
                  <c:v>841</c:v>
                </c:pt>
              </c:numCache>
            </c:numRef>
          </c:val>
          <c:extLst>
            <c:ext xmlns:c16="http://schemas.microsoft.com/office/drawing/2014/chart" uri="{C3380CC4-5D6E-409C-BE32-E72D297353CC}">
              <c16:uniqueId val="{00000001-A71E-484C-A3FD-F7426969769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5949</c:v>
                </c:pt>
                <c:pt idx="1">
                  <c:v>6608</c:v>
                </c:pt>
                <c:pt idx="2">
                  <c:v>6051</c:v>
                </c:pt>
              </c:numCache>
            </c:numRef>
          </c:val>
          <c:extLst>
            <c:ext xmlns:c16="http://schemas.microsoft.com/office/drawing/2014/chart" uri="{C3380CC4-5D6E-409C-BE32-E72D297353CC}">
              <c16:uniqueId val="{00000002-A71E-484C-A3FD-F7426969769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{0263C580-5150-4629-8FFD-420798DF237A}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1D0-4150-BB26-11FCEF0DF4C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{6B2CA517-2B83-47B4-9A87-38D0ADCC62AE}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1D0-4150-BB26-11FCEF0DF4C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{34E42CF7-27F4-426B-99A5-7D9063A7366F}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1D0-4150-BB26-11FCEF0DF4C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{C2DCE24C-AC3F-45EB-BBD1-2A61FB6AC47E}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1D0-4150-BB26-11FCEF0DF4C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{1FCC57EB-E64D-4BE2-BFEB-7507A71ACB6C}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1D0-4150-BB26-11FCEF0DF4C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{58894832-9690-480E-9070-12775409C7B3}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1D0-4150-BB26-11FCEF0DF4C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{AA2210D5-5CAE-4B69-B4D1-A193BE146B77}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1D0-4150-BB26-11FCEF0DF4C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{16EC47B6-B11C-4441-9114-4849A29E6998}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1D0-4150-BB26-11FCEF0DF4C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{A25890E2-32DA-4683-99DB-DE5AB811A15D}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1D0-4150-BB26-11FCEF0DF4C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61.9</c:v>
                </c:pt>
                <c:pt idx="8">
                  <c:v>63.8</c:v>
                </c:pt>
                <c:pt idx="16">
                  <c:v>65.2</c:v>
                </c:pt>
                <c:pt idx="24">
                  <c:v>66</c:v>
                </c:pt>
                <c:pt idx="32">
                  <c:v>66.400000000000006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1D0-4150-BB26-11FCEF0DF4C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{FF17B69A-2A33-4DBD-A15B-9E34909979B9}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1D0-4150-BB26-11FCEF0DF4C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{1AEA3680-943B-41CB-B962-FF253997950B}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1D0-4150-BB26-11FCEF0DF4C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{F333F1CF-7B1B-48A9-B646-8766CE8B46B2}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1D0-4150-BB26-11FCEF0DF4C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{12793B1D-1A7F-4C31-864C-636AA2BA4C64}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1D0-4150-BB26-11FCEF0DF4C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{D1335F5A-82F3-461A-A970-746A345A7D17}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1D0-4150-BB26-11FCEF0DF4C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{3949E0DA-BB4E-44EC-83BA-F6BE7A8F2172}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1D0-4150-BB26-11FCEF0DF4C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{D99AA141-8EAA-477A-B0F4-3A8B21920A49}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1D0-4150-BB26-11FCEF0DF4C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{7E4AE143-9DB1-4D5B-9D76-E243F1C1A239}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1D0-4150-BB26-11FCEF0DF4C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{440FCB56-6E9A-486A-9B8E-3F9788BDC3C7}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1D0-4150-BB26-11FCEF0DF4C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61.3</c:v>
                </c:pt>
                <c:pt idx="24">
                  <c:v>62.4</c:v>
                </c:pt>
                <c:pt idx="32">
                  <c:v>63.5</c:v>
                </c:pt>
              </c:numCache>
            </c:numRef>
          </c:xVal>
          <c:yVal>
            <c:numRef>
              <c:f>公会計指標分析・財政指標組合せ分析表!$BP$55:$DC$55</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91D0-4150-BB26-11FCEF0DF4C8}"/>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{3DD0388E-9DE4-4A81-B9FE-F9210C7D8F0E}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E25-4CDF-B23A-1EFBC2354AB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{C249CCD6-421B-4B5C-AAF2-2858923004C0}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E25-4CDF-B23A-1EFBC2354AB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{B45B38B7-75A3-42EE-84F4-315ABA28550D}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E25-4CDF-B23A-1EFBC2354AB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{4BE9CD1C-34FC-445D-8F99-828955AB0E2D}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E25-4CDF-B23A-1EFBC2354AB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{0244315C-36DC-44EE-ADD7-2216953F6DCB}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E25-4CDF-B23A-1EFBC2354AB6}"/>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{2CB0376D-CA7A-4894-A3C2-F9DD9ED30949}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E25-4CDF-B23A-1EFBC2354AB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{9AD94B65-42E4-452B-9477-6D0EB7C0BD8A}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E25-4CDF-B23A-1EFBC2354AB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{E9471C3B-5CE3-4696-B252-32E384644E0B}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E25-4CDF-B23A-1EFBC2354AB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{4A58D994-73A1-4EE5-9491-AD66382572D9}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E25-4CDF-B23A-1EFBC2354AB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4.8</c:v>
                </c:pt>
                <c:pt idx="8">
                  <c:v>3.5</c:v>
                </c:pt>
                <c:pt idx="16">
                  <c:v>2.2999999999999998</c:v>
                </c:pt>
                <c:pt idx="24">
                  <c:v>1.5</c:v>
                </c:pt>
                <c:pt idx="32">
                  <c:v>1.3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E25-4CDF-B23A-1EFBC2354AB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{68BBB816-E9BF-4127-B6E2-BF702A239DEF}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E25-4CDF-B23A-1EFBC2354AB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{0045340B-048C-4E80-992F-7020B6F793F1}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E25-4CDF-B23A-1EFBC2354AB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{16DDB7C7-5473-4821-B1B9-73E6B3F6DA36}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E25-4CDF-B23A-1EFBC2354AB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{734238D0-F375-4258-ACAE-916B85710E76}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E25-4CDF-B23A-1EFBC2354AB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{9BA6AD84-801B-43D6-AC22-2C8E3AA5675A}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E25-4CDF-B23A-1EFBC2354AB6}"/>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{B0CCC41F-7727-45B6-ADE9-71F25285B1CC}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E25-4CDF-B23A-1EFBC2354AB6}"/>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{365388C5-C621-4950-BEB3-CFBFF6558A6A}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E25-4CDF-B23A-1EFBC2354AB6}"/>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{C9CBE853-0ABD-4A6D-A439-9BDD1C48346E}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E25-4CDF-B23A-1EFBC2354AB6}"/>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{2E80B267-D7BF-4D21-9645-897C00227BF9}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E25-4CDF-B23A-1EFBC2354AB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6.6</c:v>
                </c:pt>
                <c:pt idx="32">
                  <c:v>6.8</c:v>
                </c:pt>
              </c:numCache>
            </c:numRef>
          </c:xVal>
          <c:yVal>
            <c:numRef>
              <c:f>公会計指標分析・財政指標組合せ分析表!$BP$77:$DC$77</c:f>
              <c:numCache>
                <c:formatCode>#,##0.0;"▲ "#,##0.0</c:formatCode>
                <c:ptCount val="40"/>
                <c:pt idx="0">
                  <c:v>20.3</c:v>
                </c:pt>
                <c:pt idx="8">
                  <c:v>15.5</c:v>
                </c:pt>
                <c:pt idx="16">
                  <c:v>4.5999999999999996</c:v>
                </c:pt>
                <c:pt idx="24">
                  <c:v>1.6</c:v>
                </c:pt>
                <c:pt idx="32">
                  <c:v>0</c:v>
                </c:pt>
              </c:numCache>
            </c:numRef>
          </c:yVal>
          <c:smooth val="0"/>
          <c:extLst>
            <c:ext xmlns:c16="http://schemas.microsoft.com/office/drawing/2014/chart" uri="{C3380CC4-5D6E-409C-BE32-E72D297353CC}">
              <c16:uniqueId val="{00000013-BE25-4CDF-B23A-1EFBC2354AB6}"/>
            </c:ext>
          </c:extLst>
        </c:ser>
        <c:dLbls>
          <c:showLegendKey val="0"/>
          <c:showVal val="1"/>
          <c:showCatName val="0"/>
          <c:showSerName val="0"/>
          <c:showPercent val="0"/>
          <c:showBubbleSize val="0"/>
        </c:dLbls>
        <c:axId val="84219776"/>
        <c:axId val="84234240"/>
      </c:scatterChart>
      <c:valAx>
        <c:axId val="84219776"/>
        <c:scaling>
          <c:orientation val="maxMin"/>
          <c:max val="6.8999999999999995"/>
          <c:min val="6.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大阪府熊取町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全額算入公債費等に計上される臨時財政対策債の発行が続いている中、建設事業に係る元利償還金等が増加してい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ることに加え、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公営企業の元利償還金に対する繰入金や、組合等が起こした地方債の元利償還金に対する負担金等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、また算入公債費等が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したことで、結果として実質公債費比率の分子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、公共施設の老朽化対策などにより、借入額の増加が見込まれるが、町債の借入れについては、原則交付税措置のあるものに限るとともに、実施事業の規模等を十分精査し、その借入額を抑制していく。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該当なし</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大阪府熊取町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地方債残高の増</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により、将来負担額は増加したものの、充当可能財源等がそれを上回るため、前年度に引き続き将来負担比率の分子はマイナスとなっている。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、今後、公共施設の老朽化などにより、借入額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はさらに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増加する見込みで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ある。それに伴い、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における分子も増加するものと思われるが、安定した財政運営を行っていくため、将来負担比率の動向には注視していく必要がある。数値を悪化させないためにも、基金繰入れに依存しない自律的な財政運営に努め、充当可能基金を減少させないよ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大阪府熊取町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町税や地方交付税がほぼ横ばいで推移したのに対し、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社会保障関連経費の増加や、物価高騰等の影響による物件費や建設事業費等の増加などにより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歳出が大幅に増加した結果、一般財源に大幅な不足が生じ、それを補うために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くまとりふるさと応援基金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多額の基金繰入を行うことにより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高齢化や少子化対策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に伴う扶助費や繰出金が今後も増加していくことが予測されることに加え、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新たな財政需要への対応による増加も見込まれることから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、持続可能な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行財政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運営を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維持していくため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、「第４次行財政構造改革プラン・アクションプログラム」改革項目の見直しを行い、徹底した行財政改革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を進める。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くまとりふるさと応援基金：住民、法人その他団体との協働による定住魅力のあるまちづくりを推進。</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公共施設整備基金：公共施設整備事業を円滑かつ効率的に行うための財源確保。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くまとり防災基金：災害に強い安全なまちづくりを推進し、災害発生時に応急対策及び復旧に要する経費の財源に充てる。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墓地基金：町墓苑設置に係る町債等の償還及び供用開始後の管理を円滑かつ効率的に行う。</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産業活性化基金：中小企業者等の円滑な資金調達のための財源及び商工業・農業を含む産業活性化を図るための事業実施に必要な財源に充てる。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くまとりふるさと応援基金：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文化ホール・公民館整備事業や小・中学校給食費無償化などへの財源として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取崩したため減少。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老人福祉センター改修事業</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ごみ処理施設修繕への財源として取崩したため減少。</a:t>
          </a:r>
          <a:endParaRPr kumimoji="0"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くまとり防災基金：利子積立てをおこなったため増加。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墓地基金：墓苑の永代使用料等の積立てによる増加。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産業活性化基金：起業者向けの補助などをおこなったため減少。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等を取り巻く社会状況は大きく変化しているなかで、将来世代に渡る長期的な視点を持ち、状況に応じた統廃合など公共施設整備事業を円滑かつ効率的に行えるよう財源確保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高齢化や少子化対策などの社会保障関連経費が増加したことに加え、物価高騰等の影響による物件費や建設事業費等の増加及び施設の老朽化等に伴う維持管理経費の増など</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による取崩しにより、</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311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百万円減少した。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財政調整基金の取り崩しに依存しない財政運営を維持していくため、町税徴収率の向上などによる自主財源の確保に努めるとともに、「第４次行財政構造改革プラン・アクションプログラム」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に掲げる見直し後の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改革項目を着実に実行し、歳出の抑制等に努める</a:t>
          </a:r>
          <a:r>
            <a:rPr kumimoji="1" lang="ja-JP" altLang="ja-JP" sz="11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利子、普通交付税の追加交付（臨時財政対策債償還基金費）分の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積立てによる増加。</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将来にわたる町財政の健全な運営に資するため、地方債の償還計画等を踏まえ、町債の償還に必要な財源の確保に努める。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DFBF49F-37F6-4252-8132-ECB3233E0D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6473DE9-1546-4D90-A9B0-6ABB4E0DC0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591FF37-BCAD-4480-A0A4-5EA681823A15}"/>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D4466C60-1FA7-4CA0-A0F6-3AC6896776EE}"/>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72842A6-DEAF-46D6-92D5-D956309B5192}"/>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88F3233D-2F3C-4071-AE9A-1A5E18ED80F7}"/>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15D7F1D-10A8-469E-8FAD-8C88B7DEA90E}"/>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1B9868A7-B052-4457-A51D-6B9C9A4A40D0}"/>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7FF77433-1AAD-481A-AC2A-54C27D804AA0}"/>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8DE7CEE-29F5-4345-A45C-BD767747B1CC}"/>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E76C605E-6B7F-4A11-B64E-CCD9D1AB7789}"/>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E4B8008C-9D70-4E97-97D7-3B9B97966971}"/>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DBB2599F-7CBF-4E77-83DC-146FF3611DD6}"/>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71D9740-3F35-48EE-9A01-981C16821A43}"/>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53402036-56FF-4EC2-829F-AB857592D23E}"/>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C942FB02-9BE5-4426-88DA-4CB6B74C263A}"/>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AF97777-B41D-4098-AD16-258D1C6FB312}"/>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3D337C2-A234-47A6-95E3-6EFB316CE67A}"/>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A82C2608-A52B-48F6-A8F5-F1BC4735630D}"/>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6BC2527C-80A4-408B-9600-B916B5B07CD9}"/>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5FC3C33-F941-42D5-ABDC-C13EC38D4D68}"/>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8B06C6E0-C210-46A8-A839-BBB390B04DB5}"/>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42,854
42,435
17.24
17,931,058
17,629,395
60,417
9,202,618
10,061,682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6F8B20A9-87F8-4A10-8DE2-659C8ADFB7BC}"/>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9C6DCC7A-EA6F-4C62-A7B0-DF15994E5908}"/>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1666AD36-02EC-4CE9-BE1E-76A122F50B4B}"/>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6C45B57-B785-4181-949B-9DDE180E484A}"/>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F2A23057-7FD4-402E-931B-315A88982627}"/>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1210658-C03A-4495-AE21-A4F5541C1448}"/>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111666E-4FE7-4653-A725-1AFCB7F4DF52}"/>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C8198A26-D745-4EE0-9DFA-101BE5D04ADB}"/>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83C66E10-BD55-4E65-B7BE-3415A25AC910}"/>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610BF105-8B27-4F14-9999-3EF769D2F820}"/>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811CBD30-2D80-4FFF-840D-E7F1B6F0047E}"/>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F8D5980-829E-49A8-A2A0-242786537B1D}"/>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CA2B5BD1-3F66-4C0D-947E-9FC6E0FB99CE}"/>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49FEA80B-8315-4D7E-9C38-8B4A98547299}"/>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47D6CC8B-FFD8-4FD8-AA18-C82FBF53989D}"/>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43BAE23-38D9-4FEC-B04A-4C1BE8DAEFAC}"/>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98E7627-4521-494C-AFF7-D17F86B933A8}"/>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152C54F5-E91B-401B-B0BB-24737C16BD89}"/>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F121DA4B-212B-40D6-AB3A-F7231750E7D3}"/>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C960A1BD-CCF6-47B7-88F5-3FF826F36CCA}"/>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66B57281-265C-4684-A428-B0FBA38CC015}"/>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26E93D27-824A-4718-A738-A6E81D248992}"/>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E9DF80A5-D1F4-4AA5-87B1-92D324E6D843}"/>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FE8BAC1-1255-4819-8AB3-D3C5CE08C687}"/>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5883691-6E24-484F-8813-E6F6839A8712}"/>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73C2A858-BA4E-4B0C-9B0F-332053F513D9}"/>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30F42D8-16D1-4C8E-AD5A-92EB79DCCBFF}"/>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6D40944C-4D10-4DB4-ABFA-A130C6D022B9}"/>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82A7051E-CA1B-4E87-B586-DBC759EDEED7}"/>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740892C1-5FFB-46AA-8495-1902DEDF945E}"/>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768BEA9F-34FF-409B-9CD0-99203101EF4C}"/>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2925B389-BC4A-4B32-A5CF-E7F0B65F54C2}"/>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5192B01A-F652-40D4-A08A-9AC68E886FD0}"/>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C4ACB4EE-A7A4-4C54-96B8-907950DA581A}"/>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4DA544E-5CDC-4496-B321-F52774935E1A}"/>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本町では、平成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年度に策定した公共施設等総合管理計画において、公共施設等の延べ床面積を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削減するという目標を掲げ、施設の統廃合や老朽化した施設の長寿命化を進めている。有形固定資産減価償却率については、上昇傾向となっており、類似団体内平均値を上回っていることから、公共施設等の適正管理に努め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901A8F66-519A-4BA7-91B2-0CC628FB1E8D}"/>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837537A-6F72-4CC2-91C6-4BBC04CEC111}"/>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C0B6EF4F-0BE2-4436-8086-52F2C3A7666D}"/>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7733B37B-010D-4741-9960-BD8A5D5C4272}"/>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22E5FF60-C665-42D7-85AF-CF33CDC93EAC}"/>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F7EB9BD9-EF37-489C-89E0-C69D37F91A0D}"/>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E7ED7856-3B7B-4A95-8D59-1C98796758C7}"/>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78DEFDD6-2A17-4C3E-A5B9-AE34A834F79F}"/>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C9640708-5B50-4D24-ADDF-416FB526E65B}"/>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85DEAD67-603F-4E7B-B9C8-9B37DF5B11F3}"/>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D151A6D9-2B83-4E52-8CEC-EAB0D7737A7D}"/>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B626E127-CBAD-4192-ACB9-DE01AD8805C7}"/>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3FB5228F-B0AC-4C75-9302-F4D572B33EA1}"/>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4E404CAA-176B-4712-A9E3-DB4493D9B23F}"/>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726F3E73-F33C-42EC-97A2-75633C3D7133}"/>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D8C16A6C-C02F-4906-9F7B-5E8509AB45EA}"/>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51223</xdr:rowOff>
    </xdr:from>
    <xdr:to>
      <xdr:col>23</xdr:col>
      <xdr:colOff>85090</xdr:colOff>
      <xdr:row>35</xdr:row>
      <xdr:rowOff>51858</xdr:rowOff>
    </xdr:to>
    <xdr:cxnSp macro="">
      <xdr:nvCxnSpPr>
        <xdr:cNvPr id="75" name="直線コネクタ 74">
          <a:extLst>
            <a:ext uri="{FF2B5EF4-FFF2-40B4-BE49-F238E27FC236}">
              <a16:creationId xmlns:a16="http://schemas.microsoft.com/office/drawing/2014/main" id="{D9F7D626-5FAA-4DB0-BB8E-F674AA678D64}"/>
            </a:ext>
          </a:extLst>
        </xdr:cNvPr>
        <xdr:cNvCxnSpPr/>
      </xdr:nvCxnSpPr>
      <xdr:spPr>
        <a:xfrm flipV="1">
          <a:off x="4295775" y="5265208"/>
          <a:ext cx="1270" cy="1543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55685</xdr:rowOff>
    </xdr:from>
    <xdr:ext cx="405111" cy="259045"/>
    <xdr:sp macro="" textlink="">
      <xdr:nvSpPr>
        <xdr:cNvPr id="76" name="有形固定資産減価償却率最小値テキスト">
          <a:extLst>
            <a:ext uri="{FF2B5EF4-FFF2-40B4-BE49-F238E27FC236}">
              <a16:creationId xmlns:a16="http://schemas.microsoft.com/office/drawing/2014/main" id="{6E964087-F48B-4439-8D32-28C74EC12713}"/>
            </a:ext>
          </a:extLst>
        </xdr:cNvPr>
        <xdr:cNvSpPr txBox="1"/>
      </xdr:nvSpPr>
      <xdr:spPr>
        <a:xfrm>
          <a:off x="4342765" y="6812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51858</xdr:rowOff>
    </xdr:from>
    <xdr:to>
      <xdr:col>23</xdr:col>
      <xdr:colOff>174625</xdr:colOff>
      <xdr:row>35</xdr:row>
      <xdr:rowOff>51858</xdr:rowOff>
    </xdr:to>
    <xdr:cxnSp macro="">
      <xdr:nvCxnSpPr>
        <xdr:cNvPr id="77" name="直線コネクタ 76">
          <a:extLst>
            <a:ext uri="{FF2B5EF4-FFF2-40B4-BE49-F238E27FC236}">
              <a16:creationId xmlns:a16="http://schemas.microsoft.com/office/drawing/2014/main" id="{952811EB-7DC3-4FAB-B4ED-48FB50F71019}"/>
            </a:ext>
          </a:extLst>
        </xdr:cNvPr>
        <xdr:cNvCxnSpPr/>
      </xdr:nvCxnSpPr>
      <xdr:spPr>
        <a:xfrm>
          <a:off x="4206875" y="6808893"/>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169350</xdr:rowOff>
    </xdr:from>
    <xdr:ext cx="405111" cy="259045"/>
    <xdr:sp macro="" textlink="">
      <xdr:nvSpPr>
        <xdr:cNvPr id="78" name="有形固定資産減価償却率最大値テキスト">
          <a:extLst>
            <a:ext uri="{FF2B5EF4-FFF2-40B4-BE49-F238E27FC236}">
              <a16:creationId xmlns:a16="http://schemas.microsoft.com/office/drawing/2014/main" id="{386E65EB-789A-4ECD-928C-E54E4FA1F539}"/>
            </a:ext>
          </a:extLst>
        </xdr:cNvPr>
        <xdr:cNvSpPr txBox="1"/>
      </xdr:nvSpPr>
      <xdr:spPr>
        <a:xfrm>
          <a:off x="4342765" y="5040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51223</xdr:rowOff>
    </xdr:from>
    <xdr:to>
      <xdr:col>23</xdr:col>
      <xdr:colOff>174625</xdr:colOff>
      <xdr:row>26</xdr:row>
      <xdr:rowOff>51223</xdr:rowOff>
    </xdr:to>
    <xdr:cxnSp macro="">
      <xdr:nvCxnSpPr>
        <xdr:cNvPr id="79" name="直線コネクタ 78">
          <a:extLst>
            <a:ext uri="{FF2B5EF4-FFF2-40B4-BE49-F238E27FC236}">
              <a16:creationId xmlns:a16="http://schemas.microsoft.com/office/drawing/2014/main" id="{6017C4E1-B31E-4728-B662-B040B7E60E0A}"/>
            </a:ext>
          </a:extLst>
        </xdr:cNvPr>
        <xdr:cNvCxnSpPr/>
      </xdr:nvCxnSpPr>
      <xdr:spPr>
        <a:xfrm>
          <a:off x="4206875" y="5265208"/>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44044</xdr:rowOff>
    </xdr:from>
    <xdr:ext cx="405111" cy="259045"/>
    <xdr:sp macro="" textlink="">
      <xdr:nvSpPr>
        <xdr:cNvPr id="80" name="有形固定資産減価償却率平均値テキスト">
          <a:extLst>
            <a:ext uri="{FF2B5EF4-FFF2-40B4-BE49-F238E27FC236}">
              <a16:creationId xmlns:a16="http://schemas.microsoft.com/office/drawing/2014/main" id="{327B2457-9580-4366-A294-28066BFCDB94}"/>
            </a:ext>
          </a:extLst>
        </xdr:cNvPr>
        <xdr:cNvSpPr txBox="1"/>
      </xdr:nvSpPr>
      <xdr:spPr>
        <a:xfrm>
          <a:off x="4342765" y="59419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81" name="フローチャート: 判断 80">
          <a:extLst>
            <a:ext uri="{FF2B5EF4-FFF2-40B4-BE49-F238E27FC236}">
              <a16:creationId xmlns:a16="http://schemas.microsoft.com/office/drawing/2014/main" id="{796235E1-E6A6-4990-A727-64EC6E482553}"/>
            </a:ext>
          </a:extLst>
        </xdr:cNvPr>
        <xdr:cNvSpPr/>
      </xdr:nvSpPr>
      <xdr:spPr>
        <a:xfrm>
          <a:off x="4244975" y="6084782"/>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153035</xdr:rowOff>
    </xdr:from>
    <xdr:to>
      <xdr:col>19</xdr:col>
      <xdr:colOff>187325</xdr:colOff>
      <xdr:row>31</xdr:row>
      <xdr:rowOff>83185</xdr:rowOff>
    </xdr:to>
    <xdr:sp macro="" textlink="">
      <xdr:nvSpPr>
        <xdr:cNvPr id="82" name="フローチャート: 判断 81">
          <a:extLst>
            <a:ext uri="{FF2B5EF4-FFF2-40B4-BE49-F238E27FC236}">
              <a16:creationId xmlns:a16="http://schemas.microsoft.com/office/drawing/2014/main" id="{0F6A1EAF-4F8C-45ED-87E7-C4081C723DAD}"/>
            </a:ext>
          </a:extLst>
        </xdr:cNvPr>
        <xdr:cNvSpPr/>
      </xdr:nvSpPr>
      <xdr:spPr>
        <a:xfrm>
          <a:off x="3611880" y="604901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113453</xdr:rowOff>
    </xdr:from>
    <xdr:to>
      <xdr:col>15</xdr:col>
      <xdr:colOff>187325</xdr:colOff>
      <xdr:row>31</xdr:row>
      <xdr:rowOff>43603</xdr:rowOff>
    </xdr:to>
    <xdr:sp macro="" textlink="">
      <xdr:nvSpPr>
        <xdr:cNvPr id="83" name="フローチャート: 判断 82">
          <a:extLst>
            <a:ext uri="{FF2B5EF4-FFF2-40B4-BE49-F238E27FC236}">
              <a16:creationId xmlns:a16="http://schemas.microsoft.com/office/drawing/2014/main" id="{D243CCA8-0A2E-4B3E-80D2-32FD79F42071}"/>
            </a:ext>
          </a:extLst>
        </xdr:cNvPr>
        <xdr:cNvSpPr/>
      </xdr:nvSpPr>
      <xdr:spPr>
        <a:xfrm>
          <a:off x="2926080" y="6009428"/>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84" name="フローチャート: 判断 83">
          <a:extLst>
            <a:ext uri="{FF2B5EF4-FFF2-40B4-BE49-F238E27FC236}">
              <a16:creationId xmlns:a16="http://schemas.microsoft.com/office/drawing/2014/main" id="{6FA83749-3145-4D88-8617-7FF71739B6B0}"/>
            </a:ext>
          </a:extLst>
        </xdr:cNvPr>
        <xdr:cNvSpPr/>
      </xdr:nvSpPr>
      <xdr:spPr>
        <a:xfrm>
          <a:off x="2240280" y="60185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85" name="フローチャート: 判断 84">
          <a:extLst>
            <a:ext uri="{FF2B5EF4-FFF2-40B4-BE49-F238E27FC236}">
              <a16:creationId xmlns:a16="http://schemas.microsoft.com/office/drawing/2014/main" id="{216CDF3D-0917-48A9-B370-8DBC7AE111EB}"/>
            </a:ext>
          </a:extLst>
        </xdr:cNvPr>
        <xdr:cNvSpPr/>
      </xdr:nvSpPr>
      <xdr:spPr>
        <a:xfrm>
          <a:off x="1554480" y="5978948"/>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109B2B8B-C0CC-49A5-A4A7-DF0357321BF7}"/>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A0F80E40-9CAF-4005-8560-0A2DDFFCAE02}"/>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A9F74FB-1732-4C47-9C21-D4EB3311DC93}"/>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C0BCBAEB-2073-4525-9EAF-F776B878FA63}"/>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6CB8114A-AE2B-4EB6-BA63-899C62A8533B}"/>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125518</xdr:rowOff>
    </xdr:from>
    <xdr:to>
      <xdr:col>23</xdr:col>
      <xdr:colOff>136525</xdr:colOff>
      <xdr:row>32</xdr:row>
      <xdr:rowOff>55668</xdr:rowOff>
    </xdr:to>
    <xdr:sp macro="" textlink="">
      <xdr:nvSpPr>
        <xdr:cNvPr id="91" name="楕円 90">
          <a:extLst>
            <a:ext uri="{FF2B5EF4-FFF2-40B4-BE49-F238E27FC236}">
              <a16:creationId xmlns:a16="http://schemas.microsoft.com/office/drawing/2014/main" id="{D19E0EC3-E028-4EEA-B99E-218962F9371F}"/>
            </a:ext>
          </a:extLst>
        </xdr:cNvPr>
        <xdr:cNvSpPr/>
      </xdr:nvSpPr>
      <xdr:spPr>
        <a:xfrm>
          <a:off x="4244975" y="619484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103945</xdr:rowOff>
    </xdr:from>
    <xdr:ext cx="405111" cy="259045"/>
    <xdr:sp macro="" textlink="">
      <xdr:nvSpPr>
        <xdr:cNvPr id="92" name="有形固定資産減価償却率該当値テキスト">
          <a:extLst>
            <a:ext uri="{FF2B5EF4-FFF2-40B4-BE49-F238E27FC236}">
              <a16:creationId xmlns:a16="http://schemas.microsoft.com/office/drawing/2014/main" id="{18E95DA6-F129-497F-A554-2F67D0C03280}"/>
            </a:ext>
          </a:extLst>
        </xdr:cNvPr>
        <xdr:cNvSpPr txBox="1"/>
      </xdr:nvSpPr>
      <xdr:spPr>
        <a:xfrm>
          <a:off x="4342765" y="6169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111125</xdr:rowOff>
    </xdr:from>
    <xdr:to>
      <xdr:col>19</xdr:col>
      <xdr:colOff>187325</xdr:colOff>
      <xdr:row>32</xdr:row>
      <xdr:rowOff>41275</xdr:rowOff>
    </xdr:to>
    <xdr:sp macro="" textlink="">
      <xdr:nvSpPr>
        <xdr:cNvPr id="93" name="楕円 92">
          <a:extLst>
            <a:ext uri="{FF2B5EF4-FFF2-40B4-BE49-F238E27FC236}">
              <a16:creationId xmlns:a16="http://schemas.microsoft.com/office/drawing/2014/main" id="{7DA3A9A3-B64D-48F3-ACE5-78DA0B899E19}"/>
            </a:ext>
          </a:extLst>
        </xdr:cNvPr>
        <xdr:cNvSpPr/>
      </xdr:nvSpPr>
      <xdr:spPr>
        <a:xfrm>
          <a:off x="3611880" y="617855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161925</xdr:rowOff>
    </xdr:from>
    <xdr:to>
      <xdr:col>23</xdr:col>
      <xdr:colOff>85725</xdr:colOff>
      <xdr:row>32</xdr:row>
      <xdr:rowOff>4868</xdr:rowOff>
    </xdr:to>
    <xdr:cxnSp macro="">
      <xdr:nvCxnSpPr>
        <xdr:cNvPr id="94" name="直線コネクタ 93">
          <a:extLst>
            <a:ext uri="{FF2B5EF4-FFF2-40B4-BE49-F238E27FC236}">
              <a16:creationId xmlns:a16="http://schemas.microsoft.com/office/drawing/2014/main" id="{02F4FAB7-9EE6-45BE-BC75-A53751D286F1}"/>
            </a:ext>
          </a:extLst>
        </xdr:cNvPr>
        <xdr:cNvCxnSpPr/>
      </xdr:nvCxnSpPr>
      <xdr:spPr>
        <a:xfrm>
          <a:off x="3656965" y="6231255"/>
          <a:ext cx="640715"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82338</xdr:rowOff>
    </xdr:from>
    <xdr:to>
      <xdr:col>15</xdr:col>
      <xdr:colOff>187325</xdr:colOff>
      <xdr:row>32</xdr:row>
      <xdr:rowOff>12488</xdr:rowOff>
    </xdr:to>
    <xdr:sp macro="" textlink="">
      <xdr:nvSpPr>
        <xdr:cNvPr id="95" name="楕円 94">
          <a:extLst>
            <a:ext uri="{FF2B5EF4-FFF2-40B4-BE49-F238E27FC236}">
              <a16:creationId xmlns:a16="http://schemas.microsoft.com/office/drawing/2014/main" id="{93986D3D-398F-4769-A318-CAA32DB230E8}"/>
            </a:ext>
          </a:extLst>
        </xdr:cNvPr>
        <xdr:cNvSpPr/>
      </xdr:nvSpPr>
      <xdr:spPr>
        <a:xfrm>
          <a:off x="2926080" y="615166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133138</xdr:rowOff>
    </xdr:from>
    <xdr:to>
      <xdr:col>19</xdr:col>
      <xdr:colOff>136525</xdr:colOff>
      <xdr:row>31</xdr:row>
      <xdr:rowOff>161925</xdr:rowOff>
    </xdr:to>
    <xdr:cxnSp macro="">
      <xdr:nvCxnSpPr>
        <xdr:cNvPr id="96" name="直線コネクタ 95">
          <a:extLst>
            <a:ext uri="{FF2B5EF4-FFF2-40B4-BE49-F238E27FC236}">
              <a16:creationId xmlns:a16="http://schemas.microsoft.com/office/drawing/2014/main" id="{B6FE521F-E98F-48D7-BEFC-3143794A1B34}"/>
            </a:ext>
          </a:extLst>
        </xdr:cNvPr>
        <xdr:cNvCxnSpPr/>
      </xdr:nvCxnSpPr>
      <xdr:spPr>
        <a:xfrm>
          <a:off x="2971165" y="6204373"/>
          <a:ext cx="685800" cy="2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31962</xdr:rowOff>
    </xdr:from>
    <xdr:to>
      <xdr:col>11</xdr:col>
      <xdr:colOff>187325</xdr:colOff>
      <xdr:row>31</xdr:row>
      <xdr:rowOff>133562</xdr:rowOff>
    </xdr:to>
    <xdr:sp macro="" textlink="">
      <xdr:nvSpPr>
        <xdr:cNvPr id="97" name="楕円 96">
          <a:extLst>
            <a:ext uri="{FF2B5EF4-FFF2-40B4-BE49-F238E27FC236}">
              <a16:creationId xmlns:a16="http://schemas.microsoft.com/office/drawing/2014/main" id="{FAB28059-40CF-4B92-BA18-09D4CE72B926}"/>
            </a:ext>
          </a:extLst>
        </xdr:cNvPr>
        <xdr:cNvSpPr/>
      </xdr:nvSpPr>
      <xdr:spPr>
        <a:xfrm>
          <a:off x="2240280" y="6097482"/>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82762</xdr:rowOff>
    </xdr:from>
    <xdr:to>
      <xdr:col>15</xdr:col>
      <xdr:colOff>136525</xdr:colOff>
      <xdr:row>31</xdr:row>
      <xdr:rowOff>133138</xdr:rowOff>
    </xdr:to>
    <xdr:cxnSp macro="">
      <xdr:nvCxnSpPr>
        <xdr:cNvPr id="98" name="直線コネクタ 97">
          <a:extLst>
            <a:ext uri="{FF2B5EF4-FFF2-40B4-BE49-F238E27FC236}">
              <a16:creationId xmlns:a16="http://schemas.microsoft.com/office/drawing/2014/main" id="{CBD39529-9D2D-4572-9789-FF33194CD1BC}"/>
            </a:ext>
          </a:extLst>
        </xdr:cNvPr>
        <xdr:cNvCxnSpPr/>
      </xdr:nvCxnSpPr>
      <xdr:spPr>
        <a:xfrm>
          <a:off x="2285365" y="6152092"/>
          <a:ext cx="6858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135043</xdr:rowOff>
    </xdr:from>
    <xdr:to>
      <xdr:col>7</xdr:col>
      <xdr:colOff>187325</xdr:colOff>
      <xdr:row>31</xdr:row>
      <xdr:rowOff>65193</xdr:rowOff>
    </xdr:to>
    <xdr:sp macro="" textlink="">
      <xdr:nvSpPr>
        <xdr:cNvPr id="99" name="楕円 98">
          <a:extLst>
            <a:ext uri="{FF2B5EF4-FFF2-40B4-BE49-F238E27FC236}">
              <a16:creationId xmlns:a16="http://schemas.microsoft.com/office/drawing/2014/main" id="{715E3EFA-59BB-4879-929D-C97893B0E569}"/>
            </a:ext>
          </a:extLst>
        </xdr:cNvPr>
        <xdr:cNvSpPr/>
      </xdr:nvSpPr>
      <xdr:spPr>
        <a:xfrm>
          <a:off x="1554480" y="602720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14393</xdr:rowOff>
    </xdr:from>
    <xdr:to>
      <xdr:col>11</xdr:col>
      <xdr:colOff>136525</xdr:colOff>
      <xdr:row>31</xdr:row>
      <xdr:rowOff>82762</xdr:rowOff>
    </xdr:to>
    <xdr:cxnSp macro="">
      <xdr:nvCxnSpPr>
        <xdr:cNvPr id="100" name="直線コネクタ 99">
          <a:extLst>
            <a:ext uri="{FF2B5EF4-FFF2-40B4-BE49-F238E27FC236}">
              <a16:creationId xmlns:a16="http://schemas.microsoft.com/office/drawing/2014/main" id="{47858061-AB18-4B7A-828C-EBD13551C3E9}"/>
            </a:ext>
          </a:extLst>
        </xdr:cNvPr>
        <xdr:cNvCxnSpPr/>
      </xdr:nvCxnSpPr>
      <xdr:spPr>
        <a:xfrm>
          <a:off x="1599565" y="6085628"/>
          <a:ext cx="685800" cy="6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99712</xdr:rowOff>
    </xdr:from>
    <xdr:ext cx="405111" cy="259045"/>
    <xdr:sp macro="" textlink="">
      <xdr:nvSpPr>
        <xdr:cNvPr id="101" name="n_1aveValue有形固定資産減価償却率">
          <a:extLst>
            <a:ext uri="{FF2B5EF4-FFF2-40B4-BE49-F238E27FC236}">
              <a16:creationId xmlns:a16="http://schemas.microsoft.com/office/drawing/2014/main" id="{82278B5A-5073-457D-B54D-69CB485B3DF5}"/>
            </a:ext>
          </a:extLst>
        </xdr:cNvPr>
        <xdr:cNvSpPr txBox="1"/>
      </xdr:nvSpPr>
      <xdr:spPr>
        <a:xfrm>
          <a:off x="3464569"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60130</xdr:rowOff>
    </xdr:from>
    <xdr:ext cx="405111" cy="259045"/>
    <xdr:sp macro="" textlink="">
      <xdr:nvSpPr>
        <xdr:cNvPr id="102" name="n_2aveValue有形固定資産減価償却率">
          <a:extLst>
            <a:ext uri="{FF2B5EF4-FFF2-40B4-BE49-F238E27FC236}">
              <a16:creationId xmlns:a16="http://schemas.microsoft.com/office/drawing/2014/main" id="{874E464D-5F81-4AC7-B3C4-423ED3ACCA6B}"/>
            </a:ext>
          </a:extLst>
        </xdr:cNvPr>
        <xdr:cNvSpPr txBox="1"/>
      </xdr:nvSpPr>
      <xdr:spPr>
        <a:xfrm>
          <a:off x="2793374" y="5780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67327</xdr:rowOff>
    </xdr:from>
    <xdr:ext cx="405111" cy="259045"/>
    <xdr:sp macro="" textlink="">
      <xdr:nvSpPr>
        <xdr:cNvPr id="103" name="n_3aveValue有形固定資産減価償却率">
          <a:extLst>
            <a:ext uri="{FF2B5EF4-FFF2-40B4-BE49-F238E27FC236}">
              <a16:creationId xmlns:a16="http://schemas.microsoft.com/office/drawing/2014/main" id="{6571E914-9246-473D-B25A-6BABD179C592}"/>
            </a:ext>
          </a:extLst>
        </xdr:cNvPr>
        <xdr:cNvSpPr txBox="1"/>
      </xdr:nvSpPr>
      <xdr:spPr>
        <a:xfrm>
          <a:off x="210757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104" name="n_4aveValue有形固定資産減価償却率">
          <a:extLst>
            <a:ext uri="{FF2B5EF4-FFF2-40B4-BE49-F238E27FC236}">
              <a16:creationId xmlns:a16="http://schemas.microsoft.com/office/drawing/2014/main" id="{67D569E1-115F-4F50-AB50-00A0C911FC94}"/>
            </a:ext>
          </a:extLst>
        </xdr:cNvPr>
        <xdr:cNvSpPr txBox="1"/>
      </xdr:nvSpPr>
      <xdr:spPr>
        <a:xfrm>
          <a:off x="1421774" y="5750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32402</xdr:rowOff>
    </xdr:from>
    <xdr:ext cx="405111" cy="259045"/>
    <xdr:sp macro="" textlink="">
      <xdr:nvSpPr>
        <xdr:cNvPr id="105" name="n_1mainValue有形固定資産減価償却率">
          <a:extLst>
            <a:ext uri="{FF2B5EF4-FFF2-40B4-BE49-F238E27FC236}">
              <a16:creationId xmlns:a16="http://schemas.microsoft.com/office/drawing/2014/main" id="{A21C46A6-5DA9-4AD2-AEAE-312E919AE256}"/>
            </a:ext>
          </a:extLst>
        </xdr:cNvPr>
        <xdr:cNvSpPr txBox="1"/>
      </xdr:nvSpPr>
      <xdr:spPr>
        <a:xfrm>
          <a:off x="3464569" y="626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3615</xdr:rowOff>
    </xdr:from>
    <xdr:ext cx="405111" cy="259045"/>
    <xdr:sp macro="" textlink="">
      <xdr:nvSpPr>
        <xdr:cNvPr id="106" name="n_2mainValue有形固定資産減価償却率">
          <a:extLst>
            <a:ext uri="{FF2B5EF4-FFF2-40B4-BE49-F238E27FC236}">
              <a16:creationId xmlns:a16="http://schemas.microsoft.com/office/drawing/2014/main" id="{8F6FE014-D2A0-40E2-855C-B1B0BE2D5CAC}"/>
            </a:ext>
          </a:extLst>
        </xdr:cNvPr>
        <xdr:cNvSpPr txBox="1"/>
      </xdr:nvSpPr>
      <xdr:spPr>
        <a:xfrm>
          <a:off x="2793374" y="6242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124689</xdr:rowOff>
    </xdr:from>
    <xdr:ext cx="405111" cy="259045"/>
    <xdr:sp macro="" textlink="">
      <xdr:nvSpPr>
        <xdr:cNvPr id="107" name="n_3mainValue有形固定資産減価償却率">
          <a:extLst>
            <a:ext uri="{FF2B5EF4-FFF2-40B4-BE49-F238E27FC236}">
              <a16:creationId xmlns:a16="http://schemas.microsoft.com/office/drawing/2014/main" id="{DDB51962-1B77-43B8-9AE9-63A7D8CD9353}"/>
            </a:ext>
          </a:extLst>
        </xdr:cNvPr>
        <xdr:cNvSpPr txBox="1"/>
      </xdr:nvSpPr>
      <xdr:spPr>
        <a:xfrm>
          <a:off x="2107574" y="619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56320</xdr:rowOff>
    </xdr:from>
    <xdr:ext cx="405111" cy="259045"/>
    <xdr:sp macro="" textlink="">
      <xdr:nvSpPr>
        <xdr:cNvPr id="108" name="n_4mainValue有形固定資産減価償却率">
          <a:extLst>
            <a:ext uri="{FF2B5EF4-FFF2-40B4-BE49-F238E27FC236}">
              <a16:creationId xmlns:a16="http://schemas.microsoft.com/office/drawing/2014/main" id="{F564DF84-C49B-4673-9BC9-8162FA370910}"/>
            </a:ext>
          </a:extLst>
        </xdr:cNvPr>
        <xdr:cNvSpPr txBox="1"/>
      </xdr:nvSpPr>
      <xdr:spPr>
        <a:xfrm>
          <a:off x="1421774" y="6127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4C98797E-8FDE-4CCE-B629-227606718E10}"/>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26056EFD-D9A8-41E7-906E-6DD1060666DE}"/>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2BC534FA-B2E5-46BB-B0F4-2F72B19E6E50}"/>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DC3BBFC7-1771-4633-BBD2-4FE80805A72C}"/>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3CA943D3-83B3-4AB2-A7D8-7200E36FB7C0}"/>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BC928622-10F1-4EBB-9925-927C6CE83E59}"/>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6863035D-EF1C-411A-947A-1A913A10940B}"/>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F49DDCD-884D-44F4-AAAD-2001413B1EB9}"/>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B769FF90-E2D7-4F09-B658-CA092382ACFD}"/>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70F41AC8-21D4-4228-B92A-78B6867F11F1}"/>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9E5741E3-AE92-4012-817F-76984A0330D9}"/>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F382C6A4-A187-4399-953A-9FB8ABAAED7C}"/>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2F18E93D-F72D-4A13-944C-0D78EF735CA5}"/>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分子となる将来負担額について、過去に整備した施設にかかる町債の償還が進んでいるものの、債務償還比率は、類似団体内平均値を上回っており、今後、ごみ処理施設広域化などに係る建設事業債が増加していくことが予測さ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安定した財政運営を行っていくため、基金繰入に依存しない自立的な財政運営に努め、経常一般財源等の増加を目指すとともに充当可能基金を減少させないように努める。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31925EB8-5A8B-4AAD-B429-1D20813EE10C}"/>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A6BD131A-EDCC-4E5D-AE47-37FB1B005D34}"/>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16FF016D-06AF-467E-BFA0-DFDF567EF572}"/>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9B3A803F-E6E4-4A34-AF8A-A5B0F7AFAB3A}"/>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78A49F0-ABEE-4D4A-9F5B-650BB13AA4DD}"/>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5FBF9CC6-C597-4FB1-A64F-B3E29B6EB23E}"/>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869EC078-EF3B-464A-A5E1-62E341B1B9A9}"/>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A8CC7015-7A6D-43A0-BEC9-3A2C421974C3}"/>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656A9263-2E82-4D7E-9EA5-66B9396624D7}"/>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62502626-C762-45E7-B6FC-FB102B6A178F}"/>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23C0B864-51D3-4064-B89A-9F6745025EF5}"/>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BB81E1DC-7960-40CD-A356-ED5A91789355}"/>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E1A9A0BA-30BB-4062-B14B-9B938BE91DA3}"/>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B75BC8C1-7A23-4D9B-9DC3-6EC00C8A8B42}"/>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FD38F985-7FB4-4D28-8D81-451C148CD8B8}"/>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47420</xdr:rowOff>
    </xdr:to>
    <xdr:cxnSp macro="">
      <xdr:nvCxnSpPr>
        <xdr:cNvPr id="137" name="直線コネクタ 136">
          <a:extLst>
            <a:ext uri="{FF2B5EF4-FFF2-40B4-BE49-F238E27FC236}">
              <a16:creationId xmlns:a16="http://schemas.microsoft.com/office/drawing/2014/main" id="{E86AA0A5-4C68-42EF-8DF5-5D2A83CE9225}"/>
            </a:ext>
          </a:extLst>
        </xdr:cNvPr>
        <xdr:cNvCxnSpPr/>
      </xdr:nvCxnSpPr>
      <xdr:spPr>
        <a:xfrm flipV="1">
          <a:off x="13313410" y="5295688"/>
          <a:ext cx="1269" cy="1506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51247</xdr:rowOff>
    </xdr:from>
    <xdr:ext cx="560923" cy="259045"/>
    <xdr:sp macro="" textlink="">
      <xdr:nvSpPr>
        <xdr:cNvPr id="138" name="債務償還比率最小値テキスト">
          <a:extLst>
            <a:ext uri="{FF2B5EF4-FFF2-40B4-BE49-F238E27FC236}">
              <a16:creationId xmlns:a16="http://schemas.microsoft.com/office/drawing/2014/main" id="{7D8AD3E7-18EC-4421-92D2-CD6C40DE3F7D}"/>
            </a:ext>
          </a:extLst>
        </xdr:cNvPr>
        <xdr:cNvSpPr txBox="1"/>
      </xdr:nvSpPr>
      <xdr:spPr>
        <a:xfrm>
          <a:off x="13369925" y="680828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47420</xdr:rowOff>
    </xdr:from>
    <xdr:to>
      <xdr:col>76</xdr:col>
      <xdr:colOff>111125</xdr:colOff>
      <xdr:row>35</xdr:row>
      <xdr:rowOff>47420</xdr:rowOff>
    </xdr:to>
    <xdr:cxnSp macro="">
      <xdr:nvCxnSpPr>
        <xdr:cNvPr id="139" name="直線コネクタ 138">
          <a:extLst>
            <a:ext uri="{FF2B5EF4-FFF2-40B4-BE49-F238E27FC236}">
              <a16:creationId xmlns:a16="http://schemas.microsoft.com/office/drawing/2014/main" id="{31D3B255-6665-490B-B5C2-BF82EADBEF98}"/>
            </a:ext>
          </a:extLst>
        </xdr:cNvPr>
        <xdr:cNvCxnSpPr/>
      </xdr:nvCxnSpPr>
      <xdr:spPr>
        <a:xfrm>
          <a:off x="13251180" y="6802550"/>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74B3E11A-3065-4897-8613-52A9A61A2FCD}"/>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D8EF6333-E2E1-453D-AA73-297A908A5901}"/>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79526</xdr:rowOff>
    </xdr:from>
    <xdr:ext cx="469744" cy="259045"/>
    <xdr:sp macro="" textlink="">
      <xdr:nvSpPr>
        <xdr:cNvPr id="142" name="債務償還比率平均値テキスト">
          <a:extLst>
            <a:ext uri="{FF2B5EF4-FFF2-40B4-BE49-F238E27FC236}">
              <a16:creationId xmlns:a16="http://schemas.microsoft.com/office/drawing/2014/main" id="{83D2E0A3-5C9E-444C-9FD9-47E2101A2C04}"/>
            </a:ext>
          </a:extLst>
        </xdr:cNvPr>
        <xdr:cNvSpPr txBox="1"/>
      </xdr:nvSpPr>
      <xdr:spPr>
        <a:xfrm>
          <a:off x="13369925" y="5632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56649</xdr:rowOff>
    </xdr:from>
    <xdr:to>
      <xdr:col>76</xdr:col>
      <xdr:colOff>73025</xdr:colOff>
      <xdr:row>29</xdr:row>
      <xdr:rowOff>158249</xdr:rowOff>
    </xdr:to>
    <xdr:sp macro="" textlink="">
      <xdr:nvSpPr>
        <xdr:cNvPr id="143" name="フローチャート: 判断 142">
          <a:extLst>
            <a:ext uri="{FF2B5EF4-FFF2-40B4-BE49-F238E27FC236}">
              <a16:creationId xmlns:a16="http://schemas.microsoft.com/office/drawing/2014/main" id="{90C48D32-BE67-4220-9B28-FDACC4A51286}"/>
            </a:ext>
          </a:extLst>
        </xdr:cNvPr>
        <xdr:cNvSpPr/>
      </xdr:nvSpPr>
      <xdr:spPr>
        <a:xfrm>
          <a:off x="13289280" y="5784984"/>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61207</xdr:rowOff>
    </xdr:from>
    <xdr:to>
      <xdr:col>72</xdr:col>
      <xdr:colOff>123825</xdr:colOff>
      <xdr:row>29</xdr:row>
      <xdr:rowOff>162807</xdr:rowOff>
    </xdr:to>
    <xdr:sp macro="" textlink="">
      <xdr:nvSpPr>
        <xdr:cNvPr id="144" name="フローチャート: 判断 143">
          <a:extLst>
            <a:ext uri="{FF2B5EF4-FFF2-40B4-BE49-F238E27FC236}">
              <a16:creationId xmlns:a16="http://schemas.microsoft.com/office/drawing/2014/main" id="{DB226132-CC35-4C7E-A8AC-A8D08FF662EB}"/>
            </a:ext>
          </a:extLst>
        </xdr:cNvPr>
        <xdr:cNvSpPr/>
      </xdr:nvSpPr>
      <xdr:spPr>
        <a:xfrm>
          <a:off x="12629515" y="5781922"/>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7472</xdr:rowOff>
    </xdr:from>
    <xdr:to>
      <xdr:col>68</xdr:col>
      <xdr:colOff>123825</xdr:colOff>
      <xdr:row>29</xdr:row>
      <xdr:rowOff>109072</xdr:rowOff>
    </xdr:to>
    <xdr:sp macro="" textlink="">
      <xdr:nvSpPr>
        <xdr:cNvPr id="145" name="フローチャート: 判断 144">
          <a:extLst>
            <a:ext uri="{FF2B5EF4-FFF2-40B4-BE49-F238E27FC236}">
              <a16:creationId xmlns:a16="http://schemas.microsoft.com/office/drawing/2014/main" id="{17D73390-6ED0-4737-9D20-F67533528AB6}"/>
            </a:ext>
          </a:extLst>
        </xdr:cNvPr>
        <xdr:cNvSpPr/>
      </xdr:nvSpPr>
      <xdr:spPr>
        <a:xfrm>
          <a:off x="11943715" y="5733902"/>
          <a:ext cx="1073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13539</xdr:rowOff>
    </xdr:from>
    <xdr:to>
      <xdr:col>64</xdr:col>
      <xdr:colOff>123825</xdr:colOff>
      <xdr:row>30</xdr:row>
      <xdr:rowOff>115139</xdr:rowOff>
    </xdr:to>
    <xdr:sp macro="" textlink="">
      <xdr:nvSpPr>
        <xdr:cNvPr id="146" name="フローチャート: 判断 145">
          <a:extLst>
            <a:ext uri="{FF2B5EF4-FFF2-40B4-BE49-F238E27FC236}">
              <a16:creationId xmlns:a16="http://schemas.microsoft.com/office/drawing/2014/main" id="{ABFCC3B8-C3F7-4A6D-90C6-86BA80ADAC03}"/>
            </a:ext>
          </a:extLst>
        </xdr:cNvPr>
        <xdr:cNvSpPr/>
      </xdr:nvSpPr>
      <xdr:spPr>
        <a:xfrm>
          <a:off x="11257915" y="5913324"/>
          <a:ext cx="1073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73392</xdr:rowOff>
    </xdr:from>
    <xdr:to>
      <xdr:col>60</xdr:col>
      <xdr:colOff>123825</xdr:colOff>
      <xdr:row>31</xdr:row>
      <xdr:rowOff>3542</xdr:rowOff>
    </xdr:to>
    <xdr:sp macro="" textlink="">
      <xdr:nvSpPr>
        <xdr:cNvPr id="147" name="フローチャート: 判断 146">
          <a:extLst>
            <a:ext uri="{FF2B5EF4-FFF2-40B4-BE49-F238E27FC236}">
              <a16:creationId xmlns:a16="http://schemas.microsoft.com/office/drawing/2014/main" id="{203839CE-9CC3-4ED2-A9FF-FC0983C8A251}"/>
            </a:ext>
          </a:extLst>
        </xdr:cNvPr>
        <xdr:cNvSpPr/>
      </xdr:nvSpPr>
      <xdr:spPr>
        <a:xfrm>
          <a:off x="10572115" y="5969367"/>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7A1F9182-6A96-43B6-9859-09FB8BEE2777}"/>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807BD73D-F2D8-4DD7-8C9D-428316E0602D}"/>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76DCFC74-1EA0-4E90-A40C-FE9DB16C0237}"/>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801A0735-00A9-4DB2-9225-FD7779DCDFAF}"/>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792432DF-6453-4BCC-9529-C084C9DEE9DB}"/>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138042</xdr:rowOff>
    </xdr:from>
    <xdr:to>
      <xdr:col>76</xdr:col>
      <xdr:colOff>73025</xdr:colOff>
      <xdr:row>31</xdr:row>
      <xdr:rowOff>68192</xdr:rowOff>
    </xdr:to>
    <xdr:sp macro="" textlink="">
      <xdr:nvSpPr>
        <xdr:cNvPr id="153" name="楕円 152">
          <a:extLst>
            <a:ext uri="{FF2B5EF4-FFF2-40B4-BE49-F238E27FC236}">
              <a16:creationId xmlns:a16="http://schemas.microsoft.com/office/drawing/2014/main" id="{A5833C27-94FD-4E5A-ADF7-68126789327E}"/>
            </a:ext>
          </a:extLst>
        </xdr:cNvPr>
        <xdr:cNvSpPr/>
      </xdr:nvSpPr>
      <xdr:spPr>
        <a:xfrm>
          <a:off x="13289280" y="6030207"/>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116469</xdr:rowOff>
    </xdr:from>
    <xdr:ext cx="469744" cy="259045"/>
    <xdr:sp macro="" textlink="">
      <xdr:nvSpPr>
        <xdr:cNvPr id="154" name="債務償還比率該当値テキスト">
          <a:extLst>
            <a:ext uri="{FF2B5EF4-FFF2-40B4-BE49-F238E27FC236}">
              <a16:creationId xmlns:a16="http://schemas.microsoft.com/office/drawing/2014/main" id="{4D724C05-E972-49B3-99FF-E48F027FA9FD}"/>
            </a:ext>
          </a:extLst>
        </xdr:cNvPr>
        <xdr:cNvSpPr txBox="1"/>
      </xdr:nvSpPr>
      <xdr:spPr>
        <a:xfrm>
          <a:off x="13369925" y="6012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68883</xdr:rowOff>
    </xdr:from>
    <xdr:to>
      <xdr:col>72</xdr:col>
      <xdr:colOff>123825</xdr:colOff>
      <xdr:row>29</xdr:row>
      <xdr:rowOff>170483</xdr:rowOff>
    </xdr:to>
    <xdr:sp macro="" textlink="">
      <xdr:nvSpPr>
        <xdr:cNvPr id="155" name="楕円 154">
          <a:extLst>
            <a:ext uri="{FF2B5EF4-FFF2-40B4-BE49-F238E27FC236}">
              <a16:creationId xmlns:a16="http://schemas.microsoft.com/office/drawing/2014/main" id="{FB298899-A3BF-4EE6-88B2-18F74DF10F17}"/>
            </a:ext>
          </a:extLst>
        </xdr:cNvPr>
        <xdr:cNvSpPr/>
      </xdr:nvSpPr>
      <xdr:spPr>
        <a:xfrm>
          <a:off x="12629515" y="5791503"/>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119683</xdr:rowOff>
    </xdr:from>
    <xdr:to>
      <xdr:col>76</xdr:col>
      <xdr:colOff>22225</xdr:colOff>
      <xdr:row>31</xdr:row>
      <xdr:rowOff>17392</xdr:rowOff>
    </xdr:to>
    <xdr:cxnSp macro="">
      <xdr:nvCxnSpPr>
        <xdr:cNvPr id="156" name="直線コネクタ 155">
          <a:extLst>
            <a:ext uri="{FF2B5EF4-FFF2-40B4-BE49-F238E27FC236}">
              <a16:creationId xmlns:a16="http://schemas.microsoft.com/office/drawing/2014/main" id="{80C29213-3916-45D6-8B1A-8AE73151BC46}"/>
            </a:ext>
          </a:extLst>
        </xdr:cNvPr>
        <xdr:cNvCxnSpPr/>
      </xdr:nvCxnSpPr>
      <xdr:spPr>
        <a:xfrm>
          <a:off x="12684125" y="5846113"/>
          <a:ext cx="631190" cy="24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168966</xdr:rowOff>
    </xdr:from>
    <xdr:to>
      <xdr:col>68</xdr:col>
      <xdr:colOff>123825</xdr:colOff>
      <xdr:row>29</xdr:row>
      <xdr:rowOff>99116</xdr:rowOff>
    </xdr:to>
    <xdr:sp macro="" textlink="">
      <xdr:nvSpPr>
        <xdr:cNvPr id="157" name="楕円 156">
          <a:extLst>
            <a:ext uri="{FF2B5EF4-FFF2-40B4-BE49-F238E27FC236}">
              <a16:creationId xmlns:a16="http://schemas.microsoft.com/office/drawing/2014/main" id="{E861D23D-10D1-4350-951E-FA0BF77A0363}"/>
            </a:ext>
          </a:extLst>
        </xdr:cNvPr>
        <xdr:cNvSpPr/>
      </xdr:nvSpPr>
      <xdr:spPr>
        <a:xfrm>
          <a:off x="11943715" y="5725851"/>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48316</xdr:rowOff>
    </xdr:from>
    <xdr:to>
      <xdr:col>72</xdr:col>
      <xdr:colOff>73025</xdr:colOff>
      <xdr:row>29</xdr:row>
      <xdr:rowOff>119683</xdr:rowOff>
    </xdr:to>
    <xdr:cxnSp macro="">
      <xdr:nvCxnSpPr>
        <xdr:cNvPr id="158" name="直線コネクタ 157">
          <a:extLst>
            <a:ext uri="{FF2B5EF4-FFF2-40B4-BE49-F238E27FC236}">
              <a16:creationId xmlns:a16="http://schemas.microsoft.com/office/drawing/2014/main" id="{74B79CB5-A9A5-448A-B4E8-62F9190D56DB}"/>
            </a:ext>
          </a:extLst>
        </xdr:cNvPr>
        <xdr:cNvCxnSpPr/>
      </xdr:nvCxnSpPr>
      <xdr:spPr>
        <a:xfrm>
          <a:off x="11998325" y="5774746"/>
          <a:ext cx="685800" cy="7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137611</xdr:rowOff>
    </xdr:from>
    <xdr:to>
      <xdr:col>64</xdr:col>
      <xdr:colOff>123825</xdr:colOff>
      <xdr:row>30</xdr:row>
      <xdr:rowOff>67761</xdr:rowOff>
    </xdr:to>
    <xdr:sp macro="" textlink="">
      <xdr:nvSpPr>
        <xdr:cNvPr id="159" name="楕円 158">
          <a:extLst>
            <a:ext uri="{FF2B5EF4-FFF2-40B4-BE49-F238E27FC236}">
              <a16:creationId xmlns:a16="http://schemas.microsoft.com/office/drawing/2014/main" id="{78CF8A1F-1EBD-4B47-B5C5-F7DD71B4A198}"/>
            </a:ext>
          </a:extLst>
        </xdr:cNvPr>
        <xdr:cNvSpPr/>
      </xdr:nvSpPr>
      <xdr:spPr>
        <a:xfrm>
          <a:off x="11257915" y="585832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48316</xdr:rowOff>
    </xdr:from>
    <xdr:to>
      <xdr:col>68</xdr:col>
      <xdr:colOff>73025</xdr:colOff>
      <xdr:row>30</xdr:row>
      <xdr:rowOff>16961</xdr:rowOff>
    </xdr:to>
    <xdr:cxnSp macro="">
      <xdr:nvCxnSpPr>
        <xdr:cNvPr id="160" name="直線コネクタ 159">
          <a:extLst>
            <a:ext uri="{FF2B5EF4-FFF2-40B4-BE49-F238E27FC236}">
              <a16:creationId xmlns:a16="http://schemas.microsoft.com/office/drawing/2014/main" id="{7D6F81EA-5C81-453F-929D-D04A853E3B1B}"/>
            </a:ext>
          </a:extLst>
        </xdr:cNvPr>
        <xdr:cNvCxnSpPr/>
      </xdr:nvCxnSpPr>
      <xdr:spPr>
        <a:xfrm flipV="1">
          <a:off x="11312525" y="5774746"/>
          <a:ext cx="685800" cy="14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85796</xdr:rowOff>
    </xdr:from>
    <xdr:to>
      <xdr:col>60</xdr:col>
      <xdr:colOff>123825</xdr:colOff>
      <xdr:row>30</xdr:row>
      <xdr:rowOff>15946</xdr:rowOff>
    </xdr:to>
    <xdr:sp macro="" textlink="">
      <xdr:nvSpPr>
        <xdr:cNvPr id="161" name="楕円 160">
          <a:extLst>
            <a:ext uri="{FF2B5EF4-FFF2-40B4-BE49-F238E27FC236}">
              <a16:creationId xmlns:a16="http://schemas.microsoft.com/office/drawing/2014/main" id="{B63889FC-C8E1-4351-A17E-99BC26BA10F1}"/>
            </a:ext>
          </a:extLst>
        </xdr:cNvPr>
        <xdr:cNvSpPr/>
      </xdr:nvSpPr>
      <xdr:spPr>
        <a:xfrm>
          <a:off x="10572115" y="581222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136596</xdr:rowOff>
    </xdr:from>
    <xdr:to>
      <xdr:col>64</xdr:col>
      <xdr:colOff>73025</xdr:colOff>
      <xdr:row>30</xdr:row>
      <xdr:rowOff>16961</xdr:rowOff>
    </xdr:to>
    <xdr:cxnSp macro="">
      <xdr:nvCxnSpPr>
        <xdr:cNvPr id="162" name="直線コネクタ 161">
          <a:extLst>
            <a:ext uri="{FF2B5EF4-FFF2-40B4-BE49-F238E27FC236}">
              <a16:creationId xmlns:a16="http://schemas.microsoft.com/office/drawing/2014/main" id="{98F04F5C-5A89-4B20-9EEB-C53D1CA40D48}"/>
            </a:ext>
          </a:extLst>
        </xdr:cNvPr>
        <xdr:cNvCxnSpPr/>
      </xdr:nvCxnSpPr>
      <xdr:spPr>
        <a:xfrm>
          <a:off x="10626725" y="5857311"/>
          <a:ext cx="6858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7884</xdr:rowOff>
    </xdr:from>
    <xdr:ext cx="469744" cy="259045"/>
    <xdr:sp macro="" textlink="">
      <xdr:nvSpPr>
        <xdr:cNvPr id="163" name="n_1aveValue債務償還比率">
          <a:extLst>
            <a:ext uri="{FF2B5EF4-FFF2-40B4-BE49-F238E27FC236}">
              <a16:creationId xmlns:a16="http://schemas.microsoft.com/office/drawing/2014/main" id="{4FBB4580-901F-4B73-8886-CB895D127D9B}"/>
            </a:ext>
          </a:extLst>
        </xdr:cNvPr>
        <xdr:cNvSpPr txBox="1"/>
      </xdr:nvSpPr>
      <xdr:spPr>
        <a:xfrm>
          <a:off x="12459412" y="5562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100199</xdr:rowOff>
    </xdr:from>
    <xdr:ext cx="469744" cy="259045"/>
    <xdr:sp macro="" textlink="">
      <xdr:nvSpPr>
        <xdr:cNvPr id="164" name="n_2aveValue債務償還比率">
          <a:extLst>
            <a:ext uri="{FF2B5EF4-FFF2-40B4-BE49-F238E27FC236}">
              <a16:creationId xmlns:a16="http://schemas.microsoft.com/office/drawing/2014/main" id="{AB5FBE35-A7C0-4F7A-9097-3A013F2A1911}"/>
            </a:ext>
          </a:extLst>
        </xdr:cNvPr>
        <xdr:cNvSpPr txBox="1"/>
      </xdr:nvSpPr>
      <xdr:spPr>
        <a:xfrm>
          <a:off x="11780597" y="582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106266</xdr:rowOff>
    </xdr:from>
    <xdr:ext cx="469744" cy="259045"/>
    <xdr:sp macro="" textlink="">
      <xdr:nvSpPr>
        <xdr:cNvPr id="165" name="n_3aveValue債務償還比率">
          <a:extLst>
            <a:ext uri="{FF2B5EF4-FFF2-40B4-BE49-F238E27FC236}">
              <a16:creationId xmlns:a16="http://schemas.microsoft.com/office/drawing/2014/main" id="{A47B34FA-CCE2-4710-AC65-EE262EE493DE}"/>
            </a:ext>
          </a:extLst>
        </xdr:cNvPr>
        <xdr:cNvSpPr txBox="1"/>
      </xdr:nvSpPr>
      <xdr:spPr>
        <a:xfrm>
          <a:off x="11094797" y="600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166119</xdr:rowOff>
    </xdr:from>
    <xdr:ext cx="469744" cy="259045"/>
    <xdr:sp macro="" textlink="">
      <xdr:nvSpPr>
        <xdr:cNvPr id="166" name="n_4aveValue債務償還比率">
          <a:extLst>
            <a:ext uri="{FF2B5EF4-FFF2-40B4-BE49-F238E27FC236}">
              <a16:creationId xmlns:a16="http://schemas.microsoft.com/office/drawing/2014/main" id="{E66F3BD9-BBC0-459E-975B-9AAEBF5E50C7}"/>
            </a:ext>
          </a:extLst>
        </xdr:cNvPr>
        <xdr:cNvSpPr txBox="1"/>
      </xdr:nvSpPr>
      <xdr:spPr>
        <a:xfrm>
          <a:off x="10408997" y="606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161610</xdr:rowOff>
    </xdr:from>
    <xdr:ext cx="469744" cy="259045"/>
    <xdr:sp macro="" textlink="">
      <xdr:nvSpPr>
        <xdr:cNvPr id="167" name="n_1mainValue債務償還比率">
          <a:extLst>
            <a:ext uri="{FF2B5EF4-FFF2-40B4-BE49-F238E27FC236}">
              <a16:creationId xmlns:a16="http://schemas.microsoft.com/office/drawing/2014/main" id="{908C98EF-C404-47F3-9249-7FDDF8CFB7F8}"/>
            </a:ext>
          </a:extLst>
        </xdr:cNvPr>
        <xdr:cNvSpPr txBox="1"/>
      </xdr:nvSpPr>
      <xdr:spPr>
        <a:xfrm>
          <a:off x="12459412" y="5888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115643</xdr:rowOff>
    </xdr:from>
    <xdr:ext cx="469744" cy="259045"/>
    <xdr:sp macro="" textlink="">
      <xdr:nvSpPr>
        <xdr:cNvPr id="168" name="n_2mainValue債務償還比率">
          <a:extLst>
            <a:ext uri="{FF2B5EF4-FFF2-40B4-BE49-F238E27FC236}">
              <a16:creationId xmlns:a16="http://schemas.microsoft.com/office/drawing/2014/main" id="{48169F88-EA65-4D25-8C19-702C198CF0EA}"/>
            </a:ext>
          </a:extLst>
        </xdr:cNvPr>
        <xdr:cNvSpPr txBox="1"/>
      </xdr:nvSpPr>
      <xdr:spPr>
        <a:xfrm>
          <a:off x="11780597" y="5497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84288</xdr:rowOff>
    </xdr:from>
    <xdr:ext cx="469744" cy="259045"/>
    <xdr:sp macro="" textlink="">
      <xdr:nvSpPr>
        <xdr:cNvPr id="169" name="n_3mainValue債務償還比率">
          <a:extLst>
            <a:ext uri="{FF2B5EF4-FFF2-40B4-BE49-F238E27FC236}">
              <a16:creationId xmlns:a16="http://schemas.microsoft.com/office/drawing/2014/main" id="{6F3BBA54-9C37-4068-A5D0-5B7184EFF831}"/>
            </a:ext>
          </a:extLst>
        </xdr:cNvPr>
        <xdr:cNvSpPr txBox="1"/>
      </xdr:nvSpPr>
      <xdr:spPr>
        <a:xfrm>
          <a:off x="11094797" y="563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32473</xdr:rowOff>
    </xdr:from>
    <xdr:ext cx="469744" cy="259045"/>
    <xdr:sp macro="" textlink="">
      <xdr:nvSpPr>
        <xdr:cNvPr id="170" name="n_4mainValue債務償還比率">
          <a:extLst>
            <a:ext uri="{FF2B5EF4-FFF2-40B4-BE49-F238E27FC236}">
              <a16:creationId xmlns:a16="http://schemas.microsoft.com/office/drawing/2014/main" id="{6F21B06B-BA5F-4E3F-87AF-0CC0DA937039}"/>
            </a:ext>
          </a:extLst>
        </xdr:cNvPr>
        <xdr:cNvSpPr txBox="1"/>
      </xdr:nvSpPr>
      <xdr:spPr>
        <a:xfrm>
          <a:off x="10408997" y="5583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1A47579D-CBD5-4A6F-A29F-81120E493C38}"/>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C4B9C9E2-BE8A-4C88-BFF4-AF7A348F03D8}"/>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6A2B10AC-D0B2-4892-BD85-68981C6A306A}"/>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FC1AE240-3E8D-490E-A996-1183D554996D}"/>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7105BA29-21F8-4D45-AF4C-F2DAC8B25100}"/>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F2F4C1B2-7BBC-4C33-A9AA-187E8C951FCD}"/>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CDD4D79-BA06-4C74-AE10-08F9166FA5A6}"/>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E4A0503-B17B-4B1D-815A-D136CE8FF61B}"/>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C199E80-7E1F-487D-B3D3-77A5A1A30A30}"/>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CC2E390-7684-443D-9ED1-F0B6C36E811E}"/>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86DC954-B0C9-4B98-A60B-892FE5F02CDF}"/>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5549953-AED2-4CEF-BC82-BBCA2FC90CA1}"/>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F31BF58-950D-4D98-A37C-7C6A77F28B6A}"/>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D4ACE3E-44E4-4FAD-B88D-BD41D84E51AD}"/>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646F322-46A6-4DAC-8C53-BE6134B52EF2}"/>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9A5D333-3D18-43E5-B0E8-EF86E58F5331}"/>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42,854
42,435
17.24
17,931,058
17,629,395
60,417
9,202,618
10,061,682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8D3AF14-FF48-453C-AE62-FA1AD6FA083D}"/>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3C2C833-A10B-4DB9-B0D4-6E811EA7C015}"/>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BAD9962-3EB9-42DB-9A11-F3E89BA97BF6}"/>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1C4A461-ACE5-4B3D-88AB-965D5B88A509}"/>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188ABED-7573-4B52-BB34-CBFB4A6FD329}"/>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754A833-F3A8-4CF3-A2F3-B6AA880B0D65}"/>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E6E3E32-9FCB-4112-A262-0E19C996544E}"/>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8EFB1EE-95A0-4A89-8845-59392C7D240C}"/>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CA33BE6-66CC-4D7A-B921-1A95DFD5AA2B}"/>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D94C88F-87A0-492E-AAFB-8CEEDEF00279}"/>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58FD9B1-2FA4-4916-9B83-041E41BB1CB2}"/>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CCAE0B8-646E-4BA5-9F12-CA313EB78EAA}"/>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5D3E9BF-539E-45B9-98A4-F25BA201D79F}"/>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B51CC25-1975-44B1-BFD4-FE390970759C}"/>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FB45AD3-AA75-49DA-A19D-8B369A43EEE8}"/>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FC6F9FC-1D57-4648-8665-FC21CAF0B6C1}"/>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A18EAE9-072D-4A92-8BBF-DC7C518337B9}"/>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06F3E8C-0999-4AE3-BE5C-BD1EC84E73E5}"/>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742D304-C6BD-443F-B30D-024ECFC0E668}"/>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3355471-D803-4A6A-A92A-D20AA1F0CF4B}"/>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544FAFC-3EE9-4A0C-95EF-CBF00EB4A1E8}"/>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FB143A9-EF4A-4ECB-BF2B-E03D6214CB83}"/>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0106C70-5167-4AB6-95F6-4FE03F7F36D4}"/>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F3DB95E-0986-4BC1-AFCF-BE9127B14081}"/>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38EEF68-BE86-4C89-A63A-D74E8D0598BB}"/>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2D747C4-6E6B-4D26-902F-C4E289E8DF95}"/>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F79AB31-1D39-48D5-9338-696FDB15B83C}"/>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1F8EF56-5EA8-4B9A-B0DB-4C6A7FA5B1CC}"/>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878ED47-0640-4A23-B35F-DF465E98238C}"/>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466CC26-5137-4F5B-A43B-8185FC52FFE2}"/>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FB6529B-3DB5-4E1A-8F3F-3DDFF7B06074}"/>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326CB8E-3628-4EBD-B60B-DEE88B6DE51F}"/>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6B9F00E0-9F73-4452-945C-3B4C6C046875}"/>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CBB09AD5-ADD0-4180-B75C-CEEE7A94571C}"/>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6D76E20-711A-4D7F-AE09-F70994B8FC19}"/>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AAA280A1-2894-4B4D-93DE-C913D1EF9145}"/>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C085E2F2-2DDE-42FC-96E1-AEA270595F49}"/>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A75737F5-BE10-4567-BB1A-5A5D9774D304}"/>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663EF7CB-3922-4EDB-B357-C4A0179249F4}"/>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4825BE76-6633-47F2-AE96-9C5B35D45FBB}"/>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383D0E9D-12C1-40AF-9EC9-3191C5F3DADE}"/>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E8C9ED04-9302-4EFD-BA4C-02BC9B4FD814}"/>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46A343B3-9737-4567-9588-F8ED674F6C83}"/>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23622</xdr:rowOff>
    </xdr:from>
    <xdr:to>
      <xdr:col>24</xdr:col>
      <xdr:colOff>62865</xdr:colOff>
      <xdr:row>41</xdr:row>
      <xdr:rowOff>133350</xdr:rowOff>
    </xdr:to>
    <xdr:cxnSp macro="">
      <xdr:nvCxnSpPr>
        <xdr:cNvPr id="55" name="直線コネクタ 54">
          <a:extLst>
            <a:ext uri="{FF2B5EF4-FFF2-40B4-BE49-F238E27FC236}">
              <a16:creationId xmlns:a16="http://schemas.microsoft.com/office/drawing/2014/main" id="{3114BE99-57AD-40D8-979C-77A1035318A6}"/>
            </a:ext>
          </a:extLst>
        </xdr:cNvPr>
        <xdr:cNvCxnSpPr/>
      </xdr:nvCxnSpPr>
      <xdr:spPr>
        <a:xfrm flipV="1">
          <a:off x="4173855" y="5677662"/>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69744" cy="259045"/>
    <xdr:sp macro="" textlink="">
      <xdr:nvSpPr>
        <xdr:cNvPr id="56" name="【道路】&#10;有形固定資産減価償却率最小値テキスト">
          <a:extLst>
            <a:ext uri="{FF2B5EF4-FFF2-40B4-BE49-F238E27FC236}">
              <a16:creationId xmlns:a16="http://schemas.microsoft.com/office/drawing/2014/main" id="{1E4442B5-436C-4B0A-96AD-1A3294B6D002}"/>
            </a:ext>
          </a:extLst>
        </xdr:cNvPr>
        <xdr:cNvSpPr txBox="1"/>
      </xdr:nvSpPr>
      <xdr:spPr>
        <a:xfrm>
          <a:off x="4212590" y="716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7" name="直線コネクタ 56">
          <a:extLst>
            <a:ext uri="{FF2B5EF4-FFF2-40B4-BE49-F238E27FC236}">
              <a16:creationId xmlns:a16="http://schemas.microsoft.com/office/drawing/2014/main" id="{0F16FA19-6CE1-4C9D-B1B8-26FA51F70BCD}"/>
            </a:ext>
          </a:extLst>
        </xdr:cNvPr>
        <xdr:cNvCxnSpPr/>
      </xdr:nvCxnSpPr>
      <xdr:spPr>
        <a:xfrm>
          <a:off x="4112260" y="7158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141749</xdr:rowOff>
    </xdr:from>
    <xdr:ext cx="405111" cy="259045"/>
    <xdr:sp macro="" textlink="">
      <xdr:nvSpPr>
        <xdr:cNvPr id="58" name="【道路】&#10;有形固定資産減価償却率最大値テキスト">
          <a:extLst>
            <a:ext uri="{FF2B5EF4-FFF2-40B4-BE49-F238E27FC236}">
              <a16:creationId xmlns:a16="http://schemas.microsoft.com/office/drawing/2014/main" id="{3B99119C-36BD-4F39-978D-E7EC6714749B}"/>
            </a:ext>
          </a:extLst>
        </xdr:cNvPr>
        <xdr:cNvSpPr txBox="1"/>
      </xdr:nvSpPr>
      <xdr:spPr>
        <a:xfrm>
          <a:off x="4212590" y="5454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23622</xdr:rowOff>
    </xdr:from>
    <xdr:to>
      <xdr:col>24</xdr:col>
      <xdr:colOff>152400</xdr:colOff>
      <xdr:row>33</xdr:row>
      <xdr:rowOff>23622</xdr:rowOff>
    </xdr:to>
    <xdr:cxnSp macro="">
      <xdr:nvCxnSpPr>
        <xdr:cNvPr id="59" name="直線コネクタ 58">
          <a:extLst>
            <a:ext uri="{FF2B5EF4-FFF2-40B4-BE49-F238E27FC236}">
              <a16:creationId xmlns:a16="http://schemas.microsoft.com/office/drawing/2014/main" id="{1AB35CB2-2478-4FE7-A614-03E89846950A}"/>
            </a:ext>
          </a:extLst>
        </xdr:cNvPr>
        <xdr:cNvCxnSpPr/>
      </xdr:nvCxnSpPr>
      <xdr:spPr>
        <a:xfrm>
          <a:off x="4112260" y="56776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10685</xdr:rowOff>
    </xdr:from>
    <xdr:ext cx="405111" cy="259045"/>
    <xdr:sp macro="" textlink="">
      <xdr:nvSpPr>
        <xdr:cNvPr id="60" name="【道路】&#10;有形固定資産減価償却率平均値テキスト">
          <a:extLst>
            <a:ext uri="{FF2B5EF4-FFF2-40B4-BE49-F238E27FC236}">
              <a16:creationId xmlns:a16="http://schemas.microsoft.com/office/drawing/2014/main" id="{CDF4F730-BB04-4F42-9EC8-157102F64C5E}"/>
            </a:ext>
          </a:extLst>
        </xdr:cNvPr>
        <xdr:cNvSpPr txBox="1"/>
      </xdr:nvSpPr>
      <xdr:spPr>
        <a:xfrm>
          <a:off x="4212590" y="6356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32258</xdr:rowOff>
    </xdr:from>
    <xdr:to>
      <xdr:col>24</xdr:col>
      <xdr:colOff>114300</xdr:colOff>
      <xdr:row>37</xdr:row>
      <xdr:rowOff>133858</xdr:rowOff>
    </xdr:to>
    <xdr:sp macro="" textlink="">
      <xdr:nvSpPr>
        <xdr:cNvPr id="61" name="フローチャート: 判断 60">
          <a:extLst>
            <a:ext uri="{FF2B5EF4-FFF2-40B4-BE49-F238E27FC236}">
              <a16:creationId xmlns:a16="http://schemas.microsoft.com/office/drawing/2014/main" id="{8E52C0EA-5092-4022-A772-7CC4CB3C3BFA}"/>
            </a:ext>
          </a:extLst>
        </xdr:cNvPr>
        <xdr:cNvSpPr/>
      </xdr:nvSpPr>
      <xdr:spPr>
        <a:xfrm>
          <a:off x="4131310" y="637400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155702</xdr:rowOff>
    </xdr:from>
    <xdr:to>
      <xdr:col>20</xdr:col>
      <xdr:colOff>38100</xdr:colOff>
      <xdr:row>37</xdr:row>
      <xdr:rowOff>85852</xdr:rowOff>
    </xdr:to>
    <xdr:sp macro="" textlink="">
      <xdr:nvSpPr>
        <xdr:cNvPr id="62" name="フローチャート: 判断 61">
          <a:extLst>
            <a:ext uri="{FF2B5EF4-FFF2-40B4-BE49-F238E27FC236}">
              <a16:creationId xmlns:a16="http://schemas.microsoft.com/office/drawing/2014/main" id="{C3EA104B-D400-458F-A7C9-06F61F3BD667}"/>
            </a:ext>
          </a:extLst>
        </xdr:cNvPr>
        <xdr:cNvSpPr/>
      </xdr:nvSpPr>
      <xdr:spPr>
        <a:xfrm>
          <a:off x="3388360" y="63279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132842</xdr:rowOff>
    </xdr:from>
    <xdr:to>
      <xdr:col>15</xdr:col>
      <xdr:colOff>101600</xdr:colOff>
      <xdr:row>37</xdr:row>
      <xdr:rowOff>62992</xdr:rowOff>
    </xdr:to>
    <xdr:sp macro="" textlink="">
      <xdr:nvSpPr>
        <xdr:cNvPr id="63" name="フローチャート: 判断 62">
          <a:extLst>
            <a:ext uri="{FF2B5EF4-FFF2-40B4-BE49-F238E27FC236}">
              <a16:creationId xmlns:a16="http://schemas.microsoft.com/office/drawing/2014/main" id="{92721EB8-316A-47E1-9610-09B9697F47F3}"/>
            </a:ext>
          </a:extLst>
        </xdr:cNvPr>
        <xdr:cNvSpPr/>
      </xdr:nvSpPr>
      <xdr:spPr>
        <a:xfrm>
          <a:off x="2571750" y="630885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139700</xdr:rowOff>
    </xdr:from>
    <xdr:to>
      <xdr:col>10</xdr:col>
      <xdr:colOff>165100</xdr:colOff>
      <xdr:row>37</xdr:row>
      <xdr:rowOff>69850</xdr:rowOff>
    </xdr:to>
    <xdr:sp macro="" textlink="">
      <xdr:nvSpPr>
        <xdr:cNvPr id="64" name="フローチャート: 判断 63">
          <a:extLst>
            <a:ext uri="{FF2B5EF4-FFF2-40B4-BE49-F238E27FC236}">
              <a16:creationId xmlns:a16="http://schemas.microsoft.com/office/drawing/2014/main" id="{2A88FE1B-8FD8-41DE-BA1E-BA7253D4A275}"/>
            </a:ext>
          </a:extLst>
        </xdr:cNvPr>
        <xdr:cNvSpPr/>
      </xdr:nvSpPr>
      <xdr:spPr>
        <a:xfrm>
          <a:off x="1774190" y="63080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5" name="フローチャート: 判断 64">
          <a:extLst>
            <a:ext uri="{FF2B5EF4-FFF2-40B4-BE49-F238E27FC236}">
              <a16:creationId xmlns:a16="http://schemas.microsoft.com/office/drawing/2014/main" id="{2696414D-8DE5-4333-87E5-2475E5E4C3AD}"/>
            </a:ext>
          </a:extLst>
        </xdr:cNvPr>
        <xdr:cNvSpPr/>
      </xdr:nvSpPr>
      <xdr:spPr>
        <a:xfrm>
          <a:off x="988060" y="62757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32B47D49-D28B-4907-81C2-915B01CF0D07}"/>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E52CE3E-003C-454E-8D52-327811049815}"/>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88D28A8-E675-425F-A212-BA0D1A2813A2}"/>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7C9A65E-7392-4095-9CB5-CDE8751D40F9}"/>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832E0C5-A4FB-400E-BD5C-96E2E9EBA69F}"/>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20828</xdr:rowOff>
    </xdr:from>
    <xdr:to>
      <xdr:col>24</xdr:col>
      <xdr:colOff>114300</xdr:colOff>
      <xdr:row>37</xdr:row>
      <xdr:rowOff>122428</xdr:rowOff>
    </xdr:to>
    <xdr:sp macro="" textlink="">
      <xdr:nvSpPr>
        <xdr:cNvPr id="71" name="楕円 70">
          <a:extLst>
            <a:ext uri="{FF2B5EF4-FFF2-40B4-BE49-F238E27FC236}">
              <a16:creationId xmlns:a16="http://schemas.microsoft.com/office/drawing/2014/main" id="{DFBA376D-FA97-4142-BBEA-64AFE8A1D10D}"/>
            </a:ext>
          </a:extLst>
        </xdr:cNvPr>
        <xdr:cNvSpPr/>
      </xdr:nvSpPr>
      <xdr:spPr>
        <a:xfrm>
          <a:off x="4131310" y="636066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43705</xdr:rowOff>
    </xdr:from>
    <xdr:ext cx="405111" cy="259045"/>
    <xdr:sp macro="" textlink="">
      <xdr:nvSpPr>
        <xdr:cNvPr id="72" name="【道路】&#10;有形固定資産減価償却率該当値テキスト">
          <a:extLst>
            <a:ext uri="{FF2B5EF4-FFF2-40B4-BE49-F238E27FC236}">
              <a16:creationId xmlns:a16="http://schemas.microsoft.com/office/drawing/2014/main" id="{12788C11-1254-40D3-8512-7175567FFD68}"/>
            </a:ext>
          </a:extLst>
        </xdr:cNvPr>
        <xdr:cNvSpPr txBox="1"/>
      </xdr:nvSpPr>
      <xdr:spPr>
        <a:xfrm>
          <a:off x="4212590" y="6217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148844</xdr:rowOff>
    </xdr:from>
    <xdr:to>
      <xdr:col>20</xdr:col>
      <xdr:colOff>38100</xdr:colOff>
      <xdr:row>37</xdr:row>
      <xdr:rowOff>78994</xdr:rowOff>
    </xdr:to>
    <xdr:sp macro="" textlink="">
      <xdr:nvSpPr>
        <xdr:cNvPr id="73" name="楕円 72">
          <a:extLst>
            <a:ext uri="{FF2B5EF4-FFF2-40B4-BE49-F238E27FC236}">
              <a16:creationId xmlns:a16="http://schemas.microsoft.com/office/drawing/2014/main" id="{96F379C7-AE33-432B-9DE6-406761CE3917}"/>
            </a:ext>
          </a:extLst>
        </xdr:cNvPr>
        <xdr:cNvSpPr/>
      </xdr:nvSpPr>
      <xdr:spPr>
        <a:xfrm>
          <a:off x="3388360" y="63210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28194</xdr:rowOff>
    </xdr:from>
    <xdr:to>
      <xdr:col>24</xdr:col>
      <xdr:colOff>63500</xdr:colOff>
      <xdr:row>37</xdr:row>
      <xdr:rowOff>71628</xdr:rowOff>
    </xdr:to>
    <xdr:cxnSp macro="">
      <xdr:nvCxnSpPr>
        <xdr:cNvPr id="74" name="直線コネクタ 73">
          <a:extLst>
            <a:ext uri="{FF2B5EF4-FFF2-40B4-BE49-F238E27FC236}">
              <a16:creationId xmlns:a16="http://schemas.microsoft.com/office/drawing/2014/main" id="{AF1B5E32-9E61-4456-99C2-17DE420BC3EC}"/>
            </a:ext>
          </a:extLst>
        </xdr:cNvPr>
        <xdr:cNvCxnSpPr/>
      </xdr:nvCxnSpPr>
      <xdr:spPr>
        <a:xfrm>
          <a:off x="3431540" y="6369939"/>
          <a:ext cx="7429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139700</xdr:rowOff>
    </xdr:from>
    <xdr:to>
      <xdr:col>15</xdr:col>
      <xdr:colOff>101600</xdr:colOff>
      <xdr:row>37</xdr:row>
      <xdr:rowOff>69850</xdr:rowOff>
    </xdr:to>
    <xdr:sp macro="" textlink="">
      <xdr:nvSpPr>
        <xdr:cNvPr id="75" name="楕円 74">
          <a:extLst>
            <a:ext uri="{FF2B5EF4-FFF2-40B4-BE49-F238E27FC236}">
              <a16:creationId xmlns:a16="http://schemas.microsoft.com/office/drawing/2014/main" id="{C3726586-FAE9-4C79-A7E7-6D7ACC3FBE3A}"/>
            </a:ext>
          </a:extLst>
        </xdr:cNvPr>
        <xdr:cNvSpPr/>
      </xdr:nvSpPr>
      <xdr:spPr>
        <a:xfrm>
          <a:off x="2571750" y="63080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19050</xdr:rowOff>
    </xdr:from>
    <xdr:to>
      <xdr:col>19</xdr:col>
      <xdr:colOff>177800</xdr:colOff>
      <xdr:row>37</xdr:row>
      <xdr:rowOff>28194</xdr:rowOff>
    </xdr:to>
    <xdr:cxnSp macro="">
      <xdr:nvCxnSpPr>
        <xdr:cNvPr id="76" name="直線コネクタ 75">
          <a:extLst>
            <a:ext uri="{FF2B5EF4-FFF2-40B4-BE49-F238E27FC236}">
              <a16:creationId xmlns:a16="http://schemas.microsoft.com/office/drawing/2014/main" id="{C0C6E012-BC31-4BFC-B24F-20C06838F696}"/>
            </a:ext>
          </a:extLst>
        </xdr:cNvPr>
        <xdr:cNvCxnSpPr/>
      </xdr:nvCxnSpPr>
      <xdr:spPr>
        <a:xfrm>
          <a:off x="2626360" y="6358890"/>
          <a:ext cx="80518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103124</xdr:rowOff>
    </xdr:from>
    <xdr:to>
      <xdr:col>10</xdr:col>
      <xdr:colOff>165100</xdr:colOff>
      <xdr:row>37</xdr:row>
      <xdr:rowOff>33274</xdr:rowOff>
    </xdr:to>
    <xdr:sp macro="" textlink="">
      <xdr:nvSpPr>
        <xdr:cNvPr id="77" name="楕円 76">
          <a:extLst>
            <a:ext uri="{FF2B5EF4-FFF2-40B4-BE49-F238E27FC236}">
              <a16:creationId xmlns:a16="http://schemas.microsoft.com/office/drawing/2014/main" id="{A9036C26-2C0B-45C2-824D-90AEAD86CD64}"/>
            </a:ext>
          </a:extLst>
        </xdr:cNvPr>
        <xdr:cNvSpPr/>
      </xdr:nvSpPr>
      <xdr:spPr>
        <a:xfrm>
          <a:off x="1774190" y="6273419"/>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153924</xdr:rowOff>
    </xdr:from>
    <xdr:to>
      <xdr:col>15</xdr:col>
      <xdr:colOff>50800</xdr:colOff>
      <xdr:row>37</xdr:row>
      <xdr:rowOff>19050</xdr:rowOff>
    </xdr:to>
    <xdr:cxnSp macro="">
      <xdr:nvCxnSpPr>
        <xdr:cNvPr id="78" name="直線コネクタ 77">
          <a:extLst>
            <a:ext uri="{FF2B5EF4-FFF2-40B4-BE49-F238E27FC236}">
              <a16:creationId xmlns:a16="http://schemas.microsoft.com/office/drawing/2014/main" id="{28502660-3E79-4375-8B9E-D72DB0700C2A}"/>
            </a:ext>
          </a:extLst>
        </xdr:cNvPr>
        <xdr:cNvCxnSpPr/>
      </xdr:nvCxnSpPr>
      <xdr:spPr>
        <a:xfrm>
          <a:off x="1828800" y="6326124"/>
          <a:ext cx="79756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71120</xdr:rowOff>
    </xdr:from>
    <xdr:to>
      <xdr:col>6</xdr:col>
      <xdr:colOff>38100</xdr:colOff>
      <xdr:row>37</xdr:row>
      <xdr:rowOff>1270</xdr:rowOff>
    </xdr:to>
    <xdr:sp macro="" textlink="">
      <xdr:nvSpPr>
        <xdr:cNvPr id="79" name="楕円 78">
          <a:extLst>
            <a:ext uri="{FF2B5EF4-FFF2-40B4-BE49-F238E27FC236}">
              <a16:creationId xmlns:a16="http://schemas.microsoft.com/office/drawing/2014/main" id="{97F14D06-C23E-457B-AF56-D4B5F1AC0996}"/>
            </a:ext>
          </a:extLst>
        </xdr:cNvPr>
        <xdr:cNvSpPr/>
      </xdr:nvSpPr>
      <xdr:spPr>
        <a:xfrm>
          <a:off x="988060" y="62414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121920</xdr:rowOff>
    </xdr:from>
    <xdr:to>
      <xdr:col>10</xdr:col>
      <xdr:colOff>114300</xdr:colOff>
      <xdr:row>36</xdr:row>
      <xdr:rowOff>153924</xdr:rowOff>
    </xdr:to>
    <xdr:cxnSp macro="">
      <xdr:nvCxnSpPr>
        <xdr:cNvPr id="80" name="直線コネクタ 79">
          <a:extLst>
            <a:ext uri="{FF2B5EF4-FFF2-40B4-BE49-F238E27FC236}">
              <a16:creationId xmlns:a16="http://schemas.microsoft.com/office/drawing/2014/main" id="{960B20AE-D0C4-492C-B082-FA22E12796FE}"/>
            </a:ext>
          </a:extLst>
        </xdr:cNvPr>
        <xdr:cNvCxnSpPr/>
      </xdr:nvCxnSpPr>
      <xdr:spPr>
        <a:xfrm>
          <a:off x="1031240" y="6296025"/>
          <a:ext cx="79756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76979</xdr:rowOff>
    </xdr:from>
    <xdr:ext cx="405111" cy="259045"/>
    <xdr:sp macro="" textlink="">
      <xdr:nvSpPr>
        <xdr:cNvPr id="81" name="n_1aveValue【道路】&#10;有形固定資産減価償却率">
          <a:extLst>
            <a:ext uri="{FF2B5EF4-FFF2-40B4-BE49-F238E27FC236}">
              <a16:creationId xmlns:a16="http://schemas.microsoft.com/office/drawing/2014/main" id="{B3FF6F10-C71C-4F9A-AB5A-8A4564564A9D}"/>
            </a:ext>
          </a:extLst>
        </xdr:cNvPr>
        <xdr:cNvSpPr txBox="1"/>
      </xdr:nvSpPr>
      <xdr:spPr>
        <a:xfrm>
          <a:off x="32391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79519</xdr:rowOff>
    </xdr:from>
    <xdr:ext cx="405111" cy="259045"/>
    <xdr:sp macro="" textlink="">
      <xdr:nvSpPr>
        <xdr:cNvPr id="82" name="n_2aveValue【道路】&#10;有形固定資産減価償却率">
          <a:extLst>
            <a:ext uri="{FF2B5EF4-FFF2-40B4-BE49-F238E27FC236}">
              <a16:creationId xmlns:a16="http://schemas.microsoft.com/office/drawing/2014/main" id="{3C5E17A4-C307-4F30-86FA-2DE63CE1340D}"/>
            </a:ext>
          </a:extLst>
        </xdr:cNvPr>
        <xdr:cNvSpPr txBox="1"/>
      </xdr:nvSpPr>
      <xdr:spPr>
        <a:xfrm>
          <a:off x="2439044" y="608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60977</xdr:rowOff>
    </xdr:from>
    <xdr:ext cx="405111" cy="259045"/>
    <xdr:sp macro="" textlink="">
      <xdr:nvSpPr>
        <xdr:cNvPr id="83" name="n_3aveValue【道路】&#10;有形固定資産減価償却率">
          <a:extLst>
            <a:ext uri="{FF2B5EF4-FFF2-40B4-BE49-F238E27FC236}">
              <a16:creationId xmlns:a16="http://schemas.microsoft.com/office/drawing/2014/main" id="{7B60893C-D620-414B-B242-045F6FA1A27C}"/>
            </a:ext>
          </a:extLst>
        </xdr:cNvPr>
        <xdr:cNvSpPr txBox="1"/>
      </xdr:nvSpPr>
      <xdr:spPr>
        <a:xfrm>
          <a:off x="1641484" y="640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4" name="n_4aveValue【道路】&#10;有形固定資産減価償却率">
          <a:extLst>
            <a:ext uri="{FF2B5EF4-FFF2-40B4-BE49-F238E27FC236}">
              <a16:creationId xmlns:a16="http://schemas.microsoft.com/office/drawing/2014/main" id="{F3E70299-5200-4078-9FA2-AA94F2CF84CE}"/>
            </a:ext>
          </a:extLst>
        </xdr:cNvPr>
        <xdr:cNvSpPr txBox="1"/>
      </xdr:nvSpPr>
      <xdr:spPr>
        <a:xfrm>
          <a:off x="85535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95521</xdr:rowOff>
    </xdr:from>
    <xdr:ext cx="405111" cy="259045"/>
    <xdr:sp macro="" textlink="">
      <xdr:nvSpPr>
        <xdr:cNvPr id="85" name="n_1mainValue【道路】&#10;有形固定資産減価償却率">
          <a:extLst>
            <a:ext uri="{FF2B5EF4-FFF2-40B4-BE49-F238E27FC236}">
              <a16:creationId xmlns:a16="http://schemas.microsoft.com/office/drawing/2014/main" id="{1E0FFE40-E294-4416-B1E6-8B4A9FD46AD0}"/>
            </a:ext>
          </a:extLst>
        </xdr:cNvPr>
        <xdr:cNvSpPr txBox="1"/>
      </xdr:nvSpPr>
      <xdr:spPr>
        <a:xfrm>
          <a:off x="3239144" y="609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60977</xdr:rowOff>
    </xdr:from>
    <xdr:ext cx="405111" cy="259045"/>
    <xdr:sp macro="" textlink="">
      <xdr:nvSpPr>
        <xdr:cNvPr id="86" name="n_2mainValue【道路】&#10;有形固定資産減価償却率">
          <a:extLst>
            <a:ext uri="{FF2B5EF4-FFF2-40B4-BE49-F238E27FC236}">
              <a16:creationId xmlns:a16="http://schemas.microsoft.com/office/drawing/2014/main" id="{CF4A9E04-AB3C-483C-9978-FB0E4DD69193}"/>
            </a:ext>
          </a:extLst>
        </xdr:cNvPr>
        <xdr:cNvSpPr txBox="1"/>
      </xdr:nvSpPr>
      <xdr:spPr>
        <a:xfrm>
          <a:off x="2439044" y="640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49801</xdr:rowOff>
    </xdr:from>
    <xdr:ext cx="405111" cy="259045"/>
    <xdr:sp macro="" textlink="">
      <xdr:nvSpPr>
        <xdr:cNvPr id="87" name="n_3mainValue【道路】&#10;有形固定資産減価償却率">
          <a:extLst>
            <a:ext uri="{FF2B5EF4-FFF2-40B4-BE49-F238E27FC236}">
              <a16:creationId xmlns:a16="http://schemas.microsoft.com/office/drawing/2014/main" id="{D662E557-B66C-4EA2-B7CC-361C37E87874}"/>
            </a:ext>
          </a:extLst>
        </xdr:cNvPr>
        <xdr:cNvSpPr txBox="1"/>
      </xdr:nvSpPr>
      <xdr:spPr>
        <a:xfrm>
          <a:off x="1641484" y="6054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88" name="n_4mainValue【道路】&#10;有形固定資産減価償却率">
          <a:extLst>
            <a:ext uri="{FF2B5EF4-FFF2-40B4-BE49-F238E27FC236}">
              <a16:creationId xmlns:a16="http://schemas.microsoft.com/office/drawing/2014/main" id="{0C89759B-4CCE-44F3-84F8-C654F6808C7A}"/>
            </a:ext>
          </a:extLst>
        </xdr:cNvPr>
        <xdr:cNvSpPr txBox="1"/>
      </xdr:nvSpPr>
      <xdr:spPr>
        <a:xfrm>
          <a:off x="85535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694465C8-D13F-44FE-B711-325FE0F63B2A}"/>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51D7AD31-B7ED-48CC-8606-8BD45AB2E21B}"/>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875D5348-2C46-40FA-9752-DD2A1E809855}"/>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B5CEDDE3-B866-4698-A08C-41329AF9FD69}"/>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6D115508-A568-4943-BFB7-9AA5B7C3BDCA}"/>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AA6C06C-1683-4493-ABA5-2C9482910392}"/>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BD7D01C-D4D9-421B-BCCB-EC336C5BE519}"/>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40A19842-A9AD-4825-85B9-487C14DAD2F8}"/>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4FA60F5C-7CA7-4562-94F1-DBDB906663B2}"/>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F6F92C58-BED4-4E5E-A132-D5426BB8C752}"/>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D0FC5304-89C4-4905-9B4F-35B34E16B18E}"/>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D064DA9C-F6C5-4445-BD61-81E49130F134}"/>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850482FB-ADDA-4DBB-98E7-B0090213B63B}"/>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CF90DF21-B135-4B4D-8039-E88596963EDE}"/>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E3F7C09-99A0-449C-86B1-5EC682AC973D}"/>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CB944554-7659-4B27-95AE-D3A0905BD0DB}"/>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53EF21AF-766E-4B43-B0EF-82574B30DA25}"/>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B4BF39D7-C0BB-407C-B1D7-ECBF708BB1E7}"/>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7804BD39-C41A-41FD-9AE5-66F162CB3AD8}"/>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6F370FF-9FBB-45FA-B0AE-ED898EB5E1AF}"/>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AC1A69F9-81C1-4A31-AC3B-F4E211851FA5}"/>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83B76A70-CC5B-4A4D-962F-1D129698D2C7}"/>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94473D63-BA68-4848-A4E5-A7C70B03C0CC}"/>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97384</xdr:rowOff>
    </xdr:from>
    <xdr:to>
      <xdr:col>54</xdr:col>
      <xdr:colOff>189865</xdr:colOff>
      <xdr:row>41</xdr:row>
      <xdr:rowOff>121730</xdr:rowOff>
    </xdr:to>
    <xdr:cxnSp macro="">
      <xdr:nvCxnSpPr>
        <xdr:cNvPr id="112" name="直線コネクタ 111">
          <a:extLst>
            <a:ext uri="{FF2B5EF4-FFF2-40B4-BE49-F238E27FC236}">
              <a16:creationId xmlns:a16="http://schemas.microsoft.com/office/drawing/2014/main" id="{A5A1EB6C-EDF0-4AF5-9C95-6B097AC83A1C}"/>
            </a:ext>
          </a:extLst>
        </xdr:cNvPr>
        <xdr:cNvCxnSpPr/>
      </xdr:nvCxnSpPr>
      <xdr:spPr>
        <a:xfrm flipV="1">
          <a:off x="9429115" y="5922874"/>
          <a:ext cx="0" cy="1230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125557</xdr:rowOff>
    </xdr:from>
    <xdr:ext cx="469744" cy="259045"/>
    <xdr:sp macro="" textlink="">
      <xdr:nvSpPr>
        <xdr:cNvPr id="113" name="【道路】&#10;一人当たり延長最小値テキスト">
          <a:extLst>
            <a:ext uri="{FF2B5EF4-FFF2-40B4-BE49-F238E27FC236}">
              <a16:creationId xmlns:a16="http://schemas.microsoft.com/office/drawing/2014/main" id="{A00D3CE2-6330-4EAA-84BD-511EE23B535D}"/>
            </a:ext>
          </a:extLst>
        </xdr:cNvPr>
        <xdr:cNvSpPr txBox="1"/>
      </xdr:nvSpPr>
      <xdr:spPr>
        <a:xfrm>
          <a:off x="9467850" y="7156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121730</xdr:rowOff>
    </xdr:from>
    <xdr:to>
      <xdr:col>55</xdr:col>
      <xdr:colOff>88900</xdr:colOff>
      <xdr:row>41</xdr:row>
      <xdr:rowOff>121730</xdr:rowOff>
    </xdr:to>
    <xdr:cxnSp macro="">
      <xdr:nvCxnSpPr>
        <xdr:cNvPr id="114" name="直線コネクタ 113">
          <a:extLst>
            <a:ext uri="{FF2B5EF4-FFF2-40B4-BE49-F238E27FC236}">
              <a16:creationId xmlns:a16="http://schemas.microsoft.com/office/drawing/2014/main" id="{3360FC78-54B5-4EB7-A4AE-887E3482EEC1}"/>
            </a:ext>
          </a:extLst>
        </xdr:cNvPr>
        <xdr:cNvCxnSpPr/>
      </xdr:nvCxnSpPr>
      <xdr:spPr>
        <a:xfrm>
          <a:off x="9356090" y="715308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44061</xdr:rowOff>
    </xdr:from>
    <xdr:ext cx="534377" cy="259045"/>
    <xdr:sp macro="" textlink="">
      <xdr:nvSpPr>
        <xdr:cNvPr id="115" name="【道路】&#10;一人当たり延長最大値テキスト">
          <a:extLst>
            <a:ext uri="{FF2B5EF4-FFF2-40B4-BE49-F238E27FC236}">
              <a16:creationId xmlns:a16="http://schemas.microsoft.com/office/drawing/2014/main" id="{FEFB6322-B737-4EB8-9B79-D37933EE2738}"/>
            </a:ext>
          </a:extLst>
        </xdr:cNvPr>
        <xdr:cNvSpPr txBox="1"/>
      </xdr:nvSpPr>
      <xdr:spPr>
        <a:xfrm>
          <a:off x="9467850" y="570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97384</xdr:rowOff>
    </xdr:from>
    <xdr:to>
      <xdr:col>55</xdr:col>
      <xdr:colOff>88900</xdr:colOff>
      <xdr:row>34</xdr:row>
      <xdr:rowOff>97384</xdr:rowOff>
    </xdr:to>
    <xdr:cxnSp macro="">
      <xdr:nvCxnSpPr>
        <xdr:cNvPr id="116" name="直線コネクタ 115">
          <a:extLst>
            <a:ext uri="{FF2B5EF4-FFF2-40B4-BE49-F238E27FC236}">
              <a16:creationId xmlns:a16="http://schemas.microsoft.com/office/drawing/2014/main" id="{8698AFCB-666F-4C07-A8E4-32C655343078}"/>
            </a:ext>
          </a:extLst>
        </xdr:cNvPr>
        <xdr:cNvCxnSpPr/>
      </xdr:nvCxnSpPr>
      <xdr:spPr>
        <a:xfrm>
          <a:off x="9356090" y="592287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143070</xdr:rowOff>
    </xdr:from>
    <xdr:ext cx="534377" cy="259045"/>
    <xdr:sp macro="" textlink="">
      <xdr:nvSpPr>
        <xdr:cNvPr id="117" name="【道路】&#10;一人当たり延長平均値テキスト">
          <a:extLst>
            <a:ext uri="{FF2B5EF4-FFF2-40B4-BE49-F238E27FC236}">
              <a16:creationId xmlns:a16="http://schemas.microsoft.com/office/drawing/2014/main" id="{F29E5F67-4951-4E91-845F-E03C317A9282}"/>
            </a:ext>
          </a:extLst>
        </xdr:cNvPr>
        <xdr:cNvSpPr txBox="1"/>
      </xdr:nvSpPr>
      <xdr:spPr>
        <a:xfrm>
          <a:off x="9467850" y="66562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120193</xdr:rowOff>
    </xdr:from>
    <xdr:to>
      <xdr:col>55</xdr:col>
      <xdr:colOff>50800</xdr:colOff>
      <xdr:row>40</xdr:row>
      <xdr:rowOff>50343</xdr:rowOff>
    </xdr:to>
    <xdr:sp macro="" textlink="">
      <xdr:nvSpPr>
        <xdr:cNvPr id="118" name="フローチャート: 判断 117">
          <a:extLst>
            <a:ext uri="{FF2B5EF4-FFF2-40B4-BE49-F238E27FC236}">
              <a16:creationId xmlns:a16="http://schemas.microsoft.com/office/drawing/2014/main" id="{7F83AC40-F5BA-4E39-BF77-6F52E0D95DF7}"/>
            </a:ext>
          </a:extLst>
        </xdr:cNvPr>
        <xdr:cNvSpPr/>
      </xdr:nvSpPr>
      <xdr:spPr>
        <a:xfrm>
          <a:off x="9394190" y="6808648"/>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130670</xdr:rowOff>
    </xdr:from>
    <xdr:to>
      <xdr:col>50</xdr:col>
      <xdr:colOff>165100</xdr:colOff>
      <xdr:row>40</xdr:row>
      <xdr:rowOff>60820</xdr:rowOff>
    </xdr:to>
    <xdr:sp macro="" textlink="">
      <xdr:nvSpPr>
        <xdr:cNvPr id="119" name="フローチャート: 判断 118">
          <a:extLst>
            <a:ext uri="{FF2B5EF4-FFF2-40B4-BE49-F238E27FC236}">
              <a16:creationId xmlns:a16="http://schemas.microsoft.com/office/drawing/2014/main" id="{3AEC6DE9-E043-47ED-AF7B-97C69760EC86}"/>
            </a:ext>
          </a:extLst>
        </xdr:cNvPr>
        <xdr:cNvSpPr/>
      </xdr:nvSpPr>
      <xdr:spPr>
        <a:xfrm>
          <a:off x="8632190" y="68210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137643</xdr:rowOff>
    </xdr:from>
    <xdr:to>
      <xdr:col>46</xdr:col>
      <xdr:colOff>38100</xdr:colOff>
      <xdr:row>40</xdr:row>
      <xdr:rowOff>67793</xdr:rowOff>
    </xdr:to>
    <xdr:sp macro="" textlink="">
      <xdr:nvSpPr>
        <xdr:cNvPr id="120" name="フローチャート: 判断 119">
          <a:extLst>
            <a:ext uri="{FF2B5EF4-FFF2-40B4-BE49-F238E27FC236}">
              <a16:creationId xmlns:a16="http://schemas.microsoft.com/office/drawing/2014/main" id="{A2BBEF98-465A-4A18-AE48-87BA89384780}"/>
            </a:ext>
          </a:extLst>
        </xdr:cNvPr>
        <xdr:cNvSpPr/>
      </xdr:nvSpPr>
      <xdr:spPr>
        <a:xfrm>
          <a:off x="7846060" y="682038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154292</xdr:rowOff>
    </xdr:from>
    <xdr:to>
      <xdr:col>41</xdr:col>
      <xdr:colOff>101600</xdr:colOff>
      <xdr:row>40</xdr:row>
      <xdr:rowOff>84442</xdr:rowOff>
    </xdr:to>
    <xdr:sp macro="" textlink="">
      <xdr:nvSpPr>
        <xdr:cNvPr id="121" name="フローチャート: 判断 120">
          <a:extLst>
            <a:ext uri="{FF2B5EF4-FFF2-40B4-BE49-F238E27FC236}">
              <a16:creationId xmlns:a16="http://schemas.microsoft.com/office/drawing/2014/main" id="{FB8F82C9-6A66-4FAA-8930-8E182EED84AC}"/>
            </a:ext>
          </a:extLst>
        </xdr:cNvPr>
        <xdr:cNvSpPr/>
      </xdr:nvSpPr>
      <xdr:spPr>
        <a:xfrm>
          <a:off x="7029450" y="68408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138785</xdr:rowOff>
    </xdr:from>
    <xdr:to>
      <xdr:col>36</xdr:col>
      <xdr:colOff>165100</xdr:colOff>
      <xdr:row>40</xdr:row>
      <xdr:rowOff>68935</xdr:rowOff>
    </xdr:to>
    <xdr:sp macro="" textlink="">
      <xdr:nvSpPr>
        <xdr:cNvPr id="122" name="フローチャート: 判断 121">
          <a:extLst>
            <a:ext uri="{FF2B5EF4-FFF2-40B4-BE49-F238E27FC236}">
              <a16:creationId xmlns:a16="http://schemas.microsoft.com/office/drawing/2014/main" id="{0788659F-E10E-43AC-9123-EAF591C4672D}"/>
            </a:ext>
          </a:extLst>
        </xdr:cNvPr>
        <xdr:cNvSpPr/>
      </xdr:nvSpPr>
      <xdr:spPr>
        <a:xfrm>
          <a:off x="6231890" y="682152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C8D9FFD-4020-4AC2-BA0D-BE8607A98989}"/>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74195DB-E64A-425C-8B92-174302E41953}"/>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B1E2D36-84FA-4E69-9E81-9707CB8081B0}"/>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A396947-8092-48E4-AF45-453197F55EFC}"/>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BC03572-E1E3-43EB-B92E-72781CF5C03F}"/>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18276</xdr:rowOff>
    </xdr:from>
    <xdr:to>
      <xdr:col>55</xdr:col>
      <xdr:colOff>50800</xdr:colOff>
      <xdr:row>41</xdr:row>
      <xdr:rowOff>119876</xdr:rowOff>
    </xdr:to>
    <xdr:sp macro="" textlink="">
      <xdr:nvSpPr>
        <xdr:cNvPr id="128" name="楕円 127">
          <a:extLst>
            <a:ext uri="{FF2B5EF4-FFF2-40B4-BE49-F238E27FC236}">
              <a16:creationId xmlns:a16="http://schemas.microsoft.com/office/drawing/2014/main" id="{034FB6CC-83B7-432E-83A3-559E17280915}"/>
            </a:ext>
          </a:extLst>
        </xdr:cNvPr>
        <xdr:cNvSpPr/>
      </xdr:nvSpPr>
      <xdr:spPr>
        <a:xfrm>
          <a:off x="9394190" y="7051536"/>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104653</xdr:rowOff>
    </xdr:from>
    <xdr:ext cx="469744" cy="259045"/>
    <xdr:sp macro="" textlink="">
      <xdr:nvSpPr>
        <xdr:cNvPr id="129" name="【道路】&#10;一人当たり延長該当値テキスト">
          <a:extLst>
            <a:ext uri="{FF2B5EF4-FFF2-40B4-BE49-F238E27FC236}">
              <a16:creationId xmlns:a16="http://schemas.microsoft.com/office/drawing/2014/main" id="{EF728888-071D-4137-AA05-BAB22F57B7EA}"/>
            </a:ext>
          </a:extLst>
        </xdr:cNvPr>
        <xdr:cNvSpPr txBox="1"/>
      </xdr:nvSpPr>
      <xdr:spPr>
        <a:xfrm>
          <a:off x="9467850" y="6960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19647</xdr:rowOff>
    </xdr:from>
    <xdr:to>
      <xdr:col>50</xdr:col>
      <xdr:colOff>165100</xdr:colOff>
      <xdr:row>41</xdr:row>
      <xdr:rowOff>121247</xdr:rowOff>
    </xdr:to>
    <xdr:sp macro="" textlink="">
      <xdr:nvSpPr>
        <xdr:cNvPr id="130" name="楕円 129">
          <a:extLst>
            <a:ext uri="{FF2B5EF4-FFF2-40B4-BE49-F238E27FC236}">
              <a16:creationId xmlns:a16="http://schemas.microsoft.com/office/drawing/2014/main" id="{25C7AA82-EC6A-4BCA-A7E3-EA3701336EAE}"/>
            </a:ext>
          </a:extLst>
        </xdr:cNvPr>
        <xdr:cNvSpPr/>
      </xdr:nvSpPr>
      <xdr:spPr>
        <a:xfrm>
          <a:off x="8632190" y="7045287"/>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69076</xdr:rowOff>
    </xdr:from>
    <xdr:to>
      <xdr:col>55</xdr:col>
      <xdr:colOff>0</xdr:colOff>
      <xdr:row>41</xdr:row>
      <xdr:rowOff>70447</xdr:rowOff>
    </xdr:to>
    <xdr:cxnSp macro="">
      <xdr:nvCxnSpPr>
        <xdr:cNvPr id="131" name="直線コネクタ 130">
          <a:extLst>
            <a:ext uri="{FF2B5EF4-FFF2-40B4-BE49-F238E27FC236}">
              <a16:creationId xmlns:a16="http://schemas.microsoft.com/office/drawing/2014/main" id="{430F35CB-B336-4D5D-BB99-0361530F103A}"/>
            </a:ext>
          </a:extLst>
        </xdr:cNvPr>
        <xdr:cNvCxnSpPr/>
      </xdr:nvCxnSpPr>
      <xdr:spPr>
        <a:xfrm flipV="1">
          <a:off x="8686800" y="7096621"/>
          <a:ext cx="74295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22047</xdr:rowOff>
    </xdr:from>
    <xdr:to>
      <xdr:col>46</xdr:col>
      <xdr:colOff>38100</xdr:colOff>
      <xdr:row>41</xdr:row>
      <xdr:rowOff>123647</xdr:rowOff>
    </xdr:to>
    <xdr:sp macro="" textlink="">
      <xdr:nvSpPr>
        <xdr:cNvPr id="132" name="楕円 131">
          <a:extLst>
            <a:ext uri="{FF2B5EF4-FFF2-40B4-BE49-F238E27FC236}">
              <a16:creationId xmlns:a16="http://schemas.microsoft.com/office/drawing/2014/main" id="{BC989B2B-0B94-4B6B-8A32-AFDE16986565}"/>
            </a:ext>
          </a:extLst>
        </xdr:cNvPr>
        <xdr:cNvSpPr/>
      </xdr:nvSpPr>
      <xdr:spPr>
        <a:xfrm>
          <a:off x="7846060" y="704768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70447</xdr:rowOff>
    </xdr:from>
    <xdr:to>
      <xdr:col>50</xdr:col>
      <xdr:colOff>114300</xdr:colOff>
      <xdr:row>41</xdr:row>
      <xdr:rowOff>72847</xdr:rowOff>
    </xdr:to>
    <xdr:cxnSp macro="">
      <xdr:nvCxnSpPr>
        <xdr:cNvPr id="133" name="直線コネクタ 132">
          <a:extLst>
            <a:ext uri="{FF2B5EF4-FFF2-40B4-BE49-F238E27FC236}">
              <a16:creationId xmlns:a16="http://schemas.microsoft.com/office/drawing/2014/main" id="{ADB6B140-CEBF-4A54-8D1E-C50258504A00}"/>
            </a:ext>
          </a:extLst>
        </xdr:cNvPr>
        <xdr:cNvCxnSpPr/>
      </xdr:nvCxnSpPr>
      <xdr:spPr>
        <a:xfrm flipV="1">
          <a:off x="7889240" y="7097992"/>
          <a:ext cx="797560" cy="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23228</xdr:rowOff>
    </xdr:from>
    <xdr:to>
      <xdr:col>41</xdr:col>
      <xdr:colOff>101600</xdr:colOff>
      <xdr:row>41</xdr:row>
      <xdr:rowOff>124828</xdr:rowOff>
    </xdr:to>
    <xdr:sp macro="" textlink="">
      <xdr:nvSpPr>
        <xdr:cNvPr id="134" name="楕円 133">
          <a:extLst>
            <a:ext uri="{FF2B5EF4-FFF2-40B4-BE49-F238E27FC236}">
              <a16:creationId xmlns:a16="http://schemas.microsoft.com/office/drawing/2014/main" id="{E98EB55A-AAD4-4AB2-A8F4-4260704B9DA1}"/>
            </a:ext>
          </a:extLst>
        </xdr:cNvPr>
        <xdr:cNvSpPr/>
      </xdr:nvSpPr>
      <xdr:spPr>
        <a:xfrm>
          <a:off x="7029450" y="704886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72847</xdr:rowOff>
    </xdr:from>
    <xdr:to>
      <xdr:col>45</xdr:col>
      <xdr:colOff>177800</xdr:colOff>
      <xdr:row>41</xdr:row>
      <xdr:rowOff>74028</xdr:rowOff>
    </xdr:to>
    <xdr:cxnSp macro="">
      <xdr:nvCxnSpPr>
        <xdr:cNvPr id="135" name="直線コネクタ 134">
          <a:extLst>
            <a:ext uri="{FF2B5EF4-FFF2-40B4-BE49-F238E27FC236}">
              <a16:creationId xmlns:a16="http://schemas.microsoft.com/office/drawing/2014/main" id="{20B8C747-A6BE-41AB-805C-1957EB0C12A8}"/>
            </a:ext>
          </a:extLst>
        </xdr:cNvPr>
        <xdr:cNvCxnSpPr/>
      </xdr:nvCxnSpPr>
      <xdr:spPr>
        <a:xfrm flipV="1">
          <a:off x="7084060" y="7102297"/>
          <a:ext cx="80518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25133</xdr:rowOff>
    </xdr:from>
    <xdr:to>
      <xdr:col>36</xdr:col>
      <xdr:colOff>165100</xdr:colOff>
      <xdr:row>41</xdr:row>
      <xdr:rowOff>126733</xdr:rowOff>
    </xdr:to>
    <xdr:sp macro="" textlink="">
      <xdr:nvSpPr>
        <xdr:cNvPr id="136" name="楕円 135">
          <a:extLst>
            <a:ext uri="{FF2B5EF4-FFF2-40B4-BE49-F238E27FC236}">
              <a16:creationId xmlns:a16="http://schemas.microsoft.com/office/drawing/2014/main" id="{D51F59B9-7369-4344-84E2-FE848BA8FEB2}"/>
            </a:ext>
          </a:extLst>
        </xdr:cNvPr>
        <xdr:cNvSpPr/>
      </xdr:nvSpPr>
      <xdr:spPr>
        <a:xfrm>
          <a:off x="6231890" y="7050773"/>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74028</xdr:rowOff>
    </xdr:from>
    <xdr:to>
      <xdr:col>41</xdr:col>
      <xdr:colOff>50800</xdr:colOff>
      <xdr:row>41</xdr:row>
      <xdr:rowOff>75933</xdr:rowOff>
    </xdr:to>
    <xdr:cxnSp macro="">
      <xdr:nvCxnSpPr>
        <xdr:cNvPr id="137" name="直線コネクタ 136">
          <a:extLst>
            <a:ext uri="{FF2B5EF4-FFF2-40B4-BE49-F238E27FC236}">
              <a16:creationId xmlns:a16="http://schemas.microsoft.com/office/drawing/2014/main" id="{AF0DF5BE-C468-4C4F-9115-A86091849441}"/>
            </a:ext>
          </a:extLst>
        </xdr:cNvPr>
        <xdr:cNvCxnSpPr/>
      </xdr:nvCxnSpPr>
      <xdr:spPr>
        <a:xfrm flipV="1">
          <a:off x="6286500" y="7103478"/>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77347</xdr:rowOff>
    </xdr:from>
    <xdr:ext cx="469744" cy="259045"/>
    <xdr:sp macro="" textlink="">
      <xdr:nvSpPr>
        <xdr:cNvPr id="138" name="n_1aveValue【道路】&#10;一人当たり延長">
          <a:extLst>
            <a:ext uri="{FF2B5EF4-FFF2-40B4-BE49-F238E27FC236}">
              <a16:creationId xmlns:a16="http://schemas.microsoft.com/office/drawing/2014/main" id="{775997E6-9166-46F9-93C2-4A958F7B5E80}"/>
            </a:ext>
          </a:extLst>
        </xdr:cNvPr>
        <xdr:cNvSpPr txBox="1"/>
      </xdr:nvSpPr>
      <xdr:spPr>
        <a:xfrm>
          <a:off x="8454467" y="659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84320</xdr:rowOff>
    </xdr:from>
    <xdr:ext cx="469744" cy="259045"/>
    <xdr:sp macro="" textlink="">
      <xdr:nvSpPr>
        <xdr:cNvPr id="139" name="n_2aveValue【道路】&#10;一人当たり延長">
          <a:extLst>
            <a:ext uri="{FF2B5EF4-FFF2-40B4-BE49-F238E27FC236}">
              <a16:creationId xmlns:a16="http://schemas.microsoft.com/office/drawing/2014/main" id="{626E6DB2-ABA3-4076-BFDB-CAF12DB236C6}"/>
            </a:ext>
          </a:extLst>
        </xdr:cNvPr>
        <xdr:cNvSpPr txBox="1"/>
      </xdr:nvSpPr>
      <xdr:spPr>
        <a:xfrm>
          <a:off x="7673417" y="660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100969</xdr:rowOff>
    </xdr:from>
    <xdr:ext cx="469744" cy="259045"/>
    <xdr:sp macro="" textlink="">
      <xdr:nvSpPr>
        <xdr:cNvPr id="140" name="n_3aveValue【道路】&#10;一人当たり延長">
          <a:extLst>
            <a:ext uri="{FF2B5EF4-FFF2-40B4-BE49-F238E27FC236}">
              <a16:creationId xmlns:a16="http://schemas.microsoft.com/office/drawing/2014/main" id="{620D1957-0736-472E-87FA-3460FDD49664}"/>
            </a:ext>
          </a:extLst>
        </xdr:cNvPr>
        <xdr:cNvSpPr txBox="1"/>
      </xdr:nvSpPr>
      <xdr:spPr>
        <a:xfrm>
          <a:off x="6866332" y="6612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85462</xdr:rowOff>
    </xdr:from>
    <xdr:ext cx="469744" cy="259045"/>
    <xdr:sp macro="" textlink="">
      <xdr:nvSpPr>
        <xdr:cNvPr id="141" name="n_4aveValue【道路】&#10;一人当たり延長">
          <a:extLst>
            <a:ext uri="{FF2B5EF4-FFF2-40B4-BE49-F238E27FC236}">
              <a16:creationId xmlns:a16="http://schemas.microsoft.com/office/drawing/2014/main" id="{9C3033BF-F1DD-49E3-89FA-C3B4233184F6}"/>
            </a:ext>
          </a:extLst>
        </xdr:cNvPr>
        <xdr:cNvSpPr txBox="1"/>
      </xdr:nvSpPr>
      <xdr:spPr>
        <a:xfrm>
          <a:off x="6068772" y="660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112374</xdr:rowOff>
    </xdr:from>
    <xdr:ext cx="469744" cy="259045"/>
    <xdr:sp macro="" textlink="">
      <xdr:nvSpPr>
        <xdr:cNvPr id="142" name="n_1mainValue【道路】&#10;一人当たり延長">
          <a:extLst>
            <a:ext uri="{FF2B5EF4-FFF2-40B4-BE49-F238E27FC236}">
              <a16:creationId xmlns:a16="http://schemas.microsoft.com/office/drawing/2014/main" id="{1BDC2B26-4A73-4629-9AF5-596BE817D85A}"/>
            </a:ext>
          </a:extLst>
        </xdr:cNvPr>
        <xdr:cNvSpPr txBox="1"/>
      </xdr:nvSpPr>
      <xdr:spPr>
        <a:xfrm>
          <a:off x="8454467" y="714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114774</xdr:rowOff>
    </xdr:from>
    <xdr:ext cx="469744" cy="259045"/>
    <xdr:sp macro="" textlink="">
      <xdr:nvSpPr>
        <xdr:cNvPr id="143" name="n_2mainValue【道路】&#10;一人当たり延長">
          <a:extLst>
            <a:ext uri="{FF2B5EF4-FFF2-40B4-BE49-F238E27FC236}">
              <a16:creationId xmlns:a16="http://schemas.microsoft.com/office/drawing/2014/main" id="{FF233FC2-62F8-4905-A764-65818E4DD8BC}"/>
            </a:ext>
          </a:extLst>
        </xdr:cNvPr>
        <xdr:cNvSpPr txBox="1"/>
      </xdr:nvSpPr>
      <xdr:spPr>
        <a:xfrm>
          <a:off x="7673417" y="714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115955</xdr:rowOff>
    </xdr:from>
    <xdr:ext cx="469744" cy="259045"/>
    <xdr:sp macro="" textlink="">
      <xdr:nvSpPr>
        <xdr:cNvPr id="144" name="n_3mainValue【道路】&#10;一人当たり延長">
          <a:extLst>
            <a:ext uri="{FF2B5EF4-FFF2-40B4-BE49-F238E27FC236}">
              <a16:creationId xmlns:a16="http://schemas.microsoft.com/office/drawing/2014/main" id="{E1B77F2C-D658-4D4F-9639-DE737C6B3114}"/>
            </a:ext>
          </a:extLst>
        </xdr:cNvPr>
        <xdr:cNvSpPr txBox="1"/>
      </xdr:nvSpPr>
      <xdr:spPr>
        <a:xfrm>
          <a:off x="6866332" y="714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117860</xdr:rowOff>
    </xdr:from>
    <xdr:ext cx="469744" cy="259045"/>
    <xdr:sp macro="" textlink="">
      <xdr:nvSpPr>
        <xdr:cNvPr id="145" name="n_4mainValue【道路】&#10;一人当たり延長">
          <a:extLst>
            <a:ext uri="{FF2B5EF4-FFF2-40B4-BE49-F238E27FC236}">
              <a16:creationId xmlns:a16="http://schemas.microsoft.com/office/drawing/2014/main" id="{FC43B4F1-C8C9-4A0F-88CA-34EDFC712D0A}"/>
            </a:ext>
          </a:extLst>
        </xdr:cNvPr>
        <xdr:cNvSpPr txBox="1"/>
      </xdr:nvSpPr>
      <xdr:spPr>
        <a:xfrm>
          <a:off x="6068772" y="7147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9A4001B3-8EC6-4016-9562-276A9E7980A9}"/>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63CC32E-F6B2-4B69-8FEC-A343B53FFEAE}"/>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660D743-1B77-4E34-9632-D083F079ED88}"/>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5DEE82FA-3AC6-4EB7-83B7-1DA445544D1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CE074CD0-869D-43D8-AA0D-08E4CE5BE866}"/>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1BF297D9-C382-4E90-90A1-5AF35CBE2241}"/>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3370B5C3-F2A3-4138-85B4-2D52F1A29BDF}"/>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33CE72C3-14BF-4EC5-B5D2-D7BC710629A2}"/>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20DE7BD3-2790-442D-AA6E-74D5CA9F3906}"/>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33F6DDF1-F316-47B4-A23F-8E1D9C93E441}"/>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289A2D4A-9099-414B-8CDA-B3A4D0BF8365}"/>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1A12338D-1CE7-4CCC-8AAF-52F60A6E4862}"/>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0060F140-6C03-48A0-9624-91AEC6FB8A5B}"/>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68D7634A-59CF-4B5E-9608-4BA1A60E2C15}"/>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4B87A10E-7463-476D-A4CB-D5B025F7EB59}"/>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D95FC96A-799B-4C40-9350-ACB807E9D93E}"/>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8CCE2CE7-F016-4B0A-8B41-BBA78A214817}"/>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8CF64331-4429-4447-BD7E-2434AF5DA7A9}"/>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B766AE12-2912-4B0C-A72E-2B3E3D8941AC}"/>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7772A2AF-3F9C-4E90-A845-70FF8A071D80}"/>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2CAB95D1-2B54-4F29-B941-986DEAD74E81}"/>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3C7CC482-BE0E-4BCC-A644-60B6420FC33B}"/>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01EB262A-5BAD-4441-AD15-EDF64FFAA01D}"/>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1559FED4-D517-411A-8BB3-11D8DB31ACF9}"/>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544F0760-C6D1-443E-87F6-90E439D340BE}"/>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64</xdr:row>
      <xdr:rowOff>101237</xdr:rowOff>
    </xdr:to>
    <xdr:cxnSp macro="">
      <xdr:nvCxnSpPr>
        <xdr:cNvPr id="171" name="直線コネクタ 170">
          <a:extLst>
            <a:ext uri="{FF2B5EF4-FFF2-40B4-BE49-F238E27FC236}">
              <a16:creationId xmlns:a16="http://schemas.microsoft.com/office/drawing/2014/main" id="{7C69145C-47D2-41B4-A518-19FEAF8B1586}"/>
            </a:ext>
          </a:extLst>
        </xdr:cNvPr>
        <xdr:cNvCxnSpPr/>
      </xdr:nvCxnSpPr>
      <xdr:spPr>
        <a:xfrm flipV="1">
          <a:off x="4173855" y="9554120"/>
          <a:ext cx="0" cy="1516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105064</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913AADBF-BCF1-4B1A-B84B-6B4CBF9706F4}"/>
            </a:ext>
          </a:extLst>
        </xdr:cNvPr>
        <xdr:cNvSpPr txBox="1"/>
      </xdr:nvSpPr>
      <xdr:spPr>
        <a:xfrm>
          <a:off x="4212590" y="1107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101237</xdr:rowOff>
    </xdr:from>
    <xdr:to>
      <xdr:col>24</xdr:col>
      <xdr:colOff>152400</xdr:colOff>
      <xdr:row>64</xdr:row>
      <xdr:rowOff>101237</xdr:rowOff>
    </xdr:to>
    <xdr:cxnSp macro="">
      <xdr:nvCxnSpPr>
        <xdr:cNvPr id="173" name="直線コネクタ 172">
          <a:extLst>
            <a:ext uri="{FF2B5EF4-FFF2-40B4-BE49-F238E27FC236}">
              <a16:creationId xmlns:a16="http://schemas.microsoft.com/office/drawing/2014/main" id="{2E61853B-BBB2-4FD3-8E30-72146D2CE4A9}"/>
            </a:ext>
          </a:extLst>
        </xdr:cNvPr>
        <xdr:cNvCxnSpPr/>
      </xdr:nvCxnSpPr>
      <xdr:spPr>
        <a:xfrm>
          <a:off x="4112260" y="110702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7EAE5526-2AEC-4027-B651-7D238C492D7A}"/>
            </a:ext>
          </a:extLst>
        </xdr:cNvPr>
        <xdr:cNvSpPr txBox="1"/>
      </xdr:nvSpPr>
      <xdr:spPr>
        <a:xfrm>
          <a:off x="4212590" y="932553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5" name="直線コネクタ 174">
          <a:extLst>
            <a:ext uri="{FF2B5EF4-FFF2-40B4-BE49-F238E27FC236}">
              <a16:creationId xmlns:a16="http://schemas.microsoft.com/office/drawing/2014/main" id="{324AAA89-4F4E-4947-87E0-FD7D6835E23D}"/>
            </a:ext>
          </a:extLst>
        </xdr:cNvPr>
        <xdr:cNvCxnSpPr/>
      </xdr:nvCxnSpPr>
      <xdr:spPr>
        <a:xfrm>
          <a:off x="4112260" y="95541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138265</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E5CB6ADD-6480-4959-ABAB-56FA2295D1CB}"/>
            </a:ext>
          </a:extLst>
        </xdr:cNvPr>
        <xdr:cNvSpPr txBox="1"/>
      </xdr:nvSpPr>
      <xdr:spPr>
        <a:xfrm>
          <a:off x="4212590" y="1042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159838</xdr:rowOff>
    </xdr:from>
    <xdr:to>
      <xdr:col>24</xdr:col>
      <xdr:colOff>114300</xdr:colOff>
      <xdr:row>61</xdr:row>
      <xdr:rowOff>89988</xdr:rowOff>
    </xdr:to>
    <xdr:sp macro="" textlink="">
      <xdr:nvSpPr>
        <xdr:cNvPr id="177" name="フローチャート: 判断 176">
          <a:extLst>
            <a:ext uri="{FF2B5EF4-FFF2-40B4-BE49-F238E27FC236}">
              <a16:creationId xmlns:a16="http://schemas.microsoft.com/office/drawing/2014/main" id="{A291C617-F05D-4908-BE0F-3F622E355CBA}"/>
            </a:ext>
          </a:extLst>
        </xdr:cNvPr>
        <xdr:cNvSpPr/>
      </xdr:nvSpPr>
      <xdr:spPr>
        <a:xfrm>
          <a:off x="4131310" y="1044874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145143</xdr:rowOff>
    </xdr:from>
    <xdr:to>
      <xdr:col>20</xdr:col>
      <xdr:colOff>38100</xdr:colOff>
      <xdr:row>61</xdr:row>
      <xdr:rowOff>75293</xdr:rowOff>
    </xdr:to>
    <xdr:sp macro="" textlink="">
      <xdr:nvSpPr>
        <xdr:cNvPr id="178" name="フローチャート: 判断 177">
          <a:extLst>
            <a:ext uri="{FF2B5EF4-FFF2-40B4-BE49-F238E27FC236}">
              <a16:creationId xmlns:a16="http://schemas.microsoft.com/office/drawing/2014/main" id="{A1947C48-735E-4F1F-AEAB-A44C744D577D}"/>
            </a:ext>
          </a:extLst>
        </xdr:cNvPr>
        <xdr:cNvSpPr/>
      </xdr:nvSpPr>
      <xdr:spPr>
        <a:xfrm>
          <a:off x="3388360" y="1043023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79" name="フローチャート: 判断 178">
          <a:extLst>
            <a:ext uri="{FF2B5EF4-FFF2-40B4-BE49-F238E27FC236}">
              <a16:creationId xmlns:a16="http://schemas.microsoft.com/office/drawing/2014/main" id="{1AB7339E-AEDF-4C3F-9FB4-54C1218325EB}"/>
            </a:ext>
          </a:extLst>
        </xdr:cNvPr>
        <xdr:cNvSpPr/>
      </xdr:nvSpPr>
      <xdr:spPr>
        <a:xfrm>
          <a:off x="2571750" y="1042343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0" name="フローチャート: 判断 179">
          <a:extLst>
            <a:ext uri="{FF2B5EF4-FFF2-40B4-BE49-F238E27FC236}">
              <a16:creationId xmlns:a16="http://schemas.microsoft.com/office/drawing/2014/main" id="{A8EC970E-4BAD-4C4F-B8DA-0C829467AD8F}"/>
            </a:ext>
          </a:extLst>
        </xdr:cNvPr>
        <xdr:cNvSpPr/>
      </xdr:nvSpPr>
      <xdr:spPr>
        <a:xfrm>
          <a:off x="1774190" y="1041853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92891</xdr:rowOff>
    </xdr:from>
    <xdr:to>
      <xdr:col>6</xdr:col>
      <xdr:colOff>38100</xdr:colOff>
      <xdr:row>61</xdr:row>
      <xdr:rowOff>23041</xdr:rowOff>
    </xdr:to>
    <xdr:sp macro="" textlink="">
      <xdr:nvSpPr>
        <xdr:cNvPr id="181" name="フローチャート: 判断 180">
          <a:extLst>
            <a:ext uri="{FF2B5EF4-FFF2-40B4-BE49-F238E27FC236}">
              <a16:creationId xmlns:a16="http://schemas.microsoft.com/office/drawing/2014/main" id="{F3C24A9F-704F-4981-A4E6-6BF4DEC5675E}"/>
            </a:ext>
          </a:extLst>
        </xdr:cNvPr>
        <xdr:cNvSpPr/>
      </xdr:nvSpPr>
      <xdr:spPr>
        <a:xfrm>
          <a:off x="988060" y="1038370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9D06F90-513A-4AB4-A696-684872686229}"/>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A0D2EDF-D131-4184-AABE-77A9E2721466}"/>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EC6985E-0F4A-4CFA-9AAD-18ED90B1D6DC}"/>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DDE512F-F7E4-4F70-8A53-4CC89C9CC711}"/>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6613BA6-FCA1-42F5-B8FF-225B075F939E}"/>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128815</xdr:rowOff>
    </xdr:from>
    <xdr:to>
      <xdr:col>24</xdr:col>
      <xdr:colOff>114300</xdr:colOff>
      <xdr:row>59</xdr:row>
      <xdr:rowOff>58965</xdr:rowOff>
    </xdr:to>
    <xdr:sp macro="" textlink="">
      <xdr:nvSpPr>
        <xdr:cNvPr id="187" name="楕円 186">
          <a:extLst>
            <a:ext uri="{FF2B5EF4-FFF2-40B4-BE49-F238E27FC236}">
              <a16:creationId xmlns:a16="http://schemas.microsoft.com/office/drawing/2014/main" id="{355E6B66-16D2-47EB-BC18-F74E4631414F}"/>
            </a:ext>
          </a:extLst>
        </xdr:cNvPr>
        <xdr:cNvSpPr/>
      </xdr:nvSpPr>
      <xdr:spPr>
        <a:xfrm>
          <a:off x="4131310" y="1007672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151692</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CBF91FAD-F00D-4FD0-8D1F-8E59BF1DA4F1}"/>
            </a:ext>
          </a:extLst>
        </xdr:cNvPr>
        <xdr:cNvSpPr txBox="1"/>
      </xdr:nvSpPr>
      <xdr:spPr>
        <a:xfrm>
          <a:off x="4212590" y="9924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102688</xdr:rowOff>
    </xdr:from>
    <xdr:to>
      <xdr:col>20</xdr:col>
      <xdr:colOff>38100</xdr:colOff>
      <xdr:row>59</xdr:row>
      <xdr:rowOff>32838</xdr:rowOff>
    </xdr:to>
    <xdr:sp macro="" textlink="">
      <xdr:nvSpPr>
        <xdr:cNvPr id="189" name="楕円 188">
          <a:extLst>
            <a:ext uri="{FF2B5EF4-FFF2-40B4-BE49-F238E27FC236}">
              <a16:creationId xmlns:a16="http://schemas.microsoft.com/office/drawing/2014/main" id="{19C8BD50-B4EE-419A-8383-4AB508C59655}"/>
            </a:ext>
          </a:extLst>
        </xdr:cNvPr>
        <xdr:cNvSpPr/>
      </xdr:nvSpPr>
      <xdr:spPr>
        <a:xfrm>
          <a:off x="3388360" y="1004297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153488</xdr:rowOff>
    </xdr:from>
    <xdr:to>
      <xdr:col>24</xdr:col>
      <xdr:colOff>63500</xdr:colOff>
      <xdr:row>59</xdr:row>
      <xdr:rowOff>8165</xdr:rowOff>
    </xdr:to>
    <xdr:cxnSp macro="">
      <xdr:nvCxnSpPr>
        <xdr:cNvPr id="190" name="直線コネクタ 189">
          <a:extLst>
            <a:ext uri="{FF2B5EF4-FFF2-40B4-BE49-F238E27FC236}">
              <a16:creationId xmlns:a16="http://schemas.microsoft.com/office/drawing/2014/main" id="{153A6AE9-4C7E-4457-A2CD-7EEBE5256893}"/>
            </a:ext>
          </a:extLst>
        </xdr:cNvPr>
        <xdr:cNvCxnSpPr/>
      </xdr:nvCxnSpPr>
      <xdr:spPr>
        <a:xfrm>
          <a:off x="3431540" y="10097588"/>
          <a:ext cx="742950" cy="28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112485</xdr:rowOff>
    </xdr:from>
    <xdr:to>
      <xdr:col>15</xdr:col>
      <xdr:colOff>101600</xdr:colOff>
      <xdr:row>59</xdr:row>
      <xdr:rowOff>42635</xdr:rowOff>
    </xdr:to>
    <xdr:sp macro="" textlink="">
      <xdr:nvSpPr>
        <xdr:cNvPr id="191" name="楕円 190">
          <a:extLst>
            <a:ext uri="{FF2B5EF4-FFF2-40B4-BE49-F238E27FC236}">
              <a16:creationId xmlns:a16="http://schemas.microsoft.com/office/drawing/2014/main" id="{732E0D93-C29C-47B9-B9CE-42ABA8A1B5F5}"/>
            </a:ext>
          </a:extLst>
        </xdr:cNvPr>
        <xdr:cNvSpPr/>
      </xdr:nvSpPr>
      <xdr:spPr>
        <a:xfrm>
          <a:off x="2571750" y="100565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153488</xdr:rowOff>
    </xdr:from>
    <xdr:to>
      <xdr:col>19</xdr:col>
      <xdr:colOff>177800</xdr:colOff>
      <xdr:row>58</xdr:row>
      <xdr:rowOff>163285</xdr:rowOff>
    </xdr:to>
    <xdr:cxnSp macro="">
      <xdr:nvCxnSpPr>
        <xdr:cNvPr id="192" name="直線コネクタ 191">
          <a:extLst>
            <a:ext uri="{FF2B5EF4-FFF2-40B4-BE49-F238E27FC236}">
              <a16:creationId xmlns:a16="http://schemas.microsoft.com/office/drawing/2014/main" id="{0604C95D-FB6A-474F-B09C-813A1CC9776A}"/>
            </a:ext>
          </a:extLst>
        </xdr:cNvPr>
        <xdr:cNvCxnSpPr/>
      </xdr:nvCxnSpPr>
      <xdr:spPr>
        <a:xfrm flipV="1">
          <a:off x="2626360" y="10097588"/>
          <a:ext cx="80518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94524</xdr:rowOff>
    </xdr:from>
    <xdr:to>
      <xdr:col>10</xdr:col>
      <xdr:colOff>165100</xdr:colOff>
      <xdr:row>59</xdr:row>
      <xdr:rowOff>24674</xdr:rowOff>
    </xdr:to>
    <xdr:sp macro="" textlink="">
      <xdr:nvSpPr>
        <xdr:cNvPr id="193" name="楕円 192">
          <a:extLst>
            <a:ext uri="{FF2B5EF4-FFF2-40B4-BE49-F238E27FC236}">
              <a16:creationId xmlns:a16="http://schemas.microsoft.com/office/drawing/2014/main" id="{120686CF-6F36-4084-B9B6-015BD671FB99}"/>
            </a:ext>
          </a:extLst>
        </xdr:cNvPr>
        <xdr:cNvSpPr/>
      </xdr:nvSpPr>
      <xdr:spPr>
        <a:xfrm>
          <a:off x="1774190" y="1004243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145324</xdr:rowOff>
    </xdr:from>
    <xdr:to>
      <xdr:col>15</xdr:col>
      <xdr:colOff>50800</xdr:colOff>
      <xdr:row>58</xdr:row>
      <xdr:rowOff>163285</xdr:rowOff>
    </xdr:to>
    <xdr:cxnSp macro="">
      <xdr:nvCxnSpPr>
        <xdr:cNvPr id="194" name="直線コネクタ 193">
          <a:extLst>
            <a:ext uri="{FF2B5EF4-FFF2-40B4-BE49-F238E27FC236}">
              <a16:creationId xmlns:a16="http://schemas.microsoft.com/office/drawing/2014/main" id="{311691D5-DEC4-48C9-835A-C137DF5CEA50}"/>
            </a:ext>
          </a:extLst>
        </xdr:cNvPr>
        <xdr:cNvCxnSpPr/>
      </xdr:nvCxnSpPr>
      <xdr:spPr>
        <a:xfrm>
          <a:off x="1828800" y="10087519"/>
          <a:ext cx="79756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81462</xdr:rowOff>
    </xdr:from>
    <xdr:to>
      <xdr:col>6</xdr:col>
      <xdr:colOff>38100</xdr:colOff>
      <xdr:row>60</xdr:row>
      <xdr:rowOff>11612</xdr:rowOff>
    </xdr:to>
    <xdr:sp macro="" textlink="">
      <xdr:nvSpPr>
        <xdr:cNvPr id="195" name="楕円 194">
          <a:extLst>
            <a:ext uri="{FF2B5EF4-FFF2-40B4-BE49-F238E27FC236}">
              <a16:creationId xmlns:a16="http://schemas.microsoft.com/office/drawing/2014/main" id="{0E0080B8-C14C-4470-B60C-32FC141B5AD1}"/>
            </a:ext>
          </a:extLst>
        </xdr:cNvPr>
        <xdr:cNvSpPr/>
      </xdr:nvSpPr>
      <xdr:spPr>
        <a:xfrm>
          <a:off x="988060" y="1019891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145324</xdr:rowOff>
    </xdr:from>
    <xdr:to>
      <xdr:col>10</xdr:col>
      <xdr:colOff>114300</xdr:colOff>
      <xdr:row>59</xdr:row>
      <xdr:rowOff>132262</xdr:rowOff>
    </xdr:to>
    <xdr:cxnSp macro="">
      <xdr:nvCxnSpPr>
        <xdr:cNvPr id="196" name="直線コネクタ 195">
          <a:extLst>
            <a:ext uri="{FF2B5EF4-FFF2-40B4-BE49-F238E27FC236}">
              <a16:creationId xmlns:a16="http://schemas.microsoft.com/office/drawing/2014/main" id="{C663380A-C7E4-457D-A983-29CF715CACE3}"/>
            </a:ext>
          </a:extLst>
        </xdr:cNvPr>
        <xdr:cNvCxnSpPr/>
      </xdr:nvCxnSpPr>
      <xdr:spPr>
        <a:xfrm flipV="1">
          <a:off x="1031240" y="10087519"/>
          <a:ext cx="797560" cy="164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66420</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4244E2B6-6D76-4B9D-A2C9-2240DF06C968}"/>
            </a:ext>
          </a:extLst>
        </xdr:cNvPr>
        <xdr:cNvSpPr txBox="1"/>
      </xdr:nvSpPr>
      <xdr:spPr>
        <a:xfrm>
          <a:off x="3239144" y="1052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36F182D7-6391-4644-A18A-8709A0305911}"/>
            </a:ext>
          </a:extLst>
        </xdr:cNvPr>
        <xdr:cNvSpPr txBox="1"/>
      </xdr:nvSpPr>
      <xdr:spPr>
        <a:xfrm>
          <a:off x="2439044" y="10516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56623</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292E7B2E-283F-4881-826D-01FBDF717FD6}"/>
            </a:ext>
          </a:extLst>
        </xdr:cNvPr>
        <xdr:cNvSpPr txBox="1"/>
      </xdr:nvSpPr>
      <xdr:spPr>
        <a:xfrm>
          <a:off x="1641484" y="10518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14168</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90300C0A-D123-4D33-9251-31FBE6E01790}"/>
            </a:ext>
          </a:extLst>
        </xdr:cNvPr>
        <xdr:cNvSpPr txBox="1"/>
      </xdr:nvSpPr>
      <xdr:spPr>
        <a:xfrm>
          <a:off x="855354" y="10476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49365</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AA80500F-5B06-4D8D-BE6E-E3019979079E}"/>
            </a:ext>
          </a:extLst>
        </xdr:cNvPr>
        <xdr:cNvSpPr txBox="1"/>
      </xdr:nvSpPr>
      <xdr:spPr>
        <a:xfrm>
          <a:off x="3239144" y="9823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59162</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E8359377-8F43-4C9F-A1FF-5F73BF1753C7}"/>
            </a:ext>
          </a:extLst>
        </xdr:cNvPr>
        <xdr:cNvSpPr txBox="1"/>
      </xdr:nvSpPr>
      <xdr:spPr>
        <a:xfrm>
          <a:off x="2439044" y="982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41201</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75A6A8E0-85F3-4787-AB6B-DD75471C21EA}"/>
            </a:ext>
          </a:extLst>
        </xdr:cNvPr>
        <xdr:cNvSpPr txBox="1"/>
      </xdr:nvSpPr>
      <xdr:spPr>
        <a:xfrm>
          <a:off x="1641484" y="981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28139</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B2E54327-A109-4E87-A07A-D162571FB628}"/>
            </a:ext>
          </a:extLst>
        </xdr:cNvPr>
        <xdr:cNvSpPr txBox="1"/>
      </xdr:nvSpPr>
      <xdr:spPr>
        <a:xfrm>
          <a:off x="855354" y="9970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F104BB95-9119-4D58-990D-47E53989A069}"/>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2FD55F7C-526B-4A24-8796-661900368C24}"/>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33B3889C-074B-445E-BA86-D376BB2B33B9}"/>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2826BA86-4EE3-478E-ADB5-7DC7DB1D6E01}"/>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42D70410-58D6-485A-ADBD-6835B32A8E38}"/>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9EDF4A52-710B-42DF-9B40-AC6884B345D5}"/>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8338BEE3-1E3F-49A7-850C-B448EB2E5582}"/>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24325615-642A-4BC3-85DF-E4BD483FB622}"/>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D9FFB6D-FC29-4B92-805A-0A7BD2A15F2F}"/>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A343FB58-A77D-4054-B383-9DFC39581D0E}"/>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DF18C999-9839-46A2-BE3B-61F4D5BA8A52}"/>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DFE33E80-9631-4F8A-9750-B05C74195FF7}"/>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6412CD29-1958-49F7-B222-CA0C14838125}"/>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0D1149AB-DAA5-47B3-8097-E6F545292C98}"/>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5230A91D-CEE5-46BC-AF8A-32BFF7D592EC}"/>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4D7817D0-0510-4D1E-BD8D-8809A85CE42E}"/>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A5894BEF-9011-407A-B26B-0E8AE192CADB}"/>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8BAC8071-7AD4-4CC3-9ACF-E1ED62FB29E7}"/>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EE70124E-479F-421F-8F20-17F66637D79D}"/>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C33E87BF-CA37-4ACF-AB1F-735FD477ED16}"/>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EE92EF1D-28CC-439C-8D3C-B2CFA598706C}"/>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35C5F077-9A77-4641-AEE3-670FBBC25F87}"/>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E0AB326A-2D36-48CD-A452-2FE9DBA78F72}"/>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158835</xdr:rowOff>
    </xdr:from>
    <xdr:to>
      <xdr:col>54</xdr:col>
      <xdr:colOff>189865</xdr:colOff>
      <xdr:row>64</xdr:row>
      <xdr:rowOff>74788</xdr:rowOff>
    </xdr:to>
    <xdr:cxnSp macro="">
      <xdr:nvCxnSpPr>
        <xdr:cNvPr id="228" name="直線コネクタ 227">
          <a:extLst>
            <a:ext uri="{FF2B5EF4-FFF2-40B4-BE49-F238E27FC236}">
              <a16:creationId xmlns:a16="http://schemas.microsoft.com/office/drawing/2014/main" id="{1D21D5CB-307F-4506-A285-F34DB75E568D}"/>
            </a:ext>
          </a:extLst>
        </xdr:cNvPr>
        <xdr:cNvCxnSpPr/>
      </xdr:nvCxnSpPr>
      <xdr:spPr>
        <a:xfrm flipV="1">
          <a:off x="9429115" y="9590490"/>
          <a:ext cx="0" cy="1457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78615</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1EB05C95-8B3C-43FA-8339-F647D829992D}"/>
            </a:ext>
          </a:extLst>
        </xdr:cNvPr>
        <xdr:cNvSpPr txBox="1"/>
      </xdr:nvSpPr>
      <xdr:spPr>
        <a:xfrm>
          <a:off x="9467850" y="11051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74788</xdr:rowOff>
    </xdr:from>
    <xdr:to>
      <xdr:col>55</xdr:col>
      <xdr:colOff>88900</xdr:colOff>
      <xdr:row>64</xdr:row>
      <xdr:rowOff>74788</xdr:rowOff>
    </xdr:to>
    <xdr:cxnSp macro="">
      <xdr:nvCxnSpPr>
        <xdr:cNvPr id="230" name="直線コネクタ 229">
          <a:extLst>
            <a:ext uri="{FF2B5EF4-FFF2-40B4-BE49-F238E27FC236}">
              <a16:creationId xmlns:a16="http://schemas.microsoft.com/office/drawing/2014/main" id="{D30458B7-8D2A-46DF-9B0B-AA83A6EBFCFD}"/>
            </a:ext>
          </a:extLst>
        </xdr:cNvPr>
        <xdr:cNvCxnSpPr/>
      </xdr:nvCxnSpPr>
      <xdr:spPr>
        <a:xfrm>
          <a:off x="9356090" y="1104758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105512</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1C52846E-59FE-43A7-BC10-6271472D3AA3}"/>
            </a:ext>
          </a:extLst>
        </xdr:cNvPr>
        <xdr:cNvSpPr txBox="1"/>
      </xdr:nvSpPr>
      <xdr:spPr>
        <a:xfrm>
          <a:off x="9467850" y="93619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158835</xdr:rowOff>
    </xdr:from>
    <xdr:to>
      <xdr:col>55</xdr:col>
      <xdr:colOff>88900</xdr:colOff>
      <xdr:row>55</xdr:row>
      <xdr:rowOff>158835</xdr:rowOff>
    </xdr:to>
    <xdr:cxnSp macro="">
      <xdr:nvCxnSpPr>
        <xdr:cNvPr id="232" name="直線コネクタ 231">
          <a:extLst>
            <a:ext uri="{FF2B5EF4-FFF2-40B4-BE49-F238E27FC236}">
              <a16:creationId xmlns:a16="http://schemas.microsoft.com/office/drawing/2014/main" id="{4B3DEAFE-5215-49D9-A3A9-826B8C9726B1}"/>
            </a:ext>
          </a:extLst>
        </xdr:cNvPr>
        <xdr:cNvCxnSpPr/>
      </xdr:nvCxnSpPr>
      <xdr:spPr>
        <a:xfrm>
          <a:off x="9356090" y="95904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1174</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CBEB0048-7831-4860-A2D3-76F8EAC61342}"/>
            </a:ext>
          </a:extLst>
        </xdr:cNvPr>
        <xdr:cNvSpPr txBox="1"/>
      </xdr:nvSpPr>
      <xdr:spPr>
        <a:xfrm>
          <a:off x="9467850" y="1063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149747</xdr:rowOff>
    </xdr:from>
    <xdr:to>
      <xdr:col>55</xdr:col>
      <xdr:colOff>50800</xdr:colOff>
      <xdr:row>63</xdr:row>
      <xdr:rowOff>79897</xdr:rowOff>
    </xdr:to>
    <xdr:sp macro="" textlink="">
      <xdr:nvSpPr>
        <xdr:cNvPr id="234" name="フローチャート: 判断 233">
          <a:extLst>
            <a:ext uri="{FF2B5EF4-FFF2-40B4-BE49-F238E27FC236}">
              <a16:creationId xmlns:a16="http://schemas.microsoft.com/office/drawing/2014/main" id="{1EC9C860-1946-4FBD-8BE8-7D1A06853B76}"/>
            </a:ext>
          </a:extLst>
        </xdr:cNvPr>
        <xdr:cNvSpPr/>
      </xdr:nvSpPr>
      <xdr:spPr>
        <a:xfrm>
          <a:off x="9394190" y="10779647"/>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165999</xdr:rowOff>
    </xdr:from>
    <xdr:to>
      <xdr:col>50</xdr:col>
      <xdr:colOff>165100</xdr:colOff>
      <xdr:row>63</xdr:row>
      <xdr:rowOff>96149</xdr:rowOff>
    </xdr:to>
    <xdr:sp macro="" textlink="">
      <xdr:nvSpPr>
        <xdr:cNvPr id="235" name="フローチャート: 判断 234">
          <a:extLst>
            <a:ext uri="{FF2B5EF4-FFF2-40B4-BE49-F238E27FC236}">
              <a16:creationId xmlns:a16="http://schemas.microsoft.com/office/drawing/2014/main" id="{7F70003D-0066-4E65-A23F-4931F0ED9AD9}"/>
            </a:ext>
          </a:extLst>
        </xdr:cNvPr>
        <xdr:cNvSpPr/>
      </xdr:nvSpPr>
      <xdr:spPr>
        <a:xfrm>
          <a:off x="8632190" y="10799709"/>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167225</xdr:rowOff>
    </xdr:from>
    <xdr:to>
      <xdr:col>46</xdr:col>
      <xdr:colOff>38100</xdr:colOff>
      <xdr:row>63</xdr:row>
      <xdr:rowOff>97375</xdr:rowOff>
    </xdr:to>
    <xdr:sp macro="" textlink="">
      <xdr:nvSpPr>
        <xdr:cNvPr id="236" name="フローチャート: 判断 235">
          <a:extLst>
            <a:ext uri="{FF2B5EF4-FFF2-40B4-BE49-F238E27FC236}">
              <a16:creationId xmlns:a16="http://schemas.microsoft.com/office/drawing/2014/main" id="{306A22F2-4D8F-4814-BB49-1AB5D6C3BEF4}"/>
            </a:ext>
          </a:extLst>
        </xdr:cNvPr>
        <xdr:cNvSpPr/>
      </xdr:nvSpPr>
      <xdr:spPr>
        <a:xfrm>
          <a:off x="7846060" y="10800935"/>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162126</xdr:rowOff>
    </xdr:from>
    <xdr:to>
      <xdr:col>41</xdr:col>
      <xdr:colOff>101600</xdr:colOff>
      <xdr:row>63</xdr:row>
      <xdr:rowOff>92276</xdr:rowOff>
    </xdr:to>
    <xdr:sp macro="" textlink="">
      <xdr:nvSpPr>
        <xdr:cNvPr id="237" name="フローチャート: 判断 236">
          <a:extLst>
            <a:ext uri="{FF2B5EF4-FFF2-40B4-BE49-F238E27FC236}">
              <a16:creationId xmlns:a16="http://schemas.microsoft.com/office/drawing/2014/main" id="{41075A60-D4DB-46C1-86CD-378DB8ACCDD4}"/>
            </a:ext>
          </a:extLst>
        </xdr:cNvPr>
        <xdr:cNvSpPr/>
      </xdr:nvSpPr>
      <xdr:spPr>
        <a:xfrm>
          <a:off x="7029450" y="1079393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112430</xdr:rowOff>
    </xdr:from>
    <xdr:to>
      <xdr:col>36</xdr:col>
      <xdr:colOff>165100</xdr:colOff>
      <xdr:row>63</xdr:row>
      <xdr:rowOff>42580</xdr:rowOff>
    </xdr:to>
    <xdr:sp macro="" textlink="">
      <xdr:nvSpPr>
        <xdr:cNvPr id="238" name="フローチャート: 判断 237">
          <a:extLst>
            <a:ext uri="{FF2B5EF4-FFF2-40B4-BE49-F238E27FC236}">
              <a16:creationId xmlns:a16="http://schemas.microsoft.com/office/drawing/2014/main" id="{CF91FF1F-958C-49DD-AB3A-CC68E3D72089}"/>
            </a:ext>
          </a:extLst>
        </xdr:cNvPr>
        <xdr:cNvSpPr/>
      </xdr:nvSpPr>
      <xdr:spPr>
        <a:xfrm>
          <a:off x="6231890" y="107423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0C42733-5AB2-450F-8E05-2F78663B2A4E}"/>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FB8A5AE-854F-44CB-AA66-5FC1766C2593}"/>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D073864-300C-45F9-AD43-D657D5BD2609}"/>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945150C-5F20-4A9F-B27B-707D38604053}"/>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784C57C-E86F-4CCE-8238-8EDD69EAB0A4}"/>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171144</xdr:rowOff>
    </xdr:from>
    <xdr:to>
      <xdr:col>55</xdr:col>
      <xdr:colOff>50800</xdr:colOff>
      <xdr:row>64</xdr:row>
      <xdr:rowOff>101294</xdr:rowOff>
    </xdr:to>
    <xdr:sp macro="" textlink="">
      <xdr:nvSpPr>
        <xdr:cNvPr id="244" name="楕円 243">
          <a:extLst>
            <a:ext uri="{FF2B5EF4-FFF2-40B4-BE49-F238E27FC236}">
              <a16:creationId xmlns:a16="http://schemas.microsoft.com/office/drawing/2014/main" id="{453621A0-CECD-44F6-B71D-8EBD06C909B7}"/>
            </a:ext>
          </a:extLst>
        </xdr:cNvPr>
        <xdr:cNvSpPr/>
      </xdr:nvSpPr>
      <xdr:spPr>
        <a:xfrm>
          <a:off x="9394190" y="10976304"/>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86071</xdr:rowOff>
    </xdr:from>
    <xdr:ext cx="534377" cy="259045"/>
    <xdr:sp macro="" textlink="">
      <xdr:nvSpPr>
        <xdr:cNvPr id="245" name="【橋りょう・トンネル】&#10;一人当たり有形固定資産（償却資産）額該当値テキスト">
          <a:extLst>
            <a:ext uri="{FF2B5EF4-FFF2-40B4-BE49-F238E27FC236}">
              <a16:creationId xmlns:a16="http://schemas.microsoft.com/office/drawing/2014/main" id="{46EA0616-215A-4856-BFBE-5082CFD1F116}"/>
            </a:ext>
          </a:extLst>
        </xdr:cNvPr>
        <xdr:cNvSpPr txBox="1"/>
      </xdr:nvSpPr>
      <xdr:spPr>
        <a:xfrm>
          <a:off x="9467850" y="1088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171238</xdr:rowOff>
    </xdr:from>
    <xdr:to>
      <xdr:col>50</xdr:col>
      <xdr:colOff>165100</xdr:colOff>
      <xdr:row>64</xdr:row>
      <xdr:rowOff>101388</xdr:rowOff>
    </xdr:to>
    <xdr:sp macro="" textlink="">
      <xdr:nvSpPr>
        <xdr:cNvPr id="246" name="楕円 245">
          <a:extLst>
            <a:ext uri="{FF2B5EF4-FFF2-40B4-BE49-F238E27FC236}">
              <a16:creationId xmlns:a16="http://schemas.microsoft.com/office/drawing/2014/main" id="{1C4221A3-11A6-4973-B798-C509A77C0005}"/>
            </a:ext>
          </a:extLst>
        </xdr:cNvPr>
        <xdr:cNvSpPr/>
      </xdr:nvSpPr>
      <xdr:spPr>
        <a:xfrm>
          <a:off x="8632190" y="10976398"/>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50494</xdr:rowOff>
    </xdr:from>
    <xdr:to>
      <xdr:col>55</xdr:col>
      <xdr:colOff>0</xdr:colOff>
      <xdr:row>64</xdr:row>
      <xdr:rowOff>50588</xdr:rowOff>
    </xdr:to>
    <xdr:cxnSp macro="">
      <xdr:nvCxnSpPr>
        <xdr:cNvPr id="247" name="直線コネクタ 246">
          <a:extLst>
            <a:ext uri="{FF2B5EF4-FFF2-40B4-BE49-F238E27FC236}">
              <a16:creationId xmlns:a16="http://schemas.microsoft.com/office/drawing/2014/main" id="{0DD55473-7BC6-469C-8A51-6A77D5493B20}"/>
            </a:ext>
          </a:extLst>
        </xdr:cNvPr>
        <xdr:cNvCxnSpPr/>
      </xdr:nvCxnSpPr>
      <xdr:spPr>
        <a:xfrm flipV="1">
          <a:off x="8686800" y="11027104"/>
          <a:ext cx="742950" cy="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1143</xdr:rowOff>
    </xdr:from>
    <xdr:to>
      <xdr:col>46</xdr:col>
      <xdr:colOff>38100</xdr:colOff>
      <xdr:row>64</xdr:row>
      <xdr:rowOff>102743</xdr:rowOff>
    </xdr:to>
    <xdr:sp macro="" textlink="">
      <xdr:nvSpPr>
        <xdr:cNvPr id="248" name="楕円 247">
          <a:extLst>
            <a:ext uri="{FF2B5EF4-FFF2-40B4-BE49-F238E27FC236}">
              <a16:creationId xmlns:a16="http://schemas.microsoft.com/office/drawing/2014/main" id="{7704641D-EFE8-4588-AE36-1A6A99475056}"/>
            </a:ext>
          </a:extLst>
        </xdr:cNvPr>
        <xdr:cNvSpPr/>
      </xdr:nvSpPr>
      <xdr:spPr>
        <a:xfrm>
          <a:off x="7846060" y="109739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50588</xdr:rowOff>
    </xdr:from>
    <xdr:to>
      <xdr:col>50</xdr:col>
      <xdr:colOff>114300</xdr:colOff>
      <xdr:row>64</xdr:row>
      <xdr:rowOff>51943</xdr:rowOff>
    </xdr:to>
    <xdr:cxnSp macro="">
      <xdr:nvCxnSpPr>
        <xdr:cNvPr id="249" name="直線コネクタ 248">
          <a:extLst>
            <a:ext uri="{FF2B5EF4-FFF2-40B4-BE49-F238E27FC236}">
              <a16:creationId xmlns:a16="http://schemas.microsoft.com/office/drawing/2014/main" id="{702F40C3-C990-4BE6-A77E-27086D162743}"/>
            </a:ext>
          </a:extLst>
        </xdr:cNvPr>
        <xdr:cNvCxnSpPr/>
      </xdr:nvCxnSpPr>
      <xdr:spPr>
        <a:xfrm flipV="1">
          <a:off x="7889240" y="11027198"/>
          <a:ext cx="797560" cy="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1031</xdr:rowOff>
    </xdr:from>
    <xdr:to>
      <xdr:col>41</xdr:col>
      <xdr:colOff>101600</xdr:colOff>
      <xdr:row>64</xdr:row>
      <xdr:rowOff>102631</xdr:rowOff>
    </xdr:to>
    <xdr:sp macro="" textlink="">
      <xdr:nvSpPr>
        <xdr:cNvPr id="250" name="楕円 249">
          <a:extLst>
            <a:ext uri="{FF2B5EF4-FFF2-40B4-BE49-F238E27FC236}">
              <a16:creationId xmlns:a16="http://schemas.microsoft.com/office/drawing/2014/main" id="{3D502EDA-81F6-4BF2-91C1-CF2E37A9C4CF}"/>
            </a:ext>
          </a:extLst>
        </xdr:cNvPr>
        <xdr:cNvSpPr/>
      </xdr:nvSpPr>
      <xdr:spPr>
        <a:xfrm>
          <a:off x="7029450" y="1097383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51831</xdr:rowOff>
    </xdr:from>
    <xdr:to>
      <xdr:col>45</xdr:col>
      <xdr:colOff>177800</xdr:colOff>
      <xdr:row>64</xdr:row>
      <xdr:rowOff>51943</xdr:rowOff>
    </xdr:to>
    <xdr:cxnSp macro="">
      <xdr:nvCxnSpPr>
        <xdr:cNvPr id="251" name="直線コネクタ 250">
          <a:extLst>
            <a:ext uri="{FF2B5EF4-FFF2-40B4-BE49-F238E27FC236}">
              <a16:creationId xmlns:a16="http://schemas.microsoft.com/office/drawing/2014/main" id="{2AD26FF6-C709-42CA-A9F1-44FDFBB04AD3}"/>
            </a:ext>
          </a:extLst>
        </xdr:cNvPr>
        <xdr:cNvCxnSpPr/>
      </xdr:nvCxnSpPr>
      <xdr:spPr>
        <a:xfrm>
          <a:off x="7084060" y="11028441"/>
          <a:ext cx="805180" cy="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6664</xdr:rowOff>
    </xdr:from>
    <xdr:to>
      <xdr:col>36</xdr:col>
      <xdr:colOff>165100</xdr:colOff>
      <xdr:row>64</xdr:row>
      <xdr:rowOff>108264</xdr:rowOff>
    </xdr:to>
    <xdr:sp macro="" textlink="">
      <xdr:nvSpPr>
        <xdr:cNvPr id="252" name="楕円 251">
          <a:extLst>
            <a:ext uri="{FF2B5EF4-FFF2-40B4-BE49-F238E27FC236}">
              <a16:creationId xmlns:a16="http://schemas.microsoft.com/office/drawing/2014/main" id="{C10C6E00-2A73-448B-A002-C4D40723C72D}"/>
            </a:ext>
          </a:extLst>
        </xdr:cNvPr>
        <xdr:cNvSpPr/>
      </xdr:nvSpPr>
      <xdr:spPr>
        <a:xfrm>
          <a:off x="6231890" y="10981369"/>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51831</xdr:rowOff>
    </xdr:from>
    <xdr:to>
      <xdr:col>41</xdr:col>
      <xdr:colOff>50800</xdr:colOff>
      <xdr:row>64</xdr:row>
      <xdr:rowOff>57464</xdr:rowOff>
    </xdr:to>
    <xdr:cxnSp macro="">
      <xdr:nvCxnSpPr>
        <xdr:cNvPr id="253" name="直線コネクタ 252">
          <a:extLst>
            <a:ext uri="{FF2B5EF4-FFF2-40B4-BE49-F238E27FC236}">
              <a16:creationId xmlns:a16="http://schemas.microsoft.com/office/drawing/2014/main" id="{C4F566B0-82C1-4668-A44B-6C5AF2D81E82}"/>
            </a:ext>
          </a:extLst>
        </xdr:cNvPr>
        <xdr:cNvCxnSpPr/>
      </xdr:nvCxnSpPr>
      <xdr:spPr>
        <a:xfrm flipV="1">
          <a:off x="6286500" y="1102844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112676</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F4C48CB1-12CC-41A6-8EA1-0F1E129BF595}"/>
            </a:ext>
          </a:extLst>
        </xdr:cNvPr>
        <xdr:cNvSpPr txBox="1"/>
      </xdr:nvSpPr>
      <xdr:spPr>
        <a:xfrm>
          <a:off x="8401265" y="10571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113902</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EFB5A421-387D-4C11-ADD6-AFD3E341D2CB}"/>
            </a:ext>
          </a:extLst>
        </xdr:cNvPr>
        <xdr:cNvSpPr txBox="1"/>
      </xdr:nvSpPr>
      <xdr:spPr>
        <a:xfrm>
          <a:off x="7610690" y="10572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108803</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2EC22D06-B08E-4AEB-9DA3-A741C9A9FF7E}"/>
            </a:ext>
          </a:extLst>
        </xdr:cNvPr>
        <xdr:cNvSpPr txBox="1"/>
      </xdr:nvSpPr>
      <xdr:spPr>
        <a:xfrm>
          <a:off x="6822655" y="10565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59107</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9960A337-EA01-46C8-868C-8726FC7D393B}"/>
            </a:ext>
          </a:extLst>
        </xdr:cNvPr>
        <xdr:cNvSpPr txBox="1"/>
      </xdr:nvSpPr>
      <xdr:spPr>
        <a:xfrm>
          <a:off x="6007950" y="10513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92515</xdr:rowOff>
    </xdr:from>
    <xdr:ext cx="534377" cy="259045"/>
    <xdr:sp macro="" textlink="">
      <xdr:nvSpPr>
        <xdr:cNvPr id="258" name="n_1mainValue【橋りょう・トンネル】&#10;一人当たり有形固定資産（償却資産）額">
          <a:extLst>
            <a:ext uri="{FF2B5EF4-FFF2-40B4-BE49-F238E27FC236}">
              <a16:creationId xmlns:a16="http://schemas.microsoft.com/office/drawing/2014/main" id="{7170BD06-0440-4AC4-A8BA-260376943773}"/>
            </a:ext>
          </a:extLst>
        </xdr:cNvPr>
        <xdr:cNvSpPr txBox="1"/>
      </xdr:nvSpPr>
      <xdr:spPr>
        <a:xfrm>
          <a:off x="8422151" y="1106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93870</xdr:rowOff>
    </xdr:from>
    <xdr:ext cx="534377" cy="259045"/>
    <xdr:sp macro="" textlink="">
      <xdr:nvSpPr>
        <xdr:cNvPr id="259" name="n_2mainValue【橋りょう・トンネル】&#10;一人当たり有形固定資産（償却資産）額">
          <a:extLst>
            <a:ext uri="{FF2B5EF4-FFF2-40B4-BE49-F238E27FC236}">
              <a16:creationId xmlns:a16="http://schemas.microsoft.com/office/drawing/2014/main" id="{38AB1161-E36E-417E-B3FA-FE257B116996}"/>
            </a:ext>
          </a:extLst>
        </xdr:cNvPr>
        <xdr:cNvSpPr txBox="1"/>
      </xdr:nvSpPr>
      <xdr:spPr>
        <a:xfrm>
          <a:off x="7641101" y="1107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93758</xdr:rowOff>
    </xdr:from>
    <xdr:ext cx="534377" cy="259045"/>
    <xdr:sp macro="" textlink="">
      <xdr:nvSpPr>
        <xdr:cNvPr id="260" name="n_3mainValue【橋りょう・トンネル】&#10;一人当たり有形固定資産（償却資産）額">
          <a:extLst>
            <a:ext uri="{FF2B5EF4-FFF2-40B4-BE49-F238E27FC236}">
              <a16:creationId xmlns:a16="http://schemas.microsoft.com/office/drawing/2014/main" id="{C5415D69-2857-43B2-8817-64136426840E}"/>
            </a:ext>
          </a:extLst>
        </xdr:cNvPr>
        <xdr:cNvSpPr txBox="1"/>
      </xdr:nvSpPr>
      <xdr:spPr>
        <a:xfrm>
          <a:off x="6854971" y="1107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99391</xdr:rowOff>
    </xdr:from>
    <xdr:ext cx="534377" cy="259045"/>
    <xdr:sp macro="" textlink="">
      <xdr:nvSpPr>
        <xdr:cNvPr id="261" name="n_4mainValue【橋りょう・トンネル】&#10;一人当たり有形固定資産（償却資産）額">
          <a:extLst>
            <a:ext uri="{FF2B5EF4-FFF2-40B4-BE49-F238E27FC236}">
              <a16:creationId xmlns:a16="http://schemas.microsoft.com/office/drawing/2014/main" id="{2022ED07-5949-44BF-A4B8-0771E955676F}"/>
            </a:ext>
          </a:extLst>
        </xdr:cNvPr>
        <xdr:cNvSpPr txBox="1"/>
      </xdr:nvSpPr>
      <xdr:spPr>
        <a:xfrm>
          <a:off x="6038361" y="1106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AA7D7A2E-ACF1-46F9-8CA9-2024AFD68CD1}"/>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33995322-442A-4930-A553-DF268D4FAA29}"/>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C36A4E7D-5654-4BC1-BA79-3D56C2736A7A}"/>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6655D409-E62A-49B0-BE36-55731DEA360E}"/>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A997ED80-84D4-4E77-AA62-C284B10F8761}"/>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4ABA9619-CBDB-4F79-9DD1-ACDA43054FCD}"/>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DA4E28F8-B720-454C-B9D4-4EF21B7A8799}"/>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94739CBB-0CB0-4711-A8AF-90AF5F5E9535}"/>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C2A233B9-F436-422B-8F18-6F82F31BFCA6}"/>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97D444DD-7562-4BDF-B10D-8CBCD6C16894}"/>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C82A20AB-EF02-43EF-A4DD-68B18D4C0608}"/>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A10D143-1417-4E9D-A4A0-B5E69AEC4414}"/>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D542814B-F05B-46E5-BA15-8410D31AB6D4}"/>
            </a:ext>
          </a:extLst>
        </xdr:cNvPr>
        <xdr:cNvSpPr txBox="1"/>
      </xdr:nvSpPr>
      <xdr:spPr>
        <a:xfrm>
          <a:off x="2738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AF7BDE9C-F640-4ABD-8002-5DC0FDD309AB}"/>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980D6C34-323C-42CE-A85A-7FA007E47965}"/>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46EEB280-3DAB-4FE3-971A-87D759B2FF23}"/>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F04C7506-BD0A-44F3-B1FB-0DDBA50C0374}"/>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AFB3E4F7-6ADD-4694-BBD2-FFB5F0677EA5}"/>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D8C3FA93-4BD5-4CE8-882F-522CB23DE034}"/>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AF106EE5-51AE-418F-86A8-1E73C86BDB46}"/>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833B1F6F-31BD-4550-9347-DBE0589A17A0}"/>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60F02E64-F763-4DC8-9ADC-6C35145BF6F7}"/>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EA2319F6-3EE6-40F7-853E-8A3EC0C2A921}"/>
            </a:ext>
          </a:extLst>
        </xdr:cNvPr>
        <xdr:cNvSpPr txBox="1"/>
      </xdr:nvSpPr>
      <xdr:spPr>
        <a:xfrm>
          <a:off x="38686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A197FF04-0BEC-486E-A846-33EF78DFFB4E}"/>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F7C530F-2973-4176-BC8E-3DF6F18B6452}"/>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8708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E41A3AF3-55C5-4D15-A970-B15CE9898DF5}"/>
            </a:ext>
          </a:extLst>
        </xdr:cNvPr>
        <xdr:cNvCxnSpPr/>
      </xdr:nvCxnSpPr>
      <xdr:spPr>
        <a:xfrm flipV="1">
          <a:off x="4173855" y="13383713"/>
          <a:ext cx="0" cy="153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873A3026-3388-400B-802D-E155D1FC233D}"/>
            </a:ext>
          </a:extLst>
        </xdr:cNvPr>
        <xdr:cNvSpPr txBox="1"/>
      </xdr:nvSpPr>
      <xdr:spPr>
        <a:xfrm>
          <a:off x="421259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783472D1-F8B6-4085-97F0-FCA942AB2AA6}"/>
            </a:ext>
          </a:extLst>
        </xdr:cNvPr>
        <xdr:cNvCxnSpPr/>
      </xdr:nvCxnSpPr>
      <xdr:spPr>
        <a:xfrm>
          <a:off x="411226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126835</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BA565763-9DF0-4DC7-A3DB-2FB82539982F}"/>
            </a:ext>
          </a:extLst>
        </xdr:cNvPr>
        <xdr:cNvSpPr txBox="1"/>
      </xdr:nvSpPr>
      <xdr:spPr>
        <a:xfrm>
          <a:off x="4212590" y="131608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8708</xdr:rowOff>
    </xdr:from>
    <xdr:to>
      <xdr:col>24</xdr:col>
      <xdr:colOff>152400</xdr:colOff>
      <xdr:row>78</xdr:row>
      <xdr:rowOff>8708</xdr:rowOff>
    </xdr:to>
    <xdr:cxnSp macro="">
      <xdr:nvCxnSpPr>
        <xdr:cNvPr id="291" name="直線コネクタ 290">
          <a:extLst>
            <a:ext uri="{FF2B5EF4-FFF2-40B4-BE49-F238E27FC236}">
              <a16:creationId xmlns:a16="http://schemas.microsoft.com/office/drawing/2014/main" id="{342DD74C-52B5-446D-A173-A3A5742E0A9A}"/>
            </a:ext>
          </a:extLst>
        </xdr:cNvPr>
        <xdr:cNvCxnSpPr/>
      </xdr:nvCxnSpPr>
      <xdr:spPr>
        <a:xfrm>
          <a:off x="4112260" y="133837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40839</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57CD7826-923E-4116-B3B2-C6661B7820D3}"/>
            </a:ext>
          </a:extLst>
        </xdr:cNvPr>
        <xdr:cNvSpPr txBox="1"/>
      </xdr:nvSpPr>
      <xdr:spPr>
        <a:xfrm>
          <a:off x="4212590" y="14271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62412</xdr:rowOff>
    </xdr:from>
    <xdr:to>
      <xdr:col>24</xdr:col>
      <xdr:colOff>114300</xdr:colOff>
      <xdr:row>83</xdr:row>
      <xdr:rowOff>164012</xdr:rowOff>
    </xdr:to>
    <xdr:sp macro="" textlink="">
      <xdr:nvSpPr>
        <xdr:cNvPr id="293" name="フローチャート: 判断 292">
          <a:extLst>
            <a:ext uri="{FF2B5EF4-FFF2-40B4-BE49-F238E27FC236}">
              <a16:creationId xmlns:a16="http://schemas.microsoft.com/office/drawing/2014/main" id="{7BA0AED8-156C-4696-A1D4-156C4688A5C1}"/>
            </a:ext>
          </a:extLst>
        </xdr:cNvPr>
        <xdr:cNvSpPr/>
      </xdr:nvSpPr>
      <xdr:spPr>
        <a:xfrm>
          <a:off x="4131310" y="14288952"/>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158750</xdr:rowOff>
    </xdr:from>
    <xdr:to>
      <xdr:col>20</xdr:col>
      <xdr:colOff>38100</xdr:colOff>
      <xdr:row>83</xdr:row>
      <xdr:rowOff>88900</xdr:rowOff>
    </xdr:to>
    <xdr:sp macro="" textlink="">
      <xdr:nvSpPr>
        <xdr:cNvPr id="294" name="フローチャート: 判断 293">
          <a:extLst>
            <a:ext uri="{FF2B5EF4-FFF2-40B4-BE49-F238E27FC236}">
              <a16:creationId xmlns:a16="http://schemas.microsoft.com/office/drawing/2014/main" id="{B78D4724-5A36-468E-BB85-F62FEDE33B09}"/>
            </a:ext>
          </a:extLst>
        </xdr:cNvPr>
        <xdr:cNvSpPr/>
      </xdr:nvSpPr>
      <xdr:spPr>
        <a:xfrm>
          <a:off x="3388360" y="1421955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140788</xdr:rowOff>
    </xdr:from>
    <xdr:to>
      <xdr:col>15</xdr:col>
      <xdr:colOff>101600</xdr:colOff>
      <xdr:row>83</xdr:row>
      <xdr:rowOff>70938</xdr:rowOff>
    </xdr:to>
    <xdr:sp macro="" textlink="">
      <xdr:nvSpPr>
        <xdr:cNvPr id="295" name="フローチャート: 判断 294">
          <a:extLst>
            <a:ext uri="{FF2B5EF4-FFF2-40B4-BE49-F238E27FC236}">
              <a16:creationId xmlns:a16="http://schemas.microsoft.com/office/drawing/2014/main" id="{DC7C09EA-58A1-4FAA-93C8-2B3811B9128B}"/>
            </a:ext>
          </a:extLst>
        </xdr:cNvPr>
        <xdr:cNvSpPr/>
      </xdr:nvSpPr>
      <xdr:spPr>
        <a:xfrm>
          <a:off x="2571750" y="1419587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41184</xdr:rowOff>
    </xdr:from>
    <xdr:to>
      <xdr:col>10</xdr:col>
      <xdr:colOff>165100</xdr:colOff>
      <xdr:row>83</xdr:row>
      <xdr:rowOff>142784</xdr:rowOff>
    </xdr:to>
    <xdr:sp macro="" textlink="">
      <xdr:nvSpPr>
        <xdr:cNvPr id="296" name="フローチャート: 判断 295">
          <a:extLst>
            <a:ext uri="{FF2B5EF4-FFF2-40B4-BE49-F238E27FC236}">
              <a16:creationId xmlns:a16="http://schemas.microsoft.com/office/drawing/2014/main" id="{3C01F30A-3B52-4DC8-A407-FEF9800179A2}"/>
            </a:ext>
          </a:extLst>
        </xdr:cNvPr>
        <xdr:cNvSpPr/>
      </xdr:nvSpPr>
      <xdr:spPr>
        <a:xfrm>
          <a:off x="1774190" y="14271534"/>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44450</xdr:rowOff>
    </xdr:from>
    <xdr:to>
      <xdr:col>6</xdr:col>
      <xdr:colOff>38100</xdr:colOff>
      <xdr:row>83</xdr:row>
      <xdr:rowOff>146050</xdr:rowOff>
    </xdr:to>
    <xdr:sp macro="" textlink="">
      <xdr:nvSpPr>
        <xdr:cNvPr id="297" name="フローチャート: 判断 296">
          <a:extLst>
            <a:ext uri="{FF2B5EF4-FFF2-40B4-BE49-F238E27FC236}">
              <a16:creationId xmlns:a16="http://schemas.microsoft.com/office/drawing/2014/main" id="{E03EF55E-163E-4948-8BA2-B61C008E6D10}"/>
            </a:ext>
          </a:extLst>
        </xdr:cNvPr>
        <xdr:cNvSpPr/>
      </xdr:nvSpPr>
      <xdr:spPr>
        <a:xfrm>
          <a:off x="988060" y="142767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CBA0DE1-3367-4341-B863-20039E0A37E4}"/>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38538E2-9F01-4802-91DE-72163329C178}"/>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1F846D0-D093-4B0F-ABCE-C29F01F81AFA}"/>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3EFBCB4-D270-4EA4-85EA-24A9786C425E}"/>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D8278A2-40FA-4EF0-B8A4-8FB6A8F1387E}"/>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303" name="楕円 302">
          <a:extLst>
            <a:ext uri="{FF2B5EF4-FFF2-40B4-BE49-F238E27FC236}">
              <a16:creationId xmlns:a16="http://schemas.microsoft.com/office/drawing/2014/main" id="{0D70E822-C53F-4CAE-8BF7-ADF784115D00}"/>
            </a:ext>
          </a:extLst>
        </xdr:cNvPr>
        <xdr:cNvSpPr/>
      </xdr:nvSpPr>
      <xdr:spPr>
        <a:xfrm>
          <a:off x="4131310" y="138137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124477</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3F7E51FF-1C17-4113-B611-2FCF0D25562A}"/>
            </a:ext>
          </a:extLst>
        </xdr:cNvPr>
        <xdr:cNvSpPr txBox="1"/>
      </xdr:nvSpPr>
      <xdr:spPr>
        <a:xfrm>
          <a:off x="4212590" y="1367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64044</xdr:rowOff>
    </xdr:from>
    <xdr:to>
      <xdr:col>20</xdr:col>
      <xdr:colOff>38100</xdr:colOff>
      <xdr:row>80</xdr:row>
      <xdr:rowOff>165644</xdr:rowOff>
    </xdr:to>
    <xdr:sp macro="" textlink="">
      <xdr:nvSpPr>
        <xdr:cNvPr id="305" name="楕円 304">
          <a:extLst>
            <a:ext uri="{FF2B5EF4-FFF2-40B4-BE49-F238E27FC236}">
              <a16:creationId xmlns:a16="http://schemas.microsoft.com/office/drawing/2014/main" id="{D9370E8F-CAE2-4AB9-8FC8-B188ACACF1B8}"/>
            </a:ext>
          </a:extLst>
        </xdr:cNvPr>
        <xdr:cNvSpPr/>
      </xdr:nvSpPr>
      <xdr:spPr>
        <a:xfrm>
          <a:off x="3388360" y="13776234"/>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114844</xdr:rowOff>
    </xdr:from>
    <xdr:to>
      <xdr:col>24</xdr:col>
      <xdr:colOff>63500</xdr:colOff>
      <xdr:row>80</xdr:row>
      <xdr:rowOff>152400</xdr:rowOff>
    </xdr:to>
    <xdr:cxnSp macro="">
      <xdr:nvCxnSpPr>
        <xdr:cNvPr id="306" name="直線コネクタ 305">
          <a:extLst>
            <a:ext uri="{FF2B5EF4-FFF2-40B4-BE49-F238E27FC236}">
              <a16:creationId xmlns:a16="http://schemas.microsoft.com/office/drawing/2014/main" id="{4714F4AE-11E2-4F6A-997B-E9512053B521}"/>
            </a:ext>
          </a:extLst>
        </xdr:cNvPr>
        <xdr:cNvCxnSpPr/>
      </xdr:nvCxnSpPr>
      <xdr:spPr>
        <a:xfrm>
          <a:off x="3431540" y="13830844"/>
          <a:ext cx="7429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28121</xdr:rowOff>
    </xdr:from>
    <xdr:to>
      <xdr:col>15</xdr:col>
      <xdr:colOff>101600</xdr:colOff>
      <xdr:row>80</xdr:row>
      <xdr:rowOff>129721</xdr:rowOff>
    </xdr:to>
    <xdr:sp macro="" textlink="">
      <xdr:nvSpPr>
        <xdr:cNvPr id="307" name="楕円 306">
          <a:extLst>
            <a:ext uri="{FF2B5EF4-FFF2-40B4-BE49-F238E27FC236}">
              <a16:creationId xmlns:a16="http://schemas.microsoft.com/office/drawing/2014/main" id="{48578311-1FC2-47D8-87E5-300F5875A919}"/>
            </a:ext>
          </a:extLst>
        </xdr:cNvPr>
        <xdr:cNvSpPr/>
      </xdr:nvSpPr>
      <xdr:spPr>
        <a:xfrm>
          <a:off x="2571750" y="1374221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78921</xdr:rowOff>
    </xdr:from>
    <xdr:to>
      <xdr:col>19</xdr:col>
      <xdr:colOff>177800</xdr:colOff>
      <xdr:row>80</xdr:row>
      <xdr:rowOff>114844</xdr:rowOff>
    </xdr:to>
    <xdr:cxnSp macro="">
      <xdr:nvCxnSpPr>
        <xdr:cNvPr id="308" name="直線コネクタ 307">
          <a:extLst>
            <a:ext uri="{FF2B5EF4-FFF2-40B4-BE49-F238E27FC236}">
              <a16:creationId xmlns:a16="http://schemas.microsoft.com/office/drawing/2014/main" id="{22A436E0-241B-419A-A1BD-AF0F81117C61}"/>
            </a:ext>
          </a:extLst>
        </xdr:cNvPr>
        <xdr:cNvCxnSpPr/>
      </xdr:nvCxnSpPr>
      <xdr:spPr>
        <a:xfrm>
          <a:off x="2626360" y="13794921"/>
          <a:ext cx="80518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163649</xdr:rowOff>
    </xdr:from>
    <xdr:to>
      <xdr:col>10</xdr:col>
      <xdr:colOff>165100</xdr:colOff>
      <xdr:row>80</xdr:row>
      <xdr:rowOff>93799</xdr:rowOff>
    </xdr:to>
    <xdr:sp macro="" textlink="">
      <xdr:nvSpPr>
        <xdr:cNvPr id="309" name="楕円 308">
          <a:extLst>
            <a:ext uri="{FF2B5EF4-FFF2-40B4-BE49-F238E27FC236}">
              <a16:creationId xmlns:a16="http://schemas.microsoft.com/office/drawing/2014/main" id="{F5149968-DA71-4F25-87AE-2871EB5C1D16}"/>
            </a:ext>
          </a:extLst>
        </xdr:cNvPr>
        <xdr:cNvSpPr/>
      </xdr:nvSpPr>
      <xdr:spPr>
        <a:xfrm>
          <a:off x="1774190" y="1371010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42999</xdr:rowOff>
    </xdr:from>
    <xdr:to>
      <xdr:col>15</xdr:col>
      <xdr:colOff>50800</xdr:colOff>
      <xdr:row>80</xdr:row>
      <xdr:rowOff>78921</xdr:rowOff>
    </xdr:to>
    <xdr:cxnSp macro="">
      <xdr:nvCxnSpPr>
        <xdr:cNvPr id="310" name="直線コネクタ 309">
          <a:extLst>
            <a:ext uri="{FF2B5EF4-FFF2-40B4-BE49-F238E27FC236}">
              <a16:creationId xmlns:a16="http://schemas.microsoft.com/office/drawing/2014/main" id="{C1D835D7-5BDF-4355-A9D2-C0A30FB4C66B}"/>
            </a:ext>
          </a:extLst>
        </xdr:cNvPr>
        <xdr:cNvCxnSpPr/>
      </xdr:nvCxnSpPr>
      <xdr:spPr>
        <a:xfrm>
          <a:off x="1828800" y="13760904"/>
          <a:ext cx="797560" cy="3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127726</xdr:rowOff>
    </xdr:from>
    <xdr:to>
      <xdr:col>6</xdr:col>
      <xdr:colOff>38100</xdr:colOff>
      <xdr:row>80</xdr:row>
      <xdr:rowOff>57876</xdr:rowOff>
    </xdr:to>
    <xdr:sp macro="" textlink="">
      <xdr:nvSpPr>
        <xdr:cNvPr id="311" name="楕円 310">
          <a:extLst>
            <a:ext uri="{FF2B5EF4-FFF2-40B4-BE49-F238E27FC236}">
              <a16:creationId xmlns:a16="http://schemas.microsoft.com/office/drawing/2014/main" id="{A72501B9-8CDA-4F4C-9352-ECC41ACD8497}"/>
            </a:ext>
          </a:extLst>
        </xdr:cNvPr>
        <xdr:cNvSpPr/>
      </xdr:nvSpPr>
      <xdr:spPr>
        <a:xfrm>
          <a:off x="988060" y="13676086"/>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7076</xdr:rowOff>
    </xdr:from>
    <xdr:to>
      <xdr:col>10</xdr:col>
      <xdr:colOff>114300</xdr:colOff>
      <xdr:row>80</xdr:row>
      <xdr:rowOff>42999</xdr:rowOff>
    </xdr:to>
    <xdr:cxnSp macro="">
      <xdr:nvCxnSpPr>
        <xdr:cNvPr id="312" name="直線コネクタ 311">
          <a:extLst>
            <a:ext uri="{FF2B5EF4-FFF2-40B4-BE49-F238E27FC236}">
              <a16:creationId xmlns:a16="http://schemas.microsoft.com/office/drawing/2014/main" id="{95157161-DE1A-40F7-9154-8AE0DC1D43E3}"/>
            </a:ext>
          </a:extLst>
        </xdr:cNvPr>
        <xdr:cNvCxnSpPr/>
      </xdr:nvCxnSpPr>
      <xdr:spPr>
        <a:xfrm>
          <a:off x="1031240" y="13724981"/>
          <a:ext cx="7975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80027</xdr:rowOff>
    </xdr:from>
    <xdr:ext cx="405111" cy="259045"/>
    <xdr:sp macro="" textlink="">
      <xdr:nvSpPr>
        <xdr:cNvPr id="313" name="n_1aveValue【公営住宅】&#10;有形固定資産減価償却率">
          <a:extLst>
            <a:ext uri="{FF2B5EF4-FFF2-40B4-BE49-F238E27FC236}">
              <a16:creationId xmlns:a16="http://schemas.microsoft.com/office/drawing/2014/main" id="{A1DFC3B3-D725-4E1E-9CA7-887066C310E3}"/>
            </a:ext>
          </a:extLst>
        </xdr:cNvPr>
        <xdr:cNvSpPr txBox="1"/>
      </xdr:nvSpPr>
      <xdr:spPr>
        <a:xfrm>
          <a:off x="3239144" y="1431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62065</xdr:rowOff>
    </xdr:from>
    <xdr:ext cx="405111" cy="259045"/>
    <xdr:sp macro="" textlink="">
      <xdr:nvSpPr>
        <xdr:cNvPr id="314" name="n_2aveValue【公営住宅】&#10;有形固定資産減価償却率">
          <a:extLst>
            <a:ext uri="{FF2B5EF4-FFF2-40B4-BE49-F238E27FC236}">
              <a16:creationId xmlns:a16="http://schemas.microsoft.com/office/drawing/2014/main" id="{E97C5102-0436-4FF4-94C5-D651DC3F8502}"/>
            </a:ext>
          </a:extLst>
        </xdr:cNvPr>
        <xdr:cNvSpPr txBox="1"/>
      </xdr:nvSpPr>
      <xdr:spPr>
        <a:xfrm>
          <a:off x="2439044" y="14288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133911</xdr:rowOff>
    </xdr:from>
    <xdr:ext cx="405111" cy="259045"/>
    <xdr:sp macro="" textlink="">
      <xdr:nvSpPr>
        <xdr:cNvPr id="315" name="n_3aveValue【公営住宅】&#10;有形固定資産減価償却率">
          <a:extLst>
            <a:ext uri="{FF2B5EF4-FFF2-40B4-BE49-F238E27FC236}">
              <a16:creationId xmlns:a16="http://schemas.microsoft.com/office/drawing/2014/main" id="{CAB18B8D-94BC-4582-A37C-B63D85AAEA3F}"/>
            </a:ext>
          </a:extLst>
        </xdr:cNvPr>
        <xdr:cNvSpPr txBox="1"/>
      </xdr:nvSpPr>
      <xdr:spPr>
        <a:xfrm>
          <a:off x="1641484" y="14360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137177</xdr:rowOff>
    </xdr:from>
    <xdr:ext cx="405111" cy="259045"/>
    <xdr:sp macro="" textlink="">
      <xdr:nvSpPr>
        <xdr:cNvPr id="316" name="n_4aveValue【公営住宅】&#10;有形固定資産減価償却率">
          <a:extLst>
            <a:ext uri="{FF2B5EF4-FFF2-40B4-BE49-F238E27FC236}">
              <a16:creationId xmlns:a16="http://schemas.microsoft.com/office/drawing/2014/main" id="{93447453-C60A-434B-BCD3-E19945760D8B}"/>
            </a:ext>
          </a:extLst>
        </xdr:cNvPr>
        <xdr:cNvSpPr txBox="1"/>
      </xdr:nvSpPr>
      <xdr:spPr>
        <a:xfrm>
          <a:off x="855354" y="1436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10721</xdr:rowOff>
    </xdr:from>
    <xdr:ext cx="405111" cy="259045"/>
    <xdr:sp macro="" textlink="">
      <xdr:nvSpPr>
        <xdr:cNvPr id="317" name="n_1mainValue【公営住宅】&#10;有形固定資産減価償却率">
          <a:extLst>
            <a:ext uri="{FF2B5EF4-FFF2-40B4-BE49-F238E27FC236}">
              <a16:creationId xmlns:a16="http://schemas.microsoft.com/office/drawing/2014/main" id="{3D6C4E04-4D74-4E26-8D2D-9278639DBB69}"/>
            </a:ext>
          </a:extLst>
        </xdr:cNvPr>
        <xdr:cNvSpPr txBox="1"/>
      </xdr:nvSpPr>
      <xdr:spPr>
        <a:xfrm>
          <a:off x="3239144" y="13557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146248</xdr:rowOff>
    </xdr:from>
    <xdr:ext cx="405111" cy="259045"/>
    <xdr:sp macro="" textlink="">
      <xdr:nvSpPr>
        <xdr:cNvPr id="318" name="n_2mainValue【公営住宅】&#10;有形固定資産減価償却率">
          <a:extLst>
            <a:ext uri="{FF2B5EF4-FFF2-40B4-BE49-F238E27FC236}">
              <a16:creationId xmlns:a16="http://schemas.microsoft.com/office/drawing/2014/main" id="{A413218F-6DB6-4859-AA0E-17B4187200D0}"/>
            </a:ext>
          </a:extLst>
        </xdr:cNvPr>
        <xdr:cNvSpPr txBox="1"/>
      </xdr:nvSpPr>
      <xdr:spPr>
        <a:xfrm>
          <a:off x="2439044" y="13517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110326</xdr:rowOff>
    </xdr:from>
    <xdr:ext cx="405111" cy="259045"/>
    <xdr:sp macro="" textlink="">
      <xdr:nvSpPr>
        <xdr:cNvPr id="319" name="n_3mainValue【公営住宅】&#10;有形固定資産減価償却率">
          <a:extLst>
            <a:ext uri="{FF2B5EF4-FFF2-40B4-BE49-F238E27FC236}">
              <a16:creationId xmlns:a16="http://schemas.microsoft.com/office/drawing/2014/main" id="{AAD981B2-4A4B-4F18-AD39-B58DB6F5816B}"/>
            </a:ext>
          </a:extLst>
        </xdr:cNvPr>
        <xdr:cNvSpPr txBox="1"/>
      </xdr:nvSpPr>
      <xdr:spPr>
        <a:xfrm>
          <a:off x="1641484" y="13481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74403</xdr:rowOff>
    </xdr:from>
    <xdr:ext cx="405111" cy="259045"/>
    <xdr:sp macro="" textlink="">
      <xdr:nvSpPr>
        <xdr:cNvPr id="320" name="n_4mainValue【公営住宅】&#10;有形固定資産減価償却率">
          <a:extLst>
            <a:ext uri="{FF2B5EF4-FFF2-40B4-BE49-F238E27FC236}">
              <a16:creationId xmlns:a16="http://schemas.microsoft.com/office/drawing/2014/main" id="{D493DA3C-CCC4-440C-8711-9AE74CA670C9}"/>
            </a:ext>
          </a:extLst>
        </xdr:cNvPr>
        <xdr:cNvSpPr txBox="1"/>
      </xdr:nvSpPr>
      <xdr:spPr>
        <a:xfrm>
          <a:off x="855354" y="13447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BBAAE225-07B7-43FC-BFA2-D7A5AF01FB12}"/>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1FA3C17F-CF81-4487-9C81-13A99CD3B38A}"/>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D17D5E01-EE47-4507-A0B3-094927FA8F1F}"/>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1E43DE49-F5AF-4567-A630-E0F9120F0D25}"/>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3D9B7521-3384-4548-86A7-E4E158073243}"/>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23B3901F-FEA1-4115-994A-16CDE71A2A3C}"/>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80B8B69-A188-433C-B8AB-3C5EE939D299}"/>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30329650-A7EC-465A-ACCE-EBDF1842ED2D}"/>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2D507B31-C641-4F93-AFBD-89AF8BFFFCEE}"/>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8B883B9D-6BC7-4B7B-AC4E-089CB6FFF9C8}"/>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6561FEFC-36F2-4143-9881-9AADEAFCCFB4}"/>
            </a:ext>
          </a:extLst>
        </xdr:cNvPr>
        <xdr:cNvCxnSpPr/>
      </xdr:nvCxnSpPr>
      <xdr:spPr>
        <a:xfrm>
          <a:off x="5960110" y="1478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F9ACF336-0EA7-4301-B29E-2C7BF3E0A050}"/>
            </a:ext>
          </a:extLst>
        </xdr:cNvPr>
        <xdr:cNvSpPr txBox="1"/>
      </xdr:nvSpPr>
      <xdr:spPr>
        <a:xfrm>
          <a:off x="5527221"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DB2E9B6A-13EF-4559-BCEF-52A1BECDAD49}"/>
            </a:ext>
          </a:extLst>
        </xdr:cNvPr>
        <xdr:cNvCxnSpPr/>
      </xdr:nvCxnSpPr>
      <xdr:spPr>
        <a:xfrm>
          <a:off x="5960110" y="1432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a:extLst>
            <a:ext uri="{FF2B5EF4-FFF2-40B4-BE49-F238E27FC236}">
              <a16:creationId xmlns:a16="http://schemas.microsoft.com/office/drawing/2014/main" id="{FAD53E46-0F20-43C5-9A91-721F33D2BC2F}"/>
            </a:ext>
          </a:extLst>
        </xdr:cNvPr>
        <xdr:cNvSpPr txBox="1"/>
      </xdr:nvSpPr>
      <xdr:spPr>
        <a:xfrm>
          <a:off x="5527221"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D859AB37-1FB3-4FEB-8C3A-6F15880F0F0C}"/>
            </a:ext>
          </a:extLst>
        </xdr:cNvPr>
        <xdr:cNvCxnSpPr/>
      </xdr:nvCxnSpPr>
      <xdr:spPr>
        <a:xfrm>
          <a:off x="5960110"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a:extLst>
            <a:ext uri="{FF2B5EF4-FFF2-40B4-BE49-F238E27FC236}">
              <a16:creationId xmlns:a16="http://schemas.microsoft.com/office/drawing/2014/main" id="{54C9DC3C-40CA-4AB7-A88F-67E8E93C87A0}"/>
            </a:ext>
          </a:extLst>
        </xdr:cNvPr>
        <xdr:cNvSpPr txBox="1"/>
      </xdr:nvSpPr>
      <xdr:spPr>
        <a:xfrm>
          <a:off x="5527221"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1DB0D916-8D53-48E9-9BCA-5B3A498466F9}"/>
            </a:ext>
          </a:extLst>
        </xdr:cNvPr>
        <xdr:cNvCxnSpPr/>
      </xdr:nvCxnSpPr>
      <xdr:spPr>
        <a:xfrm>
          <a:off x="5960110" y="1341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a:extLst>
            <a:ext uri="{FF2B5EF4-FFF2-40B4-BE49-F238E27FC236}">
              <a16:creationId xmlns:a16="http://schemas.microsoft.com/office/drawing/2014/main" id="{21159D01-0869-45F1-AA0E-7CC40123F719}"/>
            </a:ext>
          </a:extLst>
        </xdr:cNvPr>
        <xdr:cNvSpPr txBox="1"/>
      </xdr:nvSpPr>
      <xdr:spPr>
        <a:xfrm>
          <a:off x="5527221"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D74CA57A-430A-4899-85E8-A0B679E7EA77}"/>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B03870CA-2CAD-40A2-AC90-0BE9739F7D8B}"/>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F171547C-FBD8-431E-B287-C5BCDF58AA08}"/>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68275</xdr:rowOff>
    </xdr:from>
    <xdr:to>
      <xdr:col>54</xdr:col>
      <xdr:colOff>189865</xdr:colOff>
      <xdr:row>86</xdr:row>
      <xdr:rowOff>35128</xdr:rowOff>
    </xdr:to>
    <xdr:cxnSp macro="">
      <xdr:nvCxnSpPr>
        <xdr:cNvPr id="342" name="直線コネクタ 341">
          <a:extLst>
            <a:ext uri="{FF2B5EF4-FFF2-40B4-BE49-F238E27FC236}">
              <a16:creationId xmlns:a16="http://schemas.microsoft.com/office/drawing/2014/main" id="{0AD70E85-E610-4FD8-A33C-D57A1F06D6D5}"/>
            </a:ext>
          </a:extLst>
        </xdr:cNvPr>
        <xdr:cNvCxnSpPr/>
      </xdr:nvCxnSpPr>
      <xdr:spPr>
        <a:xfrm flipV="1">
          <a:off x="9429115" y="13439470"/>
          <a:ext cx="0" cy="1340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343" name="【公営住宅】&#10;一人当たり面積最小値テキスト">
          <a:extLst>
            <a:ext uri="{FF2B5EF4-FFF2-40B4-BE49-F238E27FC236}">
              <a16:creationId xmlns:a16="http://schemas.microsoft.com/office/drawing/2014/main" id="{86058252-3F65-4564-9410-882B3068C5E0}"/>
            </a:ext>
          </a:extLst>
        </xdr:cNvPr>
        <xdr:cNvSpPr txBox="1"/>
      </xdr:nvSpPr>
      <xdr:spPr>
        <a:xfrm>
          <a:off x="9467850" y="1478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344" name="直線コネクタ 343">
          <a:extLst>
            <a:ext uri="{FF2B5EF4-FFF2-40B4-BE49-F238E27FC236}">
              <a16:creationId xmlns:a16="http://schemas.microsoft.com/office/drawing/2014/main" id="{10AD5038-C4BB-426C-872E-5E8D923A837C}"/>
            </a:ext>
          </a:extLst>
        </xdr:cNvPr>
        <xdr:cNvCxnSpPr/>
      </xdr:nvCxnSpPr>
      <xdr:spPr>
        <a:xfrm>
          <a:off x="9356090" y="1477982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14952</xdr:rowOff>
    </xdr:from>
    <xdr:ext cx="469744" cy="259045"/>
    <xdr:sp macro="" textlink="">
      <xdr:nvSpPr>
        <xdr:cNvPr id="345" name="【公営住宅】&#10;一人当たり面積最大値テキスト">
          <a:extLst>
            <a:ext uri="{FF2B5EF4-FFF2-40B4-BE49-F238E27FC236}">
              <a16:creationId xmlns:a16="http://schemas.microsoft.com/office/drawing/2014/main" id="{CD1440CA-B2EC-427D-90E7-BE3255D77265}"/>
            </a:ext>
          </a:extLst>
        </xdr:cNvPr>
        <xdr:cNvSpPr txBox="1"/>
      </xdr:nvSpPr>
      <xdr:spPr>
        <a:xfrm>
          <a:off x="9467850" y="1322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68275</xdr:rowOff>
    </xdr:from>
    <xdr:to>
      <xdr:col>55</xdr:col>
      <xdr:colOff>88900</xdr:colOff>
      <xdr:row>78</xdr:row>
      <xdr:rowOff>68275</xdr:rowOff>
    </xdr:to>
    <xdr:cxnSp macro="">
      <xdr:nvCxnSpPr>
        <xdr:cNvPr id="346" name="直線コネクタ 345">
          <a:extLst>
            <a:ext uri="{FF2B5EF4-FFF2-40B4-BE49-F238E27FC236}">
              <a16:creationId xmlns:a16="http://schemas.microsoft.com/office/drawing/2014/main" id="{36E0B554-E74B-44E8-85B1-FC0422B77998}"/>
            </a:ext>
          </a:extLst>
        </xdr:cNvPr>
        <xdr:cNvCxnSpPr/>
      </xdr:nvCxnSpPr>
      <xdr:spPr>
        <a:xfrm>
          <a:off x="9356090" y="1343947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49040</xdr:rowOff>
    </xdr:from>
    <xdr:ext cx="469744" cy="259045"/>
    <xdr:sp macro="" textlink="">
      <xdr:nvSpPr>
        <xdr:cNvPr id="347" name="【公営住宅】&#10;一人当たり面積平均値テキスト">
          <a:extLst>
            <a:ext uri="{FF2B5EF4-FFF2-40B4-BE49-F238E27FC236}">
              <a16:creationId xmlns:a16="http://schemas.microsoft.com/office/drawing/2014/main" id="{6D99AABA-F265-42E1-983E-1B0BE9A220B8}"/>
            </a:ext>
          </a:extLst>
        </xdr:cNvPr>
        <xdr:cNvSpPr txBox="1"/>
      </xdr:nvSpPr>
      <xdr:spPr>
        <a:xfrm>
          <a:off x="9467850" y="14452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26163</xdr:rowOff>
    </xdr:from>
    <xdr:to>
      <xdr:col>55</xdr:col>
      <xdr:colOff>50800</xdr:colOff>
      <xdr:row>85</xdr:row>
      <xdr:rowOff>127763</xdr:rowOff>
    </xdr:to>
    <xdr:sp macro="" textlink="">
      <xdr:nvSpPr>
        <xdr:cNvPr id="348" name="フローチャート: 判断 347">
          <a:extLst>
            <a:ext uri="{FF2B5EF4-FFF2-40B4-BE49-F238E27FC236}">
              <a16:creationId xmlns:a16="http://schemas.microsoft.com/office/drawing/2014/main" id="{DEEE37D0-E547-4F81-82AA-36C122C0E57C}"/>
            </a:ext>
          </a:extLst>
        </xdr:cNvPr>
        <xdr:cNvSpPr/>
      </xdr:nvSpPr>
      <xdr:spPr>
        <a:xfrm>
          <a:off x="9394190" y="14595603"/>
          <a:ext cx="9017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27076</xdr:rowOff>
    </xdr:from>
    <xdr:to>
      <xdr:col>50</xdr:col>
      <xdr:colOff>165100</xdr:colOff>
      <xdr:row>85</xdr:row>
      <xdr:rowOff>128676</xdr:rowOff>
    </xdr:to>
    <xdr:sp macro="" textlink="">
      <xdr:nvSpPr>
        <xdr:cNvPr id="349" name="フローチャート: 判断 348">
          <a:extLst>
            <a:ext uri="{FF2B5EF4-FFF2-40B4-BE49-F238E27FC236}">
              <a16:creationId xmlns:a16="http://schemas.microsoft.com/office/drawing/2014/main" id="{0B35A72F-8F8B-457D-A98C-0660FE684438}"/>
            </a:ext>
          </a:extLst>
        </xdr:cNvPr>
        <xdr:cNvSpPr/>
      </xdr:nvSpPr>
      <xdr:spPr>
        <a:xfrm>
          <a:off x="8632190" y="14598421"/>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27991</xdr:rowOff>
    </xdr:from>
    <xdr:to>
      <xdr:col>46</xdr:col>
      <xdr:colOff>38100</xdr:colOff>
      <xdr:row>85</xdr:row>
      <xdr:rowOff>129591</xdr:rowOff>
    </xdr:to>
    <xdr:sp macro="" textlink="">
      <xdr:nvSpPr>
        <xdr:cNvPr id="350" name="フローチャート: 判断 349">
          <a:extLst>
            <a:ext uri="{FF2B5EF4-FFF2-40B4-BE49-F238E27FC236}">
              <a16:creationId xmlns:a16="http://schemas.microsoft.com/office/drawing/2014/main" id="{889CA977-74D6-4312-9B9A-1805F612ABAA}"/>
            </a:ext>
          </a:extLst>
        </xdr:cNvPr>
        <xdr:cNvSpPr/>
      </xdr:nvSpPr>
      <xdr:spPr>
        <a:xfrm>
          <a:off x="7846060" y="1459933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34162</xdr:rowOff>
    </xdr:from>
    <xdr:to>
      <xdr:col>41</xdr:col>
      <xdr:colOff>101600</xdr:colOff>
      <xdr:row>85</xdr:row>
      <xdr:rowOff>135762</xdr:rowOff>
    </xdr:to>
    <xdr:sp macro="" textlink="">
      <xdr:nvSpPr>
        <xdr:cNvPr id="351" name="フローチャート: 判断 350">
          <a:extLst>
            <a:ext uri="{FF2B5EF4-FFF2-40B4-BE49-F238E27FC236}">
              <a16:creationId xmlns:a16="http://schemas.microsoft.com/office/drawing/2014/main" id="{953CF23B-7013-41D1-8FAF-F7BFDD955B52}"/>
            </a:ext>
          </a:extLst>
        </xdr:cNvPr>
        <xdr:cNvSpPr/>
      </xdr:nvSpPr>
      <xdr:spPr>
        <a:xfrm>
          <a:off x="7029450" y="14605507"/>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20447</xdr:rowOff>
    </xdr:from>
    <xdr:to>
      <xdr:col>36</xdr:col>
      <xdr:colOff>165100</xdr:colOff>
      <xdr:row>85</xdr:row>
      <xdr:rowOff>122047</xdr:rowOff>
    </xdr:to>
    <xdr:sp macro="" textlink="">
      <xdr:nvSpPr>
        <xdr:cNvPr id="352" name="フローチャート: 判断 351">
          <a:extLst>
            <a:ext uri="{FF2B5EF4-FFF2-40B4-BE49-F238E27FC236}">
              <a16:creationId xmlns:a16="http://schemas.microsoft.com/office/drawing/2014/main" id="{BC4110C9-536C-4735-ABC4-1B0DDB09FA52}"/>
            </a:ext>
          </a:extLst>
        </xdr:cNvPr>
        <xdr:cNvSpPr/>
      </xdr:nvSpPr>
      <xdr:spPr>
        <a:xfrm>
          <a:off x="6231890" y="1458988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6A341F7-CF1F-41EB-9D1B-ABBD8749F330}"/>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27C927A-D567-4D1E-8E04-2C808F640D16}"/>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D806FB9-0A09-4385-B2B0-666A0C9C7843}"/>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055AE72-A548-4E02-89AD-C0E9B4467DE6}"/>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689DBA4-21BD-456C-9252-813E0DCBD207}"/>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127203</xdr:rowOff>
    </xdr:from>
    <xdr:to>
      <xdr:col>55</xdr:col>
      <xdr:colOff>50800</xdr:colOff>
      <xdr:row>86</xdr:row>
      <xdr:rowOff>57353</xdr:rowOff>
    </xdr:to>
    <xdr:sp macro="" textlink="">
      <xdr:nvSpPr>
        <xdr:cNvPr id="358" name="楕円 357">
          <a:extLst>
            <a:ext uri="{FF2B5EF4-FFF2-40B4-BE49-F238E27FC236}">
              <a16:creationId xmlns:a16="http://schemas.microsoft.com/office/drawing/2014/main" id="{B13A6899-1F90-4AD1-9EC1-4EF130A0F5AF}"/>
            </a:ext>
          </a:extLst>
        </xdr:cNvPr>
        <xdr:cNvSpPr/>
      </xdr:nvSpPr>
      <xdr:spPr>
        <a:xfrm>
          <a:off x="9394190" y="14704263"/>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42130</xdr:rowOff>
    </xdr:from>
    <xdr:ext cx="469744" cy="259045"/>
    <xdr:sp macro="" textlink="">
      <xdr:nvSpPr>
        <xdr:cNvPr id="359" name="【公営住宅】&#10;一人当たり面積該当値テキスト">
          <a:extLst>
            <a:ext uri="{FF2B5EF4-FFF2-40B4-BE49-F238E27FC236}">
              <a16:creationId xmlns:a16="http://schemas.microsoft.com/office/drawing/2014/main" id="{2737F388-42D5-40B7-9505-0C8D8387E78E}"/>
            </a:ext>
          </a:extLst>
        </xdr:cNvPr>
        <xdr:cNvSpPr txBox="1"/>
      </xdr:nvSpPr>
      <xdr:spPr>
        <a:xfrm>
          <a:off x="9467850" y="1461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127203</xdr:rowOff>
    </xdr:from>
    <xdr:to>
      <xdr:col>50</xdr:col>
      <xdr:colOff>165100</xdr:colOff>
      <xdr:row>86</xdr:row>
      <xdr:rowOff>57353</xdr:rowOff>
    </xdr:to>
    <xdr:sp macro="" textlink="">
      <xdr:nvSpPr>
        <xdr:cNvPr id="360" name="楕円 359">
          <a:extLst>
            <a:ext uri="{FF2B5EF4-FFF2-40B4-BE49-F238E27FC236}">
              <a16:creationId xmlns:a16="http://schemas.microsoft.com/office/drawing/2014/main" id="{72E8B243-2933-4CB8-ABCD-882EAC3CC6D2}"/>
            </a:ext>
          </a:extLst>
        </xdr:cNvPr>
        <xdr:cNvSpPr/>
      </xdr:nvSpPr>
      <xdr:spPr>
        <a:xfrm>
          <a:off x="8632190" y="14704263"/>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6553</xdr:rowOff>
    </xdr:from>
    <xdr:to>
      <xdr:col>55</xdr:col>
      <xdr:colOff>0</xdr:colOff>
      <xdr:row>86</xdr:row>
      <xdr:rowOff>6553</xdr:rowOff>
    </xdr:to>
    <xdr:cxnSp macro="">
      <xdr:nvCxnSpPr>
        <xdr:cNvPr id="361" name="直線コネクタ 360">
          <a:extLst>
            <a:ext uri="{FF2B5EF4-FFF2-40B4-BE49-F238E27FC236}">
              <a16:creationId xmlns:a16="http://schemas.microsoft.com/office/drawing/2014/main" id="{AE1EDE98-FAC8-4275-ACB9-6E7F8E3EB252}"/>
            </a:ext>
          </a:extLst>
        </xdr:cNvPr>
        <xdr:cNvCxnSpPr/>
      </xdr:nvCxnSpPr>
      <xdr:spPr>
        <a:xfrm>
          <a:off x="8686800" y="1475315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127433</xdr:rowOff>
    </xdr:from>
    <xdr:to>
      <xdr:col>46</xdr:col>
      <xdr:colOff>38100</xdr:colOff>
      <xdr:row>86</xdr:row>
      <xdr:rowOff>57583</xdr:rowOff>
    </xdr:to>
    <xdr:sp macro="" textlink="">
      <xdr:nvSpPr>
        <xdr:cNvPr id="362" name="楕円 361">
          <a:extLst>
            <a:ext uri="{FF2B5EF4-FFF2-40B4-BE49-F238E27FC236}">
              <a16:creationId xmlns:a16="http://schemas.microsoft.com/office/drawing/2014/main" id="{83CF296F-9617-4FDB-B7A3-AFBFBC082175}"/>
            </a:ext>
          </a:extLst>
        </xdr:cNvPr>
        <xdr:cNvSpPr/>
      </xdr:nvSpPr>
      <xdr:spPr>
        <a:xfrm>
          <a:off x="7846060" y="14704493"/>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6553</xdr:rowOff>
    </xdr:from>
    <xdr:to>
      <xdr:col>50</xdr:col>
      <xdr:colOff>114300</xdr:colOff>
      <xdr:row>86</xdr:row>
      <xdr:rowOff>6783</xdr:rowOff>
    </xdr:to>
    <xdr:cxnSp macro="">
      <xdr:nvCxnSpPr>
        <xdr:cNvPr id="363" name="直線コネクタ 362">
          <a:extLst>
            <a:ext uri="{FF2B5EF4-FFF2-40B4-BE49-F238E27FC236}">
              <a16:creationId xmlns:a16="http://schemas.microsoft.com/office/drawing/2014/main" id="{99DA8575-5218-4783-8C27-AF2A91960B7F}"/>
            </a:ext>
          </a:extLst>
        </xdr:cNvPr>
        <xdr:cNvCxnSpPr/>
      </xdr:nvCxnSpPr>
      <xdr:spPr>
        <a:xfrm flipV="1">
          <a:off x="7889240" y="14753158"/>
          <a:ext cx="79756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127433</xdr:rowOff>
    </xdr:from>
    <xdr:to>
      <xdr:col>41</xdr:col>
      <xdr:colOff>101600</xdr:colOff>
      <xdr:row>86</xdr:row>
      <xdr:rowOff>57583</xdr:rowOff>
    </xdr:to>
    <xdr:sp macro="" textlink="">
      <xdr:nvSpPr>
        <xdr:cNvPr id="364" name="楕円 363">
          <a:extLst>
            <a:ext uri="{FF2B5EF4-FFF2-40B4-BE49-F238E27FC236}">
              <a16:creationId xmlns:a16="http://schemas.microsoft.com/office/drawing/2014/main" id="{DC9A597F-BA7F-40AF-9044-ED747906AB72}"/>
            </a:ext>
          </a:extLst>
        </xdr:cNvPr>
        <xdr:cNvSpPr/>
      </xdr:nvSpPr>
      <xdr:spPr>
        <a:xfrm>
          <a:off x="7029450" y="14704493"/>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6783</xdr:rowOff>
    </xdr:from>
    <xdr:to>
      <xdr:col>45</xdr:col>
      <xdr:colOff>177800</xdr:colOff>
      <xdr:row>86</xdr:row>
      <xdr:rowOff>6783</xdr:rowOff>
    </xdr:to>
    <xdr:cxnSp macro="">
      <xdr:nvCxnSpPr>
        <xdr:cNvPr id="365" name="直線コネクタ 364">
          <a:extLst>
            <a:ext uri="{FF2B5EF4-FFF2-40B4-BE49-F238E27FC236}">
              <a16:creationId xmlns:a16="http://schemas.microsoft.com/office/drawing/2014/main" id="{0A82F860-4751-4843-AB1A-641AB5DE8F87}"/>
            </a:ext>
          </a:extLst>
        </xdr:cNvPr>
        <xdr:cNvCxnSpPr/>
      </xdr:nvCxnSpPr>
      <xdr:spPr>
        <a:xfrm>
          <a:off x="7084060" y="14753388"/>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127660</xdr:rowOff>
    </xdr:from>
    <xdr:to>
      <xdr:col>36</xdr:col>
      <xdr:colOff>165100</xdr:colOff>
      <xdr:row>86</xdr:row>
      <xdr:rowOff>57810</xdr:rowOff>
    </xdr:to>
    <xdr:sp macro="" textlink="">
      <xdr:nvSpPr>
        <xdr:cNvPr id="366" name="楕円 365">
          <a:extLst>
            <a:ext uri="{FF2B5EF4-FFF2-40B4-BE49-F238E27FC236}">
              <a16:creationId xmlns:a16="http://schemas.microsoft.com/office/drawing/2014/main" id="{47DD6005-C761-4372-B44C-30C42B3F53A9}"/>
            </a:ext>
          </a:extLst>
        </xdr:cNvPr>
        <xdr:cNvSpPr/>
      </xdr:nvSpPr>
      <xdr:spPr>
        <a:xfrm>
          <a:off x="6231890" y="1470472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6783</xdr:rowOff>
    </xdr:from>
    <xdr:to>
      <xdr:col>41</xdr:col>
      <xdr:colOff>50800</xdr:colOff>
      <xdr:row>86</xdr:row>
      <xdr:rowOff>7010</xdr:rowOff>
    </xdr:to>
    <xdr:cxnSp macro="">
      <xdr:nvCxnSpPr>
        <xdr:cNvPr id="367" name="直線コネクタ 366">
          <a:extLst>
            <a:ext uri="{FF2B5EF4-FFF2-40B4-BE49-F238E27FC236}">
              <a16:creationId xmlns:a16="http://schemas.microsoft.com/office/drawing/2014/main" id="{D2977AE4-DA45-4834-AE15-60FC3CB096C0}"/>
            </a:ext>
          </a:extLst>
        </xdr:cNvPr>
        <xdr:cNvCxnSpPr/>
      </xdr:nvCxnSpPr>
      <xdr:spPr>
        <a:xfrm flipV="1">
          <a:off x="6286500" y="14753388"/>
          <a:ext cx="797560" cy="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145203</xdr:rowOff>
    </xdr:from>
    <xdr:ext cx="469744" cy="259045"/>
    <xdr:sp macro="" textlink="">
      <xdr:nvSpPr>
        <xdr:cNvPr id="368" name="n_1aveValue【公営住宅】&#10;一人当たり面積">
          <a:extLst>
            <a:ext uri="{FF2B5EF4-FFF2-40B4-BE49-F238E27FC236}">
              <a16:creationId xmlns:a16="http://schemas.microsoft.com/office/drawing/2014/main" id="{CECD3D02-1BA9-4281-96B4-FD1372100651}"/>
            </a:ext>
          </a:extLst>
        </xdr:cNvPr>
        <xdr:cNvSpPr txBox="1"/>
      </xdr:nvSpPr>
      <xdr:spPr>
        <a:xfrm>
          <a:off x="8454467" y="1437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146118</xdr:rowOff>
    </xdr:from>
    <xdr:ext cx="469744" cy="259045"/>
    <xdr:sp macro="" textlink="">
      <xdr:nvSpPr>
        <xdr:cNvPr id="369" name="n_2aveValue【公営住宅】&#10;一人当たり面積">
          <a:extLst>
            <a:ext uri="{FF2B5EF4-FFF2-40B4-BE49-F238E27FC236}">
              <a16:creationId xmlns:a16="http://schemas.microsoft.com/office/drawing/2014/main" id="{391813AD-813B-4351-9CA4-94F92B86A12C}"/>
            </a:ext>
          </a:extLst>
        </xdr:cNvPr>
        <xdr:cNvSpPr txBox="1"/>
      </xdr:nvSpPr>
      <xdr:spPr>
        <a:xfrm>
          <a:off x="7673417" y="14374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152289</xdr:rowOff>
    </xdr:from>
    <xdr:ext cx="469744" cy="259045"/>
    <xdr:sp macro="" textlink="">
      <xdr:nvSpPr>
        <xdr:cNvPr id="370" name="n_3aveValue【公営住宅】&#10;一人当たり面積">
          <a:extLst>
            <a:ext uri="{FF2B5EF4-FFF2-40B4-BE49-F238E27FC236}">
              <a16:creationId xmlns:a16="http://schemas.microsoft.com/office/drawing/2014/main" id="{A3A56FDD-D769-4E48-A5A3-91ADEA689831}"/>
            </a:ext>
          </a:extLst>
        </xdr:cNvPr>
        <xdr:cNvSpPr txBox="1"/>
      </xdr:nvSpPr>
      <xdr:spPr>
        <a:xfrm>
          <a:off x="6866332" y="1438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138574</xdr:rowOff>
    </xdr:from>
    <xdr:ext cx="469744" cy="259045"/>
    <xdr:sp macro="" textlink="">
      <xdr:nvSpPr>
        <xdr:cNvPr id="371" name="n_4aveValue【公営住宅】&#10;一人当たり面積">
          <a:extLst>
            <a:ext uri="{FF2B5EF4-FFF2-40B4-BE49-F238E27FC236}">
              <a16:creationId xmlns:a16="http://schemas.microsoft.com/office/drawing/2014/main" id="{B70AD227-B82C-4216-9336-69FEF87C0EB0}"/>
            </a:ext>
          </a:extLst>
        </xdr:cNvPr>
        <xdr:cNvSpPr txBox="1"/>
      </xdr:nvSpPr>
      <xdr:spPr>
        <a:xfrm>
          <a:off x="6068772" y="1436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48480</xdr:rowOff>
    </xdr:from>
    <xdr:ext cx="469744" cy="259045"/>
    <xdr:sp macro="" textlink="">
      <xdr:nvSpPr>
        <xdr:cNvPr id="372" name="n_1mainValue【公営住宅】&#10;一人当たり面積">
          <a:extLst>
            <a:ext uri="{FF2B5EF4-FFF2-40B4-BE49-F238E27FC236}">
              <a16:creationId xmlns:a16="http://schemas.microsoft.com/office/drawing/2014/main" id="{93157980-2A1E-4B58-887A-63FC6A092E2F}"/>
            </a:ext>
          </a:extLst>
        </xdr:cNvPr>
        <xdr:cNvSpPr txBox="1"/>
      </xdr:nvSpPr>
      <xdr:spPr>
        <a:xfrm>
          <a:off x="8454467" y="14795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48710</xdr:rowOff>
    </xdr:from>
    <xdr:ext cx="469744" cy="259045"/>
    <xdr:sp macro="" textlink="">
      <xdr:nvSpPr>
        <xdr:cNvPr id="373" name="n_2mainValue【公営住宅】&#10;一人当たり面積">
          <a:extLst>
            <a:ext uri="{FF2B5EF4-FFF2-40B4-BE49-F238E27FC236}">
              <a16:creationId xmlns:a16="http://schemas.microsoft.com/office/drawing/2014/main" id="{9DBB4D68-8502-4264-96B0-F208A3F63FA4}"/>
            </a:ext>
          </a:extLst>
        </xdr:cNvPr>
        <xdr:cNvSpPr txBox="1"/>
      </xdr:nvSpPr>
      <xdr:spPr>
        <a:xfrm>
          <a:off x="7673417" y="1479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48710</xdr:rowOff>
    </xdr:from>
    <xdr:ext cx="469744" cy="259045"/>
    <xdr:sp macro="" textlink="">
      <xdr:nvSpPr>
        <xdr:cNvPr id="374" name="n_3mainValue【公営住宅】&#10;一人当たり面積">
          <a:extLst>
            <a:ext uri="{FF2B5EF4-FFF2-40B4-BE49-F238E27FC236}">
              <a16:creationId xmlns:a16="http://schemas.microsoft.com/office/drawing/2014/main" id="{B704186E-992E-46FF-800C-7BFB7147944A}"/>
            </a:ext>
          </a:extLst>
        </xdr:cNvPr>
        <xdr:cNvSpPr txBox="1"/>
      </xdr:nvSpPr>
      <xdr:spPr>
        <a:xfrm>
          <a:off x="6866332" y="1479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48937</xdr:rowOff>
    </xdr:from>
    <xdr:ext cx="469744" cy="259045"/>
    <xdr:sp macro="" textlink="">
      <xdr:nvSpPr>
        <xdr:cNvPr id="375" name="n_4mainValue【公営住宅】&#10;一人当たり面積">
          <a:extLst>
            <a:ext uri="{FF2B5EF4-FFF2-40B4-BE49-F238E27FC236}">
              <a16:creationId xmlns:a16="http://schemas.microsoft.com/office/drawing/2014/main" id="{58855910-8BD2-494E-939F-8436F7DEC29E}"/>
            </a:ext>
          </a:extLst>
        </xdr:cNvPr>
        <xdr:cNvSpPr txBox="1"/>
      </xdr:nvSpPr>
      <xdr:spPr>
        <a:xfrm>
          <a:off x="6068772" y="147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82E3B23B-3DDA-4FFB-BDD3-C1C89F5BACFB}"/>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DF8BA25E-C8B0-44E8-9E20-A7A6E879486C}"/>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926D8552-C01A-4D3D-B4D8-1E48EADC359F}"/>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7AFF64CC-7ADC-4D2E-B709-365A4F487889}"/>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39A46349-BE55-4D22-BCC7-5D37B190920A}"/>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7B3FF296-8456-4342-88BC-70592F43CB1C}"/>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4944ACC2-9FEE-4ED8-9C47-0417F9C3D459}"/>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CBBF42B0-C1E6-4C08-BDB3-8CC16C9C387D}"/>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5995CABC-E728-4CE5-8811-2B7A53A9C163}"/>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82A89A2C-B6BB-4A39-A5B6-FD53B52F8579}"/>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705CC28A-B7BE-415D-B8CD-8A0C24F6D9F1}"/>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88E9D154-D4A0-4D6A-ABB2-4965E95B0B0E}"/>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1F248A6C-F0A4-4968-BCDF-08245C4DD47F}"/>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9F77EC07-00F3-45B0-89BA-B6A42BD0A25E}"/>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711B8FB7-3AEB-4197-994F-3DCCB12184EE}"/>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43BB0E75-013C-4F87-8A2B-71BDB0F596A9}"/>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617BCAB8-8492-4C4D-AB48-DE18D079F746}"/>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0D160883-C0ED-4418-91E2-4BCA9FD201C0}"/>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315988DE-7A16-41E4-8906-1D57DE35BEA3}"/>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25549C9E-5EFF-4FFB-9AE1-562604CC2080}"/>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82B15BDC-AF29-4BA2-9203-D9A30BE24C95}"/>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7D927517-FB00-4919-8272-DF09B0870283}"/>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625B5CE9-BB62-4C2D-A680-05CA1876055E}"/>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BB7A7F86-9CA6-400C-8CDB-BF5C5FE26624}"/>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E5313C65-0FC0-4EC5-846E-7C59118FAA85}"/>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CFBD0CB7-6010-46F7-9E62-D7C00FB1CBD9}"/>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2728B6A4-A392-4969-8C7F-3A2C3DABE88E}"/>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3" name="直線コネクタ 402">
          <a:extLst>
            <a:ext uri="{FF2B5EF4-FFF2-40B4-BE49-F238E27FC236}">
              <a16:creationId xmlns:a16="http://schemas.microsoft.com/office/drawing/2014/main" id="{64AE91EA-34E8-4417-B049-3A5B01EA4B39}"/>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4" name="テキスト ボックス 403">
          <a:extLst>
            <a:ext uri="{FF2B5EF4-FFF2-40B4-BE49-F238E27FC236}">
              <a16:creationId xmlns:a16="http://schemas.microsoft.com/office/drawing/2014/main" id="{1C3835DE-6F1E-43F8-B163-FCF77F552072}"/>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5" name="直線コネクタ 404">
          <a:extLst>
            <a:ext uri="{FF2B5EF4-FFF2-40B4-BE49-F238E27FC236}">
              <a16:creationId xmlns:a16="http://schemas.microsoft.com/office/drawing/2014/main" id="{83A0EE50-CB80-4E02-83B0-C5F9DBA9E652}"/>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6" name="テキスト ボックス 405">
          <a:extLst>
            <a:ext uri="{FF2B5EF4-FFF2-40B4-BE49-F238E27FC236}">
              <a16:creationId xmlns:a16="http://schemas.microsoft.com/office/drawing/2014/main" id="{9912AA09-D229-4EA8-A3FA-206722EE6E8C}"/>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7" name="直線コネクタ 406">
          <a:extLst>
            <a:ext uri="{FF2B5EF4-FFF2-40B4-BE49-F238E27FC236}">
              <a16:creationId xmlns:a16="http://schemas.microsoft.com/office/drawing/2014/main" id="{E34D133F-A60C-4A83-927E-C92479A45399}"/>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8" name="テキスト ボックス 407">
          <a:extLst>
            <a:ext uri="{FF2B5EF4-FFF2-40B4-BE49-F238E27FC236}">
              <a16:creationId xmlns:a16="http://schemas.microsoft.com/office/drawing/2014/main" id="{1B9E6154-F73E-4758-AB18-9A886E64A937}"/>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9" name="直線コネクタ 408">
          <a:extLst>
            <a:ext uri="{FF2B5EF4-FFF2-40B4-BE49-F238E27FC236}">
              <a16:creationId xmlns:a16="http://schemas.microsoft.com/office/drawing/2014/main" id="{8788C8F9-61B6-454D-9DCA-9224945E7B61}"/>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0" name="テキスト ボックス 409">
          <a:extLst>
            <a:ext uri="{FF2B5EF4-FFF2-40B4-BE49-F238E27FC236}">
              <a16:creationId xmlns:a16="http://schemas.microsoft.com/office/drawing/2014/main" id="{DD939A4C-9209-463F-B035-7D56F6BEE971}"/>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1" name="直線コネクタ 410">
          <a:extLst>
            <a:ext uri="{FF2B5EF4-FFF2-40B4-BE49-F238E27FC236}">
              <a16:creationId xmlns:a16="http://schemas.microsoft.com/office/drawing/2014/main" id="{41F0FE6D-1408-445D-92F9-4A510C22768B}"/>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2" name="テキスト ボックス 411">
          <a:extLst>
            <a:ext uri="{FF2B5EF4-FFF2-40B4-BE49-F238E27FC236}">
              <a16:creationId xmlns:a16="http://schemas.microsoft.com/office/drawing/2014/main" id="{AF012AD4-B40D-4BB5-A312-EC5AC26C0D42}"/>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3" name="直線コネクタ 412">
          <a:extLst>
            <a:ext uri="{FF2B5EF4-FFF2-40B4-BE49-F238E27FC236}">
              <a16:creationId xmlns:a16="http://schemas.microsoft.com/office/drawing/2014/main" id="{448133F2-302E-453B-BDD1-2DF317E7C53B}"/>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4" name="テキスト ボックス 413">
          <a:extLst>
            <a:ext uri="{FF2B5EF4-FFF2-40B4-BE49-F238E27FC236}">
              <a16:creationId xmlns:a16="http://schemas.microsoft.com/office/drawing/2014/main" id="{27216EAD-F1F6-460D-836B-53350CA5A8BC}"/>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D52FE458-1641-4A6E-AA04-3D75F51E56C1}"/>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DCB8D5B7-6D8F-4ABF-AC99-0A9BFD91D03E}"/>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56606</xdr:rowOff>
    </xdr:from>
    <xdr:to>
      <xdr:col>85</xdr:col>
      <xdr:colOff>126364</xdr:colOff>
      <xdr:row>42</xdr:row>
      <xdr:rowOff>92528</xdr:rowOff>
    </xdr:to>
    <xdr:cxnSp macro="">
      <xdr:nvCxnSpPr>
        <xdr:cNvPr id="417" name="直線コネクタ 416">
          <a:extLst>
            <a:ext uri="{FF2B5EF4-FFF2-40B4-BE49-F238E27FC236}">
              <a16:creationId xmlns:a16="http://schemas.microsoft.com/office/drawing/2014/main" id="{E4D68881-C31A-4825-BD2D-D89B540642FA}"/>
            </a:ext>
          </a:extLst>
        </xdr:cNvPr>
        <xdr:cNvCxnSpPr/>
      </xdr:nvCxnSpPr>
      <xdr:spPr>
        <a:xfrm flipV="1">
          <a:off x="14703424" y="5889716"/>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8" name="【認定こども園・幼稚園・保育所】&#10;有形固定資産減価償却率最小値テキスト">
          <a:extLst>
            <a:ext uri="{FF2B5EF4-FFF2-40B4-BE49-F238E27FC236}">
              <a16:creationId xmlns:a16="http://schemas.microsoft.com/office/drawing/2014/main" id="{9A275B06-095C-4422-867E-F1672805A0B5}"/>
            </a:ext>
          </a:extLst>
        </xdr:cNvPr>
        <xdr:cNvSpPr txBox="1"/>
      </xdr:nvSpPr>
      <xdr:spPr>
        <a:xfrm>
          <a:off x="1474216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9" name="直線コネクタ 418">
          <a:extLst>
            <a:ext uri="{FF2B5EF4-FFF2-40B4-BE49-F238E27FC236}">
              <a16:creationId xmlns:a16="http://schemas.microsoft.com/office/drawing/2014/main" id="{C6D3B20F-700D-4DB1-9C9C-7713479D3D3B}"/>
            </a:ext>
          </a:extLst>
        </xdr:cNvPr>
        <xdr:cNvCxnSpPr/>
      </xdr:nvCxnSpPr>
      <xdr:spPr>
        <a:xfrm>
          <a:off x="1461135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3283</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C4982325-C226-4126-9127-B90E27E15B33}"/>
            </a:ext>
          </a:extLst>
        </xdr:cNvPr>
        <xdr:cNvSpPr txBox="1"/>
      </xdr:nvSpPr>
      <xdr:spPr>
        <a:xfrm>
          <a:off x="1474216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56606</xdr:rowOff>
    </xdr:from>
    <xdr:to>
      <xdr:col>86</xdr:col>
      <xdr:colOff>25400</xdr:colOff>
      <xdr:row>34</xdr:row>
      <xdr:rowOff>56606</xdr:rowOff>
    </xdr:to>
    <xdr:cxnSp macro="">
      <xdr:nvCxnSpPr>
        <xdr:cNvPr id="421" name="直線コネクタ 420">
          <a:extLst>
            <a:ext uri="{FF2B5EF4-FFF2-40B4-BE49-F238E27FC236}">
              <a16:creationId xmlns:a16="http://schemas.microsoft.com/office/drawing/2014/main" id="{84ED69B9-4262-4C98-8597-7150ADE76683}"/>
            </a:ext>
          </a:extLst>
        </xdr:cNvPr>
        <xdr:cNvCxnSpPr/>
      </xdr:nvCxnSpPr>
      <xdr:spPr>
        <a:xfrm>
          <a:off x="14611350" y="58897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DC0C3896-2045-4FDF-AB0B-C8920B5DFA33}"/>
            </a:ext>
          </a:extLst>
        </xdr:cNvPr>
        <xdr:cNvSpPr txBox="1"/>
      </xdr:nvSpPr>
      <xdr:spPr>
        <a:xfrm>
          <a:off x="14742160" y="6514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423" name="フローチャート: 判断 422">
          <a:extLst>
            <a:ext uri="{FF2B5EF4-FFF2-40B4-BE49-F238E27FC236}">
              <a16:creationId xmlns:a16="http://schemas.microsoft.com/office/drawing/2014/main" id="{1DCECEFF-E11F-40B7-A366-FB82A0878D39}"/>
            </a:ext>
          </a:extLst>
        </xdr:cNvPr>
        <xdr:cNvSpPr/>
      </xdr:nvSpPr>
      <xdr:spPr>
        <a:xfrm>
          <a:off x="14649450" y="65361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424" name="フローチャート: 判断 423">
          <a:extLst>
            <a:ext uri="{FF2B5EF4-FFF2-40B4-BE49-F238E27FC236}">
              <a16:creationId xmlns:a16="http://schemas.microsoft.com/office/drawing/2014/main" id="{1A345473-52D3-4919-B758-20D996E74218}"/>
            </a:ext>
          </a:extLst>
        </xdr:cNvPr>
        <xdr:cNvSpPr/>
      </xdr:nvSpPr>
      <xdr:spPr>
        <a:xfrm>
          <a:off x="13887450" y="653505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164193</xdr:rowOff>
    </xdr:from>
    <xdr:to>
      <xdr:col>76</xdr:col>
      <xdr:colOff>165100</xdr:colOff>
      <xdr:row>38</xdr:row>
      <xdr:rowOff>94343</xdr:rowOff>
    </xdr:to>
    <xdr:sp macro="" textlink="">
      <xdr:nvSpPr>
        <xdr:cNvPr id="425" name="フローチャート: 判断 424">
          <a:extLst>
            <a:ext uri="{FF2B5EF4-FFF2-40B4-BE49-F238E27FC236}">
              <a16:creationId xmlns:a16="http://schemas.microsoft.com/office/drawing/2014/main" id="{28AEE36C-BE70-4749-AC46-3A7DF9205101}"/>
            </a:ext>
          </a:extLst>
        </xdr:cNvPr>
        <xdr:cNvSpPr/>
      </xdr:nvSpPr>
      <xdr:spPr>
        <a:xfrm>
          <a:off x="13089890" y="6511653"/>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146231</xdr:rowOff>
    </xdr:from>
    <xdr:to>
      <xdr:col>72</xdr:col>
      <xdr:colOff>38100</xdr:colOff>
      <xdr:row>38</xdr:row>
      <xdr:rowOff>76381</xdr:rowOff>
    </xdr:to>
    <xdr:sp macro="" textlink="">
      <xdr:nvSpPr>
        <xdr:cNvPr id="426" name="フローチャート: 判断 425">
          <a:extLst>
            <a:ext uri="{FF2B5EF4-FFF2-40B4-BE49-F238E27FC236}">
              <a16:creationId xmlns:a16="http://schemas.microsoft.com/office/drawing/2014/main" id="{DDCFEE51-51EB-4D35-8F9F-7F4140AED2F7}"/>
            </a:ext>
          </a:extLst>
        </xdr:cNvPr>
        <xdr:cNvSpPr/>
      </xdr:nvSpPr>
      <xdr:spPr>
        <a:xfrm>
          <a:off x="12303760" y="648797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141333</xdr:rowOff>
    </xdr:from>
    <xdr:to>
      <xdr:col>67</xdr:col>
      <xdr:colOff>101600</xdr:colOff>
      <xdr:row>38</xdr:row>
      <xdr:rowOff>71482</xdr:rowOff>
    </xdr:to>
    <xdr:sp macro="" textlink="">
      <xdr:nvSpPr>
        <xdr:cNvPr id="427" name="フローチャート: 判断 426">
          <a:extLst>
            <a:ext uri="{FF2B5EF4-FFF2-40B4-BE49-F238E27FC236}">
              <a16:creationId xmlns:a16="http://schemas.microsoft.com/office/drawing/2014/main" id="{CC2174FF-13B4-4CC1-B890-CA0E225D57AD}"/>
            </a:ext>
          </a:extLst>
        </xdr:cNvPr>
        <xdr:cNvSpPr/>
      </xdr:nvSpPr>
      <xdr:spPr>
        <a:xfrm>
          <a:off x="11487150" y="6483078"/>
          <a:ext cx="9779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DF37F342-E808-49E8-9F92-97AB5CF5C8AD}"/>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8E499384-881F-46C7-A2C2-E1189AD11DA6}"/>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DC69687-FD7B-46A5-BF36-D2002CEE3CF7}"/>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F95F743-9693-424C-ACEF-11BD8DD6D1A0}"/>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3F2BE1C1-A14D-4783-86C9-D10EDA5F5F18}"/>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129903</xdr:rowOff>
    </xdr:from>
    <xdr:to>
      <xdr:col>85</xdr:col>
      <xdr:colOff>177800</xdr:colOff>
      <xdr:row>38</xdr:row>
      <xdr:rowOff>60053</xdr:rowOff>
    </xdr:to>
    <xdr:sp macro="" textlink="">
      <xdr:nvSpPr>
        <xdr:cNvPr id="433" name="楕円 432">
          <a:extLst>
            <a:ext uri="{FF2B5EF4-FFF2-40B4-BE49-F238E27FC236}">
              <a16:creationId xmlns:a16="http://schemas.microsoft.com/office/drawing/2014/main" id="{6E583E0D-9CF7-462F-986F-A88A4141B470}"/>
            </a:ext>
          </a:extLst>
        </xdr:cNvPr>
        <xdr:cNvSpPr/>
      </xdr:nvSpPr>
      <xdr:spPr>
        <a:xfrm>
          <a:off x="14649450" y="6477363"/>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152780</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961752D3-FF97-40BD-95A0-7BDB763C8C93}"/>
            </a:ext>
          </a:extLst>
        </xdr:cNvPr>
        <xdr:cNvSpPr txBox="1"/>
      </xdr:nvSpPr>
      <xdr:spPr>
        <a:xfrm>
          <a:off x="14742160" y="6324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80917</xdr:rowOff>
    </xdr:from>
    <xdr:to>
      <xdr:col>81</xdr:col>
      <xdr:colOff>101600</xdr:colOff>
      <xdr:row>38</xdr:row>
      <xdr:rowOff>11068</xdr:rowOff>
    </xdr:to>
    <xdr:sp macro="" textlink="">
      <xdr:nvSpPr>
        <xdr:cNvPr id="435" name="楕円 434">
          <a:extLst>
            <a:ext uri="{FF2B5EF4-FFF2-40B4-BE49-F238E27FC236}">
              <a16:creationId xmlns:a16="http://schemas.microsoft.com/office/drawing/2014/main" id="{D31F48C5-333E-4143-8B3C-B5B3CDA8E27B}"/>
            </a:ext>
          </a:extLst>
        </xdr:cNvPr>
        <xdr:cNvSpPr/>
      </xdr:nvSpPr>
      <xdr:spPr>
        <a:xfrm>
          <a:off x="13887450" y="6426472"/>
          <a:ext cx="9779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131717</xdr:rowOff>
    </xdr:from>
    <xdr:to>
      <xdr:col>85</xdr:col>
      <xdr:colOff>127000</xdr:colOff>
      <xdr:row>38</xdr:row>
      <xdr:rowOff>9253</xdr:rowOff>
    </xdr:to>
    <xdr:cxnSp macro="">
      <xdr:nvCxnSpPr>
        <xdr:cNvPr id="436" name="直線コネクタ 435">
          <a:extLst>
            <a:ext uri="{FF2B5EF4-FFF2-40B4-BE49-F238E27FC236}">
              <a16:creationId xmlns:a16="http://schemas.microsoft.com/office/drawing/2014/main" id="{2DF493B7-90E9-402A-8183-96729C28B366}"/>
            </a:ext>
          </a:extLst>
        </xdr:cNvPr>
        <xdr:cNvCxnSpPr/>
      </xdr:nvCxnSpPr>
      <xdr:spPr>
        <a:xfrm>
          <a:off x="13942060" y="6479177"/>
          <a:ext cx="762000" cy="47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151130</xdr:rowOff>
    </xdr:from>
    <xdr:to>
      <xdr:col>76</xdr:col>
      <xdr:colOff>165100</xdr:colOff>
      <xdr:row>38</xdr:row>
      <xdr:rowOff>81280</xdr:rowOff>
    </xdr:to>
    <xdr:sp macro="" textlink="">
      <xdr:nvSpPr>
        <xdr:cNvPr id="437" name="楕円 436">
          <a:extLst>
            <a:ext uri="{FF2B5EF4-FFF2-40B4-BE49-F238E27FC236}">
              <a16:creationId xmlns:a16="http://schemas.microsoft.com/office/drawing/2014/main" id="{5AA439E7-7ACD-4713-8B26-D9058CFF8F86}"/>
            </a:ext>
          </a:extLst>
        </xdr:cNvPr>
        <xdr:cNvSpPr/>
      </xdr:nvSpPr>
      <xdr:spPr>
        <a:xfrm>
          <a:off x="13089890" y="649478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131717</xdr:rowOff>
    </xdr:from>
    <xdr:to>
      <xdr:col>81</xdr:col>
      <xdr:colOff>50800</xdr:colOff>
      <xdr:row>38</xdr:row>
      <xdr:rowOff>30480</xdr:rowOff>
    </xdr:to>
    <xdr:cxnSp macro="">
      <xdr:nvCxnSpPr>
        <xdr:cNvPr id="438" name="直線コネクタ 437">
          <a:extLst>
            <a:ext uri="{FF2B5EF4-FFF2-40B4-BE49-F238E27FC236}">
              <a16:creationId xmlns:a16="http://schemas.microsoft.com/office/drawing/2014/main" id="{742ACE29-A18E-4929-8A26-5901B7CBCCE1}"/>
            </a:ext>
          </a:extLst>
        </xdr:cNvPr>
        <xdr:cNvCxnSpPr/>
      </xdr:nvCxnSpPr>
      <xdr:spPr>
        <a:xfrm flipV="1">
          <a:off x="13144500" y="6479177"/>
          <a:ext cx="797560" cy="6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82550</xdr:rowOff>
    </xdr:from>
    <xdr:to>
      <xdr:col>72</xdr:col>
      <xdr:colOff>38100</xdr:colOff>
      <xdr:row>39</xdr:row>
      <xdr:rowOff>12700</xdr:rowOff>
    </xdr:to>
    <xdr:sp macro="" textlink="">
      <xdr:nvSpPr>
        <xdr:cNvPr id="439" name="楕円 438">
          <a:extLst>
            <a:ext uri="{FF2B5EF4-FFF2-40B4-BE49-F238E27FC236}">
              <a16:creationId xmlns:a16="http://schemas.microsoft.com/office/drawing/2014/main" id="{0DE48430-D9B7-48CA-8163-E43803CF3406}"/>
            </a:ext>
          </a:extLst>
        </xdr:cNvPr>
        <xdr:cNvSpPr/>
      </xdr:nvSpPr>
      <xdr:spPr>
        <a:xfrm>
          <a:off x="12303760" y="65995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30480</xdr:rowOff>
    </xdr:from>
    <xdr:to>
      <xdr:col>76</xdr:col>
      <xdr:colOff>114300</xdr:colOff>
      <xdr:row>38</xdr:row>
      <xdr:rowOff>133350</xdr:rowOff>
    </xdr:to>
    <xdr:cxnSp macro="">
      <xdr:nvCxnSpPr>
        <xdr:cNvPr id="440" name="直線コネクタ 439">
          <a:extLst>
            <a:ext uri="{FF2B5EF4-FFF2-40B4-BE49-F238E27FC236}">
              <a16:creationId xmlns:a16="http://schemas.microsoft.com/office/drawing/2014/main" id="{6EA17E2D-3645-4292-A678-2CBEB5114191}"/>
            </a:ext>
          </a:extLst>
        </xdr:cNvPr>
        <xdr:cNvCxnSpPr/>
      </xdr:nvCxnSpPr>
      <xdr:spPr>
        <a:xfrm flipV="1">
          <a:off x="12346940" y="6543675"/>
          <a:ext cx="79756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49893</xdr:rowOff>
    </xdr:from>
    <xdr:to>
      <xdr:col>67</xdr:col>
      <xdr:colOff>101600</xdr:colOff>
      <xdr:row>38</xdr:row>
      <xdr:rowOff>151493</xdr:rowOff>
    </xdr:to>
    <xdr:sp macro="" textlink="">
      <xdr:nvSpPr>
        <xdr:cNvPr id="441" name="楕円 440">
          <a:extLst>
            <a:ext uri="{FF2B5EF4-FFF2-40B4-BE49-F238E27FC236}">
              <a16:creationId xmlns:a16="http://schemas.microsoft.com/office/drawing/2014/main" id="{EE9449B9-89E3-4182-9CE2-D11274A3DD2D}"/>
            </a:ext>
          </a:extLst>
        </xdr:cNvPr>
        <xdr:cNvSpPr/>
      </xdr:nvSpPr>
      <xdr:spPr>
        <a:xfrm>
          <a:off x="11487150" y="656880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100693</xdr:rowOff>
    </xdr:from>
    <xdr:to>
      <xdr:col>71</xdr:col>
      <xdr:colOff>177800</xdr:colOff>
      <xdr:row>38</xdr:row>
      <xdr:rowOff>133350</xdr:rowOff>
    </xdr:to>
    <xdr:cxnSp macro="">
      <xdr:nvCxnSpPr>
        <xdr:cNvPr id="442" name="直線コネクタ 441">
          <a:extLst>
            <a:ext uri="{FF2B5EF4-FFF2-40B4-BE49-F238E27FC236}">
              <a16:creationId xmlns:a16="http://schemas.microsoft.com/office/drawing/2014/main" id="{7D649912-A09A-40EA-ADB1-C4FB5C96DC19}"/>
            </a:ext>
          </a:extLst>
        </xdr:cNvPr>
        <xdr:cNvCxnSpPr/>
      </xdr:nvCxnSpPr>
      <xdr:spPr>
        <a:xfrm>
          <a:off x="11541760" y="6611983"/>
          <a:ext cx="80518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116494</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25EF53E6-3AAB-48EB-A686-E8CA916F1074}"/>
            </a:ext>
          </a:extLst>
        </xdr:cNvPr>
        <xdr:cNvSpPr txBox="1"/>
      </xdr:nvSpPr>
      <xdr:spPr>
        <a:xfrm>
          <a:off x="1373823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85470</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B59C2AC4-FF41-4885-95E0-ABB0C384AF80}"/>
            </a:ext>
          </a:extLst>
        </xdr:cNvPr>
        <xdr:cNvSpPr txBox="1"/>
      </xdr:nvSpPr>
      <xdr:spPr>
        <a:xfrm>
          <a:off x="12957184" y="6602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92908</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81063850-3F8A-45C9-B7E6-6EDF85FB631B}"/>
            </a:ext>
          </a:extLst>
        </xdr:cNvPr>
        <xdr:cNvSpPr txBox="1"/>
      </xdr:nvSpPr>
      <xdr:spPr>
        <a:xfrm>
          <a:off x="12171054" y="6268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88010</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717D4B1C-718B-4E24-BE3D-22B02D3549D2}"/>
            </a:ext>
          </a:extLst>
        </xdr:cNvPr>
        <xdr:cNvSpPr txBox="1"/>
      </xdr:nvSpPr>
      <xdr:spPr>
        <a:xfrm>
          <a:off x="11354444" y="6264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27594</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506BCF83-56D6-4809-8D86-0BC60C109186}"/>
            </a:ext>
          </a:extLst>
        </xdr:cNvPr>
        <xdr:cNvSpPr txBox="1"/>
      </xdr:nvSpPr>
      <xdr:spPr>
        <a:xfrm>
          <a:off x="13738234" y="619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97807</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82FE862E-0CAD-4A00-B145-25A05BB7EB77}"/>
            </a:ext>
          </a:extLst>
        </xdr:cNvPr>
        <xdr:cNvSpPr txBox="1"/>
      </xdr:nvSpPr>
      <xdr:spPr>
        <a:xfrm>
          <a:off x="1295718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3827</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1A3F5568-CEBD-450C-8A01-40903DBB70B1}"/>
            </a:ext>
          </a:extLst>
        </xdr:cNvPr>
        <xdr:cNvSpPr txBox="1"/>
      </xdr:nvSpPr>
      <xdr:spPr>
        <a:xfrm>
          <a:off x="1217105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142620</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B65724FE-7592-431B-89B1-EC1CBA5BD770}"/>
            </a:ext>
          </a:extLst>
        </xdr:cNvPr>
        <xdr:cNvSpPr txBox="1"/>
      </xdr:nvSpPr>
      <xdr:spPr>
        <a:xfrm>
          <a:off x="11354444" y="665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3B8B240B-A4FB-4BAC-BFC1-1C6CE5A6CAA8}"/>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14B4EBA9-D019-49B4-B067-B0F2EEDC435E}"/>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E7690647-428E-4AD4-AD33-6FE1286F5623}"/>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0B433DEB-9B2C-4FEE-A2B2-3B24A77FFB41}"/>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D7F2D428-3E23-40AB-B123-FEEFFD54CAF8}"/>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E37834A0-B761-4FCC-BA99-7CFF27D7F773}"/>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A479046E-24A5-4447-94C8-21575DACB968}"/>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DF4CF5CE-68F6-4338-B87A-E7F214BEBA57}"/>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6EE8C9E1-983D-409B-89CD-4C5946627409}"/>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B00705AD-FB57-48A9-A614-832D965DB153}"/>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1" name="直線コネクタ 460">
          <a:extLst>
            <a:ext uri="{FF2B5EF4-FFF2-40B4-BE49-F238E27FC236}">
              <a16:creationId xmlns:a16="http://schemas.microsoft.com/office/drawing/2014/main" id="{3FF85E4F-4540-472F-9E07-DF8855ABE362}"/>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2" name="テキスト ボックス 461">
          <a:extLst>
            <a:ext uri="{FF2B5EF4-FFF2-40B4-BE49-F238E27FC236}">
              <a16:creationId xmlns:a16="http://schemas.microsoft.com/office/drawing/2014/main" id="{40F454BB-103E-42CB-9329-8D91DDB89E6B}"/>
            </a:ext>
          </a:extLst>
        </xdr:cNvPr>
        <xdr:cNvSpPr txBox="1"/>
      </xdr:nvSpPr>
      <xdr:spPr>
        <a:xfrm>
          <a:off x="160472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3" name="直線コネクタ 462">
          <a:extLst>
            <a:ext uri="{FF2B5EF4-FFF2-40B4-BE49-F238E27FC236}">
              <a16:creationId xmlns:a16="http://schemas.microsoft.com/office/drawing/2014/main" id="{175DE9A8-B45C-4EC6-BB97-6866B3C24717}"/>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4" name="テキスト ボックス 463">
          <a:extLst>
            <a:ext uri="{FF2B5EF4-FFF2-40B4-BE49-F238E27FC236}">
              <a16:creationId xmlns:a16="http://schemas.microsoft.com/office/drawing/2014/main" id="{44BB3FD8-E99F-40D9-8BCA-52019E05B775}"/>
            </a:ext>
          </a:extLst>
        </xdr:cNvPr>
        <xdr:cNvSpPr txBox="1"/>
      </xdr:nvSpPr>
      <xdr:spPr>
        <a:xfrm>
          <a:off x="16047266"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5" name="直線コネクタ 464">
          <a:extLst>
            <a:ext uri="{FF2B5EF4-FFF2-40B4-BE49-F238E27FC236}">
              <a16:creationId xmlns:a16="http://schemas.microsoft.com/office/drawing/2014/main" id="{E0AA6BD3-6F05-40E4-901F-21E00F127638}"/>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6" name="テキスト ボックス 465">
          <a:extLst>
            <a:ext uri="{FF2B5EF4-FFF2-40B4-BE49-F238E27FC236}">
              <a16:creationId xmlns:a16="http://schemas.microsoft.com/office/drawing/2014/main" id="{4A540BAF-F7AB-4D95-983B-AB872076CE9F}"/>
            </a:ext>
          </a:extLst>
        </xdr:cNvPr>
        <xdr:cNvSpPr txBox="1"/>
      </xdr:nvSpPr>
      <xdr:spPr>
        <a:xfrm>
          <a:off x="16047266"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7" name="直線コネクタ 466">
          <a:extLst>
            <a:ext uri="{FF2B5EF4-FFF2-40B4-BE49-F238E27FC236}">
              <a16:creationId xmlns:a16="http://schemas.microsoft.com/office/drawing/2014/main" id="{D13374E8-EBF4-403D-B332-07FE0C92DA40}"/>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8" name="テキスト ボックス 467">
          <a:extLst>
            <a:ext uri="{FF2B5EF4-FFF2-40B4-BE49-F238E27FC236}">
              <a16:creationId xmlns:a16="http://schemas.microsoft.com/office/drawing/2014/main" id="{7E60A211-95CB-4A02-BE41-ECE65A9C2916}"/>
            </a:ext>
          </a:extLst>
        </xdr:cNvPr>
        <xdr:cNvSpPr txBox="1"/>
      </xdr:nvSpPr>
      <xdr:spPr>
        <a:xfrm>
          <a:off x="16047266"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D9C74A68-DB01-4033-B6BC-6917AAEB2E54}"/>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7360A84B-201E-4C1B-AABF-78FF7AFBC1FF}"/>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54291690-84A6-481D-B455-BEAEF639AC15}"/>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169926</xdr:rowOff>
    </xdr:from>
    <xdr:to>
      <xdr:col>116</xdr:col>
      <xdr:colOff>62864</xdr:colOff>
      <xdr:row>41</xdr:row>
      <xdr:rowOff>115062</xdr:rowOff>
    </xdr:to>
    <xdr:cxnSp macro="">
      <xdr:nvCxnSpPr>
        <xdr:cNvPr id="472" name="直線コネクタ 471">
          <a:extLst>
            <a:ext uri="{FF2B5EF4-FFF2-40B4-BE49-F238E27FC236}">
              <a16:creationId xmlns:a16="http://schemas.microsoft.com/office/drawing/2014/main" id="{68C3CF99-C517-47D0-B0F2-1B508F1A04B6}"/>
            </a:ext>
          </a:extLst>
        </xdr:cNvPr>
        <xdr:cNvCxnSpPr/>
      </xdr:nvCxnSpPr>
      <xdr:spPr>
        <a:xfrm flipV="1">
          <a:off x="19947254" y="6003036"/>
          <a:ext cx="0" cy="1141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1874E969-28AD-4E47-A16D-F0765DEADE33}"/>
            </a:ext>
          </a:extLst>
        </xdr:cNvPr>
        <xdr:cNvSpPr txBox="1"/>
      </xdr:nvSpPr>
      <xdr:spPr>
        <a:xfrm>
          <a:off x="19985990" y="715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74" name="直線コネクタ 473">
          <a:extLst>
            <a:ext uri="{FF2B5EF4-FFF2-40B4-BE49-F238E27FC236}">
              <a16:creationId xmlns:a16="http://schemas.microsoft.com/office/drawing/2014/main" id="{E1C00913-BBFB-40FD-BAF2-825ED3922B7D}"/>
            </a:ext>
          </a:extLst>
        </xdr:cNvPr>
        <xdr:cNvCxnSpPr/>
      </xdr:nvCxnSpPr>
      <xdr:spPr>
        <a:xfrm>
          <a:off x="19885660" y="71445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116603</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DF74E758-5A42-43B9-A19C-CAFCCDB3B75A}"/>
            </a:ext>
          </a:extLst>
        </xdr:cNvPr>
        <xdr:cNvSpPr txBox="1"/>
      </xdr:nvSpPr>
      <xdr:spPr>
        <a:xfrm>
          <a:off x="19985990" y="577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169926</xdr:rowOff>
    </xdr:from>
    <xdr:to>
      <xdr:col>116</xdr:col>
      <xdr:colOff>152400</xdr:colOff>
      <xdr:row>34</xdr:row>
      <xdr:rowOff>169926</xdr:rowOff>
    </xdr:to>
    <xdr:cxnSp macro="">
      <xdr:nvCxnSpPr>
        <xdr:cNvPr id="476" name="直線コネクタ 475">
          <a:extLst>
            <a:ext uri="{FF2B5EF4-FFF2-40B4-BE49-F238E27FC236}">
              <a16:creationId xmlns:a16="http://schemas.microsoft.com/office/drawing/2014/main" id="{229E1EE3-FD1F-41C3-876F-90745552B1D3}"/>
            </a:ext>
          </a:extLst>
        </xdr:cNvPr>
        <xdr:cNvCxnSpPr/>
      </xdr:nvCxnSpPr>
      <xdr:spPr>
        <a:xfrm>
          <a:off x="19885660" y="60030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131843</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C68E7C5D-046A-49DE-8E3C-19C95458083A}"/>
            </a:ext>
          </a:extLst>
        </xdr:cNvPr>
        <xdr:cNvSpPr txBox="1"/>
      </xdr:nvSpPr>
      <xdr:spPr>
        <a:xfrm>
          <a:off x="19985990" y="6822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153416</xdr:rowOff>
    </xdr:from>
    <xdr:to>
      <xdr:col>116</xdr:col>
      <xdr:colOff>114300</xdr:colOff>
      <xdr:row>40</xdr:row>
      <xdr:rowOff>83566</xdr:rowOff>
    </xdr:to>
    <xdr:sp macro="" textlink="">
      <xdr:nvSpPr>
        <xdr:cNvPr id="478" name="フローチャート: 判断 477">
          <a:extLst>
            <a:ext uri="{FF2B5EF4-FFF2-40B4-BE49-F238E27FC236}">
              <a16:creationId xmlns:a16="http://schemas.microsoft.com/office/drawing/2014/main" id="{8A049806-675C-4EB8-9881-A510BCD5A1AB}"/>
            </a:ext>
          </a:extLst>
        </xdr:cNvPr>
        <xdr:cNvSpPr/>
      </xdr:nvSpPr>
      <xdr:spPr>
        <a:xfrm>
          <a:off x="19904710" y="68399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148844</xdr:rowOff>
    </xdr:from>
    <xdr:to>
      <xdr:col>112</xdr:col>
      <xdr:colOff>38100</xdr:colOff>
      <xdr:row>40</xdr:row>
      <xdr:rowOff>78994</xdr:rowOff>
    </xdr:to>
    <xdr:sp macro="" textlink="">
      <xdr:nvSpPr>
        <xdr:cNvPr id="479" name="フローチャート: 判断 478">
          <a:extLst>
            <a:ext uri="{FF2B5EF4-FFF2-40B4-BE49-F238E27FC236}">
              <a16:creationId xmlns:a16="http://schemas.microsoft.com/office/drawing/2014/main" id="{F389AEAD-CAF6-495E-B5FA-44021B3D3FED}"/>
            </a:ext>
          </a:extLst>
        </xdr:cNvPr>
        <xdr:cNvSpPr/>
      </xdr:nvSpPr>
      <xdr:spPr>
        <a:xfrm>
          <a:off x="19161760" y="68353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144272</xdr:rowOff>
    </xdr:from>
    <xdr:to>
      <xdr:col>107</xdr:col>
      <xdr:colOff>101600</xdr:colOff>
      <xdr:row>40</xdr:row>
      <xdr:rowOff>74422</xdr:rowOff>
    </xdr:to>
    <xdr:sp macro="" textlink="">
      <xdr:nvSpPr>
        <xdr:cNvPr id="480" name="フローチャート: 判断 479">
          <a:extLst>
            <a:ext uri="{FF2B5EF4-FFF2-40B4-BE49-F238E27FC236}">
              <a16:creationId xmlns:a16="http://schemas.microsoft.com/office/drawing/2014/main" id="{A88677CB-C1BE-431A-AE06-4229CCED8537}"/>
            </a:ext>
          </a:extLst>
        </xdr:cNvPr>
        <xdr:cNvSpPr/>
      </xdr:nvSpPr>
      <xdr:spPr>
        <a:xfrm>
          <a:off x="18345150" y="682891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137414</xdr:rowOff>
    </xdr:from>
    <xdr:to>
      <xdr:col>102</xdr:col>
      <xdr:colOff>165100</xdr:colOff>
      <xdr:row>40</xdr:row>
      <xdr:rowOff>67564</xdr:rowOff>
    </xdr:to>
    <xdr:sp macro="" textlink="">
      <xdr:nvSpPr>
        <xdr:cNvPr id="481" name="フローチャート: 判断 480">
          <a:extLst>
            <a:ext uri="{FF2B5EF4-FFF2-40B4-BE49-F238E27FC236}">
              <a16:creationId xmlns:a16="http://schemas.microsoft.com/office/drawing/2014/main" id="{C50E7B3D-EDB5-48C3-811E-86F44FD120F1}"/>
            </a:ext>
          </a:extLst>
        </xdr:cNvPr>
        <xdr:cNvSpPr/>
      </xdr:nvSpPr>
      <xdr:spPr>
        <a:xfrm>
          <a:off x="17547590" y="682015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82" name="フローチャート: 判断 481">
          <a:extLst>
            <a:ext uri="{FF2B5EF4-FFF2-40B4-BE49-F238E27FC236}">
              <a16:creationId xmlns:a16="http://schemas.microsoft.com/office/drawing/2014/main" id="{A36FC575-CB73-41D5-A2C5-4382BAD6EF40}"/>
            </a:ext>
          </a:extLst>
        </xdr:cNvPr>
        <xdr:cNvSpPr/>
      </xdr:nvSpPr>
      <xdr:spPr>
        <a:xfrm>
          <a:off x="16761460" y="68075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343088E7-8BE1-49D7-91DF-25F00AF30EEC}"/>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BE9A8F2E-0D80-4BA8-8D8F-23E8D5C54777}"/>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4D4608B8-FE03-4118-845F-C16D77A8EE7D}"/>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279A3009-D6C4-400F-AB13-8B4828E09306}"/>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7164A71-A2AC-466F-ADCE-5223835AD05C}"/>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103124</xdr:rowOff>
    </xdr:from>
    <xdr:to>
      <xdr:col>116</xdr:col>
      <xdr:colOff>114300</xdr:colOff>
      <xdr:row>40</xdr:row>
      <xdr:rowOff>33274</xdr:rowOff>
    </xdr:to>
    <xdr:sp macro="" textlink="">
      <xdr:nvSpPr>
        <xdr:cNvPr id="488" name="楕円 487">
          <a:extLst>
            <a:ext uri="{FF2B5EF4-FFF2-40B4-BE49-F238E27FC236}">
              <a16:creationId xmlns:a16="http://schemas.microsoft.com/office/drawing/2014/main" id="{4748A848-249B-4D08-AAAB-A9EF4F27D542}"/>
            </a:ext>
          </a:extLst>
        </xdr:cNvPr>
        <xdr:cNvSpPr/>
      </xdr:nvSpPr>
      <xdr:spPr>
        <a:xfrm>
          <a:off x="19904710" y="678776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126001</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6BA63A8B-1D60-40DF-B590-9C189D5146C5}"/>
            </a:ext>
          </a:extLst>
        </xdr:cNvPr>
        <xdr:cNvSpPr txBox="1"/>
      </xdr:nvSpPr>
      <xdr:spPr>
        <a:xfrm>
          <a:off x="19985990"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103124</xdr:rowOff>
    </xdr:from>
    <xdr:to>
      <xdr:col>112</xdr:col>
      <xdr:colOff>38100</xdr:colOff>
      <xdr:row>40</xdr:row>
      <xdr:rowOff>33274</xdr:rowOff>
    </xdr:to>
    <xdr:sp macro="" textlink="">
      <xdr:nvSpPr>
        <xdr:cNvPr id="490" name="楕円 489">
          <a:extLst>
            <a:ext uri="{FF2B5EF4-FFF2-40B4-BE49-F238E27FC236}">
              <a16:creationId xmlns:a16="http://schemas.microsoft.com/office/drawing/2014/main" id="{CBD21014-5F79-4198-911D-C0FA8C70AB94}"/>
            </a:ext>
          </a:extLst>
        </xdr:cNvPr>
        <xdr:cNvSpPr/>
      </xdr:nvSpPr>
      <xdr:spPr>
        <a:xfrm>
          <a:off x="19161760" y="67877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153924</xdr:rowOff>
    </xdr:from>
    <xdr:to>
      <xdr:col>116</xdr:col>
      <xdr:colOff>63500</xdr:colOff>
      <xdr:row>39</xdr:row>
      <xdr:rowOff>153924</xdr:rowOff>
    </xdr:to>
    <xdr:cxnSp macro="">
      <xdr:nvCxnSpPr>
        <xdr:cNvPr id="491" name="直線コネクタ 490">
          <a:extLst>
            <a:ext uri="{FF2B5EF4-FFF2-40B4-BE49-F238E27FC236}">
              <a16:creationId xmlns:a16="http://schemas.microsoft.com/office/drawing/2014/main" id="{B2FC3733-90F0-48B2-B6E5-8C2470BD2592}"/>
            </a:ext>
          </a:extLst>
        </xdr:cNvPr>
        <xdr:cNvCxnSpPr/>
      </xdr:nvCxnSpPr>
      <xdr:spPr>
        <a:xfrm>
          <a:off x="19204940" y="684047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105410</xdr:rowOff>
    </xdr:from>
    <xdr:to>
      <xdr:col>107</xdr:col>
      <xdr:colOff>101600</xdr:colOff>
      <xdr:row>40</xdr:row>
      <xdr:rowOff>35560</xdr:rowOff>
    </xdr:to>
    <xdr:sp macro="" textlink="">
      <xdr:nvSpPr>
        <xdr:cNvPr id="492" name="楕円 491">
          <a:extLst>
            <a:ext uri="{FF2B5EF4-FFF2-40B4-BE49-F238E27FC236}">
              <a16:creationId xmlns:a16="http://schemas.microsoft.com/office/drawing/2014/main" id="{1A97C62F-B96F-4F64-A422-BBE9567BB135}"/>
            </a:ext>
          </a:extLst>
        </xdr:cNvPr>
        <xdr:cNvSpPr/>
      </xdr:nvSpPr>
      <xdr:spPr>
        <a:xfrm>
          <a:off x="18345150" y="67900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153924</xdr:rowOff>
    </xdr:from>
    <xdr:to>
      <xdr:col>111</xdr:col>
      <xdr:colOff>177800</xdr:colOff>
      <xdr:row>39</xdr:row>
      <xdr:rowOff>156210</xdr:rowOff>
    </xdr:to>
    <xdr:cxnSp macro="">
      <xdr:nvCxnSpPr>
        <xdr:cNvPr id="493" name="直線コネクタ 492">
          <a:extLst>
            <a:ext uri="{FF2B5EF4-FFF2-40B4-BE49-F238E27FC236}">
              <a16:creationId xmlns:a16="http://schemas.microsoft.com/office/drawing/2014/main" id="{B98A5E1A-913B-4367-A613-913A81F89E07}"/>
            </a:ext>
          </a:extLst>
        </xdr:cNvPr>
        <xdr:cNvCxnSpPr/>
      </xdr:nvCxnSpPr>
      <xdr:spPr>
        <a:xfrm flipV="1">
          <a:off x="18399760" y="6840474"/>
          <a:ext cx="80518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105410</xdr:rowOff>
    </xdr:from>
    <xdr:to>
      <xdr:col>102</xdr:col>
      <xdr:colOff>165100</xdr:colOff>
      <xdr:row>40</xdr:row>
      <xdr:rowOff>35560</xdr:rowOff>
    </xdr:to>
    <xdr:sp macro="" textlink="">
      <xdr:nvSpPr>
        <xdr:cNvPr id="494" name="楕円 493">
          <a:extLst>
            <a:ext uri="{FF2B5EF4-FFF2-40B4-BE49-F238E27FC236}">
              <a16:creationId xmlns:a16="http://schemas.microsoft.com/office/drawing/2014/main" id="{E0983647-05C2-4CEB-9B18-CE98159D9E64}"/>
            </a:ext>
          </a:extLst>
        </xdr:cNvPr>
        <xdr:cNvSpPr/>
      </xdr:nvSpPr>
      <xdr:spPr>
        <a:xfrm>
          <a:off x="17547590" y="67900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156210</xdr:rowOff>
    </xdr:from>
    <xdr:to>
      <xdr:col>107</xdr:col>
      <xdr:colOff>50800</xdr:colOff>
      <xdr:row>39</xdr:row>
      <xdr:rowOff>156210</xdr:rowOff>
    </xdr:to>
    <xdr:cxnSp macro="">
      <xdr:nvCxnSpPr>
        <xdr:cNvPr id="495" name="直線コネクタ 494">
          <a:extLst>
            <a:ext uri="{FF2B5EF4-FFF2-40B4-BE49-F238E27FC236}">
              <a16:creationId xmlns:a16="http://schemas.microsoft.com/office/drawing/2014/main" id="{8A0D62F0-6090-4BCF-8156-92FFBFA755E8}"/>
            </a:ext>
          </a:extLst>
        </xdr:cNvPr>
        <xdr:cNvCxnSpPr/>
      </xdr:nvCxnSpPr>
      <xdr:spPr>
        <a:xfrm>
          <a:off x="17602200" y="684466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107696</xdr:rowOff>
    </xdr:from>
    <xdr:to>
      <xdr:col>98</xdr:col>
      <xdr:colOff>38100</xdr:colOff>
      <xdr:row>40</xdr:row>
      <xdr:rowOff>37846</xdr:rowOff>
    </xdr:to>
    <xdr:sp macro="" textlink="">
      <xdr:nvSpPr>
        <xdr:cNvPr id="496" name="楕円 495">
          <a:extLst>
            <a:ext uri="{FF2B5EF4-FFF2-40B4-BE49-F238E27FC236}">
              <a16:creationId xmlns:a16="http://schemas.microsoft.com/office/drawing/2014/main" id="{D1797063-D1AC-4DCE-93D5-DA157BEE3407}"/>
            </a:ext>
          </a:extLst>
        </xdr:cNvPr>
        <xdr:cNvSpPr/>
      </xdr:nvSpPr>
      <xdr:spPr>
        <a:xfrm>
          <a:off x="16761460" y="679234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156210</xdr:rowOff>
    </xdr:from>
    <xdr:to>
      <xdr:col>102</xdr:col>
      <xdr:colOff>114300</xdr:colOff>
      <xdr:row>39</xdr:row>
      <xdr:rowOff>158496</xdr:rowOff>
    </xdr:to>
    <xdr:cxnSp macro="">
      <xdr:nvCxnSpPr>
        <xdr:cNvPr id="497" name="直線コネクタ 496">
          <a:extLst>
            <a:ext uri="{FF2B5EF4-FFF2-40B4-BE49-F238E27FC236}">
              <a16:creationId xmlns:a16="http://schemas.microsoft.com/office/drawing/2014/main" id="{38635CD2-1907-426F-ACC9-AB5829519AC5}"/>
            </a:ext>
          </a:extLst>
        </xdr:cNvPr>
        <xdr:cNvCxnSpPr/>
      </xdr:nvCxnSpPr>
      <xdr:spPr>
        <a:xfrm flipV="1">
          <a:off x="16804640" y="6844665"/>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70121</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5425BF01-2254-4D1D-87C2-86FAB1E8B3A5}"/>
            </a:ext>
          </a:extLst>
        </xdr:cNvPr>
        <xdr:cNvSpPr txBox="1"/>
      </xdr:nvSpPr>
      <xdr:spPr>
        <a:xfrm>
          <a:off x="18982132" y="692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65549</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85E3D2F5-477B-4F1F-86DD-87772F56E2F5}"/>
            </a:ext>
          </a:extLst>
        </xdr:cNvPr>
        <xdr:cNvSpPr txBox="1"/>
      </xdr:nvSpPr>
      <xdr:spPr>
        <a:xfrm>
          <a:off x="18182032" y="692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58691</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EA457F51-18DB-45A0-9AB2-4195363DC7EC}"/>
            </a:ext>
          </a:extLst>
        </xdr:cNvPr>
        <xdr:cNvSpPr txBox="1"/>
      </xdr:nvSpPr>
      <xdr:spPr>
        <a:xfrm>
          <a:off x="17384472" y="691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4D134A71-4A10-49D2-8F60-6FF3EBC192C8}"/>
            </a:ext>
          </a:extLst>
        </xdr:cNvPr>
        <xdr:cNvSpPr txBox="1"/>
      </xdr:nvSpPr>
      <xdr:spPr>
        <a:xfrm>
          <a:off x="1658881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49801</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E4577C1C-DD89-47DA-B36C-0CB07148F3BD}"/>
            </a:ext>
          </a:extLst>
        </xdr:cNvPr>
        <xdr:cNvSpPr txBox="1"/>
      </xdr:nvSpPr>
      <xdr:spPr>
        <a:xfrm>
          <a:off x="18982132" y="656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B2E3CE8F-6E19-4351-845B-4C223F36833D}"/>
            </a:ext>
          </a:extLst>
        </xdr:cNvPr>
        <xdr:cNvSpPr txBox="1"/>
      </xdr:nvSpPr>
      <xdr:spPr>
        <a:xfrm>
          <a:off x="18182032" y="657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52087</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1372E97E-C844-4FB1-9CB4-5AF37EE6FC8F}"/>
            </a:ext>
          </a:extLst>
        </xdr:cNvPr>
        <xdr:cNvSpPr txBox="1"/>
      </xdr:nvSpPr>
      <xdr:spPr>
        <a:xfrm>
          <a:off x="17384472" y="657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54373</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8842FFC7-D8EF-4A89-BC44-AE1B3599BE1E}"/>
            </a:ext>
          </a:extLst>
        </xdr:cNvPr>
        <xdr:cNvSpPr txBox="1"/>
      </xdr:nvSpPr>
      <xdr:spPr>
        <a:xfrm>
          <a:off x="16588817" y="657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019F2CD8-9A1A-4142-ACA1-2EC211D9DA33}"/>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392BFCE4-7881-49AF-AE9F-2C4FE27B963E}"/>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BCB6A9DD-5B04-4E85-926D-65CE8E8C60AE}"/>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41A118D3-437B-47FA-BF01-8139B994586D}"/>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D1170FED-09B3-4583-9CFD-122FE9A8FB3E}"/>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A4B02BF7-A3F9-41DB-A070-CFD4BD4BAE7C}"/>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2BDDC1E1-214F-4B11-B73C-BC85BE8DED52}"/>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19BB3E1E-B719-49FF-9BD4-69B2979FDAF1}"/>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71EAE7F1-AE8C-47EF-80A4-287F31BE2864}"/>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E7FCBA8E-5C44-4F0B-BA5F-B565B260E56C}"/>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12B8C159-472F-4E44-8F67-E48CA41B7F17}"/>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7" name="直線コネクタ 516">
          <a:extLst>
            <a:ext uri="{FF2B5EF4-FFF2-40B4-BE49-F238E27FC236}">
              <a16:creationId xmlns:a16="http://schemas.microsoft.com/office/drawing/2014/main" id="{E0AAD528-D95D-49BB-820B-65E695BBFD60}"/>
            </a:ext>
          </a:extLst>
        </xdr:cNvPr>
        <xdr:cNvCxnSpPr/>
      </xdr:nvCxnSpPr>
      <xdr:spPr>
        <a:xfrm>
          <a:off x="1120394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8" name="テキスト ボックス 517">
          <a:extLst>
            <a:ext uri="{FF2B5EF4-FFF2-40B4-BE49-F238E27FC236}">
              <a16:creationId xmlns:a16="http://schemas.microsoft.com/office/drawing/2014/main" id="{8BA7A43E-F5CF-4611-BDAC-1A0797A337AA}"/>
            </a:ext>
          </a:extLst>
        </xdr:cNvPr>
        <xdr:cNvSpPr txBox="1"/>
      </xdr:nvSpPr>
      <xdr:spPr>
        <a:xfrm>
          <a:off x="10801531"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9" name="直線コネクタ 518">
          <a:extLst>
            <a:ext uri="{FF2B5EF4-FFF2-40B4-BE49-F238E27FC236}">
              <a16:creationId xmlns:a16="http://schemas.microsoft.com/office/drawing/2014/main" id="{50F094A0-E5EC-4D6C-9248-DEE2A41C742A}"/>
            </a:ext>
          </a:extLst>
        </xdr:cNvPr>
        <xdr:cNvCxnSpPr/>
      </xdr:nvCxnSpPr>
      <xdr:spPr>
        <a:xfrm>
          <a:off x="1120394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0" name="テキスト ボックス 519">
          <a:extLst>
            <a:ext uri="{FF2B5EF4-FFF2-40B4-BE49-F238E27FC236}">
              <a16:creationId xmlns:a16="http://schemas.microsoft.com/office/drawing/2014/main" id="{0602F157-9FBE-4C65-AD88-A01B01CE6AE6}"/>
            </a:ext>
          </a:extLst>
        </xdr:cNvPr>
        <xdr:cNvSpPr txBox="1"/>
      </xdr:nvSpPr>
      <xdr:spPr>
        <a:xfrm>
          <a:off x="1084279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1" name="直線コネクタ 520">
          <a:extLst>
            <a:ext uri="{FF2B5EF4-FFF2-40B4-BE49-F238E27FC236}">
              <a16:creationId xmlns:a16="http://schemas.microsoft.com/office/drawing/2014/main" id="{56A487BB-C911-4372-8E7F-B18796CBC8F6}"/>
            </a:ext>
          </a:extLst>
        </xdr:cNvPr>
        <xdr:cNvCxnSpPr/>
      </xdr:nvCxnSpPr>
      <xdr:spPr>
        <a:xfrm>
          <a:off x="1120394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2" name="テキスト ボックス 521">
          <a:extLst>
            <a:ext uri="{FF2B5EF4-FFF2-40B4-BE49-F238E27FC236}">
              <a16:creationId xmlns:a16="http://schemas.microsoft.com/office/drawing/2014/main" id="{013709D7-49BB-46ED-BA3C-8258FA823BD6}"/>
            </a:ext>
          </a:extLst>
        </xdr:cNvPr>
        <xdr:cNvSpPr txBox="1"/>
      </xdr:nvSpPr>
      <xdr:spPr>
        <a:xfrm>
          <a:off x="1084279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3" name="直線コネクタ 522">
          <a:extLst>
            <a:ext uri="{FF2B5EF4-FFF2-40B4-BE49-F238E27FC236}">
              <a16:creationId xmlns:a16="http://schemas.microsoft.com/office/drawing/2014/main" id="{1A43D571-07D2-49E8-B450-055DEDC26840}"/>
            </a:ext>
          </a:extLst>
        </xdr:cNvPr>
        <xdr:cNvCxnSpPr/>
      </xdr:nvCxnSpPr>
      <xdr:spPr>
        <a:xfrm>
          <a:off x="1120394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4" name="テキスト ボックス 523">
          <a:extLst>
            <a:ext uri="{FF2B5EF4-FFF2-40B4-BE49-F238E27FC236}">
              <a16:creationId xmlns:a16="http://schemas.microsoft.com/office/drawing/2014/main" id="{48D3ABFA-B352-4A46-AE79-C4DEA5405DAF}"/>
            </a:ext>
          </a:extLst>
        </xdr:cNvPr>
        <xdr:cNvSpPr txBox="1"/>
      </xdr:nvSpPr>
      <xdr:spPr>
        <a:xfrm>
          <a:off x="1084279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30457329-9025-4EE2-9DF0-928C59A067C9}"/>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C1A1B285-BAE7-43F8-BFF5-156DB931BB91}"/>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1EAA0F2E-ACD9-416F-9E6E-68BCEF2EF362}"/>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102870</xdr:rowOff>
    </xdr:from>
    <xdr:to>
      <xdr:col>85</xdr:col>
      <xdr:colOff>126364</xdr:colOff>
      <xdr:row>62</xdr:row>
      <xdr:rowOff>137160</xdr:rowOff>
    </xdr:to>
    <xdr:cxnSp macro="">
      <xdr:nvCxnSpPr>
        <xdr:cNvPr id="528" name="直線コネクタ 527">
          <a:extLst>
            <a:ext uri="{FF2B5EF4-FFF2-40B4-BE49-F238E27FC236}">
              <a16:creationId xmlns:a16="http://schemas.microsoft.com/office/drawing/2014/main" id="{43C379B2-7EAB-43D1-A3A1-1EAC98E39148}"/>
            </a:ext>
          </a:extLst>
        </xdr:cNvPr>
        <xdr:cNvCxnSpPr/>
      </xdr:nvCxnSpPr>
      <xdr:spPr>
        <a:xfrm flipV="1">
          <a:off x="14703424" y="9530715"/>
          <a:ext cx="0" cy="1232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140987</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38B751C8-F755-4E5B-9ACC-41CEEFD95873}"/>
            </a:ext>
          </a:extLst>
        </xdr:cNvPr>
        <xdr:cNvSpPr txBox="1"/>
      </xdr:nvSpPr>
      <xdr:spPr>
        <a:xfrm>
          <a:off x="14742160" y="1076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137160</xdr:rowOff>
    </xdr:from>
    <xdr:to>
      <xdr:col>86</xdr:col>
      <xdr:colOff>25400</xdr:colOff>
      <xdr:row>62</xdr:row>
      <xdr:rowOff>137160</xdr:rowOff>
    </xdr:to>
    <xdr:cxnSp macro="">
      <xdr:nvCxnSpPr>
        <xdr:cNvPr id="530" name="直線コネクタ 529">
          <a:extLst>
            <a:ext uri="{FF2B5EF4-FFF2-40B4-BE49-F238E27FC236}">
              <a16:creationId xmlns:a16="http://schemas.microsoft.com/office/drawing/2014/main" id="{644B8931-1ADE-48F9-843F-3085BB7D9896}"/>
            </a:ext>
          </a:extLst>
        </xdr:cNvPr>
        <xdr:cNvCxnSpPr/>
      </xdr:nvCxnSpPr>
      <xdr:spPr>
        <a:xfrm>
          <a:off x="14611350" y="10763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49547</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EE874F74-871C-4120-97D5-B8DB5680EDB0}"/>
            </a:ext>
          </a:extLst>
        </xdr:cNvPr>
        <xdr:cNvSpPr txBox="1"/>
      </xdr:nvSpPr>
      <xdr:spPr>
        <a:xfrm>
          <a:off x="1474216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102870</xdr:rowOff>
    </xdr:from>
    <xdr:to>
      <xdr:col>86</xdr:col>
      <xdr:colOff>25400</xdr:colOff>
      <xdr:row>55</xdr:row>
      <xdr:rowOff>102870</xdr:rowOff>
    </xdr:to>
    <xdr:cxnSp macro="">
      <xdr:nvCxnSpPr>
        <xdr:cNvPr id="532" name="直線コネクタ 531">
          <a:extLst>
            <a:ext uri="{FF2B5EF4-FFF2-40B4-BE49-F238E27FC236}">
              <a16:creationId xmlns:a16="http://schemas.microsoft.com/office/drawing/2014/main" id="{13DAEB97-C6D3-4FAC-80DC-18B8CBAF56A4}"/>
            </a:ext>
          </a:extLst>
        </xdr:cNvPr>
        <xdr:cNvCxnSpPr/>
      </xdr:nvCxnSpPr>
      <xdr:spPr>
        <a:xfrm>
          <a:off x="14611350" y="95307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65803</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728495D4-6135-40DE-AED9-1D4B0A8CA6F6}"/>
            </a:ext>
          </a:extLst>
        </xdr:cNvPr>
        <xdr:cNvSpPr txBox="1"/>
      </xdr:nvSpPr>
      <xdr:spPr>
        <a:xfrm>
          <a:off x="14742160" y="100079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42926</xdr:rowOff>
    </xdr:from>
    <xdr:to>
      <xdr:col>85</xdr:col>
      <xdr:colOff>177800</xdr:colOff>
      <xdr:row>59</xdr:row>
      <xdr:rowOff>144526</xdr:rowOff>
    </xdr:to>
    <xdr:sp macro="" textlink="">
      <xdr:nvSpPr>
        <xdr:cNvPr id="534" name="フローチャート: 判断 533">
          <a:extLst>
            <a:ext uri="{FF2B5EF4-FFF2-40B4-BE49-F238E27FC236}">
              <a16:creationId xmlns:a16="http://schemas.microsoft.com/office/drawing/2014/main" id="{C173D581-7917-4CB6-B593-40D08BF4ADFC}"/>
            </a:ext>
          </a:extLst>
        </xdr:cNvPr>
        <xdr:cNvSpPr/>
      </xdr:nvSpPr>
      <xdr:spPr>
        <a:xfrm>
          <a:off x="14649450" y="1016038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22352</xdr:rowOff>
    </xdr:from>
    <xdr:to>
      <xdr:col>81</xdr:col>
      <xdr:colOff>101600</xdr:colOff>
      <xdr:row>59</xdr:row>
      <xdr:rowOff>123952</xdr:rowOff>
    </xdr:to>
    <xdr:sp macro="" textlink="">
      <xdr:nvSpPr>
        <xdr:cNvPr id="535" name="フローチャート: 判断 534">
          <a:extLst>
            <a:ext uri="{FF2B5EF4-FFF2-40B4-BE49-F238E27FC236}">
              <a16:creationId xmlns:a16="http://schemas.microsoft.com/office/drawing/2014/main" id="{D12EC6B7-C7AD-4AEB-98C1-5EDEEEE01982}"/>
            </a:ext>
          </a:extLst>
        </xdr:cNvPr>
        <xdr:cNvSpPr/>
      </xdr:nvSpPr>
      <xdr:spPr>
        <a:xfrm>
          <a:off x="13887450" y="10134092"/>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159512</xdr:rowOff>
    </xdr:from>
    <xdr:to>
      <xdr:col>76</xdr:col>
      <xdr:colOff>165100</xdr:colOff>
      <xdr:row>59</xdr:row>
      <xdr:rowOff>89662</xdr:rowOff>
    </xdr:to>
    <xdr:sp macro="" textlink="">
      <xdr:nvSpPr>
        <xdr:cNvPr id="536" name="フローチャート: 判断 535">
          <a:extLst>
            <a:ext uri="{FF2B5EF4-FFF2-40B4-BE49-F238E27FC236}">
              <a16:creationId xmlns:a16="http://schemas.microsoft.com/office/drawing/2014/main" id="{ABEB7955-ADB0-4059-9B02-13C060488317}"/>
            </a:ext>
          </a:extLst>
        </xdr:cNvPr>
        <xdr:cNvSpPr/>
      </xdr:nvSpPr>
      <xdr:spPr>
        <a:xfrm>
          <a:off x="13089890" y="1010551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141224</xdr:rowOff>
    </xdr:from>
    <xdr:to>
      <xdr:col>72</xdr:col>
      <xdr:colOff>38100</xdr:colOff>
      <xdr:row>59</xdr:row>
      <xdr:rowOff>71374</xdr:rowOff>
    </xdr:to>
    <xdr:sp macro="" textlink="">
      <xdr:nvSpPr>
        <xdr:cNvPr id="537" name="フローチャート: 判断 536">
          <a:extLst>
            <a:ext uri="{FF2B5EF4-FFF2-40B4-BE49-F238E27FC236}">
              <a16:creationId xmlns:a16="http://schemas.microsoft.com/office/drawing/2014/main" id="{9CCD1007-0B63-4813-AFAE-153CCD8E1D1D}"/>
            </a:ext>
          </a:extLst>
        </xdr:cNvPr>
        <xdr:cNvSpPr/>
      </xdr:nvSpPr>
      <xdr:spPr>
        <a:xfrm>
          <a:off x="12303760" y="100834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122936</xdr:rowOff>
    </xdr:from>
    <xdr:to>
      <xdr:col>67</xdr:col>
      <xdr:colOff>101600</xdr:colOff>
      <xdr:row>59</xdr:row>
      <xdr:rowOff>53086</xdr:rowOff>
    </xdr:to>
    <xdr:sp macro="" textlink="">
      <xdr:nvSpPr>
        <xdr:cNvPr id="538" name="フローチャート: 判断 537">
          <a:extLst>
            <a:ext uri="{FF2B5EF4-FFF2-40B4-BE49-F238E27FC236}">
              <a16:creationId xmlns:a16="http://schemas.microsoft.com/office/drawing/2014/main" id="{FE5073C9-D21A-4CBA-ACE9-E7E699A82A65}"/>
            </a:ext>
          </a:extLst>
        </xdr:cNvPr>
        <xdr:cNvSpPr/>
      </xdr:nvSpPr>
      <xdr:spPr>
        <a:xfrm>
          <a:off x="11487150" y="1006894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68F39B8A-578C-4258-BE88-4A480D320AB8}"/>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C618FD4C-5370-44FE-B7C7-5BC327F440AB}"/>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DAB82F69-2121-4D38-AEB6-8FE1F59F97F4}"/>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6C871759-F987-49E3-AC8A-B6304D0EE321}"/>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2242672F-5348-4915-9003-8DD7A4EFF9DB}"/>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20066</xdr:rowOff>
    </xdr:from>
    <xdr:to>
      <xdr:col>85</xdr:col>
      <xdr:colOff>177800</xdr:colOff>
      <xdr:row>60</xdr:row>
      <xdr:rowOff>121666</xdr:rowOff>
    </xdr:to>
    <xdr:sp macro="" textlink="">
      <xdr:nvSpPr>
        <xdr:cNvPr id="544" name="楕円 543">
          <a:extLst>
            <a:ext uri="{FF2B5EF4-FFF2-40B4-BE49-F238E27FC236}">
              <a16:creationId xmlns:a16="http://schemas.microsoft.com/office/drawing/2014/main" id="{A0DC490D-8C44-4146-9B49-4FD08AE2A0BA}"/>
            </a:ext>
          </a:extLst>
        </xdr:cNvPr>
        <xdr:cNvSpPr/>
      </xdr:nvSpPr>
      <xdr:spPr>
        <a:xfrm>
          <a:off x="14649450" y="1030325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169943</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BF57E897-D0A1-478A-AC00-F79A6F2CAE6E}"/>
            </a:ext>
          </a:extLst>
        </xdr:cNvPr>
        <xdr:cNvSpPr txBox="1"/>
      </xdr:nvSpPr>
      <xdr:spPr>
        <a:xfrm>
          <a:off x="14742160" y="10289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157226</xdr:rowOff>
    </xdr:from>
    <xdr:to>
      <xdr:col>81</xdr:col>
      <xdr:colOff>101600</xdr:colOff>
      <xdr:row>60</xdr:row>
      <xdr:rowOff>87376</xdr:rowOff>
    </xdr:to>
    <xdr:sp macro="" textlink="">
      <xdr:nvSpPr>
        <xdr:cNvPr id="546" name="楕円 545">
          <a:extLst>
            <a:ext uri="{FF2B5EF4-FFF2-40B4-BE49-F238E27FC236}">
              <a16:creationId xmlns:a16="http://schemas.microsoft.com/office/drawing/2014/main" id="{A5231A50-BC15-4D06-B3BC-852C578B1E33}"/>
            </a:ext>
          </a:extLst>
        </xdr:cNvPr>
        <xdr:cNvSpPr/>
      </xdr:nvSpPr>
      <xdr:spPr>
        <a:xfrm>
          <a:off x="13887450" y="1027468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36576</xdr:rowOff>
    </xdr:from>
    <xdr:to>
      <xdr:col>85</xdr:col>
      <xdr:colOff>127000</xdr:colOff>
      <xdr:row>60</xdr:row>
      <xdr:rowOff>70866</xdr:rowOff>
    </xdr:to>
    <xdr:cxnSp macro="">
      <xdr:nvCxnSpPr>
        <xdr:cNvPr id="547" name="直線コネクタ 546">
          <a:extLst>
            <a:ext uri="{FF2B5EF4-FFF2-40B4-BE49-F238E27FC236}">
              <a16:creationId xmlns:a16="http://schemas.microsoft.com/office/drawing/2014/main" id="{C9FFE0FE-60ED-4EC6-81A7-97306037BBD6}"/>
            </a:ext>
          </a:extLst>
        </xdr:cNvPr>
        <xdr:cNvCxnSpPr/>
      </xdr:nvCxnSpPr>
      <xdr:spPr>
        <a:xfrm>
          <a:off x="13942060" y="10323576"/>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106934</xdr:rowOff>
    </xdr:from>
    <xdr:to>
      <xdr:col>76</xdr:col>
      <xdr:colOff>165100</xdr:colOff>
      <xdr:row>60</xdr:row>
      <xdr:rowOff>37084</xdr:rowOff>
    </xdr:to>
    <xdr:sp macro="" textlink="">
      <xdr:nvSpPr>
        <xdr:cNvPr id="548" name="楕円 547">
          <a:extLst>
            <a:ext uri="{FF2B5EF4-FFF2-40B4-BE49-F238E27FC236}">
              <a16:creationId xmlns:a16="http://schemas.microsoft.com/office/drawing/2014/main" id="{1213C02E-97B9-47AD-A0CE-624A7658BB27}"/>
            </a:ext>
          </a:extLst>
        </xdr:cNvPr>
        <xdr:cNvSpPr/>
      </xdr:nvSpPr>
      <xdr:spPr>
        <a:xfrm>
          <a:off x="13089890" y="1022057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157734</xdr:rowOff>
    </xdr:from>
    <xdr:to>
      <xdr:col>81</xdr:col>
      <xdr:colOff>50800</xdr:colOff>
      <xdr:row>60</xdr:row>
      <xdr:rowOff>36576</xdr:rowOff>
    </xdr:to>
    <xdr:cxnSp macro="">
      <xdr:nvCxnSpPr>
        <xdr:cNvPr id="549" name="直線コネクタ 548">
          <a:extLst>
            <a:ext uri="{FF2B5EF4-FFF2-40B4-BE49-F238E27FC236}">
              <a16:creationId xmlns:a16="http://schemas.microsoft.com/office/drawing/2014/main" id="{A486C36A-3FA2-4921-A000-E2B4CB0A98CF}"/>
            </a:ext>
          </a:extLst>
        </xdr:cNvPr>
        <xdr:cNvCxnSpPr/>
      </xdr:nvCxnSpPr>
      <xdr:spPr>
        <a:xfrm>
          <a:off x="13144500" y="10275189"/>
          <a:ext cx="79756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63500</xdr:rowOff>
    </xdr:from>
    <xdr:to>
      <xdr:col>72</xdr:col>
      <xdr:colOff>38100</xdr:colOff>
      <xdr:row>59</xdr:row>
      <xdr:rowOff>165100</xdr:rowOff>
    </xdr:to>
    <xdr:sp macro="" textlink="">
      <xdr:nvSpPr>
        <xdr:cNvPr id="550" name="楕円 549">
          <a:extLst>
            <a:ext uri="{FF2B5EF4-FFF2-40B4-BE49-F238E27FC236}">
              <a16:creationId xmlns:a16="http://schemas.microsoft.com/office/drawing/2014/main" id="{AE2501DB-E6BF-4569-9BA2-0B2365B2F04F}"/>
            </a:ext>
          </a:extLst>
        </xdr:cNvPr>
        <xdr:cNvSpPr/>
      </xdr:nvSpPr>
      <xdr:spPr>
        <a:xfrm>
          <a:off x="12303760" y="1017524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114300</xdr:rowOff>
    </xdr:from>
    <xdr:to>
      <xdr:col>76</xdr:col>
      <xdr:colOff>114300</xdr:colOff>
      <xdr:row>59</xdr:row>
      <xdr:rowOff>157734</xdr:rowOff>
    </xdr:to>
    <xdr:cxnSp macro="">
      <xdr:nvCxnSpPr>
        <xdr:cNvPr id="551" name="直線コネクタ 550">
          <a:extLst>
            <a:ext uri="{FF2B5EF4-FFF2-40B4-BE49-F238E27FC236}">
              <a16:creationId xmlns:a16="http://schemas.microsoft.com/office/drawing/2014/main" id="{1D6162F5-F7A9-49A9-A14F-D73298BF4533}"/>
            </a:ext>
          </a:extLst>
        </xdr:cNvPr>
        <xdr:cNvCxnSpPr/>
      </xdr:nvCxnSpPr>
      <xdr:spPr>
        <a:xfrm>
          <a:off x="12346940" y="10229850"/>
          <a:ext cx="79756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42926</xdr:rowOff>
    </xdr:from>
    <xdr:to>
      <xdr:col>67</xdr:col>
      <xdr:colOff>101600</xdr:colOff>
      <xdr:row>59</xdr:row>
      <xdr:rowOff>144526</xdr:rowOff>
    </xdr:to>
    <xdr:sp macro="" textlink="">
      <xdr:nvSpPr>
        <xdr:cNvPr id="552" name="楕円 551">
          <a:extLst>
            <a:ext uri="{FF2B5EF4-FFF2-40B4-BE49-F238E27FC236}">
              <a16:creationId xmlns:a16="http://schemas.microsoft.com/office/drawing/2014/main" id="{879D0031-E5AF-4479-ADEE-B438C30AE8E2}"/>
            </a:ext>
          </a:extLst>
        </xdr:cNvPr>
        <xdr:cNvSpPr/>
      </xdr:nvSpPr>
      <xdr:spPr>
        <a:xfrm>
          <a:off x="11487150" y="1016038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93726</xdr:rowOff>
    </xdr:from>
    <xdr:to>
      <xdr:col>71</xdr:col>
      <xdr:colOff>177800</xdr:colOff>
      <xdr:row>59</xdr:row>
      <xdr:rowOff>114300</xdr:rowOff>
    </xdr:to>
    <xdr:cxnSp macro="">
      <xdr:nvCxnSpPr>
        <xdr:cNvPr id="553" name="直線コネクタ 552">
          <a:extLst>
            <a:ext uri="{FF2B5EF4-FFF2-40B4-BE49-F238E27FC236}">
              <a16:creationId xmlns:a16="http://schemas.microsoft.com/office/drawing/2014/main" id="{851E9318-D244-4494-B33F-A55FDFAA54D5}"/>
            </a:ext>
          </a:extLst>
        </xdr:cNvPr>
        <xdr:cNvCxnSpPr/>
      </xdr:nvCxnSpPr>
      <xdr:spPr>
        <a:xfrm>
          <a:off x="11541760" y="10213086"/>
          <a:ext cx="80518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140479</xdr:rowOff>
    </xdr:from>
    <xdr:ext cx="405111" cy="259045"/>
    <xdr:sp macro="" textlink="">
      <xdr:nvSpPr>
        <xdr:cNvPr id="554" name="n_1aveValue【学校施設】&#10;有形固定資産減価償却率">
          <a:extLst>
            <a:ext uri="{FF2B5EF4-FFF2-40B4-BE49-F238E27FC236}">
              <a16:creationId xmlns:a16="http://schemas.microsoft.com/office/drawing/2014/main" id="{B416805F-0F60-4CCD-A437-62C34952B947}"/>
            </a:ext>
          </a:extLst>
        </xdr:cNvPr>
        <xdr:cNvSpPr txBox="1"/>
      </xdr:nvSpPr>
      <xdr:spPr>
        <a:xfrm>
          <a:off x="13738234" y="9909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106189</xdr:rowOff>
    </xdr:from>
    <xdr:ext cx="405111" cy="259045"/>
    <xdr:sp macro="" textlink="">
      <xdr:nvSpPr>
        <xdr:cNvPr id="555" name="n_2aveValue【学校施設】&#10;有形固定資産減価償却率">
          <a:extLst>
            <a:ext uri="{FF2B5EF4-FFF2-40B4-BE49-F238E27FC236}">
              <a16:creationId xmlns:a16="http://schemas.microsoft.com/office/drawing/2014/main" id="{19DD4020-07C7-4FFB-902B-06087E024C53}"/>
            </a:ext>
          </a:extLst>
        </xdr:cNvPr>
        <xdr:cNvSpPr txBox="1"/>
      </xdr:nvSpPr>
      <xdr:spPr>
        <a:xfrm>
          <a:off x="12957184" y="98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87901</xdr:rowOff>
    </xdr:from>
    <xdr:ext cx="405111" cy="259045"/>
    <xdr:sp macro="" textlink="">
      <xdr:nvSpPr>
        <xdr:cNvPr id="556" name="n_3aveValue【学校施設】&#10;有形固定資産減価償却率">
          <a:extLst>
            <a:ext uri="{FF2B5EF4-FFF2-40B4-BE49-F238E27FC236}">
              <a16:creationId xmlns:a16="http://schemas.microsoft.com/office/drawing/2014/main" id="{6342C383-55D0-4E76-B758-00601938438E}"/>
            </a:ext>
          </a:extLst>
        </xdr:cNvPr>
        <xdr:cNvSpPr txBox="1"/>
      </xdr:nvSpPr>
      <xdr:spPr>
        <a:xfrm>
          <a:off x="12171054" y="9864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69613</xdr:rowOff>
    </xdr:from>
    <xdr:ext cx="405111" cy="259045"/>
    <xdr:sp macro="" textlink="">
      <xdr:nvSpPr>
        <xdr:cNvPr id="557" name="n_4aveValue【学校施設】&#10;有形固定資産減価償却率">
          <a:extLst>
            <a:ext uri="{FF2B5EF4-FFF2-40B4-BE49-F238E27FC236}">
              <a16:creationId xmlns:a16="http://schemas.microsoft.com/office/drawing/2014/main" id="{9C7C899B-7AE2-4F59-B774-7AB110704A0E}"/>
            </a:ext>
          </a:extLst>
        </xdr:cNvPr>
        <xdr:cNvSpPr txBox="1"/>
      </xdr:nvSpPr>
      <xdr:spPr>
        <a:xfrm>
          <a:off x="11354444" y="9840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78503</xdr:rowOff>
    </xdr:from>
    <xdr:ext cx="405111" cy="259045"/>
    <xdr:sp macro="" textlink="">
      <xdr:nvSpPr>
        <xdr:cNvPr id="558" name="n_1mainValue【学校施設】&#10;有形固定資産減価償却率">
          <a:extLst>
            <a:ext uri="{FF2B5EF4-FFF2-40B4-BE49-F238E27FC236}">
              <a16:creationId xmlns:a16="http://schemas.microsoft.com/office/drawing/2014/main" id="{933C9C74-F9C9-4B64-B7BB-062F71EA0910}"/>
            </a:ext>
          </a:extLst>
        </xdr:cNvPr>
        <xdr:cNvSpPr txBox="1"/>
      </xdr:nvSpPr>
      <xdr:spPr>
        <a:xfrm>
          <a:off x="13738234" y="1036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28211</xdr:rowOff>
    </xdr:from>
    <xdr:ext cx="405111" cy="259045"/>
    <xdr:sp macro="" textlink="">
      <xdr:nvSpPr>
        <xdr:cNvPr id="559" name="n_2mainValue【学校施設】&#10;有形固定資産減価償却率">
          <a:extLst>
            <a:ext uri="{FF2B5EF4-FFF2-40B4-BE49-F238E27FC236}">
              <a16:creationId xmlns:a16="http://schemas.microsoft.com/office/drawing/2014/main" id="{4B821BCD-7EB4-4C95-B8CA-E0B3419DC054}"/>
            </a:ext>
          </a:extLst>
        </xdr:cNvPr>
        <xdr:cNvSpPr txBox="1"/>
      </xdr:nvSpPr>
      <xdr:spPr>
        <a:xfrm>
          <a:off x="12957184" y="10313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156227</xdr:rowOff>
    </xdr:from>
    <xdr:ext cx="405111" cy="259045"/>
    <xdr:sp macro="" textlink="">
      <xdr:nvSpPr>
        <xdr:cNvPr id="560" name="n_3mainValue【学校施設】&#10;有形固定資産減価償却率">
          <a:extLst>
            <a:ext uri="{FF2B5EF4-FFF2-40B4-BE49-F238E27FC236}">
              <a16:creationId xmlns:a16="http://schemas.microsoft.com/office/drawing/2014/main" id="{A4BE9E38-C52F-47CA-A85A-820A6B574B93}"/>
            </a:ext>
          </a:extLst>
        </xdr:cNvPr>
        <xdr:cNvSpPr txBox="1"/>
      </xdr:nvSpPr>
      <xdr:spPr>
        <a:xfrm>
          <a:off x="1217105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135653</xdr:rowOff>
    </xdr:from>
    <xdr:ext cx="405111" cy="259045"/>
    <xdr:sp macro="" textlink="">
      <xdr:nvSpPr>
        <xdr:cNvPr id="561" name="n_4mainValue【学校施設】&#10;有形固定資産減価償却率">
          <a:extLst>
            <a:ext uri="{FF2B5EF4-FFF2-40B4-BE49-F238E27FC236}">
              <a16:creationId xmlns:a16="http://schemas.microsoft.com/office/drawing/2014/main" id="{7C9A5086-E2DA-46EC-B7E6-AE9A1CE0AD2A}"/>
            </a:ext>
          </a:extLst>
        </xdr:cNvPr>
        <xdr:cNvSpPr txBox="1"/>
      </xdr:nvSpPr>
      <xdr:spPr>
        <a:xfrm>
          <a:off x="11354444" y="10247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1E21D63B-B916-4603-B7E1-ECD1F8D6B01A}"/>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103F6D25-FB1E-476A-9D63-43547334CDE4}"/>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55097285-91AF-49D7-A479-C09C4D9F33B8}"/>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F6B33EC4-3039-4CD2-9F82-099A25805FF8}"/>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14F2E531-AE96-49FB-A8A7-E4FF4F4C6220}"/>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D593471C-8A51-4323-B0A7-74B6DCCD2E1C}"/>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FEDFA5E1-E436-44B7-903F-A3F3D36E2CD4}"/>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077A30ED-9D67-4EEE-92CC-6D67D1040F95}"/>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41427BA9-9134-41D6-90F3-BC56F51B41B8}"/>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FBDEA7D4-43A6-4FCE-AACD-9F01A92036E7}"/>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2" name="直線コネクタ 571">
          <a:extLst>
            <a:ext uri="{FF2B5EF4-FFF2-40B4-BE49-F238E27FC236}">
              <a16:creationId xmlns:a16="http://schemas.microsoft.com/office/drawing/2014/main" id="{64C1D4B5-E1C8-47D8-9DBE-144B4A86C3E8}"/>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3" name="テキスト ボックス 572">
          <a:extLst>
            <a:ext uri="{FF2B5EF4-FFF2-40B4-BE49-F238E27FC236}">
              <a16:creationId xmlns:a16="http://schemas.microsoft.com/office/drawing/2014/main" id="{01A9F7D3-86C7-4D8C-B09E-60E7DF2B3751}"/>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4" name="直線コネクタ 573">
          <a:extLst>
            <a:ext uri="{FF2B5EF4-FFF2-40B4-BE49-F238E27FC236}">
              <a16:creationId xmlns:a16="http://schemas.microsoft.com/office/drawing/2014/main" id="{C84E7F48-24E9-4647-B976-BDA9337939BD}"/>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5" name="テキスト ボックス 574">
          <a:extLst>
            <a:ext uri="{FF2B5EF4-FFF2-40B4-BE49-F238E27FC236}">
              <a16:creationId xmlns:a16="http://schemas.microsoft.com/office/drawing/2014/main" id="{DB51B869-EF6F-447E-89E3-E3ED1CEC7C60}"/>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6" name="直線コネクタ 575">
          <a:extLst>
            <a:ext uri="{FF2B5EF4-FFF2-40B4-BE49-F238E27FC236}">
              <a16:creationId xmlns:a16="http://schemas.microsoft.com/office/drawing/2014/main" id="{2B64BB79-F0E7-403A-8805-959645171F36}"/>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7" name="テキスト ボックス 576">
          <a:extLst>
            <a:ext uri="{FF2B5EF4-FFF2-40B4-BE49-F238E27FC236}">
              <a16:creationId xmlns:a16="http://schemas.microsoft.com/office/drawing/2014/main" id="{1787E6A3-01F0-47B3-8896-311D445C9BEA}"/>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8" name="直線コネクタ 577">
          <a:extLst>
            <a:ext uri="{FF2B5EF4-FFF2-40B4-BE49-F238E27FC236}">
              <a16:creationId xmlns:a16="http://schemas.microsoft.com/office/drawing/2014/main" id="{6630778F-FB26-47A1-8D59-58775CCA6689}"/>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9" name="テキスト ボックス 578">
          <a:extLst>
            <a:ext uri="{FF2B5EF4-FFF2-40B4-BE49-F238E27FC236}">
              <a16:creationId xmlns:a16="http://schemas.microsoft.com/office/drawing/2014/main" id="{3CDA7B8E-E54D-4F22-9ED6-FA2A61CB55FC}"/>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DB9285BB-ACFE-4F06-9A6E-CBFFE1B943A9}"/>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0B3BF288-01ED-4FC3-BDAF-C08903515D65}"/>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173E0FAB-0A04-4835-959C-0AA5005B9D83}"/>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42063</xdr:rowOff>
    </xdr:from>
    <xdr:to>
      <xdr:col>116</xdr:col>
      <xdr:colOff>62864</xdr:colOff>
      <xdr:row>63</xdr:row>
      <xdr:rowOff>100584</xdr:rowOff>
    </xdr:to>
    <xdr:cxnSp macro="">
      <xdr:nvCxnSpPr>
        <xdr:cNvPr id="583" name="直線コネクタ 582">
          <a:extLst>
            <a:ext uri="{FF2B5EF4-FFF2-40B4-BE49-F238E27FC236}">
              <a16:creationId xmlns:a16="http://schemas.microsoft.com/office/drawing/2014/main" id="{AAEB5664-D849-4BFA-A78B-4AAFB8B653E2}"/>
            </a:ext>
          </a:extLst>
        </xdr:cNvPr>
        <xdr:cNvCxnSpPr/>
      </xdr:nvCxnSpPr>
      <xdr:spPr>
        <a:xfrm flipV="1">
          <a:off x="19947254" y="9645168"/>
          <a:ext cx="0" cy="125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104411</xdr:rowOff>
    </xdr:from>
    <xdr:ext cx="469744" cy="259045"/>
    <xdr:sp macro="" textlink="">
      <xdr:nvSpPr>
        <xdr:cNvPr id="584" name="【学校施設】&#10;一人当たり面積最小値テキスト">
          <a:extLst>
            <a:ext uri="{FF2B5EF4-FFF2-40B4-BE49-F238E27FC236}">
              <a16:creationId xmlns:a16="http://schemas.microsoft.com/office/drawing/2014/main" id="{1C4F2031-DF9E-4025-8791-C834F20B41D4}"/>
            </a:ext>
          </a:extLst>
        </xdr:cNvPr>
        <xdr:cNvSpPr txBox="1"/>
      </xdr:nvSpPr>
      <xdr:spPr>
        <a:xfrm>
          <a:off x="19985990" y="1090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100584</xdr:rowOff>
    </xdr:from>
    <xdr:to>
      <xdr:col>116</xdr:col>
      <xdr:colOff>152400</xdr:colOff>
      <xdr:row>63</xdr:row>
      <xdr:rowOff>100584</xdr:rowOff>
    </xdr:to>
    <xdr:cxnSp macro="">
      <xdr:nvCxnSpPr>
        <xdr:cNvPr id="585" name="直線コネクタ 584">
          <a:extLst>
            <a:ext uri="{FF2B5EF4-FFF2-40B4-BE49-F238E27FC236}">
              <a16:creationId xmlns:a16="http://schemas.microsoft.com/office/drawing/2014/main" id="{0A1E241E-A2A4-4B9B-85A3-352FF1EB7493}"/>
            </a:ext>
          </a:extLst>
        </xdr:cNvPr>
        <xdr:cNvCxnSpPr/>
      </xdr:nvCxnSpPr>
      <xdr:spPr>
        <a:xfrm>
          <a:off x="19885660" y="108981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160190</xdr:rowOff>
    </xdr:from>
    <xdr:ext cx="469744" cy="259045"/>
    <xdr:sp macro="" textlink="">
      <xdr:nvSpPr>
        <xdr:cNvPr id="586" name="【学校施設】&#10;一人当たり面積最大値テキスト">
          <a:extLst>
            <a:ext uri="{FF2B5EF4-FFF2-40B4-BE49-F238E27FC236}">
              <a16:creationId xmlns:a16="http://schemas.microsoft.com/office/drawing/2014/main" id="{F304D8AC-5D04-46F0-A995-DD40B61CDC8D}"/>
            </a:ext>
          </a:extLst>
        </xdr:cNvPr>
        <xdr:cNvSpPr txBox="1"/>
      </xdr:nvSpPr>
      <xdr:spPr>
        <a:xfrm>
          <a:off x="19985990" y="942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42063</xdr:rowOff>
    </xdr:from>
    <xdr:to>
      <xdr:col>116</xdr:col>
      <xdr:colOff>152400</xdr:colOff>
      <xdr:row>56</xdr:row>
      <xdr:rowOff>42063</xdr:rowOff>
    </xdr:to>
    <xdr:cxnSp macro="">
      <xdr:nvCxnSpPr>
        <xdr:cNvPr id="587" name="直線コネクタ 586">
          <a:extLst>
            <a:ext uri="{FF2B5EF4-FFF2-40B4-BE49-F238E27FC236}">
              <a16:creationId xmlns:a16="http://schemas.microsoft.com/office/drawing/2014/main" id="{10917113-A3F6-497A-911C-2DC5A411EAC3}"/>
            </a:ext>
          </a:extLst>
        </xdr:cNvPr>
        <xdr:cNvCxnSpPr/>
      </xdr:nvCxnSpPr>
      <xdr:spPr>
        <a:xfrm>
          <a:off x="19885660" y="9645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139869</xdr:rowOff>
    </xdr:from>
    <xdr:ext cx="469744" cy="259045"/>
    <xdr:sp macro="" textlink="">
      <xdr:nvSpPr>
        <xdr:cNvPr id="588" name="【学校施設】&#10;一人当たり面積平均値テキスト">
          <a:extLst>
            <a:ext uri="{FF2B5EF4-FFF2-40B4-BE49-F238E27FC236}">
              <a16:creationId xmlns:a16="http://schemas.microsoft.com/office/drawing/2014/main" id="{7B953D52-1B75-4978-B2EB-85A40C3D1161}"/>
            </a:ext>
          </a:extLst>
        </xdr:cNvPr>
        <xdr:cNvSpPr txBox="1"/>
      </xdr:nvSpPr>
      <xdr:spPr>
        <a:xfrm>
          <a:off x="19985990" y="10080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116992</xdr:rowOff>
    </xdr:from>
    <xdr:to>
      <xdr:col>116</xdr:col>
      <xdr:colOff>114300</xdr:colOff>
      <xdr:row>60</xdr:row>
      <xdr:rowOff>47142</xdr:rowOff>
    </xdr:to>
    <xdr:sp macro="" textlink="">
      <xdr:nvSpPr>
        <xdr:cNvPr id="589" name="フローチャート: 判断 588">
          <a:extLst>
            <a:ext uri="{FF2B5EF4-FFF2-40B4-BE49-F238E27FC236}">
              <a16:creationId xmlns:a16="http://schemas.microsoft.com/office/drawing/2014/main" id="{3B009599-4904-4C8C-864A-1D929046C212}"/>
            </a:ext>
          </a:extLst>
        </xdr:cNvPr>
        <xdr:cNvSpPr/>
      </xdr:nvSpPr>
      <xdr:spPr>
        <a:xfrm>
          <a:off x="19904710" y="102325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123851</xdr:rowOff>
    </xdr:from>
    <xdr:to>
      <xdr:col>112</xdr:col>
      <xdr:colOff>38100</xdr:colOff>
      <xdr:row>60</xdr:row>
      <xdr:rowOff>54001</xdr:rowOff>
    </xdr:to>
    <xdr:sp macro="" textlink="">
      <xdr:nvSpPr>
        <xdr:cNvPr id="590" name="フローチャート: 判断 589">
          <a:extLst>
            <a:ext uri="{FF2B5EF4-FFF2-40B4-BE49-F238E27FC236}">
              <a16:creationId xmlns:a16="http://schemas.microsoft.com/office/drawing/2014/main" id="{63E3E5C2-817A-497A-A43D-DAF73B9271D8}"/>
            </a:ext>
          </a:extLst>
        </xdr:cNvPr>
        <xdr:cNvSpPr/>
      </xdr:nvSpPr>
      <xdr:spPr>
        <a:xfrm>
          <a:off x="19161760" y="1024130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115621</xdr:rowOff>
    </xdr:from>
    <xdr:to>
      <xdr:col>107</xdr:col>
      <xdr:colOff>101600</xdr:colOff>
      <xdr:row>60</xdr:row>
      <xdr:rowOff>45771</xdr:rowOff>
    </xdr:to>
    <xdr:sp macro="" textlink="">
      <xdr:nvSpPr>
        <xdr:cNvPr id="591" name="フローチャート: 判断 590">
          <a:extLst>
            <a:ext uri="{FF2B5EF4-FFF2-40B4-BE49-F238E27FC236}">
              <a16:creationId xmlns:a16="http://schemas.microsoft.com/office/drawing/2014/main" id="{B03EA9B1-D354-4C7B-A449-9B5450CC67FD}"/>
            </a:ext>
          </a:extLst>
        </xdr:cNvPr>
        <xdr:cNvSpPr/>
      </xdr:nvSpPr>
      <xdr:spPr>
        <a:xfrm>
          <a:off x="18345150" y="1023117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125679</xdr:rowOff>
    </xdr:from>
    <xdr:to>
      <xdr:col>102</xdr:col>
      <xdr:colOff>165100</xdr:colOff>
      <xdr:row>60</xdr:row>
      <xdr:rowOff>55829</xdr:rowOff>
    </xdr:to>
    <xdr:sp macro="" textlink="">
      <xdr:nvSpPr>
        <xdr:cNvPr id="592" name="フローチャート: 判断 591">
          <a:extLst>
            <a:ext uri="{FF2B5EF4-FFF2-40B4-BE49-F238E27FC236}">
              <a16:creationId xmlns:a16="http://schemas.microsoft.com/office/drawing/2014/main" id="{F83A6737-0896-45BE-A9A2-C71CAE7A4BF8}"/>
            </a:ext>
          </a:extLst>
        </xdr:cNvPr>
        <xdr:cNvSpPr/>
      </xdr:nvSpPr>
      <xdr:spPr>
        <a:xfrm>
          <a:off x="17547590" y="1024313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112420</xdr:rowOff>
    </xdr:from>
    <xdr:to>
      <xdr:col>98</xdr:col>
      <xdr:colOff>38100</xdr:colOff>
      <xdr:row>60</xdr:row>
      <xdr:rowOff>42570</xdr:rowOff>
    </xdr:to>
    <xdr:sp macro="" textlink="">
      <xdr:nvSpPr>
        <xdr:cNvPr id="593" name="フローチャート: 判断 592">
          <a:extLst>
            <a:ext uri="{FF2B5EF4-FFF2-40B4-BE49-F238E27FC236}">
              <a16:creationId xmlns:a16="http://schemas.microsoft.com/office/drawing/2014/main" id="{D0F6B270-0A61-456C-AE7F-16FF3B3893EC}"/>
            </a:ext>
          </a:extLst>
        </xdr:cNvPr>
        <xdr:cNvSpPr/>
      </xdr:nvSpPr>
      <xdr:spPr>
        <a:xfrm>
          <a:off x="16761460" y="1022797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466ED37C-8E45-4EE5-BEB6-51D221F8555E}"/>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9B0C047D-A0C5-4A85-B496-084EC22AAC87}"/>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19EDDD31-4267-4A2F-8145-78032E7D52CF}"/>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B3D34DCD-6701-48A7-BD78-54158A5F3DA6}"/>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5C21C562-2E87-46F7-89FC-7CB1863B0AAA}"/>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43841</xdr:rowOff>
    </xdr:from>
    <xdr:to>
      <xdr:col>116</xdr:col>
      <xdr:colOff>114300</xdr:colOff>
      <xdr:row>60</xdr:row>
      <xdr:rowOff>145441</xdr:rowOff>
    </xdr:to>
    <xdr:sp macro="" textlink="">
      <xdr:nvSpPr>
        <xdr:cNvPr id="599" name="楕円 598">
          <a:extLst>
            <a:ext uri="{FF2B5EF4-FFF2-40B4-BE49-F238E27FC236}">
              <a16:creationId xmlns:a16="http://schemas.microsoft.com/office/drawing/2014/main" id="{C6CB322D-D385-439A-BE2E-0E13FF4B4EEC}"/>
            </a:ext>
          </a:extLst>
        </xdr:cNvPr>
        <xdr:cNvSpPr/>
      </xdr:nvSpPr>
      <xdr:spPr>
        <a:xfrm>
          <a:off x="19904710" y="1033274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22268</xdr:rowOff>
    </xdr:from>
    <xdr:ext cx="469744" cy="259045"/>
    <xdr:sp macro="" textlink="">
      <xdr:nvSpPr>
        <xdr:cNvPr id="600" name="【学校施設】&#10;一人当たり面積該当値テキスト">
          <a:extLst>
            <a:ext uri="{FF2B5EF4-FFF2-40B4-BE49-F238E27FC236}">
              <a16:creationId xmlns:a16="http://schemas.microsoft.com/office/drawing/2014/main" id="{BE6C838E-151F-4FC2-B23A-97D565CC9304}"/>
            </a:ext>
          </a:extLst>
        </xdr:cNvPr>
        <xdr:cNvSpPr txBox="1"/>
      </xdr:nvSpPr>
      <xdr:spPr>
        <a:xfrm>
          <a:off x="19985990" y="1030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45669</xdr:rowOff>
    </xdr:from>
    <xdr:to>
      <xdr:col>112</xdr:col>
      <xdr:colOff>38100</xdr:colOff>
      <xdr:row>60</xdr:row>
      <xdr:rowOff>147269</xdr:rowOff>
    </xdr:to>
    <xdr:sp macro="" textlink="">
      <xdr:nvSpPr>
        <xdr:cNvPr id="601" name="楕円 600">
          <a:extLst>
            <a:ext uri="{FF2B5EF4-FFF2-40B4-BE49-F238E27FC236}">
              <a16:creationId xmlns:a16="http://schemas.microsoft.com/office/drawing/2014/main" id="{39775AF4-0108-4B74-A98D-B6CB5F6FF2AA}"/>
            </a:ext>
          </a:extLst>
        </xdr:cNvPr>
        <xdr:cNvSpPr/>
      </xdr:nvSpPr>
      <xdr:spPr>
        <a:xfrm>
          <a:off x="19161760" y="103345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94641</xdr:rowOff>
    </xdr:from>
    <xdr:to>
      <xdr:col>116</xdr:col>
      <xdr:colOff>63500</xdr:colOff>
      <xdr:row>60</xdr:row>
      <xdr:rowOff>96469</xdr:rowOff>
    </xdr:to>
    <xdr:cxnSp macro="">
      <xdr:nvCxnSpPr>
        <xdr:cNvPr id="602" name="直線コネクタ 601">
          <a:extLst>
            <a:ext uri="{FF2B5EF4-FFF2-40B4-BE49-F238E27FC236}">
              <a16:creationId xmlns:a16="http://schemas.microsoft.com/office/drawing/2014/main" id="{D81FBDB0-081A-4C51-AD39-5580B1041904}"/>
            </a:ext>
          </a:extLst>
        </xdr:cNvPr>
        <xdr:cNvCxnSpPr/>
      </xdr:nvCxnSpPr>
      <xdr:spPr>
        <a:xfrm flipV="1">
          <a:off x="19204940" y="1038545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47955</xdr:rowOff>
    </xdr:from>
    <xdr:to>
      <xdr:col>107</xdr:col>
      <xdr:colOff>101600</xdr:colOff>
      <xdr:row>60</xdr:row>
      <xdr:rowOff>149555</xdr:rowOff>
    </xdr:to>
    <xdr:sp macro="" textlink="">
      <xdr:nvSpPr>
        <xdr:cNvPr id="603" name="楕円 602">
          <a:extLst>
            <a:ext uri="{FF2B5EF4-FFF2-40B4-BE49-F238E27FC236}">
              <a16:creationId xmlns:a16="http://schemas.microsoft.com/office/drawing/2014/main" id="{A5C6D04D-C7F4-4D61-8517-38112E220A02}"/>
            </a:ext>
          </a:extLst>
        </xdr:cNvPr>
        <xdr:cNvSpPr/>
      </xdr:nvSpPr>
      <xdr:spPr>
        <a:xfrm>
          <a:off x="18345150" y="1033686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96469</xdr:rowOff>
    </xdr:from>
    <xdr:to>
      <xdr:col>111</xdr:col>
      <xdr:colOff>177800</xdr:colOff>
      <xdr:row>60</xdr:row>
      <xdr:rowOff>98755</xdr:rowOff>
    </xdr:to>
    <xdr:cxnSp macro="">
      <xdr:nvCxnSpPr>
        <xdr:cNvPr id="604" name="直線コネクタ 603">
          <a:extLst>
            <a:ext uri="{FF2B5EF4-FFF2-40B4-BE49-F238E27FC236}">
              <a16:creationId xmlns:a16="http://schemas.microsoft.com/office/drawing/2014/main" id="{B2DF90B4-B276-4B07-BE62-7F34D67A42F9}"/>
            </a:ext>
          </a:extLst>
        </xdr:cNvPr>
        <xdr:cNvCxnSpPr/>
      </xdr:nvCxnSpPr>
      <xdr:spPr>
        <a:xfrm flipV="1">
          <a:off x="18399760" y="10379659"/>
          <a:ext cx="80518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51156</xdr:rowOff>
    </xdr:from>
    <xdr:to>
      <xdr:col>102</xdr:col>
      <xdr:colOff>165100</xdr:colOff>
      <xdr:row>60</xdr:row>
      <xdr:rowOff>152756</xdr:rowOff>
    </xdr:to>
    <xdr:sp macro="" textlink="">
      <xdr:nvSpPr>
        <xdr:cNvPr id="605" name="楕円 604">
          <a:extLst>
            <a:ext uri="{FF2B5EF4-FFF2-40B4-BE49-F238E27FC236}">
              <a16:creationId xmlns:a16="http://schemas.microsoft.com/office/drawing/2014/main" id="{204EFBC9-8393-4B72-AEB8-FAFB1DEF9D26}"/>
            </a:ext>
          </a:extLst>
        </xdr:cNvPr>
        <xdr:cNvSpPr/>
      </xdr:nvSpPr>
      <xdr:spPr>
        <a:xfrm>
          <a:off x="17547590" y="1034196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98755</xdr:rowOff>
    </xdr:from>
    <xdr:to>
      <xdr:col>107</xdr:col>
      <xdr:colOff>50800</xdr:colOff>
      <xdr:row>60</xdr:row>
      <xdr:rowOff>101956</xdr:rowOff>
    </xdr:to>
    <xdr:cxnSp macro="">
      <xdr:nvCxnSpPr>
        <xdr:cNvPr id="606" name="直線コネクタ 605">
          <a:extLst>
            <a:ext uri="{FF2B5EF4-FFF2-40B4-BE49-F238E27FC236}">
              <a16:creationId xmlns:a16="http://schemas.microsoft.com/office/drawing/2014/main" id="{533D4AA1-2D2E-4F22-8FDB-E86D658AFD53}"/>
            </a:ext>
          </a:extLst>
        </xdr:cNvPr>
        <xdr:cNvCxnSpPr/>
      </xdr:nvCxnSpPr>
      <xdr:spPr>
        <a:xfrm flipV="1">
          <a:off x="17602200" y="10381945"/>
          <a:ext cx="79756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54813</xdr:rowOff>
    </xdr:from>
    <xdr:to>
      <xdr:col>98</xdr:col>
      <xdr:colOff>38100</xdr:colOff>
      <xdr:row>60</xdr:row>
      <xdr:rowOff>156413</xdr:rowOff>
    </xdr:to>
    <xdr:sp macro="" textlink="">
      <xdr:nvSpPr>
        <xdr:cNvPr id="607" name="楕円 606">
          <a:extLst>
            <a:ext uri="{FF2B5EF4-FFF2-40B4-BE49-F238E27FC236}">
              <a16:creationId xmlns:a16="http://schemas.microsoft.com/office/drawing/2014/main" id="{A461CA97-BD9E-4949-B9C4-B7DE8C795688}"/>
            </a:ext>
          </a:extLst>
        </xdr:cNvPr>
        <xdr:cNvSpPr/>
      </xdr:nvSpPr>
      <xdr:spPr>
        <a:xfrm>
          <a:off x="16761460" y="10345623"/>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101956</xdr:rowOff>
    </xdr:from>
    <xdr:to>
      <xdr:col>102</xdr:col>
      <xdr:colOff>114300</xdr:colOff>
      <xdr:row>60</xdr:row>
      <xdr:rowOff>105613</xdr:rowOff>
    </xdr:to>
    <xdr:cxnSp macro="">
      <xdr:nvCxnSpPr>
        <xdr:cNvPr id="608" name="直線コネクタ 607">
          <a:extLst>
            <a:ext uri="{FF2B5EF4-FFF2-40B4-BE49-F238E27FC236}">
              <a16:creationId xmlns:a16="http://schemas.microsoft.com/office/drawing/2014/main" id="{CEEC363F-7D22-42CD-8DE2-45C67976A3DE}"/>
            </a:ext>
          </a:extLst>
        </xdr:cNvPr>
        <xdr:cNvCxnSpPr/>
      </xdr:nvCxnSpPr>
      <xdr:spPr>
        <a:xfrm flipV="1">
          <a:off x="16804640" y="10385146"/>
          <a:ext cx="797560" cy="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70528</xdr:rowOff>
    </xdr:from>
    <xdr:ext cx="469744" cy="259045"/>
    <xdr:sp macro="" textlink="">
      <xdr:nvSpPr>
        <xdr:cNvPr id="609" name="n_1aveValue【学校施設】&#10;一人当たり面積">
          <a:extLst>
            <a:ext uri="{FF2B5EF4-FFF2-40B4-BE49-F238E27FC236}">
              <a16:creationId xmlns:a16="http://schemas.microsoft.com/office/drawing/2014/main" id="{1D1171F8-4A35-42D8-9956-7AE95BA7DA76}"/>
            </a:ext>
          </a:extLst>
        </xdr:cNvPr>
        <xdr:cNvSpPr txBox="1"/>
      </xdr:nvSpPr>
      <xdr:spPr>
        <a:xfrm>
          <a:off x="18982132" y="1001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62298</xdr:rowOff>
    </xdr:from>
    <xdr:ext cx="469744" cy="259045"/>
    <xdr:sp macro="" textlink="">
      <xdr:nvSpPr>
        <xdr:cNvPr id="610" name="n_2aveValue【学校施設】&#10;一人当たり面積">
          <a:extLst>
            <a:ext uri="{FF2B5EF4-FFF2-40B4-BE49-F238E27FC236}">
              <a16:creationId xmlns:a16="http://schemas.microsoft.com/office/drawing/2014/main" id="{69867061-44ED-456D-84E0-50CEDB0E47D1}"/>
            </a:ext>
          </a:extLst>
        </xdr:cNvPr>
        <xdr:cNvSpPr txBox="1"/>
      </xdr:nvSpPr>
      <xdr:spPr>
        <a:xfrm>
          <a:off x="18182032" y="10002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72356</xdr:rowOff>
    </xdr:from>
    <xdr:ext cx="469744" cy="259045"/>
    <xdr:sp macro="" textlink="">
      <xdr:nvSpPr>
        <xdr:cNvPr id="611" name="n_3aveValue【学校施設】&#10;一人当たり面積">
          <a:extLst>
            <a:ext uri="{FF2B5EF4-FFF2-40B4-BE49-F238E27FC236}">
              <a16:creationId xmlns:a16="http://schemas.microsoft.com/office/drawing/2014/main" id="{DF2A536A-1915-4F4A-996F-487698FD36C6}"/>
            </a:ext>
          </a:extLst>
        </xdr:cNvPr>
        <xdr:cNvSpPr txBox="1"/>
      </xdr:nvSpPr>
      <xdr:spPr>
        <a:xfrm>
          <a:off x="17384472" y="1001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59097</xdr:rowOff>
    </xdr:from>
    <xdr:ext cx="469744" cy="259045"/>
    <xdr:sp macro="" textlink="">
      <xdr:nvSpPr>
        <xdr:cNvPr id="612" name="n_4aveValue【学校施設】&#10;一人当たり面積">
          <a:extLst>
            <a:ext uri="{FF2B5EF4-FFF2-40B4-BE49-F238E27FC236}">
              <a16:creationId xmlns:a16="http://schemas.microsoft.com/office/drawing/2014/main" id="{85B3C281-1AF6-4596-BC71-6BB0F28C5E42}"/>
            </a:ext>
          </a:extLst>
        </xdr:cNvPr>
        <xdr:cNvSpPr txBox="1"/>
      </xdr:nvSpPr>
      <xdr:spPr>
        <a:xfrm>
          <a:off x="16588817" y="999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138396</xdr:rowOff>
    </xdr:from>
    <xdr:ext cx="469744" cy="259045"/>
    <xdr:sp macro="" textlink="">
      <xdr:nvSpPr>
        <xdr:cNvPr id="613" name="n_1mainValue【学校施設】&#10;一人当たり面積">
          <a:extLst>
            <a:ext uri="{FF2B5EF4-FFF2-40B4-BE49-F238E27FC236}">
              <a16:creationId xmlns:a16="http://schemas.microsoft.com/office/drawing/2014/main" id="{6F0E1895-3E75-4AA1-BBA7-C35CDD099FB8}"/>
            </a:ext>
          </a:extLst>
        </xdr:cNvPr>
        <xdr:cNvSpPr txBox="1"/>
      </xdr:nvSpPr>
      <xdr:spPr>
        <a:xfrm>
          <a:off x="18982132" y="10421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140682</xdr:rowOff>
    </xdr:from>
    <xdr:ext cx="469744" cy="259045"/>
    <xdr:sp macro="" textlink="">
      <xdr:nvSpPr>
        <xdr:cNvPr id="614" name="n_2mainValue【学校施設】&#10;一人当たり面積">
          <a:extLst>
            <a:ext uri="{FF2B5EF4-FFF2-40B4-BE49-F238E27FC236}">
              <a16:creationId xmlns:a16="http://schemas.microsoft.com/office/drawing/2014/main" id="{FCF46877-3808-41B7-939D-B7247114AF1C}"/>
            </a:ext>
          </a:extLst>
        </xdr:cNvPr>
        <xdr:cNvSpPr txBox="1"/>
      </xdr:nvSpPr>
      <xdr:spPr>
        <a:xfrm>
          <a:off x="18182032" y="10423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143883</xdr:rowOff>
    </xdr:from>
    <xdr:ext cx="469744" cy="259045"/>
    <xdr:sp macro="" textlink="">
      <xdr:nvSpPr>
        <xdr:cNvPr id="615" name="n_3mainValue【学校施設】&#10;一人当たり面積">
          <a:extLst>
            <a:ext uri="{FF2B5EF4-FFF2-40B4-BE49-F238E27FC236}">
              <a16:creationId xmlns:a16="http://schemas.microsoft.com/office/drawing/2014/main" id="{88A2177C-4C8B-4786-B5E9-5841429CB983}"/>
            </a:ext>
          </a:extLst>
        </xdr:cNvPr>
        <xdr:cNvSpPr txBox="1"/>
      </xdr:nvSpPr>
      <xdr:spPr>
        <a:xfrm>
          <a:off x="17384472" y="1042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147540</xdr:rowOff>
    </xdr:from>
    <xdr:ext cx="469744" cy="259045"/>
    <xdr:sp macro="" textlink="">
      <xdr:nvSpPr>
        <xdr:cNvPr id="616" name="n_4mainValue【学校施設】&#10;一人当たり面積">
          <a:extLst>
            <a:ext uri="{FF2B5EF4-FFF2-40B4-BE49-F238E27FC236}">
              <a16:creationId xmlns:a16="http://schemas.microsoft.com/office/drawing/2014/main" id="{8B8FFC08-2416-445C-9964-67BA294F462E}"/>
            </a:ext>
          </a:extLst>
        </xdr:cNvPr>
        <xdr:cNvSpPr txBox="1"/>
      </xdr:nvSpPr>
      <xdr:spPr>
        <a:xfrm>
          <a:off x="16588817" y="104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9FB914AB-2061-4FF7-9374-726E32439B0E}"/>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6A3B704D-FCF6-4B8B-B41E-52A471ED8D50}"/>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D4693534-6711-435D-B168-C8FC768A4570}"/>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9B80273C-7C14-4208-8756-3DE75F2BF8A4}"/>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83DBDCBD-A36F-4644-9C6B-6DFAA372A312}"/>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AF6E28F5-986C-470C-9A72-A4E366FF4B09}"/>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85F452E7-C6F5-4D7B-A9BA-14F9C29287E7}"/>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0F8E3BAA-F5DA-4378-9364-859829241625}"/>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5" name="正方形/長方形 624">
          <a:extLst>
            <a:ext uri="{FF2B5EF4-FFF2-40B4-BE49-F238E27FC236}">
              <a16:creationId xmlns:a16="http://schemas.microsoft.com/office/drawing/2014/main" id="{AD5A55AB-48CE-4D68-8747-A1FDB324D019}"/>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6" name="正方形/長方形 625">
          <a:extLst>
            <a:ext uri="{FF2B5EF4-FFF2-40B4-BE49-F238E27FC236}">
              <a16:creationId xmlns:a16="http://schemas.microsoft.com/office/drawing/2014/main" id="{4E83848A-C5CB-4F5C-8293-00F7B7D59664}"/>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7" name="正方形/長方形 626">
          <a:extLst>
            <a:ext uri="{FF2B5EF4-FFF2-40B4-BE49-F238E27FC236}">
              <a16:creationId xmlns:a16="http://schemas.microsoft.com/office/drawing/2014/main" id="{1F1CDEC6-A903-4A8F-BBDD-18506D9E1753}"/>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8" name="正方形/長方形 627">
          <a:extLst>
            <a:ext uri="{FF2B5EF4-FFF2-40B4-BE49-F238E27FC236}">
              <a16:creationId xmlns:a16="http://schemas.microsoft.com/office/drawing/2014/main" id="{B9FD785F-7360-4B99-8D18-66535752AF8E}"/>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9" name="正方形/長方形 628">
          <a:extLst>
            <a:ext uri="{FF2B5EF4-FFF2-40B4-BE49-F238E27FC236}">
              <a16:creationId xmlns:a16="http://schemas.microsoft.com/office/drawing/2014/main" id="{2893EEAC-4EFE-48C3-AE58-48E9B38A22A5}"/>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0" name="正方形/長方形 629">
          <a:extLst>
            <a:ext uri="{FF2B5EF4-FFF2-40B4-BE49-F238E27FC236}">
              <a16:creationId xmlns:a16="http://schemas.microsoft.com/office/drawing/2014/main" id="{5764C13F-2960-426E-86B5-D33EE144E1C8}"/>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1" name="正方形/長方形 630">
          <a:extLst>
            <a:ext uri="{FF2B5EF4-FFF2-40B4-BE49-F238E27FC236}">
              <a16:creationId xmlns:a16="http://schemas.microsoft.com/office/drawing/2014/main" id="{63993A85-3373-437B-B9B2-DAC6E749B7C1}"/>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2" name="正方形/長方形 631">
          <a:extLst>
            <a:ext uri="{FF2B5EF4-FFF2-40B4-BE49-F238E27FC236}">
              <a16:creationId xmlns:a16="http://schemas.microsoft.com/office/drawing/2014/main" id="{8F1FE987-FF47-4599-A41D-53160D1870A8}"/>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id="{FED42B23-AE20-47CB-A466-874F825E66B7}"/>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id="{D243E19C-9156-42F3-8AF1-307BEA368F1E}"/>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id="{E63D896D-587D-40CE-A6CB-6263B2B285ED}"/>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id="{D4D70E38-9620-45AF-A89F-6EBFC30EF73B}"/>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id="{90102742-34AF-4AC6-B8C6-04C2B9182109}"/>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id="{174B30E6-AE76-4F85-BEAB-2240BBD21A22}"/>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id="{149AAECC-DE2F-44D4-8461-0542798358AB}"/>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id="{63E27FFD-B15E-441A-9D92-9562D70240FD}"/>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1" name="テキスト ボックス 640">
          <a:extLst>
            <a:ext uri="{FF2B5EF4-FFF2-40B4-BE49-F238E27FC236}">
              <a16:creationId xmlns:a16="http://schemas.microsoft.com/office/drawing/2014/main" id="{20D32469-1733-4DF4-95A4-FAAB8A32A852}"/>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2" name="直線コネクタ 641">
          <a:extLst>
            <a:ext uri="{FF2B5EF4-FFF2-40B4-BE49-F238E27FC236}">
              <a16:creationId xmlns:a16="http://schemas.microsoft.com/office/drawing/2014/main" id="{11954199-DA64-4F58-9379-B32811539E81}"/>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3" name="テキスト ボックス 642">
          <a:extLst>
            <a:ext uri="{FF2B5EF4-FFF2-40B4-BE49-F238E27FC236}">
              <a16:creationId xmlns:a16="http://schemas.microsoft.com/office/drawing/2014/main" id="{BE2E1E32-151C-4A6C-A8B4-451B904E7ADF}"/>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4" name="直線コネクタ 643">
          <a:extLst>
            <a:ext uri="{FF2B5EF4-FFF2-40B4-BE49-F238E27FC236}">
              <a16:creationId xmlns:a16="http://schemas.microsoft.com/office/drawing/2014/main" id="{98D94D74-B3E3-41EA-BA34-EC4709F3055D}"/>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5" name="テキスト ボックス 644">
          <a:extLst>
            <a:ext uri="{FF2B5EF4-FFF2-40B4-BE49-F238E27FC236}">
              <a16:creationId xmlns:a16="http://schemas.microsoft.com/office/drawing/2014/main" id="{DAFD1A75-EE01-4765-B06E-5182B6D6C54A}"/>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6" name="直線コネクタ 645">
          <a:extLst>
            <a:ext uri="{FF2B5EF4-FFF2-40B4-BE49-F238E27FC236}">
              <a16:creationId xmlns:a16="http://schemas.microsoft.com/office/drawing/2014/main" id="{008F88E1-BCDF-4DA0-981A-B2BAF429B41A}"/>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7" name="テキスト ボックス 646">
          <a:extLst>
            <a:ext uri="{FF2B5EF4-FFF2-40B4-BE49-F238E27FC236}">
              <a16:creationId xmlns:a16="http://schemas.microsoft.com/office/drawing/2014/main" id="{5197E32D-4C6B-4604-86BE-403CD1D96F35}"/>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8" name="直線コネクタ 647">
          <a:extLst>
            <a:ext uri="{FF2B5EF4-FFF2-40B4-BE49-F238E27FC236}">
              <a16:creationId xmlns:a16="http://schemas.microsoft.com/office/drawing/2014/main" id="{0ABBE1C0-80EC-42DC-B318-D3CA567E0097}"/>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9" name="テキスト ボックス 648">
          <a:extLst>
            <a:ext uri="{FF2B5EF4-FFF2-40B4-BE49-F238E27FC236}">
              <a16:creationId xmlns:a16="http://schemas.microsoft.com/office/drawing/2014/main" id="{B8670263-46E4-43BB-A45E-3BFDBD9A287D}"/>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0" name="直線コネクタ 649">
          <a:extLst>
            <a:ext uri="{FF2B5EF4-FFF2-40B4-BE49-F238E27FC236}">
              <a16:creationId xmlns:a16="http://schemas.microsoft.com/office/drawing/2014/main" id="{B16839EC-664E-4E25-880F-45BFB566B132}"/>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1" name="テキスト ボックス 650">
          <a:extLst>
            <a:ext uri="{FF2B5EF4-FFF2-40B4-BE49-F238E27FC236}">
              <a16:creationId xmlns:a16="http://schemas.microsoft.com/office/drawing/2014/main" id="{708989C8-253C-4DAB-8EFC-AC18727EEED4}"/>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2" name="直線コネクタ 651">
          <a:extLst>
            <a:ext uri="{FF2B5EF4-FFF2-40B4-BE49-F238E27FC236}">
              <a16:creationId xmlns:a16="http://schemas.microsoft.com/office/drawing/2014/main" id="{9F7B7CA7-71AD-42A0-9C79-EFB563A22448}"/>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3" name="テキスト ボックス 652">
          <a:extLst>
            <a:ext uri="{FF2B5EF4-FFF2-40B4-BE49-F238E27FC236}">
              <a16:creationId xmlns:a16="http://schemas.microsoft.com/office/drawing/2014/main" id="{20410908-A81A-4F5F-9FEF-3A2556B022AB}"/>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4" name="直線コネクタ 653">
          <a:extLst>
            <a:ext uri="{FF2B5EF4-FFF2-40B4-BE49-F238E27FC236}">
              <a16:creationId xmlns:a16="http://schemas.microsoft.com/office/drawing/2014/main" id="{3C8E743B-9F63-40BC-804D-4E1BB2439A61}"/>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5" name="テキスト ボックス 654">
          <a:extLst>
            <a:ext uri="{FF2B5EF4-FFF2-40B4-BE49-F238E27FC236}">
              <a16:creationId xmlns:a16="http://schemas.microsoft.com/office/drawing/2014/main" id="{1E19701F-2ACA-4050-B504-AF066BC55807}"/>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a:extLst>
            <a:ext uri="{FF2B5EF4-FFF2-40B4-BE49-F238E27FC236}">
              <a16:creationId xmlns:a16="http://schemas.microsoft.com/office/drawing/2014/main" id="{CDD117FE-FB5D-4D06-95D2-C6084D411554}"/>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7" name="【公民館】&#10;有形固定資産減価償却率グラフ枠">
          <a:extLst>
            <a:ext uri="{FF2B5EF4-FFF2-40B4-BE49-F238E27FC236}">
              <a16:creationId xmlns:a16="http://schemas.microsoft.com/office/drawing/2014/main" id="{A2CBE995-51E3-4016-B028-6D860F7B1EFB}"/>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118655</xdr:rowOff>
    </xdr:from>
    <xdr:to>
      <xdr:col>85</xdr:col>
      <xdr:colOff>126364</xdr:colOff>
      <xdr:row>109</xdr:row>
      <xdr:rowOff>19050</xdr:rowOff>
    </xdr:to>
    <xdr:cxnSp macro="">
      <xdr:nvCxnSpPr>
        <xdr:cNvPr id="658" name="直線コネクタ 657">
          <a:extLst>
            <a:ext uri="{FF2B5EF4-FFF2-40B4-BE49-F238E27FC236}">
              <a16:creationId xmlns:a16="http://schemas.microsoft.com/office/drawing/2014/main" id="{0DADBACF-B1F4-4A46-8F67-BFADFB60DD29}"/>
            </a:ext>
          </a:extLst>
        </xdr:cNvPr>
        <xdr:cNvCxnSpPr/>
      </xdr:nvCxnSpPr>
      <xdr:spPr>
        <a:xfrm flipV="1">
          <a:off x="14703424" y="17265560"/>
          <a:ext cx="0" cy="1437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22877</xdr:rowOff>
    </xdr:from>
    <xdr:ext cx="405111" cy="259045"/>
    <xdr:sp macro="" textlink="">
      <xdr:nvSpPr>
        <xdr:cNvPr id="659" name="【公民館】&#10;有形固定資産減価償却率最小値テキスト">
          <a:extLst>
            <a:ext uri="{FF2B5EF4-FFF2-40B4-BE49-F238E27FC236}">
              <a16:creationId xmlns:a16="http://schemas.microsoft.com/office/drawing/2014/main" id="{469C23F6-ACC5-42BD-BF86-9066835DCEA1}"/>
            </a:ext>
          </a:extLst>
        </xdr:cNvPr>
        <xdr:cNvSpPr txBox="1"/>
      </xdr:nvSpPr>
      <xdr:spPr>
        <a:xfrm>
          <a:off x="14742160" y="187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19050</xdr:rowOff>
    </xdr:from>
    <xdr:to>
      <xdr:col>86</xdr:col>
      <xdr:colOff>25400</xdr:colOff>
      <xdr:row>109</xdr:row>
      <xdr:rowOff>19050</xdr:rowOff>
    </xdr:to>
    <xdr:cxnSp macro="">
      <xdr:nvCxnSpPr>
        <xdr:cNvPr id="660" name="直線コネクタ 659">
          <a:extLst>
            <a:ext uri="{FF2B5EF4-FFF2-40B4-BE49-F238E27FC236}">
              <a16:creationId xmlns:a16="http://schemas.microsoft.com/office/drawing/2014/main" id="{E0DD0C75-5B36-4903-A0AD-314631034320}"/>
            </a:ext>
          </a:extLst>
        </xdr:cNvPr>
        <xdr:cNvCxnSpPr/>
      </xdr:nvCxnSpPr>
      <xdr:spPr>
        <a:xfrm>
          <a:off x="14611350" y="18703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65332</xdr:rowOff>
    </xdr:from>
    <xdr:ext cx="405111" cy="259045"/>
    <xdr:sp macro="" textlink="">
      <xdr:nvSpPr>
        <xdr:cNvPr id="661" name="【公民館】&#10;有形固定資産減価償却率最大値テキスト">
          <a:extLst>
            <a:ext uri="{FF2B5EF4-FFF2-40B4-BE49-F238E27FC236}">
              <a16:creationId xmlns:a16="http://schemas.microsoft.com/office/drawing/2014/main" id="{C25762CB-EEA1-4F88-B956-120E97CFABE0}"/>
            </a:ext>
          </a:extLst>
        </xdr:cNvPr>
        <xdr:cNvSpPr txBox="1"/>
      </xdr:nvSpPr>
      <xdr:spPr>
        <a:xfrm>
          <a:off x="14742160" y="1703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118655</xdr:rowOff>
    </xdr:from>
    <xdr:to>
      <xdr:col>86</xdr:col>
      <xdr:colOff>25400</xdr:colOff>
      <xdr:row>100</xdr:row>
      <xdr:rowOff>118655</xdr:rowOff>
    </xdr:to>
    <xdr:cxnSp macro="">
      <xdr:nvCxnSpPr>
        <xdr:cNvPr id="662" name="直線コネクタ 661">
          <a:extLst>
            <a:ext uri="{FF2B5EF4-FFF2-40B4-BE49-F238E27FC236}">
              <a16:creationId xmlns:a16="http://schemas.microsoft.com/office/drawing/2014/main" id="{05688171-226F-47C4-851F-73410842CFD7}"/>
            </a:ext>
          </a:extLst>
        </xdr:cNvPr>
        <xdr:cNvCxnSpPr/>
      </xdr:nvCxnSpPr>
      <xdr:spPr>
        <a:xfrm>
          <a:off x="14611350" y="17265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82204</xdr:rowOff>
    </xdr:from>
    <xdr:ext cx="405111" cy="259045"/>
    <xdr:sp macro="" textlink="">
      <xdr:nvSpPr>
        <xdr:cNvPr id="663" name="【公民館】&#10;有形固定資産減価償却率平均値テキスト">
          <a:extLst>
            <a:ext uri="{FF2B5EF4-FFF2-40B4-BE49-F238E27FC236}">
              <a16:creationId xmlns:a16="http://schemas.microsoft.com/office/drawing/2014/main" id="{9D37CF5C-0A33-45ED-9F0D-0ABE26A10DB5}"/>
            </a:ext>
          </a:extLst>
        </xdr:cNvPr>
        <xdr:cNvSpPr txBox="1"/>
      </xdr:nvSpPr>
      <xdr:spPr>
        <a:xfrm>
          <a:off x="14742160" y="180863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103777</xdr:rowOff>
    </xdr:from>
    <xdr:to>
      <xdr:col>85</xdr:col>
      <xdr:colOff>177800</xdr:colOff>
      <xdr:row>106</xdr:row>
      <xdr:rowOff>33927</xdr:rowOff>
    </xdr:to>
    <xdr:sp macro="" textlink="">
      <xdr:nvSpPr>
        <xdr:cNvPr id="664" name="フローチャート: 判断 663">
          <a:extLst>
            <a:ext uri="{FF2B5EF4-FFF2-40B4-BE49-F238E27FC236}">
              <a16:creationId xmlns:a16="http://schemas.microsoft.com/office/drawing/2014/main" id="{9CA31740-8BBF-4F7F-9F59-87262C2488E1}"/>
            </a:ext>
          </a:extLst>
        </xdr:cNvPr>
        <xdr:cNvSpPr/>
      </xdr:nvSpPr>
      <xdr:spPr>
        <a:xfrm>
          <a:off x="14649450" y="1810412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95613</xdr:rowOff>
    </xdr:from>
    <xdr:to>
      <xdr:col>81</xdr:col>
      <xdr:colOff>101600</xdr:colOff>
      <xdr:row>106</xdr:row>
      <xdr:rowOff>25763</xdr:rowOff>
    </xdr:to>
    <xdr:sp macro="" textlink="">
      <xdr:nvSpPr>
        <xdr:cNvPr id="665" name="フローチャート: 判断 664">
          <a:extLst>
            <a:ext uri="{FF2B5EF4-FFF2-40B4-BE49-F238E27FC236}">
              <a16:creationId xmlns:a16="http://schemas.microsoft.com/office/drawing/2014/main" id="{C852770C-3501-4B02-BEB3-2AED2BFE468C}"/>
            </a:ext>
          </a:extLst>
        </xdr:cNvPr>
        <xdr:cNvSpPr/>
      </xdr:nvSpPr>
      <xdr:spPr>
        <a:xfrm>
          <a:off x="13887450" y="1809405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64588</xdr:rowOff>
    </xdr:from>
    <xdr:to>
      <xdr:col>76</xdr:col>
      <xdr:colOff>165100</xdr:colOff>
      <xdr:row>105</xdr:row>
      <xdr:rowOff>166188</xdr:rowOff>
    </xdr:to>
    <xdr:sp macro="" textlink="">
      <xdr:nvSpPr>
        <xdr:cNvPr id="666" name="フローチャート: 判断 665">
          <a:extLst>
            <a:ext uri="{FF2B5EF4-FFF2-40B4-BE49-F238E27FC236}">
              <a16:creationId xmlns:a16="http://schemas.microsoft.com/office/drawing/2014/main" id="{3FB941F6-E0D4-4B39-9783-901B719FE429}"/>
            </a:ext>
          </a:extLst>
        </xdr:cNvPr>
        <xdr:cNvSpPr/>
      </xdr:nvSpPr>
      <xdr:spPr>
        <a:xfrm>
          <a:off x="13089890" y="18063028"/>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89081</xdr:rowOff>
    </xdr:from>
    <xdr:to>
      <xdr:col>72</xdr:col>
      <xdr:colOff>38100</xdr:colOff>
      <xdr:row>106</xdr:row>
      <xdr:rowOff>19231</xdr:rowOff>
    </xdr:to>
    <xdr:sp macro="" textlink="">
      <xdr:nvSpPr>
        <xdr:cNvPr id="667" name="フローチャート: 判断 666">
          <a:extLst>
            <a:ext uri="{FF2B5EF4-FFF2-40B4-BE49-F238E27FC236}">
              <a16:creationId xmlns:a16="http://schemas.microsoft.com/office/drawing/2014/main" id="{2E44BD81-4B5E-4482-BCA7-13049291A19A}"/>
            </a:ext>
          </a:extLst>
        </xdr:cNvPr>
        <xdr:cNvSpPr/>
      </xdr:nvSpPr>
      <xdr:spPr>
        <a:xfrm>
          <a:off x="12303760" y="1809514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77651</xdr:rowOff>
    </xdr:from>
    <xdr:to>
      <xdr:col>67</xdr:col>
      <xdr:colOff>101600</xdr:colOff>
      <xdr:row>106</xdr:row>
      <xdr:rowOff>7801</xdr:rowOff>
    </xdr:to>
    <xdr:sp macro="" textlink="">
      <xdr:nvSpPr>
        <xdr:cNvPr id="668" name="フローチャート: 判断 667">
          <a:extLst>
            <a:ext uri="{FF2B5EF4-FFF2-40B4-BE49-F238E27FC236}">
              <a16:creationId xmlns:a16="http://schemas.microsoft.com/office/drawing/2014/main" id="{636E6111-083E-4780-88BC-5015DCFEC618}"/>
            </a:ext>
          </a:extLst>
        </xdr:cNvPr>
        <xdr:cNvSpPr/>
      </xdr:nvSpPr>
      <xdr:spPr>
        <a:xfrm>
          <a:off x="11487150" y="1807990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493093CA-D20B-42F2-A022-0E28FBCD4BEC}"/>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81E15F2E-4AEE-4168-8588-88E838BF4A3B}"/>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E77569EB-A5C3-4061-9BCD-F787C649B64F}"/>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D80B8033-E77A-4ED6-A971-E0BCE0A64B4B}"/>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80F7638C-EF87-4E2D-A913-0FB85F19F458}"/>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97245</xdr:rowOff>
    </xdr:from>
    <xdr:to>
      <xdr:col>85</xdr:col>
      <xdr:colOff>177800</xdr:colOff>
      <xdr:row>101</xdr:row>
      <xdr:rowOff>27395</xdr:rowOff>
    </xdr:to>
    <xdr:sp macro="" textlink="">
      <xdr:nvSpPr>
        <xdr:cNvPr id="674" name="楕円 673">
          <a:extLst>
            <a:ext uri="{FF2B5EF4-FFF2-40B4-BE49-F238E27FC236}">
              <a16:creationId xmlns:a16="http://schemas.microsoft.com/office/drawing/2014/main" id="{9B0E1FA8-82AB-46DA-A600-94321391E4EB}"/>
            </a:ext>
          </a:extLst>
        </xdr:cNvPr>
        <xdr:cNvSpPr/>
      </xdr:nvSpPr>
      <xdr:spPr>
        <a:xfrm>
          <a:off x="14649450" y="172384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20881</xdr:rowOff>
    </xdr:from>
    <xdr:ext cx="405111" cy="259045"/>
    <xdr:sp macro="" textlink="">
      <xdr:nvSpPr>
        <xdr:cNvPr id="675" name="【公民館】&#10;有形固定資産減価償却率該当値テキスト">
          <a:extLst>
            <a:ext uri="{FF2B5EF4-FFF2-40B4-BE49-F238E27FC236}">
              <a16:creationId xmlns:a16="http://schemas.microsoft.com/office/drawing/2014/main" id="{29ADF837-E4BB-47D1-8018-27AEEC189353}"/>
            </a:ext>
          </a:extLst>
        </xdr:cNvPr>
        <xdr:cNvSpPr txBox="1"/>
      </xdr:nvSpPr>
      <xdr:spPr>
        <a:xfrm>
          <a:off x="14742160" y="17162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121738</xdr:rowOff>
    </xdr:from>
    <xdr:to>
      <xdr:col>81</xdr:col>
      <xdr:colOff>101600</xdr:colOff>
      <xdr:row>108</xdr:row>
      <xdr:rowOff>51888</xdr:rowOff>
    </xdr:to>
    <xdr:sp macro="" textlink="">
      <xdr:nvSpPr>
        <xdr:cNvPr id="676" name="楕円 675">
          <a:extLst>
            <a:ext uri="{FF2B5EF4-FFF2-40B4-BE49-F238E27FC236}">
              <a16:creationId xmlns:a16="http://schemas.microsoft.com/office/drawing/2014/main" id="{0C5F0638-233B-4DBB-821E-C1D4ABE7AB8A}"/>
            </a:ext>
          </a:extLst>
        </xdr:cNvPr>
        <xdr:cNvSpPr/>
      </xdr:nvSpPr>
      <xdr:spPr>
        <a:xfrm>
          <a:off x="13887450" y="1846879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148045</xdr:rowOff>
    </xdr:from>
    <xdr:to>
      <xdr:col>85</xdr:col>
      <xdr:colOff>127000</xdr:colOff>
      <xdr:row>108</xdr:row>
      <xdr:rowOff>1088</xdr:rowOff>
    </xdr:to>
    <xdr:cxnSp macro="">
      <xdr:nvCxnSpPr>
        <xdr:cNvPr id="677" name="直線コネクタ 676">
          <a:extLst>
            <a:ext uri="{FF2B5EF4-FFF2-40B4-BE49-F238E27FC236}">
              <a16:creationId xmlns:a16="http://schemas.microsoft.com/office/drawing/2014/main" id="{9DAEE00A-2B2A-461F-9713-331DC9A238DE}"/>
            </a:ext>
          </a:extLst>
        </xdr:cNvPr>
        <xdr:cNvCxnSpPr/>
      </xdr:nvCxnSpPr>
      <xdr:spPr>
        <a:xfrm flipV="1">
          <a:off x="13942060" y="17291140"/>
          <a:ext cx="762000" cy="122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105411</xdr:rowOff>
    </xdr:from>
    <xdr:to>
      <xdr:col>76</xdr:col>
      <xdr:colOff>165100</xdr:colOff>
      <xdr:row>108</xdr:row>
      <xdr:rowOff>35561</xdr:rowOff>
    </xdr:to>
    <xdr:sp macro="" textlink="">
      <xdr:nvSpPr>
        <xdr:cNvPr id="678" name="楕円 677">
          <a:extLst>
            <a:ext uri="{FF2B5EF4-FFF2-40B4-BE49-F238E27FC236}">
              <a16:creationId xmlns:a16="http://schemas.microsoft.com/office/drawing/2014/main" id="{33D75EB5-1404-4401-B336-D8D106B20C7B}"/>
            </a:ext>
          </a:extLst>
        </xdr:cNvPr>
        <xdr:cNvSpPr/>
      </xdr:nvSpPr>
      <xdr:spPr>
        <a:xfrm>
          <a:off x="13089890" y="1844865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156211</xdr:rowOff>
    </xdr:from>
    <xdr:to>
      <xdr:col>81</xdr:col>
      <xdr:colOff>50800</xdr:colOff>
      <xdr:row>108</xdr:row>
      <xdr:rowOff>1088</xdr:rowOff>
    </xdr:to>
    <xdr:cxnSp macro="">
      <xdr:nvCxnSpPr>
        <xdr:cNvPr id="679" name="直線コネクタ 678">
          <a:extLst>
            <a:ext uri="{FF2B5EF4-FFF2-40B4-BE49-F238E27FC236}">
              <a16:creationId xmlns:a16="http://schemas.microsoft.com/office/drawing/2014/main" id="{25BC9215-973D-4FB3-8F23-2D85A5302B64}"/>
            </a:ext>
          </a:extLst>
        </xdr:cNvPr>
        <xdr:cNvCxnSpPr/>
      </xdr:nvCxnSpPr>
      <xdr:spPr>
        <a:xfrm>
          <a:off x="13144500" y="18503266"/>
          <a:ext cx="797560" cy="1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89081</xdr:rowOff>
    </xdr:from>
    <xdr:to>
      <xdr:col>72</xdr:col>
      <xdr:colOff>38100</xdr:colOff>
      <xdr:row>108</xdr:row>
      <xdr:rowOff>19231</xdr:rowOff>
    </xdr:to>
    <xdr:sp macro="" textlink="">
      <xdr:nvSpPr>
        <xdr:cNvPr id="680" name="楕円 679">
          <a:extLst>
            <a:ext uri="{FF2B5EF4-FFF2-40B4-BE49-F238E27FC236}">
              <a16:creationId xmlns:a16="http://schemas.microsoft.com/office/drawing/2014/main" id="{C3744499-CF75-4645-B947-4ABF20D24A97}"/>
            </a:ext>
          </a:extLst>
        </xdr:cNvPr>
        <xdr:cNvSpPr/>
      </xdr:nvSpPr>
      <xdr:spPr>
        <a:xfrm>
          <a:off x="12303760" y="18438041"/>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139881</xdr:rowOff>
    </xdr:from>
    <xdr:to>
      <xdr:col>76</xdr:col>
      <xdr:colOff>114300</xdr:colOff>
      <xdr:row>107</xdr:row>
      <xdr:rowOff>156211</xdr:rowOff>
    </xdr:to>
    <xdr:cxnSp macro="">
      <xdr:nvCxnSpPr>
        <xdr:cNvPr id="681" name="直線コネクタ 680">
          <a:extLst>
            <a:ext uri="{FF2B5EF4-FFF2-40B4-BE49-F238E27FC236}">
              <a16:creationId xmlns:a16="http://schemas.microsoft.com/office/drawing/2014/main" id="{A6611928-D440-47B0-95EF-3C41161F3027}"/>
            </a:ext>
          </a:extLst>
        </xdr:cNvPr>
        <xdr:cNvCxnSpPr/>
      </xdr:nvCxnSpPr>
      <xdr:spPr>
        <a:xfrm>
          <a:off x="12346940" y="18481221"/>
          <a:ext cx="797560" cy="2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62956</xdr:rowOff>
    </xdr:from>
    <xdr:to>
      <xdr:col>67</xdr:col>
      <xdr:colOff>101600</xdr:colOff>
      <xdr:row>107</xdr:row>
      <xdr:rowOff>164556</xdr:rowOff>
    </xdr:to>
    <xdr:sp macro="" textlink="">
      <xdr:nvSpPr>
        <xdr:cNvPr id="682" name="楕円 681">
          <a:extLst>
            <a:ext uri="{FF2B5EF4-FFF2-40B4-BE49-F238E27FC236}">
              <a16:creationId xmlns:a16="http://schemas.microsoft.com/office/drawing/2014/main" id="{7FE12BD7-90D8-4307-B5FF-5C7AE0FEA434}"/>
            </a:ext>
          </a:extLst>
        </xdr:cNvPr>
        <xdr:cNvSpPr/>
      </xdr:nvSpPr>
      <xdr:spPr>
        <a:xfrm>
          <a:off x="11487150" y="18404296"/>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113756</xdr:rowOff>
    </xdr:from>
    <xdr:to>
      <xdr:col>71</xdr:col>
      <xdr:colOff>177800</xdr:colOff>
      <xdr:row>107</xdr:row>
      <xdr:rowOff>139881</xdr:rowOff>
    </xdr:to>
    <xdr:cxnSp macro="">
      <xdr:nvCxnSpPr>
        <xdr:cNvPr id="683" name="直線コネクタ 682">
          <a:extLst>
            <a:ext uri="{FF2B5EF4-FFF2-40B4-BE49-F238E27FC236}">
              <a16:creationId xmlns:a16="http://schemas.microsoft.com/office/drawing/2014/main" id="{13C507EC-DE2B-49CE-B571-75332EAC7547}"/>
            </a:ext>
          </a:extLst>
        </xdr:cNvPr>
        <xdr:cNvCxnSpPr/>
      </xdr:nvCxnSpPr>
      <xdr:spPr>
        <a:xfrm>
          <a:off x="11541760" y="18458906"/>
          <a:ext cx="805180" cy="2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42290</xdr:rowOff>
    </xdr:from>
    <xdr:ext cx="405111" cy="259045"/>
    <xdr:sp macro="" textlink="">
      <xdr:nvSpPr>
        <xdr:cNvPr id="684" name="n_1aveValue【公民館】&#10;有形固定資産減価償却率">
          <a:extLst>
            <a:ext uri="{FF2B5EF4-FFF2-40B4-BE49-F238E27FC236}">
              <a16:creationId xmlns:a16="http://schemas.microsoft.com/office/drawing/2014/main" id="{53686A99-3DB0-4CC8-A8BA-B128A2576A95}"/>
            </a:ext>
          </a:extLst>
        </xdr:cNvPr>
        <xdr:cNvSpPr txBox="1"/>
      </xdr:nvSpPr>
      <xdr:spPr>
        <a:xfrm>
          <a:off x="13738234" y="17874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11265</xdr:rowOff>
    </xdr:from>
    <xdr:ext cx="405111" cy="259045"/>
    <xdr:sp macro="" textlink="">
      <xdr:nvSpPr>
        <xdr:cNvPr id="685" name="n_2aveValue【公民館】&#10;有形固定資産減価償却率">
          <a:extLst>
            <a:ext uri="{FF2B5EF4-FFF2-40B4-BE49-F238E27FC236}">
              <a16:creationId xmlns:a16="http://schemas.microsoft.com/office/drawing/2014/main" id="{9C3F27C0-0AFB-47B5-8918-79BE0BB95A10}"/>
            </a:ext>
          </a:extLst>
        </xdr:cNvPr>
        <xdr:cNvSpPr txBox="1"/>
      </xdr:nvSpPr>
      <xdr:spPr>
        <a:xfrm>
          <a:off x="12957184" y="1784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35758</xdr:rowOff>
    </xdr:from>
    <xdr:ext cx="405111" cy="259045"/>
    <xdr:sp macro="" textlink="">
      <xdr:nvSpPr>
        <xdr:cNvPr id="686" name="n_3aveValue【公民館】&#10;有形固定資産減価償却率">
          <a:extLst>
            <a:ext uri="{FF2B5EF4-FFF2-40B4-BE49-F238E27FC236}">
              <a16:creationId xmlns:a16="http://schemas.microsoft.com/office/drawing/2014/main" id="{292976DD-41AE-4AA3-B5E1-57ABEB82409C}"/>
            </a:ext>
          </a:extLst>
        </xdr:cNvPr>
        <xdr:cNvSpPr txBox="1"/>
      </xdr:nvSpPr>
      <xdr:spPr>
        <a:xfrm>
          <a:off x="12171054" y="1786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24328</xdr:rowOff>
    </xdr:from>
    <xdr:ext cx="405111" cy="259045"/>
    <xdr:sp macro="" textlink="">
      <xdr:nvSpPr>
        <xdr:cNvPr id="687" name="n_4aveValue【公民館】&#10;有形固定資産減価償却率">
          <a:extLst>
            <a:ext uri="{FF2B5EF4-FFF2-40B4-BE49-F238E27FC236}">
              <a16:creationId xmlns:a16="http://schemas.microsoft.com/office/drawing/2014/main" id="{2B13EB1E-60DC-4419-94A6-CA19235A32A7}"/>
            </a:ext>
          </a:extLst>
        </xdr:cNvPr>
        <xdr:cNvSpPr txBox="1"/>
      </xdr:nvSpPr>
      <xdr:spPr>
        <a:xfrm>
          <a:off x="11354444" y="17851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43015</xdr:rowOff>
    </xdr:from>
    <xdr:ext cx="405111" cy="259045"/>
    <xdr:sp macro="" textlink="">
      <xdr:nvSpPr>
        <xdr:cNvPr id="688" name="n_1mainValue【公民館】&#10;有形固定資産減価償却率">
          <a:extLst>
            <a:ext uri="{FF2B5EF4-FFF2-40B4-BE49-F238E27FC236}">
              <a16:creationId xmlns:a16="http://schemas.microsoft.com/office/drawing/2014/main" id="{6BE563EC-5D01-4AFA-9E47-28D296546FB5}"/>
            </a:ext>
          </a:extLst>
        </xdr:cNvPr>
        <xdr:cNvSpPr txBox="1"/>
      </xdr:nvSpPr>
      <xdr:spPr>
        <a:xfrm>
          <a:off x="13738234" y="18561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26688</xdr:rowOff>
    </xdr:from>
    <xdr:ext cx="405111" cy="259045"/>
    <xdr:sp macro="" textlink="">
      <xdr:nvSpPr>
        <xdr:cNvPr id="689" name="n_2mainValue【公民館】&#10;有形固定資産減価償却率">
          <a:extLst>
            <a:ext uri="{FF2B5EF4-FFF2-40B4-BE49-F238E27FC236}">
              <a16:creationId xmlns:a16="http://schemas.microsoft.com/office/drawing/2014/main" id="{50B41D07-C059-4BFF-AC90-E07E07F3BF57}"/>
            </a:ext>
          </a:extLst>
        </xdr:cNvPr>
        <xdr:cNvSpPr txBox="1"/>
      </xdr:nvSpPr>
      <xdr:spPr>
        <a:xfrm>
          <a:off x="12957184" y="1854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10358</xdr:rowOff>
    </xdr:from>
    <xdr:ext cx="405111" cy="259045"/>
    <xdr:sp macro="" textlink="">
      <xdr:nvSpPr>
        <xdr:cNvPr id="690" name="n_3mainValue【公民館】&#10;有形固定資産減価償却率">
          <a:extLst>
            <a:ext uri="{FF2B5EF4-FFF2-40B4-BE49-F238E27FC236}">
              <a16:creationId xmlns:a16="http://schemas.microsoft.com/office/drawing/2014/main" id="{B346A2F8-E4BA-4B3C-BE86-FA6A5D5F7530}"/>
            </a:ext>
          </a:extLst>
        </xdr:cNvPr>
        <xdr:cNvSpPr txBox="1"/>
      </xdr:nvSpPr>
      <xdr:spPr>
        <a:xfrm>
          <a:off x="12171054" y="18528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155683</xdr:rowOff>
    </xdr:from>
    <xdr:ext cx="405111" cy="259045"/>
    <xdr:sp macro="" textlink="">
      <xdr:nvSpPr>
        <xdr:cNvPr id="691" name="n_4mainValue【公民館】&#10;有形固定資産減価償却率">
          <a:extLst>
            <a:ext uri="{FF2B5EF4-FFF2-40B4-BE49-F238E27FC236}">
              <a16:creationId xmlns:a16="http://schemas.microsoft.com/office/drawing/2014/main" id="{D90F01E0-3A7E-43F6-BAC3-2A17C5EE00F8}"/>
            </a:ext>
          </a:extLst>
        </xdr:cNvPr>
        <xdr:cNvSpPr txBox="1"/>
      </xdr:nvSpPr>
      <xdr:spPr>
        <a:xfrm>
          <a:off x="11354444" y="1850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2" name="正方形/長方形 691">
          <a:extLst>
            <a:ext uri="{FF2B5EF4-FFF2-40B4-BE49-F238E27FC236}">
              <a16:creationId xmlns:a16="http://schemas.microsoft.com/office/drawing/2014/main" id="{2E4D0E8B-0192-4FD7-BB39-2814D9ED171B}"/>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3" name="正方形/長方形 692">
          <a:extLst>
            <a:ext uri="{FF2B5EF4-FFF2-40B4-BE49-F238E27FC236}">
              <a16:creationId xmlns:a16="http://schemas.microsoft.com/office/drawing/2014/main" id="{A157B555-9E8E-4B8B-A44D-7CD2A3C0562D}"/>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4" name="正方形/長方形 693">
          <a:extLst>
            <a:ext uri="{FF2B5EF4-FFF2-40B4-BE49-F238E27FC236}">
              <a16:creationId xmlns:a16="http://schemas.microsoft.com/office/drawing/2014/main" id="{2D73A858-B409-4C9B-A4B0-42F562154C53}"/>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5" name="正方形/長方形 694">
          <a:extLst>
            <a:ext uri="{FF2B5EF4-FFF2-40B4-BE49-F238E27FC236}">
              <a16:creationId xmlns:a16="http://schemas.microsoft.com/office/drawing/2014/main" id="{384EEEAA-958F-4CBB-8654-381DDB07EB0C}"/>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6" name="正方形/長方形 695">
          <a:extLst>
            <a:ext uri="{FF2B5EF4-FFF2-40B4-BE49-F238E27FC236}">
              <a16:creationId xmlns:a16="http://schemas.microsoft.com/office/drawing/2014/main" id="{1FDB1BDF-F755-4949-AD9C-6279C2B38E07}"/>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7" name="正方形/長方形 696">
          <a:extLst>
            <a:ext uri="{FF2B5EF4-FFF2-40B4-BE49-F238E27FC236}">
              <a16:creationId xmlns:a16="http://schemas.microsoft.com/office/drawing/2014/main" id="{EC4DEC7C-A6C8-4969-8D6F-7E942F829556}"/>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8" name="正方形/長方形 697">
          <a:extLst>
            <a:ext uri="{FF2B5EF4-FFF2-40B4-BE49-F238E27FC236}">
              <a16:creationId xmlns:a16="http://schemas.microsoft.com/office/drawing/2014/main" id="{CC6042AB-147A-479C-83E3-B29237179C08}"/>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9" name="正方形/長方形 698">
          <a:extLst>
            <a:ext uri="{FF2B5EF4-FFF2-40B4-BE49-F238E27FC236}">
              <a16:creationId xmlns:a16="http://schemas.microsoft.com/office/drawing/2014/main" id="{2B1039FC-64C4-4129-82C5-71EEED548B61}"/>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0" name="テキスト ボックス 699">
          <a:extLst>
            <a:ext uri="{FF2B5EF4-FFF2-40B4-BE49-F238E27FC236}">
              <a16:creationId xmlns:a16="http://schemas.microsoft.com/office/drawing/2014/main" id="{D9B8C530-9DFA-442C-AE6C-4F92D71F10E8}"/>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1" name="直線コネクタ 700">
          <a:extLst>
            <a:ext uri="{FF2B5EF4-FFF2-40B4-BE49-F238E27FC236}">
              <a16:creationId xmlns:a16="http://schemas.microsoft.com/office/drawing/2014/main" id="{45696997-8129-489F-8818-E25EE3A1C15B}"/>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2" name="直線コネクタ 701">
          <a:extLst>
            <a:ext uri="{FF2B5EF4-FFF2-40B4-BE49-F238E27FC236}">
              <a16:creationId xmlns:a16="http://schemas.microsoft.com/office/drawing/2014/main" id="{BE0840E8-2690-48BA-BE6E-DE389B997ADA}"/>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3" name="テキスト ボックス 702">
          <a:extLst>
            <a:ext uri="{FF2B5EF4-FFF2-40B4-BE49-F238E27FC236}">
              <a16:creationId xmlns:a16="http://schemas.microsoft.com/office/drawing/2014/main" id="{8978C513-55A4-4AD3-B3DC-6D89BAE796A6}"/>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4" name="直線コネクタ 703">
          <a:extLst>
            <a:ext uri="{FF2B5EF4-FFF2-40B4-BE49-F238E27FC236}">
              <a16:creationId xmlns:a16="http://schemas.microsoft.com/office/drawing/2014/main" id="{4A0720BA-3151-44B3-B4F4-124828CD89A0}"/>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5" name="テキスト ボックス 704">
          <a:extLst>
            <a:ext uri="{FF2B5EF4-FFF2-40B4-BE49-F238E27FC236}">
              <a16:creationId xmlns:a16="http://schemas.microsoft.com/office/drawing/2014/main" id="{C294FDF9-DBC1-4F9C-B738-5734886E79B2}"/>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6" name="直線コネクタ 705">
          <a:extLst>
            <a:ext uri="{FF2B5EF4-FFF2-40B4-BE49-F238E27FC236}">
              <a16:creationId xmlns:a16="http://schemas.microsoft.com/office/drawing/2014/main" id="{726145EC-F79C-42AF-93EE-9179151E5193}"/>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7" name="テキスト ボックス 706">
          <a:extLst>
            <a:ext uri="{FF2B5EF4-FFF2-40B4-BE49-F238E27FC236}">
              <a16:creationId xmlns:a16="http://schemas.microsoft.com/office/drawing/2014/main" id="{AE41EB8F-8B20-4F99-82FC-03C5C85145E9}"/>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8" name="直線コネクタ 707">
          <a:extLst>
            <a:ext uri="{FF2B5EF4-FFF2-40B4-BE49-F238E27FC236}">
              <a16:creationId xmlns:a16="http://schemas.microsoft.com/office/drawing/2014/main" id="{9EA377E7-2547-406B-800E-0E06D950833F}"/>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9" name="テキスト ボックス 708">
          <a:extLst>
            <a:ext uri="{FF2B5EF4-FFF2-40B4-BE49-F238E27FC236}">
              <a16:creationId xmlns:a16="http://schemas.microsoft.com/office/drawing/2014/main" id="{FD4C8A2D-6AE6-439C-8446-5F0609838497}"/>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0" name="直線コネクタ 709">
          <a:extLst>
            <a:ext uri="{FF2B5EF4-FFF2-40B4-BE49-F238E27FC236}">
              <a16:creationId xmlns:a16="http://schemas.microsoft.com/office/drawing/2014/main" id="{03D84A9F-D207-4D3A-8742-016DCCDD457D}"/>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1" name="テキスト ボックス 710">
          <a:extLst>
            <a:ext uri="{FF2B5EF4-FFF2-40B4-BE49-F238E27FC236}">
              <a16:creationId xmlns:a16="http://schemas.microsoft.com/office/drawing/2014/main" id="{77C68D61-5EAC-4800-A24A-71DB39FA3B48}"/>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2" name="直線コネクタ 711">
          <a:extLst>
            <a:ext uri="{FF2B5EF4-FFF2-40B4-BE49-F238E27FC236}">
              <a16:creationId xmlns:a16="http://schemas.microsoft.com/office/drawing/2014/main" id="{0A3DCA76-BB69-40BB-B23D-F7D49E209178}"/>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3" name="テキスト ボックス 712">
          <a:extLst>
            <a:ext uri="{FF2B5EF4-FFF2-40B4-BE49-F238E27FC236}">
              <a16:creationId xmlns:a16="http://schemas.microsoft.com/office/drawing/2014/main" id="{17D4B780-BE49-4129-9D76-ABDECAEF33D8}"/>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FDC26553-1636-4C01-97B2-8B8CF6F8310A}"/>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5" name="テキスト ボックス 714">
          <a:extLst>
            <a:ext uri="{FF2B5EF4-FFF2-40B4-BE49-F238E27FC236}">
              <a16:creationId xmlns:a16="http://schemas.microsoft.com/office/drawing/2014/main" id="{7FF8CE94-065D-4025-B250-15C7B0366532}"/>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公民館】&#10;一人当たり面積グラフ枠">
          <a:extLst>
            <a:ext uri="{FF2B5EF4-FFF2-40B4-BE49-F238E27FC236}">
              <a16:creationId xmlns:a16="http://schemas.microsoft.com/office/drawing/2014/main" id="{2EB165F1-34D7-47D1-A4A3-D4A4C18DF571}"/>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105592</xdr:rowOff>
    </xdr:from>
    <xdr:to>
      <xdr:col>116</xdr:col>
      <xdr:colOff>62864</xdr:colOff>
      <xdr:row>109</xdr:row>
      <xdr:rowOff>32113</xdr:rowOff>
    </xdr:to>
    <xdr:cxnSp macro="">
      <xdr:nvCxnSpPr>
        <xdr:cNvPr id="717" name="直線コネクタ 716">
          <a:extLst>
            <a:ext uri="{FF2B5EF4-FFF2-40B4-BE49-F238E27FC236}">
              <a16:creationId xmlns:a16="http://schemas.microsoft.com/office/drawing/2014/main" id="{1479FD6C-6C66-4FF7-A619-4F43EDA4B213}"/>
            </a:ext>
          </a:extLst>
        </xdr:cNvPr>
        <xdr:cNvCxnSpPr/>
      </xdr:nvCxnSpPr>
      <xdr:spPr>
        <a:xfrm flipV="1">
          <a:off x="19947254" y="1724868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35940</xdr:rowOff>
    </xdr:from>
    <xdr:ext cx="469744" cy="259045"/>
    <xdr:sp macro="" textlink="">
      <xdr:nvSpPr>
        <xdr:cNvPr id="718" name="【公民館】&#10;一人当たり面積最小値テキスト">
          <a:extLst>
            <a:ext uri="{FF2B5EF4-FFF2-40B4-BE49-F238E27FC236}">
              <a16:creationId xmlns:a16="http://schemas.microsoft.com/office/drawing/2014/main" id="{CEB7E3C1-6BF9-45EE-99F9-3F55547239ED}"/>
            </a:ext>
          </a:extLst>
        </xdr:cNvPr>
        <xdr:cNvSpPr txBox="1"/>
      </xdr:nvSpPr>
      <xdr:spPr>
        <a:xfrm>
          <a:off x="19985990" y="1872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32113</xdr:rowOff>
    </xdr:from>
    <xdr:to>
      <xdr:col>116</xdr:col>
      <xdr:colOff>152400</xdr:colOff>
      <xdr:row>109</xdr:row>
      <xdr:rowOff>32113</xdr:rowOff>
    </xdr:to>
    <xdr:cxnSp macro="">
      <xdr:nvCxnSpPr>
        <xdr:cNvPr id="719" name="直線コネクタ 718">
          <a:extLst>
            <a:ext uri="{FF2B5EF4-FFF2-40B4-BE49-F238E27FC236}">
              <a16:creationId xmlns:a16="http://schemas.microsoft.com/office/drawing/2014/main" id="{DC48866A-1541-4F57-A8E2-7CC80D59AD1C}"/>
            </a:ext>
          </a:extLst>
        </xdr:cNvPr>
        <xdr:cNvCxnSpPr/>
      </xdr:nvCxnSpPr>
      <xdr:spPr>
        <a:xfrm>
          <a:off x="19885660" y="187182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52269</xdr:rowOff>
    </xdr:from>
    <xdr:ext cx="469744" cy="259045"/>
    <xdr:sp macro="" textlink="">
      <xdr:nvSpPr>
        <xdr:cNvPr id="720" name="【公民館】&#10;一人当たり面積最大値テキスト">
          <a:extLst>
            <a:ext uri="{FF2B5EF4-FFF2-40B4-BE49-F238E27FC236}">
              <a16:creationId xmlns:a16="http://schemas.microsoft.com/office/drawing/2014/main" id="{69301515-CFA9-4201-BA01-1EBA5CC5211A}"/>
            </a:ext>
          </a:extLst>
        </xdr:cNvPr>
        <xdr:cNvSpPr txBox="1"/>
      </xdr:nvSpPr>
      <xdr:spPr>
        <a:xfrm>
          <a:off x="19985990" y="17029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105592</xdr:rowOff>
    </xdr:from>
    <xdr:to>
      <xdr:col>116</xdr:col>
      <xdr:colOff>152400</xdr:colOff>
      <xdr:row>100</xdr:row>
      <xdr:rowOff>105592</xdr:rowOff>
    </xdr:to>
    <xdr:cxnSp macro="">
      <xdr:nvCxnSpPr>
        <xdr:cNvPr id="721" name="直線コネクタ 720">
          <a:extLst>
            <a:ext uri="{FF2B5EF4-FFF2-40B4-BE49-F238E27FC236}">
              <a16:creationId xmlns:a16="http://schemas.microsoft.com/office/drawing/2014/main" id="{1EDA7C5B-7B9C-4F24-B927-DF594D3D5F56}"/>
            </a:ext>
          </a:extLst>
        </xdr:cNvPr>
        <xdr:cNvCxnSpPr/>
      </xdr:nvCxnSpPr>
      <xdr:spPr>
        <a:xfrm>
          <a:off x="19885660" y="172486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113591</xdr:rowOff>
    </xdr:from>
    <xdr:ext cx="469744" cy="259045"/>
    <xdr:sp macro="" textlink="">
      <xdr:nvSpPr>
        <xdr:cNvPr id="722" name="【公民館】&#10;一人当たり面積平均値テキスト">
          <a:extLst>
            <a:ext uri="{FF2B5EF4-FFF2-40B4-BE49-F238E27FC236}">
              <a16:creationId xmlns:a16="http://schemas.microsoft.com/office/drawing/2014/main" id="{EF7FB0E5-0C89-40BA-8308-03CA1656590B}"/>
            </a:ext>
          </a:extLst>
        </xdr:cNvPr>
        <xdr:cNvSpPr txBox="1"/>
      </xdr:nvSpPr>
      <xdr:spPr>
        <a:xfrm>
          <a:off x="19985990" y="18115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90714</xdr:rowOff>
    </xdr:from>
    <xdr:to>
      <xdr:col>116</xdr:col>
      <xdr:colOff>114300</xdr:colOff>
      <xdr:row>107</xdr:row>
      <xdr:rowOff>20864</xdr:rowOff>
    </xdr:to>
    <xdr:sp macro="" textlink="">
      <xdr:nvSpPr>
        <xdr:cNvPr id="723" name="フローチャート: 判断 722">
          <a:extLst>
            <a:ext uri="{FF2B5EF4-FFF2-40B4-BE49-F238E27FC236}">
              <a16:creationId xmlns:a16="http://schemas.microsoft.com/office/drawing/2014/main" id="{881919C6-A2F4-436B-A6F6-3E8FBEE386B2}"/>
            </a:ext>
          </a:extLst>
        </xdr:cNvPr>
        <xdr:cNvSpPr/>
      </xdr:nvSpPr>
      <xdr:spPr>
        <a:xfrm>
          <a:off x="19904710" y="1826822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100512</xdr:rowOff>
    </xdr:from>
    <xdr:to>
      <xdr:col>112</xdr:col>
      <xdr:colOff>38100</xdr:colOff>
      <xdr:row>107</xdr:row>
      <xdr:rowOff>30662</xdr:rowOff>
    </xdr:to>
    <xdr:sp macro="" textlink="">
      <xdr:nvSpPr>
        <xdr:cNvPr id="724" name="フローチャート: 判断 723">
          <a:extLst>
            <a:ext uri="{FF2B5EF4-FFF2-40B4-BE49-F238E27FC236}">
              <a16:creationId xmlns:a16="http://schemas.microsoft.com/office/drawing/2014/main" id="{508743CC-4AE5-4E85-A5D1-AB0AE69BB127}"/>
            </a:ext>
          </a:extLst>
        </xdr:cNvPr>
        <xdr:cNvSpPr/>
      </xdr:nvSpPr>
      <xdr:spPr>
        <a:xfrm>
          <a:off x="19161760" y="182704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110308</xdr:rowOff>
    </xdr:from>
    <xdr:to>
      <xdr:col>107</xdr:col>
      <xdr:colOff>101600</xdr:colOff>
      <xdr:row>107</xdr:row>
      <xdr:rowOff>40458</xdr:rowOff>
    </xdr:to>
    <xdr:sp macro="" textlink="">
      <xdr:nvSpPr>
        <xdr:cNvPr id="725" name="フローチャート: 判断 724">
          <a:extLst>
            <a:ext uri="{FF2B5EF4-FFF2-40B4-BE49-F238E27FC236}">
              <a16:creationId xmlns:a16="http://schemas.microsoft.com/office/drawing/2014/main" id="{9E76E392-0687-42B4-8BA8-12B66620CE76}"/>
            </a:ext>
          </a:extLst>
        </xdr:cNvPr>
        <xdr:cNvSpPr/>
      </xdr:nvSpPr>
      <xdr:spPr>
        <a:xfrm>
          <a:off x="18345150" y="1828210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103777</xdr:rowOff>
    </xdr:from>
    <xdr:to>
      <xdr:col>102</xdr:col>
      <xdr:colOff>165100</xdr:colOff>
      <xdr:row>107</xdr:row>
      <xdr:rowOff>33927</xdr:rowOff>
    </xdr:to>
    <xdr:sp macro="" textlink="">
      <xdr:nvSpPr>
        <xdr:cNvPr id="726" name="フローチャート: 判断 725">
          <a:extLst>
            <a:ext uri="{FF2B5EF4-FFF2-40B4-BE49-F238E27FC236}">
              <a16:creationId xmlns:a16="http://schemas.microsoft.com/office/drawing/2014/main" id="{2CBABBF4-4C21-42F1-8ED9-9B357841F4D1}"/>
            </a:ext>
          </a:extLst>
        </xdr:cNvPr>
        <xdr:cNvSpPr/>
      </xdr:nvSpPr>
      <xdr:spPr>
        <a:xfrm>
          <a:off x="17547590" y="18275572"/>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97245</xdr:rowOff>
    </xdr:from>
    <xdr:to>
      <xdr:col>98</xdr:col>
      <xdr:colOff>38100</xdr:colOff>
      <xdr:row>107</xdr:row>
      <xdr:rowOff>27395</xdr:rowOff>
    </xdr:to>
    <xdr:sp macro="" textlink="">
      <xdr:nvSpPr>
        <xdr:cNvPr id="727" name="フローチャート: 判断 726">
          <a:extLst>
            <a:ext uri="{FF2B5EF4-FFF2-40B4-BE49-F238E27FC236}">
              <a16:creationId xmlns:a16="http://schemas.microsoft.com/office/drawing/2014/main" id="{E3DC4ABC-C3E0-4505-8E26-B0A3138BF326}"/>
            </a:ext>
          </a:extLst>
        </xdr:cNvPr>
        <xdr:cNvSpPr/>
      </xdr:nvSpPr>
      <xdr:spPr>
        <a:xfrm>
          <a:off x="16761460" y="1826713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37C9C212-7C24-45A8-8C85-B627C44A63AD}"/>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273E999-4900-4379-A930-9C7637C09FB2}"/>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C666CD19-CA4B-4E53-A75E-95FA8B25F810}"/>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96AAB0BE-332A-4BB8-B0DD-E468D914EC54}"/>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3EBC1705-7106-4C5D-8925-3E300AE31A98}"/>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61323</xdr:rowOff>
    </xdr:from>
    <xdr:to>
      <xdr:col>116</xdr:col>
      <xdr:colOff>114300</xdr:colOff>
      <xdr:row>108</xdr:row>
      <xdr:rowOff>162923</xdr:rowOff>
    </xdr:to>
    <xdr:sp macro="" textlink="">
      <xdr:nvSpPr>
        <xdr:cNvPr id="733" name="楕円 732">
          <a:extLst>
            <a:ext uri="{FF2B5EF4-FFF2-40B4-BE49-F238E27FC236}">
              <a16:creationId xmlns:a16="http://schemas.microsoft.com/office/drawing/2014/main" id="{E201B4D7-372C-423D-8083-EA3360644CC9}"/>
            </a:ext>
          </a:extLst>
        </xdr:cNvPr>
        <xdr:cNvSpPr/>
      </xdr:nvSpPr>
      <xdr:spPr>
        <a:xfrm>
          <a:off x="19904710" y="1857411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147700</xdr:rowOff>
    </xdr:from>
    <xdr:ext cx="469744" cy="259045"/>
    <xdr:sp macro="" textlink="">
      <xdr:nvSpPr>
        <xdr:cNvPr id="734" name="【公民館】&#10;一人当たり面積該当値テキスト">
          <a:extLst>
            <a:ext uri="{FF2B5EF4-FFF2-40B4-BE49-F238E27FC236}">
              <a16:creationId xmlns:a16="http://schemas.microsoft.com/office/drawing/2014/main" id="{A7C07190-D6C8-4B03-A252-87940B590845}"/>
            </a:ext>
          </a:extLst>
        </xdr:cNvPr>
        <xdr:cNvSpPr txBox="1"/>
      </xdr:nvSpPr>
      <xdr:spPr>
        <a:xfrm>
          <a:off x="19985990" y="18490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12337</xdr:rowOff>
    </xdr:from>
    <xdr:to>
      <xdr:col>112</xdr:col>
      <xdr:colOff>38100</xdr:colOff>
      <xdr:row>108</xdr:row>
      <xdr:rowOff>113937</xdr:rowOff>
    </xdr:to>
    <xdr:sp macro="" textlink="">
      <xdr:nvSpPr>
        <xdr:cNvPr id="735" name="楕円 734">
          <a:extLst>
            <a:ext uri="{FF2B5EF4-FFF2-40B4-BE49-F238E27FC236}">
              <a16:creationId xmlns:a16="http://schemas.microsoft.com/office/drawing/2014/main" id="{FECA17F1-E582-47C4-A4C9-CAC5425BEBA6}"/>
            </a:ext>
          </a:extLst>
        </xdr:cNvPr>
        <xdr:cNvSpPr/>
      </xdr:nvSpPr>
      <xdr:spPr>
        <a:xfrm>
          <a:off x="19161760" y="185327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63137</xdr:rowOff>
    </xdr:from>
    <xdr:to>
      <xdr:col>116</xdr:col>
      <xdr:colOff>63500</xdr:colOff>
      <xdr:row>108</xdr:row>
      <xdr:rowOff>112123</xdr:rowOff>
    </xdr:to>
    <xdr:cxnSp macro="">
      <xdr:nvCxnSpPr>
        <xdr:cNvPr id="736" name="直線コネクタ 735">
          <a:extLst>
            <a:ext uri="{FF2B5EF4-FFF2-40B4-BE49-F238E27FC236}">
              <a16:creationId xmlns:a16="http://schemas.microsoft.com/office/drawing/2014/main" id="{EF600A4B-D308-4A2F-AADE-4E1276A01D73}"/>
            </a:ext>
          </a:extLst>
        </xdr:cNvPr>
        <xdr:cNvCxnSpPr/>
      </xdr:nvCxnSpPr>
      <xdr:spPr>
        <a:xfrm>
          <a:off x="19204940" y="18575927"/>
          <a:ext cx="742950" cy="52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12337</xdr:rowOff>
    </xdr:from>
    <xdr:to>
      <xdr:col>107</xdr:col>
      <xdr:colOff>101600</xdr:colOff>
      <xdr:row>108</xdr:row>
      <xdr:rowOff>113937</xdr:rowOff>
    </xdr:to>
    <xdr:sp macro="" textlink="">
      <xdr:nvSpPr>
        <xdr:cNvPr id="737" name="楕円 736">
          <a:extLst>
            <a:ext uri="{FF2B5EF4-FFF2-40B4-BE49-F238E27FC236}">
              <a16:creationId xmlns:a16="http://schemas.microsoft.com/office/drawing/2014/main" id="{914318BF-095E-407F-BCA9-61DC53F92668}"/>
            </a:ext>
          </a:extLst>
        </xdr:cNvPr>
        <xdr:cNvSpPr/>
      </xdr:nvSpPr>
      <xdr:spPr>
        <a:xfrm>
          <a:off x="18345150" y="1853274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63137</xdr:rowOff>
    </xdr:from>
    <xdr:to>
      <xdr:col>111</xdr:col>
      <xdr:colOff>177800</xdr:colOff>
      <xdr:row>108</xdr:row>
      <xdr:rowOff>63137</xdr:rowOff>
    </xdr:to>
    <xdr:cxnSp macro="">
      <xdr:nvCxnSpPr>
        <xdr:cNvPr id="738" name="直線コネクタ 737">
          <a:extLst>
            <a:ext uri="{FF2B5EF4-FFF2-40B4-BE49-F238E27FC236}">
              <a16:creationId xmlns:a16="http://schemas.microsoft.com/office/drawing/2014/main" id="{F68C802C-6B1F-4057-A5D0-0B6956AF8143}"/>
            </a:ext>
          </a:extLst>
        </xdr:cNvPr>
        <xdr:cNvCxnSpPr/>
      </xdr:nvCxnSpPr>
      <xdr:spPr>
        <a:xfrm>
          <a:off x="18399760" y="18575927"/>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12337</xdr:rowOff>
    </xdr:from>
    <xdr:to>
      <xdr:col>102</xdr:col>
      <xdr:colOff>165100</xdr:colOff>
      <xdr:row>108</xdr:row>
      <xdr:rowOff>113937</xdr:rowOff>
    </xdr:to>
    <xdr:sp macro="" textlink="">
      <xdr:nvSpPr>
        <xdr:cNvPr id="739" name="楕円 738">
          <a:extLst>
            <a:ext uri="{FF2B5EF4-FFF2-40B4-BE49-F238E27FC236}">
              <a16:creationId xmlns:a16="http://schemas.microsoft.com/office/drawing/2014/main" id="{D7DAA60D-61E4-4434-86D1-9E549438E685}"/>
            </a:ext>
          </a:extLst>
        </xdr:cNvPr>
        <xdr:cNvSpPr/>
      </xdr:nvSpPr>
      <xdr:spPr>
        <a:xfrm>
          <a:off x="17547590" y="1853274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63137</xdr:rowOff>
    </xdr:from>
    <xdr:to>
      <xdr:col>107</xdr:col>
      <xdr:colOff>50800</xdr:colOff>
      <xdr:row>108</xdr:row>
      <xdr:rowOff>63137</xdr:rowOff>
    </xdr:to>
    <xdr:cxnSp macro="">
      <xdr:nvCxnSpPr>
        <xdr:cNvPr id="740" name="直線コネクタ 739">
          <a:extLst>
            <a:ext uri="{FF2B5EF4-FFF2-40B4-BE49-F238E27FC236}">
              <a16:creationId xmlns:a16="http://schemas.microsoft.com/office/drawing/2014/main" id="{3B8F1A6D-83A3-49C5-AF72-D9692DBA1823}"/>
            </a:ext>
          </a:extLst>
        </xdr:cNvPr>
        <xdr:cNvCxnSpPr/>
      </xdr:nvCxnSpPr>
      <xdr:spPr>
        <a:xfrm>
          <a:off x="17602200" y="1857592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12337</xdr:rowOff>
    </xdr:from>
    <xdr:to>
      <xdr:col>98</xdr:col>
      <xdr:colOff>38100</xdr:colOff>
      <xdr:row>108</xdr:row>
      <xdr:rowOff>113937</xdr:rowOff>
    </xdr:to>
    <xdr:sp macro="" textlink="">
      <xdr:nvSpPr>
        <xdr:cNvPr id="741" name="楕円 740">
          <a:extLst>
            <a:ext uri="{FF2B5EF4-FFF2-40B4-BE49-F238E27FC236}">
              <a16:creationId xmlns:a16="http://schemas.microsoft.com/office/drawing/2014/main" id="{5FA87365-9924-4967-9476-1E7CED6DC1DA}"/>
            </a:ext>
          </a:extLst>
        </xdr:cNvPr>
        <xdr:cNvSpPr/>
      </xdr:nvSpPr>
      <xdr:spPr>
        <a:xfrm>
          <a:off x="16761460" y="185327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63137</xdr:rowOff>
    </xdr:from>
    <xdr:to>
      <xdr:col>102</xdr:col>
      <xdr:colOff>114300</xdr:colOff>
      <xdr:row>108</xdr:row>
      <xdr:rowOff>63137</xdr:rowOff>
    </xdr:to>
    <xdr:cxnSp macro="">
      <xdr:nvCxnSpPr>
        <xdr:cNvPr id="742" name="直線コネクタ 741">
          <a:extLst>
            <a:ext uri="{FF2B5EF4-FFF2-40B4-BE49-F238E27FC236}">
              <a16:creationId xmlns:a16="http://schemas.microsoft.com/office/drawing/2014/main" id="{1DEEE155-36C9-4A62-B7F4-37FD3E26049F}"/>
            </a:ext>
          </a:extLst>
        </xdr:cNvPr>
        <xdr:cNvCxnSpPr/>
      </xdr:nvCxnSpPr>
      <xdr:spPr>
        <a:xfrm>
          <a:off x="16804640" y="1857592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47189</xdr:rowOff>
    </xdr:from>
    <xdr:ext cx="469744" cy="259045"/>
    <xdr:sp macro="" textlink="">
      <xdr:nvSpPr>
        <xdr:cNvPr id="743" name="n_1aveValue【公民館】&#10;一人当たり面積">
          <a:extLst>
            <a:ext uri="{FF2B5EF4-FFF2-40B4-BE49-F238E27FC236}">
              <a16:creationId xmlns:a16="http://schemas.microsoft.com/office/drawing/2014/main" id="{82211BB5-0C40-4D73-B144-632C1A1A9BB6}"/>
            </a:ext>
          </a:extLst>
        </xdr:cNvPr>
        <xdr:cNvSpPr txBox="1"/>
      </xdr:nvSpPr>
      <xdr:spPr>
        <a:xfrm>
          <a:off x="18982132" y="1805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56985</xdr:rowOff>
    </xdr:from>
    <xdr:ext cx="469744" cy="259045"/>
    <xdr:sp macro="" textlink="">
      <xdr:nvSpPr>
        <xdr:cNvPr id="744" name="n_2aveValue【公民館】&#10;一人当たり面積">
          <a:extLst>
            <a:ext uri="{FF2B5EF4-FFF2-40B4-BE49-F238E27FC236}">
              <a16:creationId xmlns:a16="http://schemas.microsoft.com/office/drawing/2014/main" id="{876F3527-6468-40DB-9062-9C38993E9478}"/>
            </a:ext>
          </a:extLst>
        </xdr:cNvPr>
        <xdr:cNvSpPr txBox="1"/>
      </xdr:nvSpPr>
      <xdr:spPr>
        <a:xfrm>
          <a:off x="18182032" y="1806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50454</xdr:rowOff>
    </xdr:from>
    <xdr:ext cx="469744" cy="259045"/>
    <xdr:sp macro="" textlink="">
      <xdr:nvSpPr>
        <xdr:cNvPr id="745" name="n_3aveValue【公民館】&#10;一人当たり面積">
          <a:extLst>
            <a:ext uri="{FF2B5EF4-FFF2-40B4-BE49-F238E27FC236}">
              <a16:creationId xmlns:a16="http://schemas.microsoft.com/office/drawing/2014/main" id="{1580D6A6-8B37-4B21-B1FC-94D9D3E08FC5}"/>
            </a:ext>
          </a:extLst>
        </xdr:cNvPr>
        <xdr:cNvSpPr txBox="1"/>
      </xdr:nvSpPr>
      <xdr:spPr>
        <a:xfrm>
          <a:off x="17384472" y="18056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43922</xdr:rowOff>
    </xdr:from>
    <xdr:ext cx="469744" cy="259045"/>
    <xdr:sp macro="" textlink="">
      <xdr:nvSpPr>
        <xdr:cNvPr id="746" name="n_4aveValue【公民館】&#10;一人当たり面積">
          <a:extLst>
            <a:ext uri="{FF2B5EF4-FFF2-40B4-BE49-F238E27FC236}">
              <a16:creationId xmlns:a16="http://schemas.microsoft.com/office/drawing/2014/main" id="{CB39BED0-C6C3-48FF-962F-EFDCA23E2AD7}"/>
            </a:ext>
          </a:extLst>
        </xdr:cNvPr>
        <xdr:cNvSpPr txBox="1"/>
      </xdr:nvSpPr>
      <xdr:spPr>
        <a:xfrm>
          <a:off x="16588817" y="1804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105064</xdr:rowOff>
    </xdr:from>
    <xdr:ext cx="469744" cy="259045"/>
    <xdr:sp macro="" textlink="">
      <xdr:nvSpPr>
        <xdr:cNvPr id="747" name="n_1mainValue【公民館】&#10;一人当たり面積">
          <a:extLst>
            <a:ext uri="{FF2B5EF4-FFF2-40B4-BE49-F238E27FC236}">
              <a16:creationId xmlns:a16="http://schemas.microsoft.com/office/drawing/2014/main" id="{6FCDB2F8-7CEA-4CBB-872D-E7FAD0B7A022}"/>
            </a:ext>
          </a:extLst>
        </xdr:cNvPr>
        <xdr:cNvSpPr txBox="1"/>
      </xdr:nvSpPr>
      <xdr:spPr>
        <a:xfrm>
          <a:off x="18982132" y="1861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105064</xdr:rowOff>
    </xdr:from>
    <xdr:ext cx="469744" cy="259045"/>
    <xdr:sp macro="" textlink="">
      <xdr:nvSpPr>
        <xdr:cNvPr id="748" name="n_2mainValue【公民館】&#10;一人当たり面積">
          <a:extLst>
            <a:ext uri="{FF2B5EF4-FFF2-40B4-BE49-F238E27FC236}">
              <a16:creationId xmlns:a16="http://schemas.microsoft.com/office/drawing/2014/main" id="{46C20D18-E514-4C09-99B7-DB8912776F37}"/>
            </a:ext>
          </a:extLst>
        </xdr:cNvPr>
        <xdr:cNvSpPr txBox="1"/>
      </xdr:nvSpPr>
      <xdr:spPr>
        <a:xfrm>
          <a:off x="18182032" y="1861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105064</xdr:rowOff>
    </xdr:from>
    <xdr:ext cx="469744" cy="259045"/>
    <xdr:sp macro="" textlink="">
      <xdr:nvSpPr>
        <xdr:cNvPr id="749" name="n_3mainValue【公民館】&#10;一人当たり面積">
          <a:extLst>
            <a:ext uri="{FF2B5EF4-FFF2-40B4-BE49-F238E27FC236}">
              <a16:creationId xmlns:a16="http://schemas.microsoft.com/office/drawing/2014/main" id="{69654A1A-F6AB-405B-AB31-4907B9389327}"/>
            </a:ext>
          </a:extLst>
        </xdr:cNvPr>
        <xdr:cNvSpPr txBox="1"/>
      </xdr:nvSpPr>
      <xdr:spPr>
        <a:xfrm>
          <a:off x="17384472" y="1861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105064</xdr:rowOff>
    </xdr:from>
    <xdr:ext cx="469744" cy="259045"/>
    <xdr:sp macro="" textlink="">
      <xdr:nvSpPr>
        <xdr:cNvPr id="750" name="n_4mainValue【公民館】&#10;一人当たり面積">
          <a:extLst>
            <a:ext uri="{FF2B5EF4-FFF2-40B4-BE49-F238E27FC236}">
              <a16:creationId xmlns:a16="http://schemas.microsoft.com/office/drawing/2014/main" id="{AEB2BE2E-A48E-494C-B857-A8B95FF936DA}"/>
            </a:ext>
          </a:extLst>
        </xdr:cNvPr>
        <xdr:cNvSpPr txBox="1"/>
      </xdr:nvSpPr>
      <xdr:spPr>
        <a:xfrm>
          <a:off x="16588817" y="1861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9AA37DDF-31B6-49E3-A563-8312E34B5563}"/>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885D650C-58EF-4B02-A353-BCE0D651AA59}"/>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5010A7E1-1560-408F-8F5E-D92C8ED3493E}"/>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類似団体と比較して特に有形固定資産減価償却率が高くなっている施設は、学校施設である。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学校施設については、小学校が有形固定資産減価償却率</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％、中学校が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69.6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特に小学校の有形固定資産減価償却率が高くなっている。公共施設等総合管理計画に基づき、令和２年度に熊取町学校施設長寿命化計画を策定し、同計画に基づいて、これまでに大規模修繕を実施していない南小学校の一部校舎と東小学校について優先的に実施するなど、小学校を中心に老朽化対策に取り組んでいくこととしてい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類似団体と比較して特に有形固定資産減価償却率が低くなっている施設は、公民館である。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公民館については、令和５年度に大規模改修及び更新を実施したため、有形固定資産減価償却率が低くなっている。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CC79D30-4B34-4E02-848F-DA1A28AEB0ED}"/>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B373490-271E-473E-814D-50906FCBAFF7}"/>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89014B5-C76A-4D3F-BCD3-76C06B7C9AE5}"/>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4F82DAC-DDFE-457E-9006-1EF198CF44E6}"/>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986620B-FB61-4A40-BC65-3DDF64CD6800}"/>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DA2B12A-C30A-4612-BB16-F26608527DE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09DCF3E-1203-4F18-BECE-3F215B9E39EB}"/>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157106B-9012-4B21-BB15-5B35F7858037}"/>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36F4E44-8E55-46DE-A0B1-8B7D3D0A335D}"/>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EA10799-9956-475E-9F45-F7A70CAB762A}"/>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42,854
42,435
17.24
17,931,058
17,629,395
60,417
9,202,618
10,061,682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CB29D9A-1021-4F15-B4A9-89154669B195}"/>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EECE59A-A0A3-4FB0-97CE-366D0DDFD09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0CC78A8-5A6E-443D-B1AF-223841CF0F7F}"/>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E6CD020-21CD-4F15-9BF7-F4B4BE98850E}"/>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E99BD2C-5F9E-4F24-ACE9-9D61FF4A68E8}"/>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CFE85F0-C3A5-4BF4-BC30-DD960F50C5A5}"/>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759F575-A17F-4F65-9C38-E00A2BFF4986}"/>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494E617-13FA-4A6B-8790-E4A19C88D912}"/>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60A15DA-7E80-490B-BDF7-11CA7D6623D4}"/>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3BD1343-BA95-4371-A366-BF2506AA3933}"/>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A01AA38-7076-4402-915C-F7ED05605CB2}"/>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F833E6D-9C39-465E-A0AB-97FCBE22E64C}"/>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B855524-B9B2-4F20-BB02-DC76B3DBA8F7}"/>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0818059-8D2E-439E-9AB0-F08A98BAB182}"/>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E48289D-BF5E-4B63-B953-5467FFA75F0E}"/>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37F8AA0-9D67-472A-B2F2-DEAD895EC0CD}"/>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EC316DE-69A8-476F-901D-FF4ED0E0FB66}"/>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A52075D-75FA-4ACA-A169-362D69A22578}"/>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541D6DC-5BA3-4290-9177-9BFCEAE8FE00}"/>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31CD3D8-5E57-411F-A59A-BB2BC9D055B2}"/>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03BF2AB-F677-4446-854E-2C6A57286C3C}"/>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521FD0A-15DC-4465-AD41-79ABAAF057AD}"/>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1C2CCBF-18FC-4B7C-B25E-06CD50AF3313}"/>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EEDA6A4-C5A1-4BFB-90B6-D69B0FE62962}"/>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B34487A-A1AF-4788-BC34-BCEA0CD56B4C}"/>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8967A15-6691-47BB-A77E-89D723062251}"/>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7D8D77A-7AEE-4346-BCE5-1ACC94F0D23E}"/>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BA24D49-4162-470D-8058-745F131B3EFE}"/>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166D327-C738-4DEB-845D-4EFC85FE5C52}"/>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3E4A4E7-E75A-43C6-A5CB-5F4D15EBE394}"/>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3C2193C-2E80-489E-A475-A222B7F38995}"/>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B9FDD3C-69A9-4071-88A5-7CE73C22D002}"/>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43CE396-F52C-4330-9090-4999F2A31536}"/>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2CECEEA-6D8D-4AA8-AE30-861F463271E4}"/>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A1DDA36-941A-49DD-BF7C-9BEB487595F9}"/>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F8B8E7A-6C8E-46A9-973F-AA55605F55BB}"/>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4924B28-4B51-450C-B21B-14D6D0813EE1}"/>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16FB499-EE06-40EA-A7F1-528A0A751BF4}"/>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1DFB56B-1CDF-4B53-938E-9542F4EE6AB4}"/>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47D98C4-9626-46E1-BD46-0219F6E62382}"/>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301FE7B-DB30-4330-A118-273CCDD87AE4}"/>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DB33452-F42B-4186-9F08-6F419D4A5EDD}"/>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C3B7E09-37E1-4CD4-9F1E-A4E38358779A}"/>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482E6FF-E7A6-41C2-812C-91BAE3A2C9CD}"/>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B8955EB-5630-4C46-9F88-B73D57F76649}"/>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71796EE0-2931-41F0-8924-62D3A5641E2F}"/>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4354</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F6A6579B-24AC-4145-9C80-ED584130CB2F}"/>
            </a:ext>
          </a:extLst>
        </xdr:cNvPr>
        <xdr:cNvCxnSpPr/>
      </xdr:nvCxnSpPr>
      <xdr:spPr>
        <a:xfrm flipV="1">
          <a:off x="4173855" y="5835559"/>
          <a:ext cx="0" cy="1461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1C06EAB6-6390-4BCE-B991-2F7845D7D1D4}"/>
            </a:ext>
          </a:extLst>
        </xdr:cNvPr>
        <xdr:cNvSpPr txBox="1"/>
      </xdr:nvSpPr>
      <xdr:spPr>
        <a:xfrm>
          <a:off x="421259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7E90D9F0-EA31-47E0-AC15-0BAF06A3B88C}"/>
            </a:ext>
          </a:extLst>
        </xdr:cNvPr>
        <xdr:cNvCxnSpPr/>
      </xdr:nvCxnSpPr>
      <xdr:spPr>
        <a:xfrm>
          <a:off x="411226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122481</xdr:rowOff>
    </xdr:from>
    <xdr:ext cx="405111" cy="259045"/>
    <xdr:sp macro="" textlink="">
      <xdr:nvSpPr>
        <xdr:cNvPr id="61" name="【図書館】&#10;有形固定資産減価償却率最大値テキスト">
          <a:extLst>
            <a:ext uri="{FF2B5EF4-FFF2-40B4-BE49-F238E27FC236}">
              <a16:creationId xmlns:a16="http://schemas.microsoft.com/office/drawing/2014/main" id="{F42F2341-A446-4AE0-ABF5-F0EFBFE60239}"/>
            </a:ext>
          </a:extLst>
        </xdr:cNvPr>
        <xdr:cNvSpPr txBox="1"/>
      </xdr:nvSpPr>
      <xdr:spPr>
        <a:xfrm>
          <a:off x="4212590" y="5610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4354</xdr:rowOff>
    </xdr:from>
    <xdr:to>
      <xdr:col>24</xdr:col>
      <xdr:colOff>152400</xdr:colOff>
      <xdr:row>34</xdr:row>
      <xdr:rowOff>4354</xdr:rowOff>
    </xdr:to>
    <xdr:cxnSp macro="">
      <xdr:nvCxnSpPr>
        <xdr:cNvPr id="62" name="直線コネクタ 61">
          <a:extLst>
            <a:ext uri="{FF2B5EF4-FFF2-40B4-BE49-F238E27FC236}">
              <a16:creationId xmlns:a16="http://schemas.microsoft.com/office/drawing/2014/main" id="{5EA16FF2-0BD0-4BF3-B72E-9A2F9C2E2EB4}"/>
            </a:ext>
          </a:extLst>
        </xdr:cNvPr>
        <xdr:cNvCxnSpPr/>
      </xdr:nvCxnSpPr>
      <xdr:spPr>
        <a:xfrm>
          <a:off x="4112260" y="58355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924</xdr:rowOff>
    </xdr:from>
    <xdr:ext cx="405111" cy="259045"/>
    <xdr:sp macro="" textlink="">
      <xdr:nvSpPr>
        <xdr:cNvPr id="63" name="【図書館】&#10;有形固定資産減価償却率平均値テキスト">
          <a:extLst>
            <a:ext uri="{FF2B5EF4-FFF2-40B4-BE49-F238E27FC236}">
              <a16:creationId xmlns:a16="http://schemas.microsoft.com/office/drawing/2014/main" id="{11B4E8B0-FAA8-45FC-9486-0712D0E2941A}"/>
            </a:ext>
          </a:extLst>
        </xdr:cNvPr>
        <xdr:cNvSpPr txBox="1"/>
      </xdr:nvSpPr>
      <xdr:spPr>
        <a:xfrm>
          <a:off x="4212590" y="6344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149497</xdr:rowOff>
    </xdr:from>
    <xdr:to>
      <xdr:col>24</xdr:col>
      <xdr:colOff>114300</xdr:colOff>
      <xdr:row>38</xdr:row>
      <xdr:rowOff>79647</xdr:rowOff>
    </xdr:to>
    <xdr:sp macro="" textlink="">
      <xdr:nvSpPr>
        <xdr:cNvPr id="64" name="フローチャート: 判断 63">
          <a:extLst>
            <a:ext uri="{FF2B5EF4-FFF2-40B4-BE49-F238E27FC236}">
              <a16:creationId xmlns:a16="http://schemas.microsoft.com/office/drawing/2014/main" id="{90A63BA4-3F5B-4286-9C71-D28955795676}"/>
            </a:ext>
          </a:extLst>
        </xdr:cNvPr>
        <xdr:cNvSpPr/>
      </xdr:nvSpPr>
      <xdr:spPr>
        <a:xfrm>
          <a:off x="4131310" y="64931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115207</xdr:rowOff>
    </xdr:from>
    <xdr:to>
      <xdr:col>20</xdr:col>
      <xdr:colOff>38100</xdr:colOff>
      <xdr:row>38</xdr:row>
      <xdr:rowOff>45357</xdr:rowOff>
    </xdr:to>
    <xdr:sp macro="" textlink="">
      <xdr:nvSpPr>
        <xdr:cNvPr id="65" name="フローチャート: 判断 64">
          <a:extLst>
            <a:ext uri="{FF2B5EF4-FFF2-40B4-BE49-F238E27FC236}">
              <a16:creationId xmlns:a16="http://schemas.microsoft.com/office/drawing/2014/main" id="{4B082516-A49E-4035-AF73-88821AC567AA}"/>
            </a:ext>
          </a:extLst>
        </xdr:cNvPr>
        <xdr:cNvSpPr/>
      </xdr:nvSpPr>
      <xdr:spPr>
        <a:xfrm>
          <a:off x="3388360" y="645885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84183</xdr:rowOff>
    </xdr:from>
    <xdr:to>
      <xdr:col>15</xdr:col>
      <xdr:colOff>101600</xdr:colOff>
      <xdr:row>38</xdr:row>
      <xdr:rowOff>14332</xdr:rowOff>
    </xdr:to>
    <xdr:sp macro="" textlink="">
      <xdr:nvSpPr>
        <xdr:cNvPr id="66" name="フローチャート: 判断 65">
          <a:extLst>
            <a:ext uri="{FF2B5EF4-FFF2-40B4-BE49-F238E27FC236}">
              <a16:creationId xmlns:a16="http://schemas.microsoft.com/office/drawing/2014/main" id="{6CDD1A1F-6FAB-4515-9B74-82BB3F6CFB4E}"/>
            </a:ext>
          </a:extLst>
        </xdr:cNvPr>
        <xdr:cNvSpPr/>
      </xdr:nvSpPr>
      <xdr:spPr>
        <a:xfrm>
          <a:off x="2571750" y="6429738"/>
          <a:ext cx="97790" cy="10350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44994</xdr:rowOff>
    </xdr:from>
    <xdr:to>
      <xdr:col>10</xdr:col>
      <xdr:colOff>165100</xdr:colOff>
      <xdr:row>37</xdr:row>
      <xdr:rowOff>146594</xdr:rowOff>
    </xdr:to>
    <xdr:sp macro="" textlink="">
      <xdr:nvSpPr>
        <xdr:cNvPr id="67" name="フローチャート: 判断 66">
          <a:extLst>
            <a:ext uri="{FF2B5EF4-FFF2-40B4-BE49-F238E27FC236}">
              <a16:creationId xmlns:a16="http://schemas.microsoft.com/office/drawing/2014/main" id="{6E20678C-B705-41C3-8B73-B0AC9203BFB1}"/>
            </a:ext>
          </a:extLst>
        </xdr:cNvPr>
        <xdr:cNvSpPr/>
      </xdr:nvSpPr>
      <xdr:spPr>
        <a:xfrm>
          <a:off x="1774190" y="639054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18869</xdr:rowOff>
    </xdr:from>
    <xdr:to>
      <xdr:col>6</xdr:col>
      <xdr:colOff>38100</xdr:colOff>
      <xdr:row>37</xdr:row>
      <xdr:rowOff>120469</xdr:rowOff>
    </xdr:to>
    <xdr:sp macro="" textlink="">
      <xdr:nvSpPr>
        <xdr:cNvPr id="68" name="フローチャート: 判断 67">
          <a:extLst>
            <a:ext uri="{FF2B5EF4-FFF2-40B4-BE49-F238E27FC236}">
              <a16:creationId xmlns:a16="http://schemas.microsoft.com/office/drawing/2014/main" id="{F7216423-606B-4985-9E6D-29FE7B537AC2}"/>
            </a:ext>
          </a:extLst>
        </xdr:cNvPr>
        <xdr:cNvSpPr/>
      </xdr:nvSpPr>
      <xdr:spPr>
        <a:xfrm>
          <a:off x="988060" y="636632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B1B00BC-B806-434B-831E-5B669D45C06F}"/>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3E1498C-9B28-4D56-BBC8-0D678EE19D26}"/>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15E4CD7-04DA-4928-9960-CEC1CA313546}"/>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488003F-A5E0-455D-A5A8-188E9B8F69AD}"/>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B27111D-8F2A-4156-803E-9AFE9B61BC93}"/>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169091</xdr:rowOff>
    </xdr:from>
    <xdr:to>
      <xdr:col>24</xdr:col>
      <xdr:colOff>114300</xdr:colOff>
      <xdr:row>39</xdr:row>
      <xdr:rowOff>99241</xdr:rowOff>
    </xdr:to>
    <xdr:sp macro="" textlink="">
      <xdr:nvSpPr>
        <xdr:cNvPr id="74" name="楕円 73">
          <a:extLst>
            <a:ext uri="{FF2B5EF4-FFF2-40B4-BE49-F238E27FC236}">
              <a16:creationId xmlns:a16="http://schemas.microsoft.com/office/drawing/2014/main" id="{8C7AAD38-B951-4F45-B3EF-9C33070EC902}"/>
            </a:ext>
          </a:extLst>
        </xdr:cNvPr>
        <xdr:cNvSpPr/>
      </xdr:nvSpPr>
      <xdr:spPr>
        <a:xfrm>
          <a:off x="4131310" y="668800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147518</xdr:rowOff>
    </xdr:from>
    <xdr:ext cx="405111" cy="259045"/>
    <xdr:sp macro="" textlink="">
      <xdr:nvSpPr>
        <xdr:cNvPr id="75" name="【図書館】&#10;有形固定資産減価償却率該当値テキスト">
          <a:extLst>
            <a:ext uri="{FF2B5EF4-FFF2-40B4-BE49-F238E27FC236}">
              <a16:creationId xmlns:a16="http://schemas.microsoft.com/office/drawing/2014/main" id="{784319F4-3370-4BDD-A946-4035B5B0A0D3}"/>
            </a:ext>
          </a:extLst>
        </xdr:cNvPr>
        <xdr:cNvSpPr txBox="1"/>
      </xdr:nvSpPr>
      <xdr:spPr>
        <a:xfrm>
          <a:off x="4212590" y="666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133169</xdr:rowOff>
    </xdr:from>
    <xdr:to>
      <xdr:col>20</xdr:col>
      <xdr:colOff>38100</xdr:colOff>
      <xdr:row>39</xdr:row>
      <xdr:rowOff>63319</xdr:rowOff>
    </xdr:to>
    <xdr:sp macro="" textlink="">
      <xdr:nvSpPr>
        <xdr:cNvPr id="76" name="楕円 75">
          <a:extLst>
            <a:ext uri="{FF2B5EF4-FFF2-40B4-BE49-F238E27FC236}">
              <a16:creationId xmlns:a16="http://schemas.microsoft.com/office/drawing/2014/main" id="{430073B5-F324-4A4B-B496-1CD94F629DC2}"/>
            </a:ext>
          </a:extLst>
        </xdr:cNvPr>
        <xdr:cNvSpPr/>
      </xdr:nvSpPr>
      <xdr:spPr>
        <a:xfrm>
          <a:off x="3388360" y="665207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12519</xdr:rowOff>
    </xdr:from>
    <xdr:to>
      <xdr:col>24</xdr:col>
      <xdr:colOff>63500</xdr:colOff>
      <xdr:row>39</xdr:row>
      <xdr:rowOff>48441</xdr:rowOff>
    </xdr:to>
    <xdr:cxnSp macro="">
      <xdr:nvCxnSpPr>
        <xdr:cNvPr id="77" name="直線コネクタ 76">
          <a:extLst>
            <a:ext uri="{FF2B5EF4-FFF2-40B4-BE49-F238E27FC236}">
              <a16:creationId xmlns:a16="http://schemas.microsoft.com/office/drawing/2014/main" id="{10EB88B5-210B-4E53-85E3-F986C785EDAD}"/>
            </a:ext>
          </a:extLst>
        </xdr:cNvPr>
        <xdr:cNvCxnSpPr/>
      </xdr:nvCxnSpPr>
      <xdr:spPr>
        <a:xfrm>
          <a:off x="3431540" y="6702879"/>
          <a:ext cx="742950" cy="3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97246</xdr:rowOff>
    </xdr:from>
    <xdr:to>
      <xdr:col>15</xdr:col>
      <xdr:colOff>101600</xdr:colOff>
      <xdr:row>39</xdr:row>
      <xdr:rowOff>27396</xdr:rowOff>
    </xdr:to>
    <xdr:sp macro="" textlink="">
      <xdr:nvSpPr>
        <xdr:cNvPr id="78" name="楕円 77">
          <a:extLst>
            <a:ext uri="{FF2B5EF4-FFF2-40B4-BE49-F238E27FC236}">
              <a16:creationId xmlns:a16="http://schemas.microsoft.com/office/drawing/2014/main" id="{373894AC-446C-42D1-A48B-511087148D45}"/>
            </a:ext>
          </a:extLst>
        </xdr:cNvPr>
        <xdr:cNvSpPr/>
      </xdr:nvSpPr>
      <xdr:spPr>
        <a:xfrm>
          <a:off x="2571750" y="660853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148046</xdr:rowOff>
    </xdr:from>
    <xdr:to>
      <xdr:col>19</xdr:col>
      <xdr:colOff>177800</xdr:colOff>
      <xdr:row>39</xdr:row>
      <xdr:rowOff>12519</xdr:rowOff>
    </xdr:to>
    <xdr:cxnSp macro="">
      <xdr:nvCxnSpPr>
        <xdr:cNvPr id="79" name="直線コネクタ 78">
          <a:extLst>
            <a:ext uri="{FF2B5EF4-FFF2-40B4-BE49-F238E27FC236}">
              <a16:creationId xmlns:a16="http://schemas.microsoft.com/office/drawing/2014/main" id="{28858549-DC75-4BA3-BB2A-4562A26E17FD}"/>
            </a:ext>
          </a:extLst>
        </xdr:cNvPr>
        <xdr:cNvCxnSpPr/>
      </xdr:nvCxnSpPr>
      <xdr:spPr>
        <a:xfrm>
          <a:off x="2626360" y="6661241"/>
          <a:ext cx="805180" cy="4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64588</xdr:rowOff>
    </xdr:from>
    <xdr:to>
      <xdr:col>10</xdr:col>
      <xdr:colOff>165100</xdr:colOff>
      <xdr:row>38</xdr:row>
      <xdr:rowOff>166188</xdr:rowOff>
    </xdr:to>
    <xdr:sp macro="" textlink="">
      <xdr:nvSpPr>
        <xdr:cNvPr id="80" name="楕円 79">
          <a:extLst>
            <a:ext uri="{FF2B5EF4-FFF2-40B4-BE49-F238E27FC236}">
              <a16:creationId xmlns:a16="http://schemas.microsoft.com/office/drawing/2014/main" id="{164042E8-D0CA-4C3C-BEA7-C049F6E42555}"/>
            </a:ext>
          </a:extLst>
        </xdr:cNvPr>
        <xdr:cNvSpPr/>
      </xdr:nvSpPr>
      <xdr:spPr>
        <a:xfrm>
          <a:off x="1774190" y="6575878"/>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115388</xdr:rowOff>
    </xdr:from>
    <xdr:to>
      <xdr:col>15</xdr:col>
      <xdr:colOff>50800</xdr:colOff>
      <xdr:row>38</xdr:row>
      <xdr:rowOff>148046</xdr:rowOff>
    </xdr:to>
    <xdr:cxnSp macro="">
      <xdr:nvCxnSpPr>
        <xdr:cNvPr id="81" name="直線コネクタ 80">
          <a:extLst>
            <a:ext uri="{FF2B5EF4-FFF2-40B4-BE49-F238E27FC236}">
              <a16:creationId xmlns:a16="http://schemas.microsoft.com/office/drawing/2014/main" id="{3E2EAE1D-5F8C-4157-9ACC-155F51AAA6F3}"/>
            </a:ext>
          </a:extLst>
        </xdr:cNvPr>
        <xdr:cNvCxnSpPr/>
      </xdr:nvCxnSpPr>
      <xdr:spPr>
        <a:xfrm>
          <a:off x="1828800" y="6630488"/>
          <a:ext cx="797560" cy="3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28666</xdr:rowOff>
    </xdr:from>
    <xdr:to>
      <xdr:col>6</xdr:col>
      <xdr:colOff>38100</xdr:colOff>
      <xdr:row>38</xdr:row>
      <xdr:rowOff>130266</xdr:rowOff>
    </xdr:to>
    <xdr:sp macro="" textlink="">
      <xdr:nvSpPr>
        <xdr:cNvPr id="82" name="楕円 81">
          <a:extLst>
            <a:ext uri="{FF2B5EF4-FFF2-40B4-BE49-F238E27FC236}">
              <a16:creationId xmlns:a16="http://schemas.microsoft.com/office/drawing/2014/main" id="{4EAFAAE2-5250-4852-B95A-CCA80791FB7F}"/>
            </a:ext>
          </a:extLst>
        </xdr:cNvPr>
        <xdr:cNvSpPr/>
      </xdr:nvSpPr>
      <xdr:spPr>
        <a:xfrm>
          <a:off x="988060" y="654186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79466</xdr:rowOff>
    </xdr:from>
    <xdr:to>
      <xdr:col>10</xdr:col>
      <xdr:colOff>114300</xdr:colOff>
      <xdr:row>38</xdr:row>
      <xdr:rowOff>115388</xdr:rowOff>
    </xdr:to>
    <xdr:cxnSp macro="">
      <xdr:nvCxnSpPr>
        <xdr:cNvPr id="83" name="直線コネクタ 82">
          <a:extLst>
            <a:ext uri="{FF2B5EF4-FFF2-40B4-BE49-F238E27FC236}">
              <a16:creationId xmlns:a16="http://schemas.microsoft.com/office/drawing/2014/main" id="{3C3C39AA-6FCC-42BE-8947-40DAFA76E61E}"/>
            </a:ext>
          </a:extLst>
        </xdr:cNvPr>
        <xdr:cNvCxnSpPr/>
      </xdr:nvCxnSpPr>
      <xdr:spPr>
        <a:xfrm>
          <a:off x="1031240" y="6594566"/>
          <a:ext cx="79756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61884</xdr:rowOff>
    </xdr:from>
    <xdr:ext cx="405111" cy="259045"/>
    <xdr:sp macro="" textlink="">
      <xdr:nvSpPr>
        <xdr:cNvPr id="84" name="n_1aveValue【図書館】&#10;有形固定資産減価償却率">
          <a:extLst>
            <a:ext uri="{FF2B5EF4-FFF2-40B4-BE49-F238E27FC236}">
              <a16:creationId xmlns:a16="http://schemas.microsoft.com/office/drawing/2014/main" id="{8FF51214-71F9-477B-AA8B-A23A2E77FBA5}"/>
            </a:ext>
          </a:extLst>
        </xdr:cNvPr>
        <xdr:cNvSpPr txBox="1"/>
      </xdr:nvSpPr>
      <xdr:spPr>
        <a:xfrm>
          <a:off x="3239144" y="6230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30860</xdr:rowOff>
    </xdr:from>
    <xdr:ext cx="405111" cy="259045"/>
    <xdr:sp macro="" textlink="">
      <xdr:nvSpPr>
        <xdr:cNvPr id="85" name="n_2aveValue【図書館】&#10;有形固定資産減価償却率">
          <a:extLst>
            <a:ext uri="{FF2B5EF4-FFF2-40B4-BE49-F238E27FC236}">
              <a16:creationId xmlns:a16="http://schemas.microsoft.com/office/drawing/2014/main" id="{7AF606DF-0E16-4FE0-972E-64323F04B93D}"/>
            </a:ext>
          </a:extLst>
        </xdr:cNvPr>
        <xdr:cNvSpPr txBox="1"/>
      </xdr:nvSpPr>
      <xdr:spPr>
        <a:xfrm>
          <a:off x="2439044" y="6201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163121</xdr:rowOff>
    </xdr:from>
    <xdr:ext cx="405111" cy="259045"/>
    <xdr:sp macro="" textlink="">
      <xdr:nvSpPr>
        <xdr:cNvPr id="86" name="n_3aveValue【図書館】&#10;有形固定資産減価償却率">
          <a:extLst>
            <a:ext uri="{FF2B5EF4-FFF2-40B4-BE49-F238E27FC236}">
              <a16:creationId xmlns:a16="http://schemas.microsoft.com/office/drawing/2014/main" id="{16DAB7A3-F117-415F-BBE8-4CCEA723CF58}"/>
            </a:ext>
          </a:extLst>
        </xdr:cNvPr>
        <xdr:cNvSpPr txBox="1"/>
      </xdr:nvSpPr>
      <xdr:spPr>
        <a:xfrm>
          <a:off x="1641484" y="6165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136996</xdr:rowOff>
    </xdr:from>
    <xdr:ext cx="405111" cy="259045"/>
    <xdr:sp macro="" textlink="">
      <xdr:nvSpPr>
        <xdr:cNvPr id="87" name="n_4aveValue【図書館】&#10;有形固定資産減価償却率">
          <a:extLst>
            <a:ext uri="{FF2B5EF4-FFF2-40B4-BE49-F238E27FC236}">
              <a16:creationId xmlns:a16="http://schemas.microsoft.com/office/drawing/2014/main" id="{E1CB1B7F-AC6F-4A16-BFC0-CCB0E9AE5172}"/>
            </a:ext>
          </a:extLst>
        </xdr:cNvPr>
        <xdr:cNvSpPr txBox="1"/>
      </xdr:nvSpPr>
      <xdr:spPr>
        <a:xfrm>
          <a:off x="855354" y="6133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54446</xdr:rowOff>
    </xdr:from>
    <xdr:ext cx="405111" cy="259045"/>
    <xdr:sp macro="" textlink="">
      <xdr:nvSpPr>
        <xdr:cNvPr id="88" name="n_1mainValue【図書館】&#10;有形固定資産減価償却率">
          <a:extLst>
            <a:ext uri="{FF2B5EF4-FFF2-40B4-BE49-F238E27FC236}">
              <a16:creationId xmlns:a16="http://schemas.microsoft.com/office/drawing/2014/main" id="{56730423-212B-42B4-BB12-B7BFF969B839}"/>
            </a:ext>
          </a:extLst>
        </xdr:cNvPr>
        <xdr:cNvSpPr txBox="1"/>
      </xdr:nvSpPr>
      <xdr:spPr>
        <a:xfrm>
          <a:off x="3239144" y="6744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18523</xdr:rowOff>
    </xdr:from>
    <xdr:ext cx="405111" cy="259045"/>
    <xdr:sp macro="" textlink="">
      <xdr:nvSpPr>
        <xdr:cNvPr id="89" name="n_2mainValue【図書館】&#10;有形固定資産減価償却率">
          <a:extLst>
            <a:ext uri="{FF2B5EF4-FFF2-40B4-BE49-F238E27FC236}">
              <a16:creationId xmlns:a16="http://schemas.microsoft.com/office/drawing/2014/main" id="{DD51BEA0-3834-4C48-BD37-B5B08C53E274}"/>
            </a:ext>
          </a:extLst>
        </xdr:cNvPr>
        <xdr:cNvSpPr txBox="1"/>
      </xdr:nvSpPr>
      <xdr:spPr>
        <a:xfrm>
          <a:off x="2439044" y="6708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157315</xdr:rowOff>
    </xdr:from>
    <xdr:ext cx="405111" cy="259045"/>
    <xdr:sp macro="" textlink="">
      <xdr:nvSpPr>
        <xdr:cNvPr id="90" name="n_3mainValue【図書館】&#10;有形固定資産減価償却率">
          <a:extLst>
            <a:ext uri="{FF2B5EF4-FFF2-40B4-BE49-F238E27FC236}">
              <a16:creationId xmlns:a16="http://schemas.microsoft.com/office/drawing/2014/main" id="{8FDED886-C85F-43E5-ACAE-D21A61A30CFF}"/>
            </a:ext>
          </a:extLst>
        </xdr:cNvPr>
        <xdr:cNvSpPr txBox="1"/>
      </xdr:nvSpPr>
      <xdr:spPr>
        <a:xfrm>
          <a:off x="1641484" y="6674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121393</xdr:rowOff>
    </xdr:from>
    <xdr:ext cx="405111" cy="259045"/>
    <xdr:sp macro="" textlink="">
      <xdr:nvSpPr>
        <xdr:cNvPr id="91" name="n_4mainValue【図書館】&#10;有形固定資産減価償却率">
          <a:extLst>
            <a:ext uri="{FF2B5EF4-FFF2-40B4-BE49-F238E27FC236}">
              <a16:creationId xmlns:a16="http://schemas.microsoft.com/office/drawing/2014/main" id="{D214AFF1-948A-4217-9121-491E844708E7}"/>
            </a:ext>
          </a:extLst>
        </xdr:cNvPr>
        <xdr:cNvSpPr txBox="1"/>
      </xdr:nvSpPr>
      <xdr:spPr>
        <a:xfrm>
          <a:off x="855354" y="663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444E6AD-1B1E-4B70-9F68-A18CD8FCC307}"/>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A48AA6B6-6D34-4A23-9B93-CBB74FED5357}"/>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9803211C-BE53-424C-86C7-5519476087B3}"/>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4C181BBB-AB5B-4BD8-B958-86D582C5B1A1}"/>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AD714C3-2A5D-47B6-B43B-97A0514D281B}"/>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4A55F55-3348-462C-9A28-11CC7C8E229B}"/>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9511872-5086-4BA4-A9BF-1C4EBFAE2DE7}"/>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D63B767-BA2A-4F0F-B878-6839E2FC57D2}"/>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4DA23131-AC55-4F3A-AA96-6F49906826D6}"/>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9FD35EA-B53C-4EED-BBDD-7C7C4F609216}"/>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FDF56B25-C708-4486-81A1-07CECD059FC0}"/>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D91827FB-58B9-4802-B99A-C7A5AF32BA40}"/>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3D7288CD-59B5-45A5-A0F1-F8D5F1AA09D6}"/>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162B1089-6C3A-4970-A664-CDCF57049C44}"/>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47AA03AC-3216-4D47-945E-F85828D89A09}"/>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28A96894-351B-4E5C-BFCF-AA6C47003BC5}"/>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3418B05-D00B-48F6-BD65-6CE31891A080}"/>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CC45AA0D-13EC-412F-943C-EFF29B92E01C}"/>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F9EC2E3D-E52E-4E0F-8368-EF230F7B9073}"/>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49998653-336B-419F-9128-3BA5A8EB5D37}"/>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E2E1DB80-D990-4A33-9BF5-F914D3BE1645}"/>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EFBB8349-DA0C-4744-8BF1-0CA52841A852}"/>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1742308C-D803-401A-855F-64E3AB86C639}"/>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118110</xdr:rowOff>
    </xdr:from>
    <xdr:to>
      <xdr:col>54</xdr:col>
      <xdr:colOff>189865</xdr:colOff>
      <xdr:row>42</xdr:row>
      <xdr:rowOff>7620</xdr:rowOff>
    </xdr:to>
    <xdr:cxnSp macro="">
      <xdr:nvCxnSpPr>
        <xdr:cNvPr id="115" name="直線コネクタ 114">
          <a:extLst>
            <a:ext uri="{FF2B5EF4-FFF2-40B4-BE49-F238E27FC236}">
              <a16:creationId xmlns:a16="http://schemas.microsoft.com/office/drawing/2014/main" id="{2B4D5139-7B68-48FA-8931-99B682B922B9}"/>
            </a:ext>
          </a:extLst>
        </xdr:cNvPr>
        <xdr:cNvCxnSpPr/>
      </xdr:nvCxnSpPr>
      <xdr:spPr>
        <a:xfrm flipV="1">
          <a:off x="9429115" y="5949315"/>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6" name="【図書館】&#10;一人当たり面積最小値テキスト">
          <a:extLst>
            <a:ext uri="{FF2B5EF4-FFF2-40B4-BE49-F238E27FC236}">
              <a16:creationId xmlns:a16="http://schemas.microsoft.com/office/drawing/2014/main" id="{FBFEC1C0-1A91-4414-84A7-4EEE6FCD6B30}"/>
            </a:ext>
          </a:extLst>
        </xdr:cNvPr>
        <xdr:cNvSpPr txBox="1"/>
      </xdr:nvSpPr>
      <xdr:spPr>
        <a:xfrm>
          <a:off x="9467850" y="72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7" name="直線コネクタ 116">
          <a:extLst>
            <a:ext uri="{FF2B5EF4-FFF2-40B4-BE49-F238E27FC236}">
              <a16:creationId xmlns:a16="http://schemas.microsoft.com/office/drawing/2014/main" id="{35C51315-23FE-4AE9-A4EC-5B21163F96E3}"/>
            </a:ext>
          </a:extLst>
        </xdr:cNvPr>
        <xdr:cNvCxnSpPr/>
      </xdr:nvCxnSpPr>
      <xdr:spPr>
        <a:xfrm>
          <a:off x="9356090" y="721042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64787</xdr:rowOff>
    </xdr:from>
    <xdr:ext cx="469744" cy="259045"/>
    <xdr:sp macro="" textlink="">
      <xdr:nvSpPr>
        <xdr:cNvPr id="118" name="【図書館】&#10;一人当たり面積最大値テキスト">
          <a:extLst>
            <a:ext uri="{FF2B5EF4-FFF2-40B4-BE49-F238E27FC236}">
              <a16:creationId xmlns:a16="http://schemas.microsoft.com/office/drawing/2014/main" id="{E19468A6-A3CF-4DF4-AA5A-C8B9DB8B231A}"/>
            </a:ext>
          </a:extLst>
        </xdr:cNvPr>
        <xdr:cNvSpPr txBox="1"/>
      </xdr:nvSpPr>
      <xdr:spPr>
        <a:xfrm>
          <a:off x="9467850" y="572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118110</xdr:rowOff>
    </xdr:from>
    <xdr:to>
      <xdr:col>55</xdr:col>
      <xdr:colOff>88900</xdr:colOff>
      <xdr:row>34</xdr:row>
      <xdr:rowOff>118110</xdr:rowOff>
    </xdr:to>
    <xdr:cxnSp macro="">
      <xdr:nvCxnSpPr>
        <xdr:cNvPr id="119" name="直線コネクタ 118">
          <a:extLst>
            <a:ext uri="{FF2B5EF4-FFF2-40B4-BE49-F238E27FC236}">
              <a16:creationId xmlns:a16="http://schemas.microsoft.com/office/drawing/2014/main" id="{0C43DB04-D08D-48E2-ADDF-8FFFBD697088}"/>
            </a:ext>
          </a:extLst>
        </xdr:cNvPr>
        <xdr:cNvCxnSpPr/>
      </xdr:nvCxnSpPr>
      <xdr:spPr>
        <a:xfrm>
          <a:off x="9356090" y="59493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57167</xdr:rowOff>
    </xdr:from>
    <xdr:ext cx="469744" cy="259045"/>
    <xdr:sp macro="" textlink="">
      <xdr:nvSpPr>
        <xdr:cNvPr id="120" name="【図書館】&#10;一人当たり面積平均値テキスト">
          <a:extLst>
            <a:ext uri="{FF2B5EF4-FFF2-40B4-BE49-F238E27FC236}">
              <a16:creationId xmlns:a16="http://schemas.microsoft.com/office/drawing/2014/main" id="{859FA32A-0173-4D98-BBBC-AC7E692CFC22}"/>
            </a:ext>
          </a:extLst>
        </xdr:cNvPr>
        <xdr:cNvSpPr txBox="1"/>
      </xdr:nvSpPr>
      <xdr:spPr>
        <a:xfrm>
          <a:off x="9467850" y="6911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21" name="フローチャート: 判断 120">
          <a:extLst>
            <a:ext uri="{FF2B5EF4-FFF2-40B4-BE49-F238E27FC236}">
              <a16:creationId xmlns:a16="http://schemas.microsoft.com/office/drawing/2014/main" id="{1BB74ACF-76B3-430E-A656-BE7AEA4B12B4}"/>
            </a:ext>
          </a:extLst>
        </xdr:cNvPr>
        <xdr:cNvSpPr/>
      </xdr:nvSpPr>
      <xdr:spPr>
        <a:xfrm>
          <a:off x="9394190" y="693674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82550</xdr:rowOff>
    </xdr:from>
    <xdr:to>
      <xdr:col>50</xdr:col>
      <xdr:colOff>165100</xdr:colOff>
      <xdr:row>41</xdr:row>
      <xdr:rowOff>12700</xdr:rowOff>
    </xdr:to>
    <xdr:sp macro="" textlink="">
      <xdr:nvSpPr>
        <xdr:cNvPr id="122" name="フローチャート: 判断 121">
          <a:extLst>
            <a:ext uri="{FF2B5EF4-FFF2-40B4-BE49-F238E27FC236}">
              <a16:creationId xmlns:a16="http://schemas.microsoft.com/office/drawing/2014/main" id="{CDC2A530-2A9A-4A5A-9A6B-D9198864B973}"/>
            </a:ext>
          </a:extLst>
        </xdr:cNvPr>
        <xdr:cNvSpPr/>
      </xdr:nvSpPr>
      <xdr:spPr>
        <a:xfrm>
          <a:off x="8632190" y="694245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a:extLst>
            <a:ext uri="{FF2B5EF4-FFF2-40B4-BE49-F238E27FC236}">
              <a16:creationId xmlns:a16="http://schemas.microsoft.com/office/drawing/2014/main" id="{2B51EF0E-08A6-4996-9E3C-2A12F0D9A384}"/>
            </a:ext>
          </a:extLst>
        </xdr:cNvPr>
        <xdr:cNvSpPr/>
      </xdr:nvSpPr>
      <xdr:spPr>
        <a:xfrm>
          <a:off x="7846060" y="69462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90170</xdr:rowOff>
    </xdr:from>
    <xdr:to>
      <xdr:col>41</xdr:col>
      <xdr:colOff>101600</xdr:colOff>
      <xdr:row>41</xdr:row>
      <xdr:rowOff>20320</xdr:rowOff>
    </xdr:to>
    <xdr:sp macro="" textlink="">
      <xdr:nvSpPr>
        <xdr:cNvPr id="124" name="フローチャート: 判断 123">
          <a:extLst>
            <a:ext uri="{FF2B5EF4-FFF2-40B4-BE49-F238E27FC236}">
              <a16:creationId xmlns:a16="http://schemas.microsoft.com/office/drawing/2014/main" id="{3ABCC930-5F64-4774-B5CB-6E7233DE6F9D}"/>
            </a:ext>
          </a:extLst>
        </xdr:cNvPr>
        <xdr:cNvSpPr/>
      </xdr:nvSpPr>
      <xdr:spPr>
        <a:xfrm>
          <a:off x="7029450" y="695198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a:extLst>
            <a:ext uri="{FF2B5EF4-FFF2-40B4-BE49-F238E27FC236}">
              <a16:creationId xmlns:a16="http://schemas.microsoft.com/office/drawing/2014/main" id="{52FAF682-B5F8-4CD0-84AE-684AF55B638C}"/>
            </a:ext>
          </a:extLst>
        </xdr:cNvPr>
        <xdr:cNvSpPr/>
      </xdr:nvSpPr>
      <xdr:spPr>
        <a:xfrm>
          <a:off x="6231890" y="69557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81A077D-7047-4BF0-8C74-4FAFB72E8C82}"/>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4280350-BFC7-4DF8-A29C-BEDB53746EF5}"/>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2723BDC-4344-4175-8E26-A018B210FE96}"/>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D87F4E0-D236-4C77-A33B-F03B35F117F1}"/>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31CF60EB-0519-49D9-A152-9F524119F3F7}"/>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154940</xdr:rowOff>
    </xdr:from>
    <xdr:to>
      <xdr:col>55</xdr:col>
      <xdr:colOff>50800</xdr:colOff>
      <xdr:row>40</xdr:row>
      <xdr:rowOff>85090</xdr:rowOff>
    </xdr:to>
    <xdr:sp macro="" textlink="">
      <xdr:nvSpPr>
        <xdr:cNvPr id="131" name="楕円 130">
          <a:extLst>
            <a:ext uri="{FF2B5EF4-FFF2-40B4-BE49-F238E27FC236}">
              <a16:creationId xmlns:a16="http://schemas.microsoft.com/office/drawing/2014/main" id="{78483D0E-8676-4225-9B78-1F9E6597032B}"/>
            </a:ext>
          </a:extLst>
        </xdr:cNvPr>
        <xdr:cNvSpPr/>
      </xdr:nvSpPr>
      <xdr:spPr>
        <a:xfrm>
          <a:off x="9394190" y="684149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6367</xdr:rowOff>
    </xdr:from>
    <xdr:ext cx="469744" cy="259045"/>
    <xdr:sp macro="" textlink="">
      <xdr:nvSpPr>
        <xdr:cNvPr id="132" name="【図書館】&#10;一人当たり面積該当値テキスト">
          <a:extLst>
            <a:ext uri="{FF2B5EF4-FFF2-40B4-BE49-F238E27FC236}">
              <a16:creationId xmlns:a16="http://schemas.microsoft.com/office/drawing/2014/main" id="{7DD6BD13-1B7D-463B-8991-F18411519D55}"/>
            </a:ext>
          </a:extLst>
        </xdr:cNvPr>
        <xdr:cNvSpPr txBox="1"/>
      </xdr:nvSpPr>
      <xdr:spPr>
        <a:xfrm>
          <a:off x="9467850" y="669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154940</xdr:rowOff>
    </xdr:from>
    <xdr:to>
      <xdr:col>50</xdr:col>
      <xdr:colOff>165100</xdr:colOff>
      <xdr:row>40</xdr:row>
      <xdr:rowOff>85090</xdr:rowOff>
    </xdr:to>
    <xdr:sp macro="" textlink="">
      <xdr:nvSpPr>
        <xdr:cNvPr id="133" name="楕円 132">
          <a:extLst>
            <a:ext uri="{FF2B5EF4-FFF2-40B4-BE49-F238E27FC236}">
              <a16:creationId xmlns:a16="http://schemas.microsoft.com/office/drawing/2014/main" id="{FFFA7C94-0604-4CF8-B0F9-153F0A32B197}"/>
            </a:ext>
          </a:extLst>
        </xdr:cNvPr>
        <xdr:cNvSpPr/>
      </xdr:nvSpPr>
      <xdr:spPr>
        <a:xfrm>
          <a:off x="8632190" y="68414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34290</xdr:rowOff>
    </xdr:from>
    <xdr:to>
      <xdr:col>55</xdr:col>
      <xdr:colOff>0</xdr:colOff>
      <xdr:row>40</xdr:row>
      <xdr:rowOff>34290</xdr:rowOff>
    </xdr:to>
    <xdr:cxnSp macro="">
      <xdr:nvCxnSpPr>
        <xdr:cNvPr id="134" name="直線コネクタ 133">
          <a:extLst>
            <a:ext uri="{FF2B5EF4-FFF2-40B4-BE49-F238E27FC236}">
              <a16:creationId xmlns:a16="http://schemas.microsoft.com/office/drawing/2014/main" id="{D8A75436-CB0A-4AA1-A529-56880F64BC08}"/>
            </a:ext>
          </a:extLst>
        </xdr:cNvPr>
        <xdr:cNvCxnSpPr/>
      </xdr:nvCxnSpPr>
      <xdr:spPr>
        <a:xfrm>
          <a:off x="8686800" y="68922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154940</xdr:rowOff>
    </xdr:from>
    <xdr:to>
      <xdr:col>46</xdr:col>
      <xdr:colOff>38100</xdr:colOff>
      <xdr:row>40</xdr:row>
      <xdr:rowOff>85090</xdr:rowOff>
    </xdr:to>
    <xdr:sp macro="" textlink="">
      <xdr:nvSpPr>
        <xdr:cNvPr id="135" name="楕円 134">
          <a:extLst>
            <a:ext uri="{FF2B5EF4-FFF2-40B4-BE49-F238E27FC236}">
              <a16:creationId xmlns:a16="http://schemas.microsoft.com/office/drawing/2014/main" id="{18A44AB0-D57E-41A1-8C06-173CAB53B802}"/>
            </a:ext>
          </a:extLst>
        </xdr:cNvPr>
        <xdr:cNvSpPr/>
      </xdr:nvSpPr>
      <xdr:spPr>
        <a:xfrm>
          <a:off x="7846060" y="68414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34290</xdr:rowOff>
    </xdr:from>
    <xdr:to>
      <xdr:col>50</xdr:col>
      <xdr:colOff>114300</xdr:colOff>
      <xdr:row>40</xdr:row>
      <xdr:rowOff>34290</xdr:rowOff>
    </xdr:to>
    <xdr:cxnSp macro="">
      <xdr:nvCxnSpPr>
        <xdr:cNvPr id="136" name="直線コネクタ 135">
          <a:extLst>
            <a:ext uri="{FF2B5EF4-FFF2-40B4-BE49-F238E27FC236}">
              <a16:creationId xmlns:a16="http://schemas.microsoft.com/office/drawing/2014/main" id="{8FA38FA2-F4E6-46B9-8B2D-682223B282E0}"/>
            </a:ext>
          </a:extLst>
        </xdr:cNvPr>
        <xdr:cNvCxnSpPr/>
      </xdr:nvCxnSpPr>
      <xdr:spPr>
        <a:xfrm>
          <a:off x="7889240" y="68922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158750</xdr:rowOff>
    </xdr:from>
    <xdr:to>
      <xdr:col>41</xdr:col>
      <xdr:colOff>101600</xdr:colOff>
      <xdr:row>40</xdr:row>
      <xdr:rowOff>88900</xdr:rowOff>
    </xdr:to>
    <xdr:sp macro="" textlink="">
      <xdr:nvSpPr>
        <xdr:cNvPr id="137" name="楕円 136">
          <a:extLst>
            <a:ext uri="{FF2B5EF4-FFF2-40B4-BE49-F238E27FC236}">
              <a16:creationId xmlns:a16="http://schemas.microsoft.com/office/drawing/2014/main" id="{8C050B9F-CC62-4665-B7A0-DA53274E132F}"/>
            </a:ext>
          </a:extLst>
        </xdr:cNvPr>
        <xdr:cNvSpPr/>
      </xdr:nvSpPr>
      <xdr:spPr>
        <a:xfrm>
          <a:off x="7029450" y="68472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34290</xdr:rowOff>
    </xdr:from>
    <xdr:to>
      <xdr:col>45</xdr:col>
      <xdr:colOff>177800</xdr:colOff>
      <xdr:row>40</xdr:row>
      <xdr:rowOff>38100</xdr:rowOff>
    </xdr:to>
    <xdr:cxnSp macro="">
      <xdr:nvCxnSpPr>
        <xdr:cNvPr id="138" name="直線コネクタ 137">
          <a:extLst>
            <a:ext uri="{FF2B5EF4-FFF2-40B4-BE49-F238E27FC236}">
              <a16:creationId xmlns:a16="http://schemas.microsoft.com/office/drawing/2014/main" id="{75E5EC56-B7C4-4588-93B8-22C6168B99F5}"/>
            </a:ext>
          </a:extLst>
        </xdr:cNvPr>
        <xdr:cNvCxnSpPr/>
      </xdr:nvCxnSpPr>
      <xdr:spPr>
        <a:xfrm flipV="1">
          <a:off x="7084060" y="6892290"/>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162560</xdr:rowOff>
    </xdr:from>
    <xdr:to>
      <xdr:col>36</xdr:col>
      <xdr:colOff>165100</xdr:colOff>
      <xdr:row>40</xdr:row>
      <xdr:rowOff>92710</xdr:rowOff>
    </xdr:to>
    <xdr:sp macro="" textlink="">
      <xdr:nvSpPr>
        <xdr:cNvPr id="139" name="楕円 138">
          <a:extLst>
            <a:ext uri="{FF2B5EF4-FFF2-40B4-BE49-F238E27FC236}">
              <a16:creationId xmlns:a16="http://schemas.microsoft.com/office/drawing/2014/main" id="{298764A4-345A-4FA7-95DB-978CE86ABB5A}"/>
            </a:ext>
          </a:extLst>
        </xdr:cNvPr>
        <xdr:cNvSpPr/>
      </xdr:nvSpPr>
      <xdr:spPr>
        <a:xfrm>
          <a:off x="6231890" y="68510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38100</xdr:rowOff>
    </xdr:from>
    <xdr:to>
      <xdr:col>41</xdr:col>
      <xdr:colOff>50800</xdr:colOff>
      <xdr:row>40</xdr:row>
      <xdr:rowOff>41910</xdr:rowOff>
    </xdr:to>
    <xdr:cxnSp macro="">
      <xdr:nvCxnSpPr>
        <xdr:cNvPr id="140" name="直線コネクタ 139">
          <a:extLst>
            <a:ext uri="{FF2B5EF4-FFF2-40B4-BE49-F238E27FC236}">
              <a16:creationId xmlns:a16="http://schemas.microsoft.com/office/drawing/2014/main" id="{82A06C82-839C-4173-A4F5-94CECF2A9F28}"/>
            </a:ext>
          </a:extLst>
        </xdr:cNvPr>
        <xdr:cNvCxnSpPr/>
      </xdr:nvCxnSpPr>
      <xdr:spPr>
        <a:xfrm flipV="1">
          <a:off x="6286500" y="6896100"/>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3827</xdr:rowOff>
    </xdr:from>
    <xdr:ext cx="469744" cy="259045"/>
    <xdr:sp macro="" textlink="">
      <xdr:nvSpPr>
        <xdr:cNvPr id="141" name="n_1aveValue【図書館】&#10;一人当たり面積">
          <a:extLst>
            <a:ext uri="{FF2B5EF4-FFF2-40B4-BE49-F238E27FC236}">
              <a16:creationId xmlns:a16="http://schemas.microsoft.com/office/drawing/2014/main" id="{A3133351-443C-4F6D-B6C0-B94432F0CD2D}"/>
            </a:ext>
          </a:extLst>
        </xdr:cNvPr>
        <xdr:cNvSpPr txBox="1"/>
      </xdr:nvSpPr>
      <xdr:spPr>
        <a:xfrm>
          <a:off x="8454467" y="703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7637</xdr:rowOff>
    </xdr:from>
    <xdr:ext cx="469744" cy="259045"/>
    <xdr:sp macro="" textlink="">
      <xdr:nvSpPr>
        <xdr:cNvPr id="142" name="n_2aveValue【図書館】&#10;一人当たり面積">
          <a:extLst>
            <a:ext uri="{FF2B5EF4-FFF2-40B4-BE49-F238E27FC236}">
              <a16:creationId xmlns:a16="http://schemas.microsoft.com/office/drawing/2014/main" id="{42616697-9EA5-4077-A962-285C8DF938EA}"/>
            </a:ext>
          </a:extLst>
        </xdr:cNvPr>
        <xdr:cNvSpPr txBox="1"/>
      </xdr:nvSpPr>
      <xdr:spPr>
        <a:xfrm>
          <a:off x="7673417" y="703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11447</xdr:rowOff>
    </xdr:from>
    <xdr:ext cx="469744" cy="259045"/>
    <xdr:sp macro="" textlink="">
      <xdr:nvSpPr>
        <xdr:cNvPr id="143" name="n_3aveValue【図書館】&#10;一人当たり面積">
          <a:extLst>
            <a:ext uri="{FF2B5EF4-FFF2-40B4-BE49-F238E27FC236}">
              <a16:creationId xmlns:a16="http://schemas.microsoft.com/office/drawing/2014/main" id="{3A314393-3117-4E6A-A2B9-013912849CDB}"/>
            </a:ext>
          </a:extLst>
        </xdr:cNvPr>
        <xdr:cNvSpPr txBox="1"/>
      </xdr:nvSpPr>
      <xdr:spPr>
        <a:xfrm>
          <a:off x="6866332"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4" name="n_4aveValue【図書館】&#10;一人当たり面積">
          <a:extLst>
            <a:ext uri="{FF2B5EF4-FFF2-40B4-BE49-F238E27FC236}">
              <a16:creationId xmlns:a16="http://schemas.microsoft.com/office/drawing/2014/main" id="{A7286D50-9996-4025-AABE-EB32D3CBE14E}"/>
            </a:ext>
          </a:extLst>
        </xdr:cNvPr>
        <xdr:cNvSpPr txBox="1"/>
      </xdr:nvSpPr>
      <xdr:spPr>
        <a:xfrm>
          <a:off x="6068772" y="704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101617</xdr:rowOff>
    </xdr:from>
    <xdr:ext cx="469744" cy="259045"/>
    <xdr:sp macro="" textlink="">
      <xdr:nvSpPr>
        <xdr:cNvPr id="145" name="n_1mainValue【図書館】&#10;一人当たり面積">
          <a:extLst>
            <a:ext uri="{FF2B5EF4-FFF2-40B4-BE49-F238E27FC236}">
              <a16:creationId xmlns:a16="http://schemas.microsoft.com/office/drawing/2014/main" id="{289BBE42-413C-473E-8481-D7354CC99DC2}"/>
            </a:ext>
          </a:extLst>
        </xdr:cNvPr>
        <xdr:cNvSpPr txBox="1"/>
      </xdr:nvSpPr>
      <xdr:spPr>
        <a:xfrm>
          <a:off x="845446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101617</xdr:rowOff>
    </xdr:from>
    <xdr:ext cx="469744" cy="259045"/>
    <xdr:sp macro="" textlink="">
      <xdr:nvSpPr>
        <xdr:cNvPr id="146" name="n_2mainValue【図書館】&#10;一人当たり面積">
          <a:extLst>
            <a:ext uri="{FF2B5EF4-FFF2-40B4-BE49-F238E27FC236}">
              <a16:creationId xmlns:a16="http://schemas.microsoft.com/office/drawing/2014/main" id="{A6B7C24C-6429-4F74-90BC-2939DCF034F3}"/>
            </a:ext>
          </a:extLst>
        </xdr:cNvPr>
        <xdr:cNvSpPr txBox="1"/>
      </xdr:nvSpPr>
      <xdr:spPr>
        <a:xfrm>
          <a:off x="767341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105427</xdr:rowOff>
    </xdr:from>
    <xdr:ext cx="469744" cy="259045"/>
    <xdr:sp macro="" textlink="">
      <xdr:nvSpPr>
        <xdr:cNvPr id="147" name="n_3mainValue【図書館】&#10;一人当たり面積">
          <a:extLst>
            <a:ext uri="{FF2B5EF4-FFF2-40B4-BE49-F238E27FC236}">
              <a16:creationId xmlns:a16="http://schemas.microsoft.com/office/drawing/2014/main" id="{DC5F73C8-314E-43BB-A47A-EABD65F72076}"/>
            </a:ext>
          </a:extLst>
        </xdr:cNvPr>
        <xdr:cNvSpPr txBox="1"/>
      </xdr:nvSpPr>
      <xdr:spPr>
        <a:xfrm>
          <a:off x="6866332" y="661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109237</xdr:rowOff>
    </xdr:from>
    <xdr:ext cx="469744" cy="259045"/>
    <xdr:sp macro="" textlink="">
      <xdr:nvSpPr>
        <xdr:cNvPr id="148" name="n_4mainValue【図書館】&#10;一人当たり面積">
          <a:extLst>
            <a:ext uri="{FF2B5EF4-FFF2-40B4-BE49-F238E27FC236}">
              <a16:creationId xmlns:a16="http://schemas.microsoft.com/office/drawing/2014/main" id="{5CAFD2FB-47B4-4B0B-99AA-3278CE1470AD}"/>
            </a:ext>
          </a:extLst>
        </xdr:cNvPr>
        <xdr:cNvSpPr txBox="1"/>
      </xdr:nvSpPr>
      <xdr:spPr>
        <a:xfrm>
          <a:off x="6068772" y="662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5F8BA962-A0B8-4041-B983-D8585045C7BD}"/>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31ACE7D-5955-48B9-A9CA-784E255B4A0E}"/>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AAAACD2A-DBE2-4FD8-B91C-84402ACD77A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705AED23-7C25-489D-9A28-2357489138B0}"/>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61A2BD65-09CD-4930-BFA1-E8ABEA30C9D8}"/>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E40EBEF2-9A32-4559-936F-1B0796684086}"/>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4B07D4E9-F04B-462B-8A84-DDFF0F62468D}"/>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3CFE3DF9-0002-4D8A-A3EB-079C867F99DD}"/>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A1A6081B-68CA-493B-963B-7628B06EAEAA}"/>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A8FDAD11-3B45-4768-A415-0ABE822CB475}"/>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D27B8044-3CDF-4004-8E03-97E39D5428B2}"/>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AAD2BE7F-62FC-4CE0-8183-AAED845C5F17}"/>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B947A958-FF87-495E-AD52-CC9741AFDF97}"/>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EF99B951-1F94-42C5-928A-5B6F8F41144E}"/>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61F0BD3A-7397-4C2E-8FE8-444821ED04EF}"/>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331303D6-8661-43BD-B614-118935FBB42E}"/>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F4BF8F6-44FB-40F7-87D7-BF836CB9833F}"/>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C7A9E28F-BB7F-42BB-9C0B-F0B2008BFB65}"/>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D64F618C-D603-4A85-B970-A4A926793C7D}"/>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3E26B7FD-05EE-49BA-BA1E-477BD69D1B23}"/>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7B0B3D11-EB07-4FCB-82BA-17FE7260CEC7}"/>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F70D549F-9B15-4054-95CE-B4EB4C39B527}"/>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41E0563D-9D09-4269-B797-C3D1005E0ED1}"/>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8109D65F-6CAF-4477-A66A-A0EEA5E0DEC7}"/>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99D5A55E-0AAC-4B32-8217-1FFAD17FB453}"/>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140426</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69D9E548-90DB-430D-BB55-8140C215366E}"/>
            </a:ext>
          </a:extLst>
        </xdr:cNvPr>
        <xdr:cNvCxnSpPr/>
      </xdr:nvCxnSpPr>
      <xdr:spPr>
        <a:xfrm flipV="1">
          <a:off x="4173855" y="9566366"/>
          <a:ext cx="0" cy="1540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CAC79C88-B94C-44EC-B8D4-539D71C6E855}"/>
            </a:ext>
          </a:extLst>
        </xdr:cNvPr>
        <xdr:cNvSpPr txBox="1"/>
      </xdr:nvSpPr>
      <xdr:spPr>
        <a:xfrm>
          <a:off x="421259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5E571A0F-A8EE-400D-9035-1C3501D1ED45}"/>
            </a:ext>
          </a:extLst>
        </xdr:cNvPr>
        <xdr:cNvCxnSpPr/>
      </xdr:nvCxnSpPr>
      <xdr:spPr>
        <a:xfrm>
          <a:off x="411226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87103</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E51BDACD-763F-4BC8-BADC-B2A49F5030AF}"/>
            </a:ext>
          </a:extLst>
        </xdr:cNvPr>
        <xdr:cNvSpPr txBox="1"/>
      </xdr:nvSpPr>
      <xdr:spPr>
        <a:xfrm>
          <a:off x="4212590" y="93473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140426</xdr:rowOff>
    </xdr:from>
    <xdr:to>
      <xdr:col>24</xdr:col>
      <xdr:colOff>152400</xdr:colOff>
      <xdr:row>55</xdr:row>
      <xdr:rowOff>140426</xdr:rowOff>
    </xdr:to>
    <xdr:cxnSp macro="">
      <xdr:nvCxnSpPr>
        <xdr:cNvPr id="178" name="直線コネクタ 177">
          <a:extLst>
            <a:ext uri="{FF2B5EF4-FFF2-40B4-BE49-F238E27FC236}">
              <a16:creationId xmlns:a16="http://schemas.microsoft.com/office/drawing/2014/main" id="{7D09C259-672B-4A0F-ABD4-139B572AB1F6}"/>
            </a:ext>
          </a:extLst>
        </xdr:cNvPr>
        <xdr:cNvCxnSpPr/>
      </xdr:nvCxnSpPr>
      <xdr:spPr>
        <a:xfrm>
          <a:off x="4112260" y="9566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1105</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4D10985E-F270-4127-B45C-4DB0A1ED2AFB}"/>
            </a:ext>
          </a:extLst>
        </xdr:cNvPr>
        <xdr:cNvSpPr txBox="1"/>
      </xdr:nvSpPr>
      <xdr:spPr>
        <a:xfrm>
          <a:off x="4212590" y="104595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80" name="フローチャート: 判断 179">
          <a:extLst>
            <a:ext uri="{FF2B5EF4-FFF2-40B4-BE49-F238E27FC236}">
              <a16:creationId xmlns:a16="http://schemas.microsoft.com/office/drawing/2014/main" id="{6AADB45B-5647-4789-8DC3-9B4102AF5ED9}"/>
            </a:ext>
          </a:extLst>
        </xdr:cNvPr>
        <xdr:cNvSpPr/>
      </xdr:nvSpPr>
      <xdr:spPr>
        <a:xfrm>
          <a:off x="4131310" y="1047731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34109</xdr:rowOff>
    </xdr:from>
    <xdr:to>
      <xdr:col>20</xdr:col>
      <xdr:colOff>38100</xdr:colOff>
      <xdr:row>61</xdr:row>
      <xdr:rowOff>135709</xdr:rowOff>
    </xdr:to>
    <xdr:sp macro="" textlink="">
      <xdr:nvSpPr>
        <xdr:cNvPr id="181" name="フローチャート: 判断 180">
          <a:extLst>
            <a:ext uri="{FF2B5EF4-FFF2-40B4-BE49-F238E27FC236}">
              <a16:creationId xmlns:a16="http://schemas.microsoft.com/office/drawing/2014/main" id="{22026EC3-0D4B-42C1-AEF2-5222A3688D29}"/>
            </a:ext>
          </a:extLst>
        </xdr:cNvPr>
        <xdr:cNvSpPr/>
      </xdr:nvSpPr>
      <xdr:spPr>
        <a:xfrm>
          <a:off x="3388360" y="10490654"/>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25944</xdr:rowOff>
    </xdr:from>
    <xdr:to>
      <xdr:col>15</xdr:col>
      <xdr:colOff>101600</xdr:colOff>
      <xdr:row>61</xdr:row>
      <xdr:rowOff>127544</xdr:rowOff>
    </xdr:to>
    <xdr:sp macro="" textlink="">
      <xdr:nvSpPr>
        <xdr:cNvPr id="182" name="フローチャート: 判断 181">
          <a:extLst>
            <a:ext uri="{FF2B5EF4-FFF2-40B4-BE49-F238E27FC236}">
              <a16:creationId xmlns:a16="http://schemas.microsoft.com/office/drawing/2014/main" id="{DE8D8551-AC7C-497A-A7F1-2F67D6FBBC0E}"/>
            </a:ext>
          </a:extLst>
        </xdr:cNvPr>
        <xdr:cNvSpPr/>
      </xdr:nvSpPr>
      <xdr:spPr>
        <a:xfrm>
          <a:off x="2571750" y="10480584"/>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17780</xdr:rowOff>
    </xdr:from>
    <xdr:to>
      <xdr:col>10</xdr:col>
      <xdr:colOff>165100</xdr:colOff>
      <xdr:row>61</xdr:row>
      <xdr:rowOff>119380</xdr:rowOff>
    </xdr:to>
    <xdr:sp macro="" textlink="">
      <xdr:nvSpPr>
        <xdr:cNvPr id="183" name="フローチャート: 判断 182">
          <a:extLst>
            <a:ext uri="{FF2B5EF4-FFF2-40B4-BE49-F238E27FC236}">
              <a16:creationId xmlns:a16="http://schemas.microsoft.com/office/drawing/2014/main" id="{C5D28C12-821C-489A-9408-9D60CF207326}"/>
            </a:ext>
          </a:extLst>
        </xdr:cNvPr>
        <xdr:cNvSpPr/>
      </xdr:nvSpPr>
      <xdr:spPr>
        <a:xfrm>
          <a:off x="1774190" y="104800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3084</xdr:rowOff>
    </xdr:from>
    <xdr:to>
      <xdr:col>6</xdr:col>
      <xdr:colOff>38100</xdr:colOff>
      <xdr:row>61</xdr:row>
      <xdr:rowOff>104684</xdr:rowOff>
    </xdr:to>
    <xdr:sp macro="" textlink="">
      <xdr:nvSpPr>
        <xdr:cNvPr id="184" name="フローチャート: 判断 183">
          <a:extLst>
            <a:ext uri="{FF2B5EF4-FFF2-40B4-BE49-F238E27FC236}">
              <a16:creationId xmlns:a16="http://schemas.microsoft.com/office/drawing/2014/main" id="{1C00E532-0551-4DE6-9B94-D34F652D9B11}"/>
            </a:ext>
          </a:extLst>
        </xdr:cNvPr>
        <xdr:cNvSpPr/>
      </xdr:nvSpPr>
      <xdr:spPr>
        <a:xfrm>
          <a:off x="988060" y="10461534"/>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E2FBA81-6BA3-448E-AFA6-3A462D18821B}"/>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E7AE846-8871-46F1-B8E4-F7555370F6AB}"/>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6034591-C89F-4E90-959E-0786112AB493}"/>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99F54428-F176-438F-B8B9-152055514342}"/>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430C3BCD-EC3E-41FF-9238-290F2763E11D}"/>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127181</xdr:rowOff>
    </xdr:from>
    <xdr:to>
      <xdr:col>24</xdr:col>
      <xdr:colOff>114300</xdr:colOff>
      <xdr:row>61</xdr:row>
      <xdr:rowOff>57331</xdr:rowOff>
    </xdr:to>
    <xdr:sp macro="" textlink="">
      <xdr:nvSpPr>
        <xdr:cNvPr id="190" name="楕円 189">
          <a:extLst>
            <a:ext uri="{FF2B5EF4-FFF2-40B4-BE49-F238E27FC236}">
              <a16:creationId xmlns:a16="http://schemas.microsoft.com/office/drawing/2014/main" id="{186E801A-E8D7-4D2B-BBFD-C09E32C6ADE8}"/>
            </a:ext>
          </a:extLst>
        </xdr:cNvPr>
        <xdr:cNvSpPr/>
      </xdr:nvSpPr>
      <xdr:spPr>
        <a:xfrm>
          <a:off x="4131310" y="1041799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150058</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B39EF9A6-BA0F-42FD-ACD7-42F9E7A9CFC0}"/>
            </a:ext>
          </a:extLst>
        </xdr:cNvPr>
        <xdr:cNvSpPr txBox="1"/>
      </xdr:nvSpPr>
      <xdr:spPr>
        <a:xfrm>
          <a:off x="4212590" y="10265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92891</xdr:rowOff>
    </xdr:from>
    <xdr:to>
      <xdr:col>20</xdr:col>
      <xdr:colOff>38100</xdr:colOff>
      <xdr:row>61</xdr:row>
      <xdr:rowOff>23041</xdr:rowOff>
    </xdr:to>
    <xdr:sp macro="" textlink="">
      <xdr:nvSpPr>
        <xdr:cNvPr id="192" name="楕円 191">
          <a:extLst>
            <a:ext uri="{FF2B5EF4-FFF2-40B4-BE49-F238E27FC236}">
              <a16:creationId xmlns:a16="http://schemas.microsoft.com/office/drawing/2014/main" id="{1448809C-E8F6-4CDA-99DD-03C679C37F8F}"/>
            </a:ext>
          </a:extLst>
        </xdr:cNvPr>
        <xdr:cNvSpPr/>
      </xdr:nvSpPr>
      <xdr:spPr>
        <a:xfrm>
          <a:off x="3388360" y="10383701"/>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143691</xdr:rowOff>
    </xdr:from>
    <xdr:to>
      <xdr:col>24</xdr:col>
      <xdr:colOff>63500</xdr:colOff>
      <xdr:row>61</xdr:row>
      <xdr:rowOff>6531</xdr:rowOff>
    </xdr:to>
    <xdr:cxnSp macro="">
      <xdr:nvCxnSpPr>
        <xdr:cNvPr id="193" name="直線コネクタ 192">
          <a:extLst>
            <a:ext uri="{FF2B5EF4-FFF2-40B4-BE49-F238E27FC236}">
              <a16:creationId xmlns:a16="http://schemas.microsoft.com/office/drawing/2014/main" id="{363A35EF-375A-4CD6-A2CF-A51478714853}"/>
            </a:ext>
          </a:extLst>
        </xdr:cNvPr>
        <xdr:cNvCxnSpPr/>
      </xdr:nvCxnSpPr>
      <xdr:spPr>
        <a:xfrm>
          <a:off x="3431540" y="10428786"/>
          <a:ext cx="7429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58601</xdr:rowOff>
    </xdr:from>
    <xdr:to>
      <xdr:col>15</xdr:col>
      <xdr:colOff>101600</xdr:colOff>
      <xdr:row>60</xdr:row>
      <xdr:rowOff>160201</xdr:rowOff>
    </xdr:to>
    <xdr:sp macro="" textlink="">
      <xdr:nvSpPr>
        <xdr:cNvPr id="194" name="楕円 193">
          <a:extLst>
            <a:ext uri="{FF2B5EF4-FFF2-40B4-BE49-F238E27FC236}">
              <a16:creationId xmlns:a16="http://schemas.microsoft.com/office/drawing/2014/main" id="{1AFBB1C0-ECD3-4131-9D6C-42000B0903B4}"/>
            </a:ext>
          </a:extLst>
        </xdr:cNvPr>
        <xdr:cNvSpPr/>
      </xdr:nvSpPr>
      <xdr:spPr>
        <a:xfrm>
          <a:off x="2571750" y="1034179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109401</xdr:rowOff>
    </xdr:from>
    <xdr:to>
      <xdr:col>19</xdr:col>
      <xdr:colOff>177800</xdr:colOff>
      <xdr:row>60</xdr:row>
      <xdr:rowOff>143691</xdr:rowOff>
    </xdr:to>
    <xdr:cxnSp macro="">
      <xdr:nvCxnSpPr>
        <xdr:cNvPr id="195" name="直線コネクタ 194">
          <a:extLst>
            <a:ext uri="{FF2B5EF4-FFF2-40B4-BE49-F238E27FC236}">
              <a16:creationId xmlns:a16="http://schemas.microsoft.com/office/drawing/2014/main" id="{679A4154-92E7-436B-9AB7-8D43D6A47EDE}"/>
            </a:ext>
          </a:extLst>
        </xdr:cNvPr>
        <xdr:cNvCxnSpPr/>
      </xdr:nvCxnSpPr>
      <xdr:spPr>
        <a:xfrm>
          <a:off x="2626360" y="10394496"/>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21046</xdr:rowOff>
    </xdr:from>
    <xdr:to>
      <xdr:col>10</xdr:col>
      <xdr:colOff>165100</xdr:colOff>
      <xdr:row>60</xdr:row>
      <xdr:rowOff>122646</xdr:rowOff>
    </xdr:to>
    <xdr:sp macro="" textlink="">
      <xdr:nvSpPr>
        <xdr:cNvPr id="196" name="楕円 195">
          <a:extLst>
            <a:ext uri="{FF2B5EF4-FFF2-40B4-BE49-F238E27FC236}">
              <a16:creationId xmlns:a16="http://schemas.microsoft.com/office/drawing/2014/main" id="{3626515D-9592-4FE0-B5A0-47AF9A119838}"/>
            </a:ext>
          </a:extLst>
        </xdr:cNvPr>
        <xdr:cNvSpPr/>
      </xdr:nvSpPr>
      <xdr:spPr>
        <a:xfrm>
          <a:off x="1774190" y="1030423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71846</xdr:rowOff>
    </xdr:from>
    <xdr:to>
      <xdr:col>15</xdr:col>
      <xdr:colOff>50800</xdr:colOff>
      <xdr:row>60</xdr:row>
      <xdr:rowOff>109401</xdr:rowOff>
    </xdr:to>
    <xdr:cxnSp macro="">
      <xdr:nvCxnSpPr>
        <xdr:cNvPr id="197" name="直線コネクタ 196">
          <a:extLst>
            <a:ext uri="{FF2B5EF4-FFF2-40B4-BE49-F238E27FC236}">
              <a16:creationId xmlns:a16="http://schemas.microsoft.com/office/drawing/2014/main" id="{60F91F91-9EBB-4006-9D3E-146AE36E3C03}"/>
            </a:ext>
          </a:extLst>
        </xdr:cNvPr>
        <xdr:cNvCxnSpPr/>
      </xdr:nvCxnSpPr>
      <xdr:spPr>
        <a:xfrm>
          <a:off x="1828800" y="10356941"/>
          <a:ext cx="79756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158206</xdr:rowOff>
    </xdr:from>
    <xdr:to>
      <xdr:col>6</xdr:col>
      <xdr:colOff>38100</xdr:colOff>
      <xdr:row>60</xdr:row>
      <xdr:rowOff>88356</xdr:rowOff>
    </xdr:to>
    <xdr:sp macro="" textlink="">
      <xdr:nvSpPr>
        <xdr:cNvPr id="198" name="楕円 197">
          <a:extLst>
            <a:ext uri="{FF2B5EF4-FFF2-40B4-BE49-F238E27FC236}">
              <a16:creationId xmlns:a16="http://schemas.microsoft.com/office/drawing/2014/main" id="{A4528CF2-4673-4F0C-81D9-200018A55E17}"/>
            </a:ext>
          </a:extLst>
        </xdr:cNvPr>
        <xdr:cNvSpPr/>
      </xdr:nvSpPr>
      <xdr:spPr>
        <a:xfrm>
          <a:off x="988060" y="1027566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37556</xdr:rowOff>
    </xdr:from>
    <xdr:to>
      <xdr:col>10</xdr:col>
      <xdr:colOff>114300</xdr:colOff>
      <xdr:row>60</xdr:row>
      <xdr:rowOff>71846</xdr:rowOff>
    </xdr:to>
    <xdr:cxnSp macro="">
      <xdr:nvCxnSpPr>
        <xdr:cNvPr id="199" name="直線コネクタ 198">
          <a:extLst>
            <a:ext uri="{FF2B5EF4-FFF2-40B4-BE49-F238E27FC236}">
              <a16:creationId xmlns:a16="http://schemas.microsoft.com/office/drawing/2014/main" id="{50CC4DA7-A1E7-42CD-B0E9-5078B0CB41C2}"/>
            </a:ext>
          </a:extLst>
        </xdr:cNvPr>
        <xdr:cNvCxnSpPr/>
      </xdr:nvCxnSpPr>
      <xdr:spPr>
        <a:xfrm>
          <a:off x="1031240" y="10324556"/>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126836</xdr:rowOff>
    </xdr:from>
    <xdr:ext cx="405111" cy="259045"/>
    <xdr:sp macro="" textlink="">
      <xdr:nvSpPr>
        <xdr:cNvPr id="200" name="n_1aveValue【体育館・プール】&#10;有形固定資産減価償却率">
          <a:extLst>
            <a:ext uri="{FF2B5EF4-FFF2-40B4-BE49-F238E27FC236}">
              <a16:creationId xmlns:a16="http://schemas.microsoft.com/office/drawing/2014/main" id="{54FAFDD1-082A-41D7-8775-AAB9DF66ED6D}"/>
            </a:ext>
          </a:extLst>
        </xdr:cNvPr>
        <xdr:cNvSpPr txBox="1"/>
      </xdr:nvSpPr>
      <xdr:spPr>
        <a:xfrm>
          <a:off x="3239144" y="10589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118671</xdr:rowOff>
    </xdr:from>
    <xdr:ext cx="405111" cy="259045"/>
    <xdr:sp macro="" textlink="">
      <xdr:nvSpPr>
        <xdr:cNvPr id="201" name="n_2aveValue【体育館・プール】&#10;有形固定資産減価償却率">
          <a:extLst>
            <a:ext uri="{FF2B5EF4-FFF2-40B4-BE49-F238E27FC236}">
              <a16:creationId xmlns:a16="http://schemas.microsoft.com/office/drawing/2014/main" id="{A994F389-407F-4618-BB4A-9EC301650276}"/>
            </a:ext>
          </a:extLst>
        </xdr:cNvPr>
        <xdr:cNvSpPr txBox="1"/>
      </xdr:nvSpPr>
      <xdr:spPr>
        <a:xfrm>
          <a:off x="2439044" y="10579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110507</xdr:rowOff>
    </xdr:from>
    <xdr:ext cx="405111" cy="259045"/>
    <xdr:sp macro="" textlink="">
      <xdr:nvSpPr>
        <xdr:cNvPr id="202" name="n_3aveValue【体育館・プール】&#10;有形固定資産減価償却率">
          <a:extLst>
            <a:ext uri="{FF2B5EF4-FFF2-40B4-BE49-F238E27FC236}">
              <a16:creationId xmlns:a16="http://schemas.microsoft.com/office/drawing/2014/main" id="{95433E42-2969-46FB-B281-24B413C2D964}"/>
            </a:ext>
          </a:extLst>
        </xdr:cNvPr>
        <xdr:cNvSpPr txBox="1"/>
      </xdr:nvSpPr>
      <xdr:spPr>
        <a:xfrm>
          <a:off x="1641484"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95811</xdr:rowOff>
    </xdr:from>
    <xdr:ext cx="405111" cy="259045"/>
    <xdr:sp macro="" textlink="">
      <xdr:nvSpPr>
        <xdr:cNvPr id="203" name="n_4aveValue【体育館・プール】&#10;有形固定資産減価償却率">
          <a:extLst>
            <a:ext uri="{FF2B5EF4-FFF2-40B4-BE49-F238E27FC236}">
              <a16:creationId xmlns:a16="http://schemas.microsoft.com/office/drawing/2014/main" id="{56F6AAC1-714D-4D90-8C5E-9F6242201445}"/>
            </a:ext>
          </a:extLst>
        </xdr:cNvPr>
        <xdr:cNvSpPr txBox="1"/>
      </xdr:nvSpPr>
      <xdr:spPr>
        <a:xfrm>
          <a:off x="855354" y="10550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39568</xdr:rowOff>
    </xdr:from>
    <xdr:ext cx="405111" cy="259045"/>
    <xdr:sp macro="" textlink="">
      <xdr:nvSpPr>
        <xdr:cNvPr id="204" name="n_1mainValue【体育館・プール】&#10;有形固定資産減価償却率">
          <a:extLst>
            <a:ext uri="{FF2B5EF4-FFF2-40B4-BE49-F238E27FC236}">
              <a16:creationId xmlns:a16="http://schemas.microsoft.com/office/drawing/2014/main" id="{BA8867B8-8FC6-4B68-9420-EBE9FF68F695}"/>
            </a:ext>
          </a:extLst>
        </xdr:cNvPr>
        <xdr:cNvSpPr txBox="1"/>
      </xdr:nvSpPr>
      <xdr:spPr>
        <a:xfrm>
          <a:off x="3239144" y="10155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5278</xdr:rowOff>
    </xdr:from>
    <xdr:ext cx="405111" cy="259045"/>
    <xdr:sp macro="" textlink="">
      <xdr:nvSpPr>
        <xdr:cNvPr id="205" name="n_2mainValue【体育館・プール】&#10;有形固定資産減価償却率">
          <a:extLst>
            <a:ext uri="{FF2B5EF4-FFF2-40B4-BE49-F238E27FC236}">
              <a16:creationId xmlns:a16="http://schemas.microsoft.com/office/drawing/2014/main" id="{0224E556-AA65-4D2D-8A03-83F733B6B161}"/>
            </a:ext>
          </a:extLst>
        </xdr:cNvPr>
        <xdr:cNvSpPr txBox="1"/>
      </xdr:nvSpPr>
      <xdr:spPr>
        <a:xfrm>
          <a:off x="2439044" y="10122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139173</xdr:rowOff>
    </xdr:from>
    <xdr:ext cx="405111" cy="259045"/>
    <xdr:sp macro="" textlink="">
      <xdr:nvSpPr>
        <xdr:cNvPr id="206" name="n_3mainValue【体育館・プール】&#10;有形固定資産減価償却率">
          <a:extLst>
            <a:ext uri="{FF2B5EF4-FFF2-40B4-BE49-F238E27FC236}">
              <a16:creationId xmlns:a16="http://schemas.microsoft.com/office/drawing/2014/main" id="{3978070D-B8A4-4FFA-8CF9-B717AB6C4BCF}"/>
            </a:ext>
          </a:extLst>
        </xdr:cNvPr>
        <xdr:cNvSpPr txBox="1"/>
      </xdr:nvSpPr>
      <xdr:spPr>
        <a:xfrm>
          <a:off x="1641484" y="1007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104883</xdr:rowOff>
    </xdr:from>
    <xdr:ext cx="405111" cy="259045"/>
    <xdr:sp macro="" textlink="">
      <xdr:nvSpPr>
        <xdr:cNvPr id="207" name="n_4mainValue【体育館・プール】&#10;有形固定資産減価償却率">
          <a:extLst>
            <a:ext uri="{FF2B5EF4-FFF2-40B4-BE49-F238E27FC236}">
              <a16:creationId xmlns:a16="http://schemas.microsoft.com/office/drawing/2014/main" id="{9DD8574A-740E-4482-98FC-25C78D973B03}"/>
            </a:ext>
          </a:extLst>
        </xdr:cNvPr>
        <xdr:cNvSpPr txBox="1"/>
      </xdr:nvSpPr>
      <xdr:spPr>
        <a:xfrm>
          <a:off x="855354" y="10047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5525FE73-7626-45CF-876A-0BF9CB6A7344}"/>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4389D213-FE75-40F0-9CC0-43F149BA35E3}"/>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632D9F78-CB21-48C0-A7DF-83DFACFF89C1}"/>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CAB4E410-7B35-4495-A12A-A5D9D578C8AC}"/>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5B737309-FAA5-492D-9841-28BE55A9FC59}"/>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910BD5EA-A6C5-425F-9517-04224491F281}"/>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96539C96-E9F8-4F3B-9262-750F1D7E87ED}"/>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218CEF8-8CC4-4E3A-9870-2950771671E6}"/>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137B8A8-0599-47AB-824A-60837E5109D3}"/>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E878DDA0-215F-4ED3-85CF-B7B218F3010B}"/>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2BF9AE46-F739-4B2A-9DAF-79F2E497923D}"/>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004B59FF-51D0-4779-A5D3-1E569C8ACF4D}"/>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A25FC274-2BC5-4635-BCEF-C3991EC25BB5}"/>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C006CA34-A614-4340-B914-B2D273A2D84B}"/>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AD3D19F5-CDE3-466A-AE35-1693743518A5}"/>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2FE270D5-E69D-4255-88F4-4AD795482F69}"/>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DB7E6D57-4032-45F6-8A73-12C4D2FABFF6}"/>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A9196A6E-8FB1-4A8F-BA07-F601A1E5739D}"/>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55A76687-34E7-4874-8013-EC0D00A2E61F}"/>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D3501CD7-57A3-4FB8-868F-BC556CB23AE6}"/>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2AB95C8F-2FE0-4983-81D9-EE275F042691}"/>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500A877-FF0C-48C3-A173-F061ECF3DF65}"/>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D9BC4AAA-4AF6-4B8D-8D10-796B5034158C}"/>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112395</xdr:rowOff>
    </xdr:from>
    <xdr:to>
      <xdr:col>54</xdr:col>
      <xdr:colOff>189865</xdr:colOff>
      <xdr:row>64</xdr:row>
      <xdr:rowOff>62865</xdr:rowOff>
    </xdr:to>
    <xdr:cxnSp macro="">
      <xdr:nvCxnSpPr>
        <xdr:cNvPr id="231" name="直線コネクタ 230">
          <a:extLst>
            <a:ext uri="{FF2B5EF4-FFF2-40B4-BE49-F238E27FC236}">
              <a16:creationId xmlns:a16="http://schemas.microsoft.com/office/drawing/2014/main" id="{3E9545AB-AADF-4461-8633-5CEFCB523DD9}"/>
            </a:ext>
          </a:extLst>
        </xdr:cNvPr>
        <xdr:cNvCxnSpPr/>
      </xdr:nvCxnSpPr>
      <xdr:spPr>
        <a:xfrm flipV="1">
          <a:off x="9429115" y="9713595"/>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a:extLst>
            <a:ext uri="{FF2B5EF4-FFF2-40B4-BE49-F238E27FC236}">
              <a16:creationId xmlns:a16="http://schemas.microsoft.com/office/drawing/2014/main" id="{1FAAFC71-4A27-4127-B0D3-0C7F3110AA3A}"/>
            </a:ext>
          </a:extLst>
        </xdr:cNvPr>
        <xdr:cNvSpPr txBox="1"/>
      </xdr:nvSpPr>
      <xdr:spPr>
        <a:xfrm>
          <a:off x="946785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a:extLst>
            <a:ext uri="{FF2B5EF4-FFF2-40B4-BE49-F238E27FC236}">
              <a16:creationId xmlns:a16="http://schemas.microsoft.com/office/drawing/2014/main" id="{9B9525C3-8BB6-405D-817A-A859B1B76B1A}"/>
            </a:ext>
          </a:extLst>
        </xdr:cNvPr>
        <xdr:cNvCxnSpPr/>
      </xdr:nvCxnSpPr>
      <xdr:spPr>
        <a:xfrm>
          <a:off x="9356090" y="110318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59072</xdr:rowOff>
    </xdr:from>
    <xdr:ext cx="469744" cy="259045"/>
    <xdr:sp macro="" textlink="">
      <xdr:nvSpPr>
        <xdr:cNvPr id="234" name="【体育館・プール】&#10;一人当たり面積最大値テキスト">
          <a:extLst>
            <a:ext uri="{FF2B5EF4-FFF2-40B4-BE49-F238E27FC236}">
              <a16:creationId xmlns:a16="http://schemas.microsoft.com/office/drawing/2014/main" id="{A81F42A5-B5DD-4ABB-BE06-8492F9B83404}"/>
            </a:ext>
          </a:extLst>
        </xdr:cNvPr>
        <xdr:cNvSpPr txBox="1"/>
      </xdr:nvSpPr>
      <xdr:spPr>
        <a:xfrm>
          <a:off x="9467850" y="9485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112395</xdr:rowOff>
    </xdr:from>
    <xdr:to>
      <xdr:col>55</xdr:col>
      <xdr:colOff>88900</xdr:colOff>
      <xdr:row>56</xdr:row>
      <xdr:rowOff>112395</xdr:rowOff>
    </xdr:to>
    <xdr:cxnSp macro="">
      <xdr:nvCxnSpPr>
        <xdr:cNvPr id="235" name="直線コネクタ 234">
          <a:extLst>
            <a:ext uri="{FF2B5EF4-FFF2-40B4-BE49-F238E27FC236}">
              <a16:creationId xmlns:a16="http://schemas.microsoft.com/office/drawing/2014/main" id="{A66532FA-8A44-43D9-AE6E-0448D763B6DC}"/>
            </a:ext>
          </a:extLst>
        </xdr:cNvPr>
        <xdr:cNvCxnSpPr/>
      </xdr:nvCxnSpPr>
      <xdr:spPr>
        <a:xfrm>
          <a:off x="9356090" y="97135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20972</xdr:rowOff>
    </xdr:from>
    <xdr:ext cx="469744" cy="259045"/>
    <xdr:sp macro="" textlink="">
      <xdr:nvSpPr>
        <xdr:cNvPr id="236" name="【体育館・プール】&#10;一人当たり面積平均値テキスト">
          <a:extLst>
            <a:ext uri="{FF2B5EF4-FFF2-40B4-BE49-F238E27FC236}">
              <a16:creationId xmlns:a16="http://schemas.microsoft.com/office/drawing/2014/main" id="{212D4564-2B9B-4550-967A-E44541E0B409}"/>
            </a:ext>
          </a:extLst>
        </xdr:cNvPr>
        <xdr:cNvSpPr txBox="1"/>
      </xdr:nvSpPr>
      <xdr:spPr>
        <a:xfrm>
          <a:off x="9467850" y="10647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42545</xdr:rowOff>
    </xdr:from>
    <xdr:to>
      <xdr:col>55</xdr:col>
      <xdr:colOff>50800</xdr:colOff>
      <xdr:row>62</xdr:row>
      <xdr:rowOff>144145</xdr:rowOff>
    </xdr:to>
    <xdr:sp macro="" textlink="">
      <xdr:nvSpPr>
        <xdr:cNvPr id="237" name="フローチャート: 判断 236">
          <a:extLst>
            <a:ext uri="{FF2B5EF4-FFF2-40B4-BE49-F238E27FC236}">
              <a16:creationId xmlns:a16="http://schemas.microsoft.com/office/drawing/2014/main" id="{F5427F4A-8AEE-48DD-BC3F-AA750DA0FAA7}"/>
            </a:ext>
          </a:extLst>
        </xdr:cNvPr>
        <xdr:cNvSpPr/>
      </xdr:nvSpPr>
      <xdr:spPr>
        <a:xfrm>
          <a:off x="9394190" y="1067435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38" name="フローチャート: 判断 237">
          <a:extLst>
            <a:ext uri="{FF2B5EF4-FFF2-40B4-BE49-F238E27FC236}">
              <a16:creationId xmlns:a16="http://schemas.microsoft.com/office/drawing/2014/main" id="{D3D39A8F-B0C9-44C3-B0A7-A583B99CB45D}"/>
            </a:ext>
          </a:extLst>
        </xdr:cNvPr>
        <xdr:cNvSpPr/>
      </xdr:nvSpPr>
      <xdr:spPr>
        <a:xfrm>
          <a:off x="8632190" y="106743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9" name="フローチャート: 判断 238">
          <a:extLst>
            <a:ext uri="{FF2B5EF4-FFF2-40B4-BE49-F238E27FC236}">
              <a16:creationId xmlns:a16="http://schemas.microsoft.com/office/drawing/2014/main" id="{87575510-F008-4735-B8C1-DBA6FFA4E63B}"/>
            </a:ext>
          </a:extLst>
        </xdr:cNvPr>
        <xdr:cNvSpPr/>
      </xdr:nvSpPr>
      <xdr:spPr>
        <a:xfrm>
          <a:off x="7846060" y="106857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57785</xdr:rowOff>
    </xdr:from>
    <xdr:to>
      <xdr:col>41</xdr:col>
      <xdr:colOff>101600</xdr:colOff>
      <xdr:row>62</xdr:row>
      <xdr:rowOff>159385</xdr:rowOff>
    </xdr:to>
    <xdr:sp macro="" textlink="">
      <xdr:nvSpPr>
        <xdr:cNvPr id="240" name="フローチャート: 判断 239">
          <a:extLst>
            <a:ext uri="{FF2B5EF4-FFF2-40B4-BE49-F238E27FC236}">
              <a16:creationId xmlns:a16="http://schemas.microsoft.com/office/drawing/2014/main" id="{995DDB3C-BB53-457E-939E-0093329FC597}"/>
            </a:ext>
          </a:extLst>
        </xdr:cNvPr>
        <xdr:cNvSpPr/>
      </xdr:nvSpPr>
      <xdr:spPr>
        <a:xfrm>
          <a:off x="7029450" y="1068387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41" name="フローチャート: 判断 240">
          <a:extLst>
            <a:ext uri="{FF2B5EF4-FFF2-40B4-BE49-F238E27FC236}">
              <a16:creationId xmlns:a16="http://schemas.microsoft.com/office/drawing/2014/main" id="{E2E1467D-F2FB-4ACA-BE9D-D2CB6A542E10}"/>
            </a:ext>
          </a:extLst>
        </xdr:cNvPr>
        <xdr:cNvSpPr/>
      </xdr:nvSpPr>
      <xdr:spPr>
        <a:xfrm>
          <a:off x="6231890" y="106857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561CB4D-DA67-498A-83CA-9D8B25DCFEED}"/>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0500F47-F94B-4A2A-A4A9-08EBC7C941AC}"/>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6CE5F23-C95E-4C7C-AD96-264F9AC93ED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A8871AB-A2A9-4716-AEED-55C71E7C445F}"/>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4AD7B864-D93D-4C2F-BF78-AB2C1939045B}"/>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132080</xdr:rowOff>
    </xdr:from>
    <xdr:to>
      <xdr:col>55</xdr:col>
      <xdr:colOff>50800</xdr:colOff>
      <xdr:row>62</xdr:row>
      <xdr:rowOff>62230</xdr:rowOff>
    </xdr:to>
    <xdr:sp macro="" textlink="">
      <xdr:nvSpPr>
        <xdr:cNvPr id="247" name="楕円 246">
          <a:extLst>
            <a:ext uri="{FF2B5EF4-FFF2-40B4-BE49-F238E27FC236}">
              <a16:creationId xmlns:a16="http://schemas.microsoft.com/office/drawing/2014/main" id="{5FAFAE2C-88BB-452D-A278-D91D69823022}"/>
            </a:ext>
          </a:extLst>
        </xdr:cNvPr>
        <xdr:cNvSpPr/>
      </xdr:nvSpPr>
      <xdr:spPr>
        <a:xfrm>
          <a:off x="9394190" y="1059434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154957</xdr:rowOff>
    </xdr:from>
    <xdr:ext cx="469744" cy="259045"/>
    <xdr:sp macro="" textlink="">
      <xdr:nvSpPr>
        <xdr:cNvPr id="248" name="【体育館・プール】&#10;一人当たり面積該当値テキスト">
          <a:extLst>
            <a:ext uri="{FF2B5EF4-FFF2-40B4-BE49-F238E27FC236}">
              <a16:creationId xmlns:a16="http://schemas.microsoft.com/office/drawing/2014/main" id="{C1A707B1-3E1A-47CB-9002-1922F3D1F681}"/>
            </a:ext>
          </a:extLst>
        </xdr:cNvPr>
        <xdr:cNvSpPr txBox="1"/>
      </xdr:nvSpPr>
      <xdr:spPr>
        <a:xfrm>
          <a:off x="9467850"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133985</xdr:rowOff>
    </xdr:from>
    <xdr:to>
      <xdr:col>50</xdr:col>
      <xdr:colOff>165100</xdr:colOff>
      <xdr:row>62</xdr:row>
      <xdr:rowOff>64135</xdr:rowOff>
    </xdr:to>
    <xdr:sp macro="" textlink="">
      <xdr:nvSpPr>
        <xdr:cNvPr id="249" name="楕円 248">
          <a:extLst>
            <a:ext uri="{FF2B5EF4-FFF2-40B4-BE49-F238E27FC236}">
              <a16:creationId xmlns:a16="http://schemas.microsoft.com/office/drawing/2014/main" id="{B6FDC705-C20A-4500-91E0-F7BFDBF88B95}"/>
            </a:ext>
          </a:extLst>
        </xdr:cNvPr>
        <xdr:cNvSpPr/>
      </xdr:nvSpPr>
      <xdr:spPr>
        <a:xfrm>
          <a:off x="8632190" y="1058862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11430</xdr:rowOff>
    </xdr:from>
    <xdr:to>
      <xdr:col>55</xdr:col>
      <xdr:colOff>0</xdr:colOff>
      <xdr:row>62</xdr:row>
      <xdr:rowOff>13335</xdr:rowOff>
    </xdr:to>
    <xdr:cxnSp macro="">
      <xdr:nvCxnSpPr>
        <xdr:cNvPr id="250" name="直線コネクタ 249">
          <a:extLst>
            <a:ext uri="{FF2B5EF4-FFF2-40B4-BE49-F238E27FC236}">
              <a16:creationId xmlns:a16="http://schemas.microsoft.com/office/drawing/2014/main" id="{F582582B-3CBE-4927-B4F9-3658C47B8D0C}"/>
            </a:ext>
          </a:extLst>
        </xdr:cNvPr>
        <xdr:cNvCxnSpPr/>
      </xdr:nvCxnSpPr>
      <xdr:spPr>
        <a:xfrm flipV="1">
          <a:off x="8686800" y="10645140"/>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135890</xdr:rowOff>
    </xdr:from>
    <xdr:to>
      <xdr:col>46</xdr:col>
      <xdr:colOff>38100</xdr:colOff>
      <xdr:row>62</xdr:row>
      <xdr:rowOff>66040</xdr:rowOff>
    </xdr:to>
    <xdr:sp macro="" textlink="">
      <xdr:nvSpPr>
        <xdr:cNvPr id="251" name="楕円 250">
          <a:extLst>
            <a:ext uri="{FF2B5EF4-FFF2-40B4-BE49-F238E27FC236}">
              <a16:creationId xmlns:a16="http://schemas.microsoft.com/office/drawing/2014/main" id="{ADD5F960-B6EB-4A6D-ACD6-4BA96C994B80}"/>
            </a:ext>
          </a:extLst>
        </xdr:cNvPr>
        <xdr:cNvSpPr/>
      </xdr:nvSpPr>
      <xdr:spPr>
        <a:xfrm>
          <a:off x="7846060" y="105905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13335</xdr:rowOff>
    </xdr:from>
    <xdr:to>
      <xdr:col>50</xdr:col>
      <xdr:colOff>114300</xdr:colOff>
      <xdr:row>62</xdr:row>
      <xdr:rowOff>15240</xdr:rowOff>
    </xdr:to>
    <xdr:cxnSp macro="">
      <xdr:nvCxnSpPr>
        <xdr:cNvPr id="252" name="直線コネクタ 251">
          <a:extLst>
            <a:ext uri="{FF2B5EF4-FFF2-40B4-BE49-F238E27FC236}">
              <a16:creationId xmlns:a16="http://schemas.microsoft.com/office/drawing/2014/main" id="{A35087AA-A299-4FB4-8BA2-7D86DBA54BF5}"/>
            </a:ext>
          </a:extLst>
        </xdr:cNvPr>
        <xdr:cNvCxnSpPr/>
      </xdr:nvCxnSpPr>
      <xdr:spPr>
        <a:xfrm flipV="1">
          <a:off x="7889240" y="10647045"/>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137795</xdr:rowOff>
    </xdr:from>
    <xdr:to>
      <xdr:col>41</xdr:col>
      <xdr:colOff>101600</xdr:colOff>
      <xdr:row>62</xdr:row>
      <xdr:rowOff>67945</xdr:rowOff>
    </xdr:to>
    <xdr:sp macro="" textlink="">
      <xdr:nvSpPr>
        <xdr:cNvPr id="253" name="楕円 252">
          <a:extLst>
            <a:ext uri="{FF2B5EF4-FFF2-40B4-BE49-F238E27FC236}">
              <a16:creationId xmlns:a16="http://schemas.microsoft.com/office/drawing/2014/main" id="{3C80F23A-0DE6-40CC-9488-E13B515C589A}"/>
            </a:ext>
          </a:extLst>
        </xdr:cNvPr>
        <xdr:cNvSpPr/>
      </xdr:nvSpPr>
      <xdr:spPr>
        <a:xfrm>
          <a:off x="7029450" y="105924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15240</xdr:rowOff>
    </xdr:from>
    <xdr:to>
      <xdr:col>45</xdr:col>
      <xdr:colOff>177800</xdr:colOff>
      <xdr:row>62</xdr:row>
      <xdr:rowOff>17145</xdr:rowOff>
    </xdr:to>
    <xdr:cxnSp macro="">
      <xdr:nvCxnSpPr>
        <xdr:cNvPr id="254" name="直線コネクタ 253">
          <a:extLst>
            <a:ext uri="{FF2B5EF4-FFF2-40B4-BE49-F238E27FC236}">
              <a16:creationId xmlns:a16="http://schemas.microsoft.com/office/drawing/2014/main" id="{46C7EF9F-7361-40E5-B9E7-E63A747A8DE5}"/>
            </a:ext>
          </a:extLst>
        </xdr:cNvPr>
        <xdr:cNvCxnSpPr/>
      </xdr:nvCxnSpPr>
      <xdr:spPr>
        <a:xfrm flipV="1">
          <a:off x="7084060" y="10648950"/>
          <a:ext cx="80518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139700</xdr:rowOff>
    </xdr:from>
    <xdr:to>
      <xdr:col>36</xdr:col>
      <xdr:colOff>165100</xdr:colOff>
      <xdr:row>62</xdr:row>
      <xdr:rowOff>69850</xdr:rowOff>
    </xdr:to>
    <xdr:sp macro="" textlink="">
      <xdr:nvSpPr>
        <xdr:cNvPr id="255" name="楕円 254">
          <a:extLst>
            <a:ext uri="{FF2B5EF4-FFF2-40B4-BE49-F238E27FC236}">
              <a16:creationId xmlns:a16="http://schemas.microsoft.com/office/drawing/2014/main" id="{B56BC1E5-613B-47FA-BF16-F85EF40BC81F}"/>
            </a:ext>
          </a:extLst>
        </xdr:cNvPr>
        <xdr:cNvSpPr/>
      </xdr:nvSpPr>
      <xdr:spPr>
        <a:xfrm>
          <a:off x="6231890" y="105943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17145</xdr:rowOff>
    </xdr:from>
    <xdr:to>
      <xdr:col>41</xdr:col>
      <xdr:colOff>50800</xdr:colOff>
      <xdr:row>62</xdr:row>
      <xdr:rowOff>19050</xdr:rowOff>
    </xdr:to>
    <xdr:cxnSp macro="">
      <xdr:nvCxnSpPr>
        <xdr:cNvPr id="256" name="直線コネクタ 255">
          <a:extLst>
            <a:ext uri="{FF2B5EF4-FFF2-40B4-BE49-F238E27FC236}">
              <a16:creationId xmlns:a16="http://schemas.microsoft.com/office/drawing/2014/main" id="{5B5102AA-6C72-4EC2-A2C9-F5A7FC284C35}"/>
            </a:ext>
          </a:extLst>
        </xdr:cNvPr>
        <xdr:cNvCxnSpPr/>
      </xdr:nvCxnSpPr>
      <xdr:spPr>
        <a:xfrm flipV="1">
          <a:off x="6286500" y="1065085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135272</xdr:rowOff>
    </xdr:from>
    <xdr:ext cx="469744" cy="259045"/>
    <xdr:sp macro="" textlink="">
      <xdr:nvSpPr>
        <xdr:cNvPr id="257" name="n_1aveValue【体育館・プール】&#10;一人当たり面積">
          <a:extLst>
            <a:ext uri="{FF2B5EF4-FFF2-40B4-BE49-F238E27FC236}">
              <a16:creationId xmlns:a16="http://schemas.microsoft.com/office/drawing/2014/main" id="{9F521596-E729-42F7-AB5B-D3C0468B0FDD}"/>
            </a:ext>
          </a:extLst>
        </xdr:cNvPr>
        <xdr:cNvSpPr txBox="1"/>
      </xdr:nvSpPr>
      <xdr:spPr>
        <a:xfrm>
          <a:off x="8454467" y="1076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144797</xdr:rowOff>
    </xdr:from>
    <xdr:ext cx="469744" cy="259045"/>
    <xdr:sp macro="" textlink="">
      <xdr:nvSpPr>
        <xdr:cNvPr id="258" name="n_2aveValue【体育館・プール】&#10;一人当たり面積">
          <a:extLst>
            <a:ext uri="{FF2B5EF4-FFF2-40B4-BE49-F238E27FC236}">
              <a16:creationId xmlns:a16="http://schemas.microsoft.com/office/drawing/2014/main" id="{3ED9AE71-5F5F-453A-85AB-5715830D3BDA}"/>
            </a:ext>
          </a:extLst>
        </xdr:cNvPr>
        <xdr:cNvSpPr txBox="1"/>
      </xdr:nvSpPr>
      <xdr:spPr>
        <a:xfrm>
          <a:off x="7673417" y="10772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150512</xdr:rowOff>
    </xdr:from>
    <xdr:ext cx="469744" cy="259045"/>
    <xdr:sp macro="" textlink="">
      <xdr:nvSpPr>
        <xdr:cNvPr id="259" name="n_3aveValue【体育館・プール】&#10;一人当たり面積">
          <a:extLst>
            <a:ext uri="{FF2B5EF4-FFF2-40B4-BE49-F238E27FC236}">
              <a16:creationId xmlns:a16="http://schemas.microsoft.com/office/drawing/2014/main" id="{04B0A4DD-A5DD-4ED3-AECD-B6E46FD66C88}"/>
            </a:ext>
          </a:extLst>
        </xdr:cNvPr>
        <xdr:cNvSpPr txBox="1"/>
      </xdr:nvSpPr>
      <xdr:spPr>
        <a:xfrm>
          <a:off x="6866332" y="1078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144797</xdr:rowOff>
    </xdr:from>
    <xdr:ext cx="469744" cy="259045"/>
    <xdr:sp macro="" textlink="">
      <xdr:nvSpPr>
        <xdr:cNvPr id="260" name="n_4aveValue【体育館・プール】&#10;一人当たり面積">
          <a:extLst>
            <a:ext uri="{FF2B5EF4-FFF2-40B4-BE49-F238E27FC236}">
              <a16:creationId xmlns:a16="http://schemas.microsoft.com/office/drawing/2014/main" id="{3CBA3DE4-715B-40A6-8A8A-00DFF70EA2AF}"/>
            </a:ext>
          </a:extLst>
        </xdr:cNvPr>
        <xdr:cNvSpPr txBox="1"/>
      </xdr:nvSpPr>
      <xdr:spPr>
        <a:xfrm>
          <a:off x="6068772" y="10772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80662</xdr:rowOff>
    </xdr:from>
    <xdr:ext cx="469744" cy="259045"/>
    <xdr:sp macro="" textlink="">
      <xdr:nvSpPr>
        <xdr:cNvPr id="261" name="n_1mainValue【体育館・プール】&#10;一人当たり面積">
          <a:extLst>
            <a:ext uri="{FF2B5EF4-FFF2-40B4-BE49-F238E27FC236}">
              <a16:creationId xmlns:a16="http://schemas.microsoft.com/office/drawing/2014/main" id="{1B55F009-9E65-4899-8EE5-5F31FD56816A}"/>
            </a:ext>
          </a:extLst>
        </xdr:cNvPr>
        <xdr:cNvSpPr txBox="1"/>
      </xdr:nvSpPr>
      <xdr:spPr>
        <a:xfrm>
          <a:off x="845446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82567</xdr:rowOff>
    </xdr:from>
    <xdr:ext cx="469744" cy="259045"/>
    <xdr:sp macro="" textlink="">
      <xdr:nvSpPr>
        <xdr:cNvPr id="262" name="n_2mainValue【体育館・プール】&#10;一人当たり面積">
          <a:extLst>
            <a:ext uri="{FF2B5EF4-FFF2-40B4-BE49-F238E27FC236}">
              <a16:creationId xmlns:a16="http://schemas.microsoft.com/office/drawing/2014/main" id="{E641C274-6C48-40C4-82C6-55BAD52DFE86}"/>
            </a:ext>
          </a:extLst>
        </xdr:cNvPr>
        <xdr:cNvSpPr txBox="1"/>
      </xdr:nvSpPr>
      <xdr:spPr>
        <a:xfrm>
          <a:off x="7673417" y="1037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84472</xdr:rowOff>
    </xdr:from>
    <xdr:ext cx="469744" cy="259045"/>
    <xdr:sp macro="" textlink="">
      <xdr:nvSpPr>
        <xdr:cNvPr id="263" name="n_3mainValue【体育館・プール】&#10;一人当たり面積">
          <a:extLst>
            <a:ext uri="{FF2B5EF4-FFF2-40B4-BE49-F238E27FC236}">
              <a16:creationId xmlns:a16="http://schemas.microsoft.com/office/drawing/2014/main" id="{CC9B7E7B-EB56-492B-8BDD-288B732597DC}"/>
            </a:ext>
          </a:extLst>
        </xdr:cNvPr>
        <xdr:cNvSpPr txBox="1"/>
      </xdr:nvSpPr>
      <xdr:spPr>
        <a:xfrm>
          <a:off x="6866332"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86377</xdr:rowOff>
    </xdr:from>
    <xdr:ext cx="469744" cy="259045"/>
    <xdr:sp macro="" textlink="">
      <xdr:nvSpPr>
        <xdr:cNvPr id="264" name="n_4mainValue【体育館・プール】&#10;一人当たり面積">
          <a:extLst>
            <a:ext uri="{FF2B5EF4-FFF2-40B4-BE49-F238E27FC236}">
              <a16:creationId xmlns:a16="http://schemas.microsoft.com/office/drawing/2014/main" id="{2B646734-852E-479C-98DA-7B46E7999252}"/>
            </a:ext>
          </a:extLst>
        </xdr:cNvPr>
        <xdr:cNvSpPr txBox="1"/>
      </xdr:nvSpPr>
      <xdr:spPr>
        <a:xfrm>
          <a:off x="6068772" y="10375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D42AA2E5-7446-49DF-A9E1-9C9CC2BB99A0}"/>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8B0C80A4-2BCC-4E65-B2A6-9F062C3B7E21}"/>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26FD24CA-B042-451A-89B7-F5843805B427}"/>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CC0E0ED5-1C3A-4B0A-B94A-7BC0B7981C46}"/>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7326EBED-B9E0-416C-B261-69B0FF7BE964}"/>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3403EDEC-9AB1-4A8D-82ED-841ADC5A5262}"/>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28E45983-7BF3-49A4-AEDB-8413A00F6167}"/>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CB122EF4-A438-4367-8B94-145285184501}"/>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69B4E02-2292-4BB0-9BA9-C6F910F628A5}"/>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E08BE9B9-A139-4F33-A505-0CE45B8F8C3F}"/>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6B978421-EFCC-4742-A42B-1E0FAF628E4C}"/>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1B2F0604-5EE7-4D47-9423-796672C39A56}"/>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16ED18B7-32F1-4842-B626-A229015231D2}"/>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A5C924D6-96BC-4710-85A8-489B12C03B42}"/>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A7DBA3C8-F82C-4AC4-8786-BD250DFF0EB7}"/>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B67AE124-1E77-4268-8933-92B348647DC7}"/>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468FC5AA-A769-4EE4-9244-8553B125894D}"/>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857531A4-19DC-4A9B-99C1-1FB224E582BB}"/>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3F990D90-B4AB-4BE5-AFCF-78621F864FD9}"/>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F6E8D045-FB7A-409C-82E2-91A11BB1548D}"/>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23B5914A-115A-41F6-A9F9-2921D60C16FC}"/>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1651EEA7-9B04-4883-A368-ED04BDDE7BD0}"/>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25D9236B-AE82-4B50-B128-7C73886B4AAA}"/>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B0D25211-C9DE-4F60-BF0C-88C697872D61}"/>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289" name="直線コネクタ 288">
          <a:extLst>
            <a:ext uri="{FF2B5EF4-FFF2-40B4-BE49-F238E27FC236}">
              <a16:creationId xmlns:a16="http://schemas.microsoft.com/office/drawing/2014/main" id="{9CCE9801-FEA5-416D-B103-5832F6A075D4}"/>
            </a:ext>
          </a:extLst>
        </xdr:cNvPr>
        <xdr:cNvCxnSpPr/>
      </xdr:nvCxnSpPr>
      <xdr:spPr>
        <a:xfrm flipV="1">
          <a:off x="4173855" y="13335001"/>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2BC08161-CEFA-4BB0-B3E7-25D3071BF740}"/>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1" name="直線コネクタ 290">
          <a:extLst>
            <a:ext uri="{FF2B5EF4-FFF2-40B4-BE49-F238E27FC236}">
              <a16:creationId xmlns:a16="http://schemas.microsoft.com/office/drawing/2014/main" id="{59C189F6-E572-4421-9341-4267D8A98D26}"/>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B84F9B39-333A-4AA7-AB4A-A75B5B719431}"/>
            </a:ext>
          </a:extLst>
        </xdr:cNvPr>
        <xdr:cNvSpPr txBox="1"/>
      </xdr:nvSpPr>
      <xdr:spPr>
        <a:xfrm>
          <a:off x="4212590" y="13115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93" name="直線コネクタ 292">
          <a:extLst>
            <a:ext uri="{FF2B5EF4-FFF2-40B4-BE49-F238E27FC236}">
              <a16:creationId xmlns:a16="http://schemas.microsoft.com/office/drawing/2014/main" id="{994B8A65-6084-4F19-93C6-C2466E6A7AEF}"/>
            </a:ext>
          </a:extLst>
        </xdr:cNvPr>
        <xdr:cNvCxnSpPr/>
      </xdr:nvCxnSpPr>
      <xdr:spPr>
        <a:xfrm>
          <a:off x="4112260" y="13335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34941</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DE05AE42-728B-4B72-A5B1-57DEA4275235}"/>
            </a:ext>
          </a:extLst>
        </xdr:cNvPr>
        <xdr:cNvSpPr txBox="1"/>
      </xdr:nvSpPr>
      <xdr:spPr>
        <a:xfrm>
          <a:off x="4212590" y="13922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12064</xdr:rowOff>
    </xdr:from>
    <xdr:to>
      <xdr:col>24</xdr:col>
      <xdr:colOff>114300</xdr:colOff>
      <xdr:row>82</xdr:row>
      <xdr:rowOff>113664</xdr:rowOff>
    </xdr:to>
    <xdr:sp macro="" textlink="">
      <xdr:nvSpPr>
        <xdr:cNvPr id="295" name="フローチャート: 判断 294">
          <a:extLst>
            <a:ext uri="{FF2B5EF4-FFF2-40B4-BE49-F238E27FC236}">
              <a16:creationId xmlns:a16="http://schemas.microsoft.com/office/drawing/2014/main" id="{06C74828-079B-43DC-B0E1-411DD143F7D2}"/>
            </a:ext>
          </a:extLst>
        </xdr:cNvPr>
        <xdr:cNvSpPr/>
      </xdr:nvSpPr>
      <xdr:spPr>
        <a:xfrm>
          <a:off x="4131310" y="14074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164464</xdr:rowOff>
    </xdr:from>
    <xdr:to>
      <xdr:col>20</xdr:col>
      <xdr:colOff>38100</xdr:colOff>
      <xdr:row>82</xdr:row>
      <xdr:rowOff>94614</xdr:rowOff>
    </xdr:to>
    <xdr:sp macro="" textlink="">
      <xdr:nvSpPr>
        <xdr:cNvPr id="296" name="フローチャート: 判断 295">
          <a:extLst>
            <a:ext uri="{FF2B5EF4-FFF2-40B4-BE49-F238E27FC236}">
              <a16:creationId xmlns:a16="http://schemas.microsoft.com/office/drawing/2014/main" id="{705CCC26-2323-4146-9D2F-E4A4D9A9E320}"/>
            </a:ext>
          </a:extLst>
        </xdr:cNvPr>
        <xdr:cNvSpPr/>
      </xdr:nvSpPr>
      <xdr:spPr>
        <a:xfrm>
          <a:off x="3388360" y="140557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145414</xdr:rowOff>
    </xdr:from>
    <xdr:to>
      <xdr:col>15</xdr:col>
      <xdr:colOff>101600</xdr:colOff>
      <xdr:row>82</xdr:row>
      <xdr:rowOff>75564</xdr:rowOff>
    </xdr:to>
    <xdr:sp macro="" textlink="">
      <xdr:nvSpPr>
        <xdr:cNvPr id="297" name="フローチャート: 判断 296">
          <a:extLst>
            <a:ext uri="{FF2B5EF4-FFF2-40B4-BE49-F238E27FC236}">
              <a16:creationId xmlns:a16="http://schemas.microsoft.com/office/drawing/2014/main" id="{5BC2EBF5-5976-465B-BBD9-76050511236B}"/>
            </a:ext>
          </a:extLst>
        </xdr:cNvPr>
        <xdr:cNvSpPr/>
      </xdr:nvSpPr>
      <xdr:spPr>
        <a:xfrm>
          <a:off x="2571750" y="1403095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124461</xdr:rowOff>
    </xdr:from>
    <xdr:to>
      <xdr:col>10</xdr:col>
      <xdr:colOff>165100</xdr:colOff>
      <xdr:row>82</xdr:row>
      <xdr:rowOff>54611</xdr:rowOff>
    </xdr:to>
    <xdr:sp macro="" textlink="">
      <xdr:nvSpPr>
        <xdr:cNvPr id="298" name="フローチャート: 判断 297">
          <a:extLst>
            <a:ext uri="{FF2B5EF4-FFF2-40B4-BE49-F238E27FC236}">
              <a16:creationId xmlns:a16="http://schemas.microsoft.com/office/drawing/2014/main" id="{7B29D250-8333-409C-B8CC-98E37ABF3201}"/>
            </a:ext>
          </a:extLst>
        </xdr:cNvPr>
        <xdr:cNvSpPr/>
      </xdr:nvSpPr>
      <xdr:spPr>
        <a:xfrm>
          <a:off x="1774190" y="140138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107314</xdr:rowOff>
    </xdr:from>
    <xdr:to>
      <xdr:col>6</xdr:col>
      <xdr:colOff>38100</xdr:colOff>
      <xdr:row>82</xdr:row>
      <xdr:rowOff>37464</xdr:rowOff>
    </xdr:to>
    <xdr:sp macro="" textlink="">
      <xdr:nvSpPr>
        <xdr:cNvPr id="299" name="フローチャート: 判断 298">
          <a:extLst>
            <a:ext uri="{FF2B5EF4-FFF2-40B4-BE49-F238E27FC236}">
              <a16:creationId xmlns:a16="http://schemas.microsoft.com/office/drawing/2014/main" id="{8BFDDF0A-0B13-4A18-9E1B-81BB13D9437B}"/>
            </a:ext>
          </a:extLst>
        </xdr:cNvPr>
        <xdr:cNvSpPr/>
      </xdr:nvSpPr>
      <xdr:spPr>
        <a:xfrm>
          <a:off x="988060" y="1399285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1A8A1C9-950D-4B79-AF74-2B77236F5C09}"/>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19FECE9-1871-4923-A44E-D3CCB02F34E8}"/>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D33D63E-8466-43A5-9517-1FCF376BD10E}"/>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316D8FC6-6E90-4DE8-9FD6-C198CDBCCAC1}"/>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D46BD1B-6F34-49AE-81D3-62D214B0D573}"/>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33020</xdr:rowOff>
    </xdr:from>
    <xdr:to>
      <xdr:col>24</xdr:col>
      <xdr:colOff>114300</xdr:colOff>
      <xdr:row>82</xdr:row>
      <xdr:rowOff>134620</xdr:rowOff>
    </xdr:to>
    <xdr:sp macro="" textlink="">
      <xdr:nvSpPr>
        <xdr:cNvPr id="305" name="楕円 304">
          <a:extLst>
            <a:ext uri="{FF2B5EF4-FFF2-40B4-BE49-F238E27FC236}">
              <a16:creationId xmlns:a16="http://schemas.microsoft.com/office/drawing/2014/main" id="{60873DF1-7890-4068-A360-8E1F1BCB1A01}"/>
            </a:ext>
          </a:extLst>
        </xdr:cNvPr>
        <xdr:cNvSpPr/>
      </xdr:nvSpPr>
      <xdr:spPr>
        <a:xfrm>
          <a:off x="4131310" y="140900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11447</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00E0E12F-CC5A-4D7A-9294-3E59E409BC42}"/>
            </a:ext>
          </a:extLst>
        </xdr:cNvPr>
        <xdr:cNvSpPr txBox="1"/>
      </xdr:nvSpPr>
      <xdr:spPr>
        <a:xfrm>
          <a:off x="4212590"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101600</xdr:rowOff>
    </xdr:from>
    <xdr:to>
      <xdr:col>20</xdr:col>
      <xdr:colOff>38100</xdr:colOff>
      <xdr:row>82</xdr:row>
      <xdr:rowOff>31750</xdr:rowOff>
    </xdr:to>
    <xdr:sp macro="" textlink="">
      <xdr:nvSpPr>
        <xdr:cNvPr id="307" name="楕円 306">
          <a:extLst>
            <a:ext uri="{FF2B5EF4-FFF2-40B4-BE49-F238E27FC236}">
              <a16:creationId xmlns:a16="http://schemas.microsoft.com/office/drawing/2014/main" id="{95FE048C-0E7C-4C5B-806F-89A869F72B23}"/>
            </a:ext>
          </a:extLst>
        </xdr:cNvPr>
        <xdr:cNvSpPr/>
      </xdr:nvSpPr>
      <xdr:spPr>
        <a:xfrm>
          <a:off x="3388360" y="139852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152400</xdr:rowOff>
    </xdr:from>
    <xdr:to>
      <xdr:col>24</xdr:col>
      <xdr:colOff>63500</xdr:colOff>
      <xdr:row>82</xdr:row>
      <xdr:rowOff>83820</xdr:rowOff>
    </xdr:to>
    <xdr:cxnSp macro="">
      <xdr:nvCxnSpPr>
        <xdr:cNvPr id="308" name="直線コネクタ 307">
          <a:extLst>
            <a:ext uri="{FF2B5EF4-FFF2-40B4-BE49-F238E27FC236}">
              <a16:creationId xmlns:a16="http://schemas.microsoft.com/office/drawing/2014/main" id="{5D11FFB5-F622-48F6-A525-5B4AFE443334}"/>
            </a:ext>
          </a:extLst>
        </xdr:cNvPr>
        <xdr:cNvCxnSpPr/>
      </xdr:nvCxnSpPr>
      <xdr:spPr>
        <a:xfrm>
          <a:off x="3431540" y="14039850"/>
          <a:ext cx="74295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53975</xdr:rowOff>
    </xdr:from>
    <xdr:to>
      <xdr:col>15</xdr:col>
      <xdr:colOff>101600</xdr:colOff>
      <xdr:row>81</xdr:row>
      <xdr:rowOff>155575</xdr:rowOff>
    </xdr:to>
    <xdr:sp macro="" textlink="">
      <xdr:nvSpPr>
        <xdr:cNvPr id="309" name="楕円 308">
          <a:extLst>
            <a:ext uri="{FF2B5EF4-FFF2-40B4-BE49-F238E27FC236}">
              <a16:creationId xmlns:a16="http://schemas.microsoft.com/office/drawing/2014/main" id="{55391003-06AB-4670-8B0B-6F3EE85C92B9}"/>
            </a:ext>
          </a:extLst>
        </xdr:cNvPr>
        <xdr:cNvSpPr/>
      </xdr:nvSpPr>
      <xdr:spPr>
        <a:xfrm>
          <a:off x="2571750" y="1394523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104775</xdr:rowOff>
    </xdr:from>
    <xdr:to>
      <xdr:col>19</xdr:col>
      <xdr:colOff>177800</xdr:colOff>
      <xdr:row>81</xdr:row>
      <xdr:rowOff>152400</xdr:rowOff>
    </xdr:to>
    <xdr:cxnSp macro="">
      <xdr:nvCxnSpPr>
        <xdr:cNvPr id="310" name="直線コネクタ 309">
          <a:extLst>
            <a:ext uri="{FF2B5EF4-FFF2-40B4-BE49-F238E27FC236}">
              <a16:creationId xmlns:a16="http://schemas.microsoft.com/office/drawing/2014/main" id="{0B9C4675-4A67-49FF-89F8-ECCE7F35D879}"/>
            </a:ext>
          </a:extLst>
        </xdr:cNvPr>
        <xdr:cNvCxnSpPr/>
      </xdr:nvCxnSpPr>
      <xdr:spPr>
        <a:xfrm>
          <a:off x="2626360" y="13990320"/>
          <a:ext cx="80518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133986</xdr:rowOff>
    </xdr:from>
    <xdr:to>
      <xdr:col>10</xdr:col>
      <xdr:colOff>165100</xdr:colOff>
      <xdr:row>84</xdr:row>
      <xdr:rowOff>64136</xdr:rowOff>
    </xdr:to>
    <xdr:sp macro="" textlink="">
      <xdr:nvSpPr>
        <xdr:cNvPr id="311" name="楕円 310">
          <a:extLst>
            <a:ext uri="{FF2B5EF4-FFF2-40B4-BE49-F238E27FC236}">
              <a16:creationId xmlns:a16="http://schemas.microsoft.com/office/drawing/2014/main" id="{BC35B72F-0A26-4152-90A8-6FE752409F1D}"/>
            </a:ext>
          </a:extLst>
        </xdr:cNvPr>
        <xdr:cNvSpPr/>
      </xdr:nvSpPr>
      <xdr:spPr>
        <a:xfrm>
          <a:off x="1774190" y="1436052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104775</xdr:rowOff>
    </xdr:from>
    <xdr:to>
      <xdr:col>15</xdr:col>
      <xdr:colOff>50800</xdr:colOff>
      <xdr:row>84</xdr:row>
      <xdr:rowOff>13336</xdr:rowOff>
    </xdr:to>
    <xdr:cxnSp macro="">
      <xdr:nvCxnSpPr>
        <xdr:cNvPr id="312" name="直線コネクタ 311">
          <a:extLst>
            <a:ext uri="{FF2B5EF4-FFF2-40B4-BE49-F238E27FC236}">
              <a16:creationId xmlns:a16="http://schemas.microsoft.com/office/drawing/2014/main" id="{8DEFE2D9-74EF-4CC1-B33C-3A9DD6A11D0C}"/>
            </a:ext>
          </a:extLst>
        </xdr:cNvPr>
        <xdr:cNvCxnSpPr/>
      </xdr:nvCxnSpPr>
      <xdr:spPr>
        <a:xfrm flipV="1">
          <a:off x="1828800" y="13990320"/>
          <a:ext cx="797560" cy="42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124461</xdr:rowOff>
    </xdr:from>
    <xdr:to>
      <xdr:col>6</xdr:col>
      <xdr:colOff>38100</xdr:colOff>
      <xdr:row>85</xdr:row>
      <xdr:rowOff>54611</xdr:rowOff>
    </xdr:to>
    <xdr:sp macro="" textlink="">
      <xdr:nvSpPr>
        <xdr:cNvPr id="313" name="楕円 312">
          <a:extLst>
            <a:ext uri="{FF2B5EF4-FFF2-40B4-BE49-F238E27FC236}">
              <a16:creationId xmlns:a16="http://schemas.microsoft.com/office/drawing/2014/main" id="{8CBB4997-7326-42E8-94C1-FDA4D42EE3AB}"/>
            </a:ext>
          </a:extLst>
        </xdr:cNvPr>
        <xdr:cNvSpPr/>
      </xdr:nvSpPr>
      <xdr:spPr>
        <a:xfrm>
          <a:off x="988060" y="145281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13336</xdr:rowOff>
    </xdr:from>
    <xdr:to>
      <xdr:col>10</xdr:col>
      <xdr:colOff>114300</xdr:colOff>
      <xdr:row>85</xdr:row>
      <xdr:rowOff>3811</xdr:rowOff>
    </xdr:to>
    <xdr:cxnSp macro="">
      <xdr:nvCxnSpPr>
        <xdr:cNvPr id="314" name="直線コネクタ 313">
          <a:extLst>
            <a:ext uri="{FF2B5EF4-FFF2-40B4-BE49-F238E27FC236}">
              <a16:creationId xmlns:a16="http://schemas.microsoft.com/office/drawing/2014/main" id="{88FAD171-8D05-4D7D-9883-03303FED7B31}"/>
            </a:ext>
          </a:extLst>
        </xdr:cNvPr>
        <xdr:cNvCxnSpPr/>
      </xdr:nvCxnSpPr>
      <xdr:spPr>
        <a:xfrm flipV="1">
          <a:off x="1031240" y="14418946"/>
          <a:ext cx="79756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85741</xdr:rowOff>
    </xdr:from>
    <xdr:ext cx="405111" cy="259045"/>
    <xdr:sp macro="" textlink="">
      <xdr:nvSpPr>
        <xdr:cNvPr id="315" name="n_1aveValue【福祉施設】&#10;有形固定資産減価償却率">
          <a:extLst>
            <a:ext uri="{FF2B5EF4-FFF2-40B4-BE49-F238E27FC236}">
              <a16:creationId xmlns:a16="http://schemas.microsoft.com/office/drawing/2014/main" id="{30E50D79-B037-451F-A1FE-E5757960BC2B}"/>
            </a:ext>
          </a:extLst>
        </xdr:cNvPr>
        <xdr:cNvSpPr txBox="1"/>
      </xdr:nvSpPr>
      <xdr:spPr>
        <a:xfrm>
          <a:off x="3239144" y="14146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66691</xdr:rowOff>
    </xdr:from>
    <xdr:ext cx="405111" cy="259045"/>
    <xdr:sp macro="" textlink="">
      <xdr:nvSpPr>
        <xdr:cNvPr id="316" name="n_2aveValue【福祉施設】&#10;有形固定資産減価償却率">
          <a:extLst>
            <a:ext uri="{FF2B5EF4-FFF2-40B4-BE49-F238E27FC236}">
              <a16:creationId xmlns:a16="http://schemas.microsoft.com/office/drawing/2014/main" id="{BADD0A71-36DE-4589-949A-4E4FCB558F19}"/>
            </a:ext>
          </a:extLst>
        </xdr:cNvPr>
        <xdr:cNvSpPr txBox="1"/>
      </xdr:nvSpPr>
      <xdr:spPr>
        <a:xfrm>
          <a:off x="2439044" y="14123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71138</xdr:rowOff>
    </xdr:from>
    <xdr:ext cx="405111" cy="259045"/>
    <xdr:sp macro="" textlink="">
      <xdr:nvSpPr>
        <xdr:cNvPr id="317" name="n_3aveValue【福祉施設】&#10;有形固定資産減価償却率">
          <a:extLst>
            <a:ext uri="{FF2B5EF4-FFF2-40B4-BE49-F238E27FC236}">
              <a16:creationId xmlns:a16="http://schemas.microsoft.com/office/drawing/2014/main" id="{2E626143-0923-41C5-8D22-14C03C30F23F}"/>
            </a:ext>
          </a:extLst>
        </xdr:cNvPr>
        <xdr:cNvSpPr txBox="1"/>
      </xdr:nvSpPr>
      <xdr:spPr>
        <a:xfrm>
          <a:off x="1641484" y="13785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53991</xdr:rowOff>
    </xdr:from>
    <xdr:ext cx="405111" cy="259045"/>
    <xdr:sp macro="" textlink="">
      <xdr:nvSpPr>
        <xdr:cNvPr id="318" name="n_4aveValue【福祉施設】&#10;有形固定資産減価償却率">
          <a:extLst>
            <a:ext uri="{FF2B5EF4-FFF2-40B4-BE49-F238E27FC236}">
              <a16:creationId xmlns:a16="http://schemas.microsoft.com/office/drawing/2014/main" id="{2F78326D-10CA-4D7A-BB87-600930D987DE}"/>
            </a:ext>
          </a:extLst>
        </xdr:cNvPr>
        <xdr:cNvSpPr txBox="1"/>
      </xdr:nvSpPr>
      <xdr:spPr>
        <a:xfrm>
          <a:off x="855354" y="1377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48277</xdr:rowOff>
    </xdr:from>
    <xdr:ext cx="405111" cy="259045"/>
    <xdr:sp macro="" textlink="">
      <xdr:nvSpPr>
        <xdr:cNvPr id="319" name="n_1mainValue【福祉施設】&#10;有形固定資産減価償却率">
          <a:extLst>
            <a:ext uri="{FF2B5EF4-FFF2-40B4-BE49-F238E27FC236}">
              <a16:creationId xmlns:a16="http://schemas.microsoft.com/office/drawing/2014/main" id="{DBF9EA34-5656-4164-AE43-0EC589536523}"/>
            </a:ext>
          </a:extLst>
        </xdr:cNvPr>
        <xdr:cNvSpPr txBox="1"/>
      </xdr:nvSpPr>
      <xdr:spPr>
        <a:xfrm>
          <a:off x="32391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652</xdr:rowOff>
    </xdr:from>
    <xdr:ext cx="405111" cy="259045"/>
    <xdr:sp macro="" textlink="">
      <xdr:nvSpPr>
        <xdr:cNvPr id="320" name="n_2mainValue【福祉施設】&#10;有形固定資産減価償却率">
          <a:extLst>
            <a:ext uri="{FF2B5EF4-FFF2-40B4-BE49-F238E27FC236}">
              <a16:creationId xmlns:a16="http://schemas.microsoft.com/office/drawing/2014/main" id="{7B7AAC3C-2DDB-4F1B-9802-36F1E6497B71}"/>
            </a:ext>
          </a:extLst>
        </xdr:cNvPr>
        <xdr:cNvSpPr txBox="1"/>
      </xdr:nvSpPr>
      <xdr:spPr>
        <a:xfrm>
          <a:off x="2439044" y="1371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55263</xdr:rowOff>
    </xdr:from>
    <xdr:ext cx="405111" cy="259045"/>
    <xdr:sp macro="" textlink="">
      <xdr:nvSpPr>
        <xdr:cNvPr id="321" name="n_3mainValue【福祉施設】&#10;有形固定資産減価償却率">
          <a:extLst>
            <a:ext uri="{FF2B5EF4-FFF2-40B4-BE49-F238E27FC236}">
              <a16:creationId xmlns:a16="http://schemas.microsoft.com/office/drawing/2014/main" id="{1A55FFFA-240E-4D60-8B44-D8B3175498D9}"/>
            </a:ext>
          </a:extLst>
        </xdr:cNvPr>
        <xdr:cNvSpPr txBox="1"/>
      </xdr:nvSpPr>
      <xdr:spPr>
        <a:xfrm>
          <a:off x="1641484" y="14460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45738</xdr:rowOff>
    </xdr:from>
    <xdr:ext cx="405111" cy="259045"/>
    <xdr:sp macro="" textlink="">
      <xdr:nvSpPr>
        <xdr:cNvPr id="322" name="n_4mainValue【福祉施設】&#10;有形固定資産減価償却率">
          <a:extLst>
            <a:ext uri="{FF2B5EF4-FFF2-40B4-BE49-F238E27FC236}">
              <a16:creationId xmlns:a16="http://schemas.microsoft.com/office/drawing/2014/main" id="{8876102E-9775-4E90-93D8-4229EEAB16BC}"/>
            </a:ext>
          </a:extLst>
        </xdr:cNvPr>
        <xdr:cNvSpPr txBox="1"/>
      </xdr:nvSpPr>
      <xdr:spPr>
        <a:xfrm>
          <a:off x="855354" y="14620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CC7AA728-A64D-49C5-88C9-628462B574E2}"/>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73B06288-37DB-4073-8290-C314DA2F7B55}"/>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CDAA53-8B60-4684-A8F6-BE7B976550E8}"/>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CD5EB7B0-BE42-4990-AE3C-A8008C1A2F81}"/>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F879BFE2-4924-4988-B8A4-A0A6B296767E}"/>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D6E16AD0-D982-4F14-9360-B6D4C1D0DB54}"/>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D41C8305-8FD3-4455-BF77-77FC676EBB8A}"/>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1A343F06-C6F3-4AF2-980B-909804D8E884}"/>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F5F2C087-EB10-4E36-9D8C-DEC7E152382D}"/>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A1AE85C9-80FF-4A4B-8AC3-5E5708EFDC5F}"/>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862CF499-6FD9-4C1D-8FC9-9445FF0AC3BE}"/>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C0496881-EB00-43B8-8FC2-61E848CB92B9}"/>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484CA095-57BF-4144-BF3D-62000CB17D3D}"/>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72818ABD-1324-4B71-A4E9-A1FE3379DC14}"/>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240B6ADA-C2F3-40EB-83E5-BB02FDF3B9D6}"/>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0A17F282-1E58-4D30-A026-E5418BCD1981}"/>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4C893F79-DD7A-44B2-9EB1-1F5B5023C8C1}"/>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8194EF2B-6498-4232-A658-44746C17891B}"/>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B19B1778-B357-493A-A8EC-2DB2B1BE564D}"/>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FFA8762C-CB8E-4F25-8B8F-172CE7A1C1AC}"/>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E20A7C88-E00C-4A49-8894-9F3C558E7FA3}"/>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F5F7D420-2BB6-47C0-A634-EA08F81F0BBF}"/>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3ED21EB6-9BEC-46CC-A357-CA95189A48B7}"/>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30480</xdr:rowOff>
    </xdr:from>
    <xdr:to>
      <xdr:col>54</xdr:col>
      <xdr:colOff>189865</xdr:colOff>
      <xdr:row>86</xdr:row>
      <xdr:rowOff>110489</xdr:rowOff>
    </xdr:to>
    <xdr:cxnSp macro="">
      <xdr:nvCxnSpPr>
        <xdr:cNvPr id="346" name="直線コネクタ 345">
          <a:extLst>
            <a:ext uri="{FF2B5EF4-FFF2-40B4-BE49-F238E27FC236}">
              <a16:creationId xmlns:a16="http://schemas.microsoft.com/office/drawing/2014/main" id="{2C0C8E46-37C7-4E45-B31B-054E18D2CACE}"/>
            </a:ext>
          </a:extLst>
        </xdr:cNvPr>
        <xdr:cNvCxnSpPr/>
      </xdr:nvCxnSpPr>
      <xdr:spPr>
        <a:xfrm flipV="1">
          <a:off x="9429115" y="13573125"/>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7" name="【福祉施設】&#10;一人当たり面積最小値テキスト">
          <a:extLst>
            <a:ext uri="{FF2B5EF4-FFF2-40B4-BE49-F238E27FC236}">
              <a16:creationId xmlns:a16="http://schemas.microsoft.com/office/drawing/2014/main" id="{2E9EAE9C-B539-4F91-877D-3A7810B73173}"/>
            </a:ext>
          </a:extLst>
        </xdr:cNvPr>
        <xdr:cNvSpPr txBox="1"/>
      </xdr:nvSpPr>
      <xdr:spPr>
        <a:xfrm>
          <a:off x="946785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8" name="直線コネクタ 347">
          <a:extLst>
            <a:ext uri="{FF2B5EF4-FFF2-40B4-BE49-F238E27FC236}">
              <a16:creationId xmlns:a16="http://schemas.microsoft.com/office/drawing/2014/main" id="{60312A5C-7D48-47C2-97B1-0F7A0B068037}"/>
            </a:ext>
          </a:extLst>
        </xdr:cNvPr>
        <xdr:cNvCxnSpPr/>
      </xdr:nvCxnSpPr>
      <xdr:spPr>
        <a:xfrm>
          <a:off x="9356090" y="1485328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148607</xdr:rowOff>
    </xdr:from>
    <xdr:ext cx="469744" cy="259045"/>
    <xdr:sp macro="" textlink="">
      <xdr:nvSpPr>
        <xdr:cNvPr id="349" name="【福祉施設】&#10;一人当たり面積最大値テキスト">
          <a:extLst>
            <a:ext uri="{FF2B5EF4-FFF2-40B4-BE49-F238E27FC236}">
              <a16:creationId xmlns:a16="http://schemas.microsoft.com/office/drawing/2014/main" id="{5BE57487-E7D7-4FE6-B236-00A7541222AD}"/>
            </a:ext>
          </a:extLst>
        </xdr:cNvPr>
        <xdr:cNvSpPr txBox="1"/>
      </xdr:nvSpPr>
      <xdr:spPr>
        <a:xfrm>
          <a:off x="9467850" y="1335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30480</xdr:rowOff>
    </xdr:from>
    <xdr:to>
      <xdr:col>55</xdr:col>
      <xdr:colOff>88900</xdr:colOff>
      <xdr:row>79</xdr:row>
      <xdr:rowOff>30480</xdr:rowOff>
    </xdr:to>
    <xdr:cxnSp macro="">
      <xdr:nvCxnSpPr>
        <xdr:cNvPr id="350" name="直線コネクタ 349">
          <a:extLst>
            <a:ext uri="{FF2B5EF4-FFF2-40B4-BE49-F238E27FC236}">
              <a16:creationId xmlns:a16="http://schemas.microsoft.com/office/drawing/2014/main" id="{AB0E2AB4-2472-494E-8B57-82B068642BA1}"/>
            </a:ext>
          </a:extLst>
        </xdr:cNvPr>
        <xdr:cNvCxnSpPr/>
      </xdr:nvCxnSpPr>
      <xdr:spPr>
        <a:xfrm>
          <a:off x="9356090" y="1357312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57166</xdr:rowOff>
    </xdr:from>
    <xdr:ext cx="469744" cy="259045"/>
    <xdr:sp macro="" textlink="">
      <xdr:nvSpPr>
        <xdr:cNvPr id="351" name="【福祉施設】&#10;一人当たり面積平均値テキスト">
          <a:extLst>
            <a:ext uri="{FF2B5EF4-FFF2-40B4-BE49-F238E27FC236}">
              <a16:creationId xmlns:a16="http://schemas.microsoft.com/office/drawing/2014/main" id="{2B1A335D-6536-4BF3-AA3F-EEB872F19EF8}"/>
            </a:ext>
          </a:extLst>
        </xdr:cNvPr>
        <xdr:cNvSpPr txBox="1"/>
      </xdr:nvSpPr>
      <xdr:spPr>
        <a:xfrm>
          <a:off x="9467850" y="14455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78739</xdr:rowOff>
    </xdr:from>
    <xdr:to>
      <xdr:col>55</xdr:col>
      <xdr:colOff>50800</xdr:colOff>
      <xdr:row>85</xdr:row>
      <xdr:rowOff>8889</xdr:rowOff>
    </xdr:to>
    <xdr:sp macro="" textlink="">
      <xdr:nvSpPr>
        <xdr:cNvPr id="352" name="フローチャート: 判断 351">
          <a:extLst>
            <a:ext uri="{FF2B5EF4-FFF2-40B4-BE49-F238E27FC236}">
              <a16:creationId xmlns:a16="http://schemas.microsoft.com/office/drawing/2014/main" id="{CE4A0FC9-2BB9-4FEE-8743-50E473FF24C4}"/>
            </a:ext>
          </a:extLst>
        </xdr:cNvPr>
        <xdr:cNvSpPr/>
      </xdr:nvSpPr>
      <xdr:spPr>
        <a:xfrm>
          <a:off x="9394190" y="1448053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53" name="フローチャート: 判断 352">
          <a:extLst>
            <a:ext uri="{FF2B5EF4-FFF2-40B4-BE49-F238E27FC236}">
              <a16:creationId xmlns:a16="http://schemas.microsoft.com/office/drawing/2014/main" id="{79BC1D4A-3EFD-490E-8CC3-0DCD09268C07}"/>
            </a:ext>
          </a:extLst>
        </xdr:cNvPr>
        <xdr:cNvSpPr/>
      </xdr:nvSpPr>
      <xdr:spPr>
        <a:xfrm>
          <a:off x="8632190" y="144995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86361</xdr:rowOff>
    </xdr:from>
    <xdr:to>
      <xdr:col>46</xdr:col>
      <xdr:colOff>38100</xdr:colOff>
      <xdr:row>85</xdr:row>
      <xdr:rowOff>16511</xdr:rowOff>
    </xdr:to>
    <xdr:sp macro="" textlink="">
      <xdr:nvSpPr>
        <xdr:cNvPr id="354" name="フローチャート: 判断 353">
          <a:extLst>
            <a:ext uri="{FF2B5EF4-FFF2-40B4-BE49-F238E27FC236}">
              <a16:creationId xmlns:a16="http://schemas.microsoft.com/office/drawing/2014/main" id="{B73B13C5-FBB7-41B8-965E-14064F4B0CCD}"/>
            </a:ext>
          </a:extLst>
        </xdr:cNvPr>
        <xdr:cNvSpPr/>
      </xdr:nvSpPr>
      <xdr:spPr>
        <a:xfrm>
          <a:off x="7846060" y="144900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74930</xdr:rowOff>
    </xdr:from>
    <xdr:to>
      <xdr:col>41</xdr:col>
      <xdr:colOff>101600</xdr:colOff>
      <xdr:row>85</xdr:row>
      <xdr:rowOff>5080</xdr:rowOff>
    </xdr:to>
    <xdr:sp macro="" textlink="">
      <xdr:nvSpPr>
        <xdr:cNvPr id="355" name="フローチャート: 判断 354">
          <a:extLst>
            <a:ext uri="{FF2B5EF4-FFF2-40B4-BE49-F238E27FC236}">
              <a16:creationId xmlns:a16="http://schemas.microsoft.com/office/drawing/2014/main" id="{3C1D13A6-C402-43DF-8492-C54B28ADC55E}"/>
            </a:ext>
          </a:extLst>
        </xdr:cNvPr>
        <xdr:cNvSpPr/>
      </xdr:nvSpPr>
      <xdr:spPr>
        <a:xfrm>
          <a:off x="7029450" y="144767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63500</xdr:rowOff>
    </xdr:from>
    <xdr:to>
      <xdr:col>36</xdr:col>
      <xdr:colOff>165100</xdr:colOff>
      <xdr:row>84</xdr:row>
      <xdr:rowOff>165100</xdr:rowOff>
    </xdr:to>
    <xdr:sp macro="" textlink="">
      <xdr:nvSpPr>
        <xdr:cNvPr id="356" name="フローチャート: 判断 355">
          <a:extLst>
            <a:ext uri="{FF2B5EF4-FFF2-40B4-BE49-F238E27FC236}">
              <a16:creationId xmlns:a16="http://schemas.microsoft.com/office/drawing/2014/main" id="{88395194-001C-4409-8D98-7DD235BB3886}"/>
            </a:ext>
          </a:extLst>
        </xdr:cNvPr>
        <xdr:cNvSpPr/>
      </xdr:nvSpPr>
      <xdr:spPr>
        <a:xfrm>
          <a:off x="6231890" y="144614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9261F443-1320-4D62-B2F0-D11A2DC11AD9}"/>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A75FEF3-480D-45A8-9C99-FD19AB500A48}"/>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8364122-F72E-44A3-83E9-5CD778EF14D4}"/>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91F8F5E-8C64-4354-A608-D62D3908E9D7}"/>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4054B2C8-F000-4A40-818F-90C7D8E70F1F}"/>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116839</xdr:rowOff>
    </xdr:from>
    <xdr:to>
      <xdr:col>55</xdr:col>
      <xdr:colOff>50800</xdr:colOff>
      <xdr:row>84</xdr:row>
      <xdr:rowOff>46989</xdr:rowOff>
    </xdr:to>
    <xdr:sp macro="" textlink="">
      <xdr:nvSpPr>
        <xdr:cNvPr id="362" name="楕円 361">
          <a:extLst>
            <a:ext uri="{FF2B5EF4-FFF2-40B4-BE49-F238E27FC236}">
              <a16:creationId xmlns:a16="http://schemas.microsoft.com/office/drawing/2014/main" id="{50FE74D8-29D3-4BE7-BAF9-1C95413893DF}"/>
            </a:ext>
          </a:extLst>
        </xdr:cNvPr>
        <xdr:cNvSpPr/>
      </xdr:nvSpPr>
      <xdr:spPr>
        <a:xfrm>
          <a:off x="9394190" y="14347189"/>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139716</xdr:rowOff>
    </xdr:from>
    <xdr:ext cx="469744" cy="259045"/>
    <xdr:sp macro="" textlink="">
      <xdr:nvSpPr>
        <xdr:cNvPr id="363" name="【福祉施設】&#10;一人当たり面積該当値テキスト">
          <a:extLst>
            <a:ext uri="{FF2B5EF4-FFF2-40B4-BE49-F238E27FC236}">
              <a16:creationId xmlns:a16="http://schemas.microsoft.com/office/drawing/2014/main" id="{A62F291A-B631-4409-93F3-4084748BB11E}"/>
            </a:ext>
          </a:extLst>
        </xdr:cNvPr>
        <xdr:cNvSpPr txBox="1"/>
      </xdr:nvSpPr>
      <xdr:spPr>
        <a:xfrm>
          <a:off x="9467850" y="1419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162561</xdr:rowOff>
    </xdr:from>
    <xdr:to>
      <xdr:col>50</xdr:col>
      <xdr:colOff>165100</xdr:colOff>
      <xdr:row>84</xdr:row>
      <xdr:rowOff>92711</xdr:rowOff>
    </xdr:to>
    <xdr:sp macro="" textlink="">
      <xdr:nvSpPr>
        <xdr:cNvPr id="364" name="楕円 363">
          <a:extLst>
            <a:ext uri="{FF2B5EF4-FFF2-40B4-BE49-F238E27FC236}">
              <a16:creationId xmlns:a16="http://schemas.microsoft.com/office/drawing/2014/main" id="{AD378384-282E-4E60-8CDD-BE69367BE8F5}"/>
            </a:ext>
          </a:extLst>
        </xdr:cNvPr>
        <xdr:cNvSpPr/>
      </xdr:nvSpPr>
      <xdr:spPr>
        <a:xfrm>
          <a:off x="8632190" y="1439481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167639</xdr:rowOff>
    </xdr:from>
    <xdr:to>
      <xdr:col>55</xdr:col>
      <xdr:colOff>0</xdr:colOff>
      <xdr:row>84</xdr:row>
      <xdr:rowOff>41911</xdr:rowOff>
    </xdr:to>
    <xdr:cxnSp macro="">
      <xdr:nvCxnSpPr>
        <xdr:cNvPr id="365" name="直線コネクタ 364">
          <a:extLst>
            <a:ext uri="{FF2B5EF4-FFF2-40B4-BE49-F238E27FC236}">
              <a16:creationId xmlns:a16="http://schemas.microsoft.com/office/drawing/2014/main" id="{CAB60DDF-E38D-42CB-897E-6FD78F54D4DF}"/>
            </a:ext>
          </a:extLst>
        </xdr:cNvPr>
        <xdr:cNvCxnSpPr/>
      </xdr:nvCxnSpPr>
      <xdr:spPr>
        <a:xfrm flipV="1">
          <a:off x="8686800" y="14401799"/>
          <a:ext cx="742950" cy="4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162561</xdr:rowOff>
    </xdr:from>
    <xdr:to>
      <xdr:col>46</xdr:col>
      <xdr:colOff>38100</xdr:colOff>
      <xdr:row>84</xdr:row>
      <xdr:rowOff>92711</xdr:rowOff>
    </xdr:to>
    <xdr:sp macro="" textlink="">
      <xdr:nvSpPr>
        <xdr:cNvPr id="366" name="楕円 365">
          <a:extLst>
            <a:ext uri="{FF2B5EF4-FFF2-40B4-BE49-F238E27FC236}">
              <a16:creationId xmlns:a16="http://schemas.microsoft.com/office/drawing/2014/main" id="{C38BE33E-F3EF-492D-89E9-3BA50A90CBD9}"/>
            </a:ext>
          </a:extLst>
        </xdr:cNvPr>
        <xdr:cNvSpPr/>
      </xdr:nvSpPr>
      <xdr:spPr>
        <a:xfrm>
          <a:off x="7846060" y="1439481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41911</xdr:rowOff>
    </xdr:from>
    <xdr:to>
      <xdr:col>50</xdr:col>
      <xdr:colOff>114300</xdr:colOff>
      <xdr:row>84</xdr:row>
      <xdr:rowOff>41911</xdr:rowOff>
    </xdr:to>
    <xdr:cxnSp macro="">
      <xdr:nvCxnSpPr>
        <xdr:cNvPr id="367" name="直線コネクタ 366">
          <a:extLst>
            <a:ext uri="{FF2B5EF4-FFF2-40B4-BE49-F238E27FC236}">
              <a16:creationId xmlns:a16="http://schemas.microsoft.com/office/drawing/2014/main" id="{265FB6AD-F1F1-43BD-BE17-34C48891C036}"/>
            </a:ext>
          </a:extLst>
        </xdr:cNvPr>
        <xdr:cNvCxnSpPr/>
      </xdr:nvCxnSpPr>
      <xdr:spPr>
        <a:xfrm>
          <a:off x="7889240" y="1444561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36830</xdr:rowOff>
    </xdr:from>
    <xdr:to>
      <xdr:col>41</xdr:col>
      <xdr:colOff>101600</xdr:colOff>
      <xdr:row>84</xdr:row>
      <xdr:rowOff>138430</xdr:rowOff>
    </xdr:to>
    <xdr:sp macro="" textlink="">
      <xdr:nvSpPr>
        <xdr:cNvPr id="368" name="楕円 367">
          <a:extLst>
            <a:ext uri="{FF2B5EF4-FFF2-40B4-BE49-F238E27FC236}">
              <a16:creationId xmlns:a16="http://schemas.microsoft.com/office/drawing/2014/main" id="{8B842952-A37E-44CB-92D2-5AB765C855BA}"/>
            </a:ext>
          </a:extLst>
        </xdr:cNvPr>
        <xdr:cNvSpPr/>
      </xdr:nvSpPr>
      <xdr:spPr>
        <a:xfrm>
          <a:off x="7029450" y="144386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41911</xdr:rowOff>
    </xdr:from>
    <xdr:to>
      <xdr:col>45</xdr:col>
      <xdr:colOff>177800</xdr:colOff>
      <xdr:row>84</xdr:row>
      <xdr:rowOff>87630</xdr:rowOff>
    </xdr:to>
    <xdr:cxnSp macro="">
      <xdr:nvCxnSpPr>
        <xdr:cNvPr id="369" name="直線コネクタ 368">
          <a:extLst>
            <a:ext uri="{FF2B5EF4-FFF2-40B4-BE49-F238E27FC236}">
              <a16:creationId xmlns:a16="http://schemas.microsoft.com/office/drawing/2014/main" id="{3156EF78-4566-4E24-A7F7-840D03EAF402}"/>
            </a:ext>
          </a:extLst>
        </xdr:cNvPr>
        <xdr:cNvCxnSpPr/>
      </xdr:nvCxnSpPr>
      <xdr:spPr>
        <a:xfrm flipV="1">
          <a:off x="7084060" y="14445616"/>
          <a:ext cx="805180" cy="4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170180</xdr:rowOff>
    </xdr:from>
    <xdr:to>
      <xdr:col>36</xdr:col>
      <xdr:colOff>165100</xdr:colOff>
      <xdr:row>84</xdr:row>
      <xdr:rowOff>100330</xdr:rowOff>
    </xdr:to>
    <xdr:sp macro="" textlink="">
      <xdr:nvSpPr>
        <xdr:cNvPr id="370" name="楕円 369">
          <a:extLst>
            <a:ext uri="{FF2B5EF4-FFF2-40B4-BE49-F238E27FC236}">
              <a16:creationId xmlns:a16="http://schemas.microsoft.com/office/drawing/2014/main" id="{0D4ADDAD-30C6-4F3A-981E-E84F4BF93CAD}"/>
            </a:ext>
          </a:extLst>
        </xdr:cNvPr>
        <xdr:cNvSpPr/>
      </xdr:nvSpPr>
      <xdr:spPr>
        <a:xfrm>
          <a:off x="6231890" y="1440434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49530</xdr:rowOff>
    </xdr:from>
    <xdr:to>
      <xdr:col>41</xdr:col>
      <xdr:colOff>50800</xdr:colOff>
      <xdr:row>84</xdr:row>
      <xdr:rowOff>87630</xdr:rowOff>
    </xdr:to>
    <xdr:cxnSp macro="">
      <xdr:nvCxnSpPr>
        <xdr:cNvPr id="371" name="直線コネクタ 370">
          <a:extLst>
            <a:ext uri="{FF2B5EF4-FFF2-40B4-BE49-F238E27FC236}">
              <a16:creationId xmlns:a16="http://schemas.microsoft.com/office/drawing/2014/main" id="{848A53F4-BAD7-4E00-A362-E8BBBD30B973}"/>
            </a:ext>
          </a:extLst>
        </xdr:cNvPr>
        <xdr:cNvCxnSpPr/>
      </xdr:nvCxnSpPr>
      <xdr:spPr>
        <a:xfrm>
          <a:off x="6286500" y="1445514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15257</xdr:rowOff>
    </xdr:from>
    <xdr:ext cx="469744" cy="259045"/>
    <xdr:sp macro="" textlink="">
      <xdr:nvSpPr>
        <xdr:cNvPr id="372" name="n_1aveValue【福祉施設】&#10;一人当たり面積">
          <a:extLst>
            <a:ext uri="{FF2B5EF4-FFF2-40B4-BE49-F238E27FC236}">
              <a16:creationId xmlns:a16="http://schemas.microsoft.com/office/drawing/2014/main" id="{C505BD9F-61E5-4C89-B90F-F53566A032FA}"/>
            </a:ext>
          </a:extLst>
        </xdr:cNvPr>
        <xdr:cNvSpPr txBox="1"/>
      </xdr:nvSpPr>
      <xdr:spPr>
        <a:xfrm>
          <a:off x="8454467" y="1459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7638</xdr:rowOff>
    </xdr:from>
    <xdr:ext cx="469744" cy="259045"/>
    <xdr:sp macro="" textlink="">
      <xdr:nvSpPr>
        <xdr:cNvPr id="373" name="n_2aveValue【福祉施設】&#10;一人当たり面積">
          <a:extLst>
            <a:ext uri="{FF2B5EF4-FFF2-40B4-BE49-F238E27FC236}">
              <a16:creationId xmlns:a16="http://schemas.microsoft.com/office/drawing/2014/main" id="{4B6F1A02-AE3F-41BE-A9C0-866543F5EAD5}"/>
            </a:ext>
          </a:extLst>
        </xdr:cNvPr>
        <xdr:cNvSpPr txBox="1"/>
      </xdr:nvSpPr>
      <xdr:spPr>
        <a:xfrm>
          <a:off x="7673417" y="14582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167657</xdr:rowOff>
    </xdr:from>
    <xdr:ext cx="469744" cy="259045"/>
    <xdr:sp macro="" textlink="">
      <xdr:nvSpPr>
        <xdr:cNvPr id="374" name="n_3aveValue【福祉施設】&#10;一人当たり面積">
          <a:extLst>
            <a:ext uri="{FF2B5EF4-FFF2-40B4-BE49-F238E27FC236}">
              <a16:creationId xmlns:a16="http://schemas.microsoft.com/office/drawing/2014/main" id="{E764E7A7-F6F6-4A7C-B77D-8D79BB4CDC77}"/>
            </a:ext>
          </a:extLst>
        </xdr:cNvPr>
        <xdr:cNvSpPr txBox="1"/>
      </xdr:nvSpPr>
      <xdr:spPr>
        <a:xfrm>
          <a:off x="6866332"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156227</xdr:rowOff>
    </xdr:from>
    <xdr:ext cx="469744" cy="259045"/>
    <xdr:sp macro="" textlink="">
      <xdr:nvSpPr>
        <xdr:cNvPr id="375" name="n_4aveValue【福祉施設】&#10;一人当たり面積">
          <a:extLst>
            <a:ext uri="{FF2B5EF4-FFF2-40B4-BE49-F238E27FC236}">
              <a16:creationId xmlns:a16="http://schemas.microsoft.com/office/drawing/2014/main" id="{76277348-54C1-448D-AD70-11A4CAE8BCDE}"/>
            </a:ext>
          </a:extLst>
        </xdr:cNvPr>
        <xdr:cNvSpPr txBox="1"/>
      </xdr:nvSpPr>
      <xdr:spPr>
        <a:xfrm>
          <a:off x="6068772" y="1455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109238</xdr:rowOff>
    </xdr:from>
    <xdr:ext cx="469744" cy="259045"/>
    <xdr:sp macro="" textlink="">
      <xdr:nvSpPr>
        <xdr:cNvPr id="376" name="n_1mainValue【福祉施設】&#10;一人当たり面積">
          <a:extLst>
            <a:ext uri="{FF2B5EF4-FFF2-40B4-BE49-F238E27FC236}">
              <a16:creationId xmlns:a16="http://schemas.microsoft.com/office/drawing/2014/main" id="{952F9B26-AF9E-4410-89D0-E6208CE7F17E}"/>
            </a:ext>
          </a:extLst>
        </xdr:cNvPr>
        <xdr:cNvSpPr txBox="1"/>
      </xdr:nvSpPr>
      <xdr:spPr>
        <a:xfrm>
          <a:off x="8454467" y="14166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109238</xdr:rowOff>
    </xdr:from>
    <xdr:ext cx="469744" cy="259045"/>
    <xdr:sp macro="" textlink="">
      <xdr:nvSpPr>
        <xdr:cNvPr id="377" name="n_2mainValue【福祉施設】&#10;一人当たり面積">
          <a:extLst>
            <a:ext uri="{FF2B5EF4-FFF2-40B4-BE49-F238E27FC236}">
              <a16:creationId xmlns:a16="http://schemas.microsoft.com/office/drawing/2014/main" id="{02AE4EAA-348B-4CF3-827F-BDC88A231015}"/>
            </a:ext>
          </a:extLst>
        </xdr:cNvPr>
        <xdr:cNvSpPr txBox="1"/>
      </xdr:nvSpPr>
      <xdr:spPr>
        <a:xfrm>
          <a:off x="7673417" y="14166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154957</xdr:rowOff>
    </xdr:from>
    <xdr:ext cx="469744" cy="259045"/>
    <xdr:sp macro="" textlink="">
      <xdr:nvSpPr>
        <xdr:cNvPr id="378" name="n_3mainValue【福祉施設】&#10;一人当たり面積">
          <a:extLst>
            <a:ext uri="{FF2B5EF4-FFF2-40B4-BE49-F238E27FC236}">
              <a16:creationId xmlns:a16="http://schemas.microsoft.com/office/drawing/2014/main" id="{A80FF3BD-C7B1-4108-BADB-3D1554ADFCFD}"/>
            </a:ext>
          </a:extLst>
        </xdr:cNvPr>
        <xdr:cNvSpPr txBox="1"/>
      </xdr:nvSpPr>
      <xdr:spPr>
        <a:xfrm>
          <a:off x="6866332" y="1421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116857</xdr:rowOff>
    </xdr:from>
    <xdr:ext cx="469744" cy="259045"/>
    <xdr:sp macro="" textlink="">
      <xdr:nvSpPr>
        <xdr:cNvPr id="379" name="n_4mainValue【福祉施設】&#10;一人当たり面積">
          <a:extLst>
            <a:ext uri="{FF2B5EF4-FFF2-40B4-BE49-F238E27FC236}">
              <a16:creationId xmlns:a16="http://schemas.microsoft.com/office/drawing/2014/main" id="{97C35CE8-2F9D-42DA-BDAE-34D05FBB6B36}"/>
            </a:ext>
          </a:extLst>
        </xdr:cNvPr>
        <xdr:cNvSpPr txBox="1"/>
      </xdr:nvSpPr>
      <xdr:spPr>
        <a:xfrm>
          <a:off x="6068772"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5E419D79-7A11-4777-ACDF-D3C589D55375}"/>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DFE2D54-1F2D-4104-9F52-8370B18D2661}"/>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A2A9A7AC-1703-41B0-96CE-EBAF7912EB3B}"/>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8A89D712-6454-4CE0-9AFC-F0B549C8F3A6}"/>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2F5FA640-24A3-4B99-84AD-8A9891913B3A}"/>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3C11025A-E796-4B18-B500-3E0DD43F32EE}"/>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3B3A3F14-00B0-4F22-ACB1-398AE55E1400}"/>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558FD312-C6A7-47C1-9E94-2E9A8210BB47}"/>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4917517C-21E8-468D-A262-F6CAEEE0475D}"/>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835A201E-6A21-4C60-9741-D6A762F49C1B}"/>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EB978FCA-97CD-41D8-B194-DC50A7B41AD5}"/>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1" name="直線コネクタ 390">
          <a:extLst>
            <a:ext uri="{FF2B5EF4-FFF2-40B4-BE49-F238E27FC236}">
              <a16:creationId xmlns:a16="http://schemas.microsoft.com/office/drawing/2014/main" id="{23BECD7F-737E-490D-837C-5E4FF4FC4080}"/>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2" name="テキスト ボックス 391">
          <a:extLst>
            <a:ext uri="{FF2B5EF4-FFF2-40B4-BE49-F238E27FC236}">
              <a16:creationId xmlns:a16="http://schemas.microsoft.com/office/drawing/2014/main" id="{14D3F4DE-AA1E-4C8B-B49D-27BB012158FF}"/>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3" name="直線コネクタ 392">
          <a:extLst>
            <a:ext uri="{FF2B5EF4-FFF2-40B4-BE49-F238E27FC236}">
              <a16:creationId xmlns:a16="http://schemas.microsoft.com/office/drawing/2014/main" id="{A82DEC4B-001C-439F-89D1-30E084C4F7F7}"/>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4" name="テキスト ボックス 393">
          <a:extLst>
            <a:ext uri="{FF2B5EF4-FFF2-40B4-BE49-F238E27FC236}">
              <a16:creationId xmlns:a16="http://schemas.microsoft.com/office/drawing/2014/main" id="{ADB04BAD-F437-45D5-955B-64EAB8D4F848}"/>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5" name="直線コネクタ 394">
          <a:extLst>
            <a:ext uri="{FF2B5EF4-FFF2-40B4-BE49-F238E27FC236}">
              <a16:creationId xmlns:a16="http://schemas.microsoft.com/office/drawing/2014/main" id="{82DA6DEC-6ED0-414F-8A3C-62113F518A36}"/>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6" name="テキスト ボックス 395">
          <a:extLst>
            <a:ext uri="{FF2B5EF4-FFF2-40B4-BE49-F238E27FC236}">
              <a16:creationId xmlns:a16="http://schemas.microsoft.com/office/drawing/2014/main" id="{51712E2D-8F16-41E4-AFE0-23C40BC19191}"/>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7" name="直線コネクタ 396">
          <a:extLst>
            <a:ext uri="{FF2B5EF4-FFF2-40B4-BE49-F238E27FC236}">
              <a16:creationId xmlns:a16="http://schemas.microsoft.com/office/drawing/2014/main" id="{8A75C0C2-E71D-49D1-80A2-B705444B6529}"/>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8" name="テキスト ボックス 397">
          <a:extLst>
            <a:ext uri="{FF2B5EF4-FFF2-40B4-BE49-F238E27FC236}">
              <a16:creationId xmlns:a16="http://schemas.microsoft.com/office/drawing/2014/main" id="{C4086A60-717A-417B-83DB-CB1C2D57E145}"/>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9" name="直線コネクタ 398">
          <a:extLst>
            <a:ext uri="{FF2B5EF4-FFF2-40B4-BE49-F238E27FC236}">
              <a16:creationId xmlns:a16="http://schemas.microsoft.com/office/drawing/2014/main" id="{1586C7CF-17FC-4263-B766-30902383A987}"/>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0" name="テキスト ボックス 399">
          <a:extLst>
            <a:ext uri="{FF2B5EF4-FFF2-40B4-BE49-F238E27FC236}">
              <a16:creationId xmlns:a16="http://schemas.microsoft.com/office/drawing/2014/main" id="{4706E87E-1EE6-40A4-83C1-FAB5539CED81}"/>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1" name="直線コネクタ 400">
          <a:extLst>
            <a:ext uri="{FF2B5EF4-FFF2-40B4-BE49-F238E27FC236}">
              <a16:creationId xmlns:a16="http://schemas.microsoft.com/office/drawing/2014/main" id="{18CF360A-52D7-4E6D-8C8E-B219966983B6}"/>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2" name="テキスト ボックス 401">
          <a:extLst>
            <a:ext uri="{FF2B5EF4-FFF2-40B4-BE49-F238E27FC236}">
              <a16:creationId xmlns:a16="http://schemas.microsoft.com/office/drawing/2014/main" id="{B25BF94B-1AC6-4819-A813-7FFCD305F8A1}"/>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02372D6E-0786-4C96-844B-B87E8B73DB93}"/>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31B322C1-209F-452A-80B2-65F29ED5978C}"/>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118655</xdr:rowOff>
    </xdr:from>
    <xdr:to>
      <xdr:col>24</xdr:col>
      <xdr:colOff>62865</xdr:colOff>
      <xdr:row>109</xdr:row>
      <xdr:rowOff>35379</xdr:rowOff>
    </xdr:to>
    <xdr:cxnSp macro="">
      <xdr:nvCxnSpPr>
        <xdr:cNvPr id="405" name="直線コネクタ 404">
          <a:extLst>
            <a:ext uri="{FF2B5EF4-FFF2-40B4-BE49-F238E27FC236}">
              <a16:creationId xmlns:a16="http://schemas.microsoft.com/office/drawing/2014/main" id="{572008EC-3A81-41C5-B8E9-39B70650B5A8}"/>
            </a:ext>
          </a:extLst>
        </xdr:cNvPr>
        <xdr:cNvCxnSpPr/>
      </xdr:nvCxnSpPr>
      <xdr:spPr>
        <a:xfrm flipV="1">
          <a:off x="4173855" y="17265560"/>
          <a:ext cx="0" cy="1457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6" name="【市民会館】&#10;有形固定資産減価償却率最小値テキスト">
          <a:extLst>
            <a:ext uri="{FF2B5EF4-FFF2-40B4-BE49-F238E27FC236}">
              <a16:creationId xmlns:a16="http://schemas.microsoft.com/office/drawing/2014/main" id="{C6B7C485-A9B2-466D-B340-33E28D56E828}"/>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7" name="直線コネクタ 406">
          <a:extLst>
            <a:ext uri="{FF2B5EF4-FFF2-40B4-BE49-F238E27FC236}">
              <a16:creationId xmlns:a16="http://schemas.microsoft.com/office/drawing/2014/main" id="{046DF2DB-4A39-412D-8C7F-108ED4FFCFEE}"/>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65332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D11C75A7-F295-4313-B8CF-380218037842}"/>
            </a:ext>
          </a:extLst>
        </xdr:cNvPr>
        <xdr:cNvSpPr txBox="1"/>
      </xdr:nvSpPr>
      <xdr:spPr>
        <a:xfrm>
          <a:off x="4212590" y="1703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118655</xdr:rowOff>
    </xdr:from>
    <xdr:to>
      <xdr:col>24</xdr:col>
      <xdr:colOff>152400</xdr:colOff>
      <xdr:row>100</xdr:row>
      <xdr:rowOff>118655</xdr:rowOff>
    </xdr:to>
    <xdr:cxnSp macro="">
      <xdr:nvCxnSpPr>
        <xdr:cNvPr id="409" name="直線コネクタ 408">
          <a:extLst>
            <a:ext uri="{FF2B5EF4-FFF2-40B4-BE49-F238E27FC236}">
              <a16:creationId xmlns:a16="http://schemas.microsoft.com/office/drawing/2014/main" id="{9D9E045A-89E0-4A43-8D36-DDC9114ECDA7}"/>
            </a:ext>
          </a:extLst>
        </xdr:cNvPr>
        <xdr:cNvCxnSpPr/>
      </xdr:nvCxnSpPr>
      <xdr:spPr>
        <a:xfrm>
          <a:off x="4112260" y="17265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30315</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B491B54E-3CD4-4C6D-ABC7-7048B6146818}"/>
            </a:ext>
          </a:extLst>
        </xdr:cNvPr>
        <xdr:cNvSpPr txBox="1"/>
      </xdr:nvSpPr>
      <xdr:spPr>
        <a:xfrm>
          <a:off x="4212590" y="178592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7438</xdr:rowOff>
    </xdr:from>
    <xdr:to>
      <xdr:col>24</xdr:col>
      <xdr:colOff>114300</xdr:colOff>
      <xdr:row>105</xdr:row>
      <xdr:rowOff>109038</xdr:rowOff>
    </xdr:to>
    <xdr:sp macro="" textlink="">
      <xdr:nvSpPr>
        <xdr:cNvPr id="411" name="フローチャート: 判断 410">
          <a:extLst>
            <a:ext uri="{FF2B5EF4-FFF2-40B4-BE49-F238E27FC236}">
              <a16:creationId xmlns:a16="http://schemas.microsoft.com/office/drawing/2014/main" id="{5FB81753-2291-4F1D-8569-A94930EDB690}"/>
            </a:ext>
          </a:extLst>
        </xdr:cNvPr>
        <xdr:cNvSpPr/>
      </xdr:nvSpPr>
      <xdr:spPr>
        <a:xfrm>
          <a:off x="4131310" y="1801159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139700</xdr:rowOff>
    </xdr:from>
    <xdr:to>
      <xdr:col>20</xdr:col>
      <xdr:colOff>38100</xdr:colOff>
      <xdr:row>105</xdr:row>
      <xdr:rowOff>69850</xdr:rowOff>
    </xdr:to>
    <xdr:sp macro="" textlink="">
      <xdr:nvSpPr>
        <xdr:cNvPr id="412" name="フローチャート: 判断 411">
          <a:extLst>
            <a:ext uri="{FF2B5EF4-FFF2-40B4-BE49-F238E27FC236}">
              <a16:creationId xmlns:a16="http://schemas.microsoft.com/office/drawing/2014/main" id="{8FF3C5CD-4F9B-4F9B-9132-4CEDFA24E29F}"/>
            </a:ext>
          </a:extLst>
        </xdr:cNvPr>
        <xdr:cNvSpPr/>
      </xdr:nvSpPr>
      <xdr:spPr>
        <a:xfrm>
          <a:off x="3388360" y="179666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108676</xdr:rowOff>
    </xdr:from>
    <xdr:to>
      <xdr:col>15</xdr:col>
      <xdr:colOff>101600</xdr:colOff>
      <xdr:row>105</xdr:row>
      <xdr:rowOff>38826</xdr:rowOff>
    </xdr:to>
    <xdr:sp macro="" textlink="">
      <xdr:nvSpPr>
        <xdr:cNvPr id="413" name="フローチャート: 判断 412">
          <a:extLst>
            <a:ext uri="{FF2B5EF4-FFF2-40B4-BE49-F238E27FC236}">
              <a16:creationId xmlns:a16="http://schemas.microsoft.com/office/drawing/2014/main" id="{A47E3D2E-CB10-413C-BB6F-03C92CEBABBA}"/>
            </a:ext>
          </a:extLst>
        </xdr:cNvPr>
        <xdr:cNvSpPr/>
      </xdr:nvSpPr>
      <xdr:spPr>
        <a:xfrm>
          <a:off x="2571750" y="1793757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108676</xdr:rowOff>
    </xdr:from>
    <xdr:to>
      <xdr:col>10</xdr:col>
      <xdr:colOff>165100</xdr:colOff>
      <xdr:row>105</xdr:row>
      <xdr:rowOff>38826</xdr:rowOff>
    </xdr:to>
    <xdr:sp macro="" textlink="">
      <xdr:nvSpPr>
        <xdr:cNvPr id="414" name="フローチャート: 判断 413">
          <a:extLst>
            <a:ext uri="{FF2B5EF4-FFF2-40B4-BE49-F238E27FC236}">
              <a16:creationId xmlns:a16="http://schemas.microsoft.com/office/drawing/2014/main" id="{BB33C533-5C9A-45D0-8FF8-F1632747EE40}"/>
            </a:ext>
          </a:extLst>
        </xdr:cNvPr>
        <xdr:cNvSpPr/>
      </xdr:nvSpPr>
      <xdr:spPr>
        <a:xfrm>
          <a:off x="1774190" y="1793757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415" name="フローチャート: 判断 414">
          <a:extLst>
            <a:ext uri="{FF2B5EF4-FFF2-40B4-BE49-F238E27FC236}">
              <a16:creationId xmlns:a16="http://schemas.microsoft.com/office/drawing/2014/main" id="{79F20EDB-A145-4D3D-89C4-0109956E1427}"/>
            </a:ext>
          </a:extLst>
        </xdr:cNvPr>
        <xdr:cNvSpPr/>
      </xdr:nvSpPr>
      <xdr:spPr>
        <a:xfrm>
          <a:off x="988060" y="1791008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46EA7B3F-044A-4466-BCFA-24DD70104BA8}"/>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963630C2-F966-4879-B484-92F0B72E9791}"/>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12F5C40-0DCA-4455-B5B1-CAF6E8224E85}"/>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C2D36CEC-7BAB-4088-921F-507327054FE9}"/>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D1A33642-C214-42A6-98CE-FDDE651F4E56}"/>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46627</xdr:rowOff>
    </xdr:from>
    <xdr:to>
      <xdr:col>24</xdr:col>
      <xdr:colOff>114300</xdr:colOff>
      <xdr:row>107</xdr:row>
      <xdr:rowOff>148227</xdr:rowOff>
    </xdr:to>
    <xdr:sp macro="" textlink="">
      <xdr:nvSpPr>
        <xdr:cNvPr id="421" name="楕円 420">
          <a:extLst>
            <a:ext uri="{FF2B5EF4-FFF2-40B4-BE49-F238E27FC236}">
              <a16:creationId xmlns:a16="http://schemas.microsoft.com/office/drawing/2014/main" id="{AFC89ADF-3BCF-4AA7-B4EF-B0E9455CC648}"/>
            </a:ext>
          </a:extLst>
        </xdr:cNvPr>
        <xdr:cNvSpPr/>
      </xdr:nvSpPr>
      <xdr:spPr>
        <a:xfrm>
          <a:off x="4131310" y="1839368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25054</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F3B567D4-109B-435C-BAD4-5EBE1E481D54}"/>
            </a:ext>
          </a:extLst>
        </xdr:cNvPr>
        <xdr:cNvSpPr txBox="1"/>
      </xdr:nvSpPr>
      <xdr:spPr>
        <a:xfrm>
          <a:off x="4212590" y="18366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13970</xdr:rowOff>
    </xdr:from>
    <xdr:to>
      <xdr:col>20</xdr:col>
      <xdr:colOff>38100</xdr:colOff>
      <xdr:row>107</xdr:row>
      <xdr:rowOff>115570</xdr:rowOff>
    </xdr:to>
    <xdr:sp macro="" textlink="">
      <xdr:nvSpPr>
        <xdr:cNvPr id="423" name="楕円 422">
          <a:extLst>
            <a:ext uri="{FF2B5EF4-FFF2-40B4-BE49-F238E27FC236}">
              <a16:creationId xmlns:a16="http://schemas.microsoft.com/office/drawing/2014/main" id="{418F1349-05BE-4E58-A421-84AD7FE2F761}"/>
            </a:ext>
          </a:extLst>
        </xdr:cNvPr>
        <xdr:cNvSpPr/>
      </xdr:nvSpPr>
      <xdr:spPr>
        <a:xfrm>
          <a:off x="3388360" y="18362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64770</xdr:rowOff>
    </xdr:from>
    <xdr:to>
      <xdr:col>24</xdr:col>
      <xdr:colOff>63500</xdr:colOff>
      <xdr:row>107</xdr:row>
      <xdr:rowOff>97427</xdr:rowOff>
    </xdr:to>
    <xdr:cxnSp macro="">
      <xdr:nvCxnSpPr>
        <xdr:cNvPr id="424" name="直線コネクタ 423">
          <a:extLst>
            <a:ext uri="{FF2B5EF4-FFF2-40B4-BE49-F238E27FC236}">
              <a16:creationId xmlns:a16="http://schemas.microsoft.com/office/drawing/2014/main" id="{0430C7A3-1A23-4EFE-B2B2-1A981845D5BA}"/>
            </a:ext>
          </a:extLst>
        </xdr:cNvPr>
        <xdr:cNvCxnSpPr/>
      </xdr:nvCxnSpPr>
      <xdr:spPr>
        <a:xfrm>
          <a:off x="3431540" y="18408015"/>
          <a:ext cx="74295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152763</xdr:rowOff>
    </xdr:from>
    <xdr:to>
      <xdr:col>15</xdr:col>
      <xdr:colOff>101600</xdr:colOff>
      <xdr:row>107</xdr:row>
      <xdr:rowOff>82913</xdr:rowOff>
    </xdr:to>
    <xdr:sp macro="" textlink="">
      <xdr:nvSpPr>
        <xdr:cNvPr id="425" name="楕円 424">
          <a:extLst>
            <a:ext uri="{FF2B5EF4-FFF2-40B4-BE49-F238E27FC236}">
              <a16:creationId xmlns:a16="http://schemas.microsoft.com/office/drawing/2014/main" id="{0565D8E9-6368-41D1-8EC4-CB60516B059D}"/>
            </a:ext>
          </a:extLst>
        </xdr:cNvPr>
        <xdr:cNvSpPr/>
      </xdr:nvSpPr>
      <xdr:spPr>
        <a:xfrm>
          <a:off x="2571750" y="1832646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32113</xdr:rowOff>
    </xdr:from>
    <xdr:to>
      <xdr:col>19</xdr:col>
      <xdr:colOff>177800</xdr:colOff>
      <xdr:row>107</xdr:row>
      <xdr:rowOff>64770</xdr:rowOff>
    </xdr:to>
    <xdr:cxnSp macro="">
      <xdr:nvCxnSpPr>
        <xdr:cNvPr id="426" name="直線コネクタ 425">
          <a:extLst>
            <a:ext uri="{FF2B5EF4-FFF2-40B4-BE49-F238E27FC236}">
              <a16:creationId xmlns:a16="http://schemas.microsoft.com/office/drawing/2014/main" id="{8C061F1D-2C6B-4A29-B26B-8343F45343BC}"/>
            </a:ext>
          </a:extLst>
        </xdr:cNvPr>
        <xdr:cNvCxnSpPr/>
      </xdr:nvCxnSpPr>
      <xdr:spPr>
        <a:xfrm>
          <a:off x="2626360" y="18375358"/>
          <a:ext cx="80518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120106</xdr:rowOff>
    </xdr:from>
    <xdr:to>
      <xdr:col>10</xdr:col>
      <xdr:colOff>165100</xdr:colOff>
      <xdr:row>107</xdr:row>
      <xdr:rowOff>50256</xdr:rowOff>
    </xdr:to>
    <xdr:sp macro="" textlink="">
      <xdr:nvSpPr>
        <xdr:cNvPr id="427" name="楕円 426">
          <a:extLst>
            <a:ext uri="{FF2B5EF4-FFF2-40B4-BE49-F238E27FC236}">
              <a16:creationId xmlns:a16="http://schemas.microsoft.com/office/drawing/2014/main" id="{9F257E9C-A072-49C8-B362-5283EE2CA867}"/>
            </a:ext>
          </a:extLst>
        </xdr:cNvPr>
        <xdr:cNvSpPr/>
      </xdr:nvSpPr>
      <xdr:spPr>
        <a:xfrm>
          <a:off x="1774190" y="1829571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170906</xdr:rowOff>
    </xdr:from>
    <xdr:to>
      <xdr:col>15</xdr:col>
      <xdr:colOff>50800</xdr:colOff>
      <xdr:row>107</xdr:row>
      <xdr:rowOff>32113</xdr:rowOff>
    </xdr:to>
    <xdr:cxnSp macro="">
      <xdr:nvCxnSpPr>
        <xdr:cNvPr id="428" name="直線コネクタ 427">
          <a:extLst>
            <a:ext uri="{FF2B5EF4-FFF2-40B4-BE49-F238E27FC236}">
              <a16:creationId xmlns:a16="http://schemas.microsoft.com/office/drawing/2014/main" id="{95DD15C4-F0C3-4498-A3BD-3531BF886BC8}"/>
            </a:ext>
          </a:extLst>
        </xdr:cNvPr>
        <xdr:cNvCxnSpPr/>
      </xdr:nvCxnSpPr>
      <xdr:spPr>
        <a:xfrm>
          <a:off x="1828800" y="18348416"/>
          <a:ext cx="79756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87449</xdr:rowOff>
    </xdr:from>
    <xdr:to>
      <xdr:col>6</xdr:col>
      <xdr:colOff>38100</xdr:colOff>
      <xdr:row>107</xdr:row>
      <xdr:rowOff>17599</xdr:rowOff>
    </xdr:to>
    <xdr:sp macro="" textlink="">
      <xdr:nvSpPr>
        <xdr:cNvPr id="429" name="楕円 428">
          <a:extLst>
            <a:ext uri="{FF2B5EF4-FFF2-40B4-BE49-F238E27FC236}">
              <a16:creationId xmlns:a16="http://schemas.microsoft.com/office/drawing/2014/main" id="{930B76C2-3A09-4464-96AF-ABB8555909E6}"/>
            </a:ext>
          </a:extLst>
        </xdr:cNvPr>
        <xdr:cNvSpPr/>
      </xdr:nvSpPr>
      <xdr:spPr>
        <a:xfrm>
          <a:off x="988060" y="1826305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138249</xdr:rowOff>
    </xdr:from>
    <xdr:to>
      <xdr:col>10</xdr:col>
      <xdr:colOff>114300</xdr:colOff>
      <xdr:row>106</xdr:row>
      <xdr:rowOff>170906</xdr:rowOff>
    </xdr:to>
    <xdr:cxnSp macro="">
      <xdr:nvCxnSpPr>
        <xdr:cNvPr id="430" name="直線コネクタ 429">
          <a:extLst>
            <a:ext uri="{FF2B5EF4-FFF2-40B4-BE49-F238E27FC236}">
              <a16:creationId xmlns:a16="http://schemas.microsoft.com/office/drawing/2014/main" id="{E2DC8CF0-F0DD-4C79-A786-E90124D6340D}"/>
            </a:ext>
          </a:extLst>
        </xdr:cNvPr>
        <xdr:cNvCxnSpPr/>
      </xdr:nvCxnSpPr>
      <xdr:spPr>
        <a:xfrm>
          <a:off x="1031240" y="18308139"/>
          <a:ext cx="79756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86377</xdr:rowOff>
    </xdr:from>
    <xdr:ext cx="405111" cy="259045"/>
    <xdr:sp macro="" textlink="">
      <xdr:nvSpPr>
        <xdr:cNvPr id="431" name="n_1aveValue【市民会館】&#10;有形固定資産減価償却率">
          <a:extLst>
            <a:ext uri="{FF2B5EF4-FFF2-40B4-BE49-F238E27FC236}">
              <a16:creationId xmlns:a16="http://schemas.microsoft.com/office/drawing/2014/main" id="{24109934-0398-4A23-90DC-F6EEA512CEDF}"/>
            </a:ext>
          </a:extLst>
        </xdr:cNvPr>
        <xdr:cNvSpPr txBox="1"/>
      </xdr:nvSpPr>
      <xdr:spPr>
        <a:xfrm>
          <a:off x="3239144" y="1774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55353</xdr:rowOff>
    </xdr:from>
    <xdr:ext cx="405111" cy="259045"/>
    <xdr:sp macro="" textlink="">
      <xdr:nvSpPr>
        <xdr:cNvPr id="432" name="n_2aveValue【市民会館】&#10;有形固定資産減価償却率">
          <a:extLst>
            <a:ext uri="{FF2B5EF4-FFF2-40B4-BE49-F238E27FC236}">
              <a16:creationId xmlns:a16="http://schemas.microsoft.com/office/drawing/2014/main" id="{3835E4E9-034B-4F86-90DA-86CBC0E3A69C}"/>
            </a:ext>
          </a:extLst>
        </xdr:cNvPr>
        <xdr:cNvSpPr txBox="1"/>
      </xdr:nvSpPr>
      <xdr:spPr>
        <a:xfrm>
          <a:off x="2439044" y="1771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55353</xdr:rowOff>
    </xdr:from>
    <xdr:ext cx="405111" cy="259045"/>
    <xdr:sp macro="" textlink="">
      <xdr:nvSpPr>
        <xdr:cNvPr id="433" name="n_3aveValue【市民会館】&#10;有形固定資産減価償却率">
          <a:extLst>
            <a:ext uri="{FF2B5EF4-FFF2-40B4-BE49-F238E27FC236}">
              <a16:creationId xmlns:a16="http://schemas.microsoft.com/office/drawing/2014/main" id="{48AE0B8F-28B8-4270-AA6F-CD8C4EFD8ACD}"/>
            </a:ext>
          </a:extLst>
        </xdr:cNvPr>
        <xdr:cNvSpPr txBox="1"/>
      </xdr:nvSpPr>
      <xdr:spPr>
        <a:xfrm>
          <a:off x="1641484" y="1771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25961</xdr:rowOff>
    </xdr:from>
    <xdr:ext cx="405111" cy="259045"/>
    <xdr:sp macro="" textlink="">
      <xdr:nvSpPr>
        <xdr:cNvPr id="434" name="n_4aveValue【市民会館】&#10;有形固定資産減価償却率">
          <a:extLst>
            <a:ext uri="{FF2B5EF4-FFF2-40B4-BE49-F238E27FC236}">
              <a16:creationId xmlns:a16="http://schemas.microsoft.com/office/drawing/2014/main" id="{214F9D10-52B3-47C0-8C04-03065316A47A}"/>
            </a:ext>
          </a:extLst>
        </xdr:cNvPr>
        <xdr:cNvSpPr txBox="1"/>
      </xdr:nvSpPr>
      <xdr:spPr>
        <a:xfrm>
          <a:off x="855354" y="17681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106697</xdr:rowOff>
    </xdr:from>
    <xdr:ext cx="405111" cy="259045"/>
    <xdr:sp macro="" textlink="">
      <xdr:nvSpPr>
        <xdr:cNvPr id="435" name="n_1mainValue【市民会館】&#10;有形固定資産減価償却率">
          <a:extLst>
            <a:ext uri="{FF2B5EF4-FFF2-40B4-BE49-F238E27FC236}">
              <a16:creationId xmlns:a16="http://schemas.microsoft.com/office/drawing/2014/main" id="{3B710983-B3F8-47B8-A24A-29B8AC677155}"/>
            </a:ext>
          </a:extLst>
        </xdr:cNvPr>
        <xdr:cNvSpPr txBox="1"/>
      </xdr:nvSpPr>
      <xdr:spPr>
        <a:xfrm>
          <a:off x="3239144" y="1844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74040</xdr:rowOff>
    </xdr:from>
    <xdr:ext cx="405111" cy="259045"/>
    <xdr:sp macro="" textlink="">
      <xdr:nvSpPr>
        <xdr:cNvPr id="436" name="n_2mainValue【市民会館】&#10;有形固定資産減価償却率">
          <a:extLst>
            <a:ext uri="{FF2B5EF4-FFF2-40B4-BE49-F238E27FC236}">
              <a16:creationId xmlns:a16="http://schemas.microsoft.com/office/drawing/2014/main" id="{82704118-EA03-4F03-93EF-6226645B7CE7}"/>
            </a:ext>
          </a:extLst>
        </xdr:cNvPr>
        <xdr:cNvSpPr txBox="1"/>
      </xdr:nvSpPr>
      <xdr:spPr>
        <a:xfrm>
          <a:off x="2439044" y="1841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41383</xdr:rowOff>
    </xdr:from>
    <xdr:ext cx="405111" cy="259045"/>
    <xdr:sp macro="" textlink="">
      <xdr:nvSpPr>
        <xdr:cNvPr id="437" name="n_3mainValue【市民会館】&#10;有形固定資産減価償却率">
          <a:extLst>
            <a:ext uri="{FF2B5EF4-FFF2-40B4-BE49-F238E27FC236}">
              <a16:creationId xmlns:a16="http://schemas.microsoft.com/office/drawing/2014/main" id="{94CF087D-3FA4-4A78-BDB3-EF2590BF8796}"/>
            </a:ext>
          </a:extLst>
        </xdr:cNvPr>
        <xdr:cNvSpPr txBox="1"/>
      </xdr:nvSpPr>
      <xdr:spPr>
        <a:xfrm>
          <a:off x="1641484" y="1838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8726</xdr:rowOff>
    </xdr:from>
    <xdr:ext cx="405111" cy="259045"/>
    <xdr:sp macro="" textlink="">
      <xdr:nvSpPr>
        <xdr:cNvPr id="438" name="n_4mainValue【市民会館】&#10;有形固定資産減価償却率">
          <a:extLst>
            <a:ext uri="{FF2B5EF4-FFF2-40B4-BE49-F238E27FC236}">
              <a16:creationId xmlns:a16="http://schemas.microsoft.com/office/drawing/2014/main" id="{FA8CF62A-52FA-4122-B52E-2DF628202D48}"/>
            </a:ext>
          </a:extLst>
        </xdr:cNvPr>
        <xdr:cNvSpPr txBox="1"/>
      </xdr:nvSpPr>
      <xdr:spPr>
        <a:xfrm>
          <a:off x="855354" y="1835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83DECEEE-52D1-4C2D-A687-EEE5A1918757}"/>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C6BAE033-BFE3-47E6-A49B-DDED0779DE83}"/>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56447D88-CEF7-4432-A288-031DE93EC941}"/>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AB9481F5-E66A-40D5-8D1F-D1D825BF2E67}"/>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6ED89353-2290-4212-826F-A4E79985A184}"/>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65D99687-9568-4194-899B-A65B47DECCF5}"/>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F2A3FEB-8CCF-49E0-A810-DFD88DA14680}"/>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42E3ABD7-B59D-4615-B791-3B2DB0BD645B}"/>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B9973C94-540F-489C-B1E3-40700DE19803}"/>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379A028B-EA28-4E84-A788-71C13B9C4775}"/>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9" name="直線コネクタ 448">
          <a:extLst>
            <a:ext uri="{FF2B5EF4-FFF2-40B4-BE49-F238E27FC236}">
              <a16:creationId xmlns:a16="http://schemas.microsoft.com/office/drawing/2014/main" id="{311B8ED2-05E3-48D4-9205-577D6589D47D}"/>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0" name="テキスト ボックス 449">
          <a:extLst>
            <a:ext uri="{FF2B5EF4-FFF2-40B4-BE49-F238E27FC236}">
              <a16:creationId xmlns:a16="http://schemas.microsoft.com/office/drawing/2014/main" id="{3463EDFF-A3DA-4A6D-9ADF-5C93D4942D83}"/>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1" name="直線コネクタ 450">
          <a:extLst>
            <a:ext uri="{FF2B5EF4-FFF2-40B4-BE49-F238E27FC236}">
              <a16:creationId xmlns:a16="http://schemas.microsoft.com/office/drawing/2014/main" id="{6B42FC85-02DA-41BA-B676-4E206601824C}"/>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2" name="テキスト ボックス 451">
          <a:extLst>
            <a:ext uri="{FF2B5EF4-FFF2-40B4-BE49-F238E27FC236}">
              <a16:creationId xmlns:a16="http://schemas.microsoft.com/office/drawing/2014/main" id="{F6E8F3FC-AE3C-4DCE-AB78-0EAF93269D8E}"/>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3" name="直線コネクタ 452">
          <a:extLst>
            <a:ext uri="{FF2B5EF4-FFF2-40B4-BE49-F238E27FC236}">
              <a16:creationId xmlns:a16="http://schemas.microsoft.com/office/drawing/2014/main" id="{60568440-7F68-4FC7-8CD9-A8305753E4FC}"/>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4" name="テキスト ボックス 453">
          <a:extLst>
            <a:ext uri="{FF2B5EF4-FFF2-40B4-BE49-F238E27FC236}">
              <a16:creationId xmlns:a16="http://schemas.microsoft.com/office/drawing/2014/main" id="{A129B52A-E8F6-4ABB-9F15-288D0CC2F02E}"/>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5" name="直線コネクタ 454">
          <a:extLst>
            <a:ext uri="{FF2B5EF4-FFF2-40B4-BE49-F238E27FC236}">
              <a16:creationId xmlns:a16="http://schemas.microsoft.com/office/drawing/2014/main" id="{570AEF40-9E92-4D0E-9F92-BF144A97A61F}"/>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6" name="テキスト ボックス 455">
          <a:extLst>
            <a:ext uri="{FF2B5EF4-FFF2-40B4-BE49-F238E27FC236}">
              <a16:creationId xmlns:a16="http://schemas.microsoft.com/office/drawing/2014/main" id="{E1BD4CE6-4E6F-4D2D-9038-51160BED9232}"/>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7" name="直線コネクタ 456">
          <a:extLst>
            <a:ext uri="{FF2B5EF4-FFF2-40B4-BE49-F238E27FC236}">
              <a16:creationId xmlns:a16="http://schemas.microsoft.com/office/drawing/2014/main" id="{DCE56CB2-8C70-4649-8979-750A84E64603}"/>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8" name="テキスト ボックス 457">
          <a:extLst>
            <a:ext uri="{FF2B5EF4-FFF2-40B4-BE49-F238E27FC236}">
              <a16:creationId xmlns:a16="http://schemas.microsoft.com/office/drawing/2014/main" id="{4E87C34C-536E-491F-AE85-99CC13DC6F1D}"/>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3D39200F-0E10-4EF0-9232-882EF70D3FFE}"/>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a:extLst>
            <a:ext uri="{FF2B5EF4-FFF2-40B4-BE49-F238E27FC236}">
              <a16:creationId xmlns:a16="http://schemas.microsoft.com/office/drawing/2014/main" id="{9E32CAC2-3089-4725-8A87-0382FC04F0EF}"/>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a:extLst>
            <a:ext uri="{FF2B5EF4-FFF2-40B4-BE49-F238E27FC236}">
              <a16:creationId xmlns:a16="http://schemas.microsoft.com/office/drawing/2014/main" id="{55FF364A-D05B-460B-89A2-3511DF82B9EB}"/>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76200</xdr:rowOff>
    </xdr:from>
    <xdr:to>
      <xdr:col>54</xdr:col>
      <xdr:colOff>189865</xdr:colOff>
      <xdr:row>108</xdr:row>
      <xdr:rowOff>135255</xdr:rowOff>
    </xdr:to>
    <xdr:cxnSp macro="">
      <xdr:nvCxnSpPr>
        <xdr:cNvPr id="462" name="直線コネクタ 461">
          <a:extLst>
            <a:ext uri="{FF2B5EF4-FFF2-40B4-BE49-F238E27FC236}">
              <a16:creationId xmlns:a16="http://schemas.microsoft.com/office/drawing/2014/main" id="{E6EB8408-2C11-4D5A-964D-AA41D2152157}"/>
            </a:ext>
          </a:extLst>
        </xdr:cNvPr>
        <xdr:cNvCxnSpPr/>
      </xdr:nvCxnSpPr>
      <xdr:spPr>
        <a:xfrm flipV="1">
          <a:off x="9429115" y="17392650"/>
          <a:ext cx="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139082</xdr:rowOff>
    </xdr:from>
    <xdr:ext cx="469744" cy="259045"/>
    <xdr:sp macro="" textlink="">
      <xdr:nvSpPr>
        <xdr:cNvPr id="463" name="【市民会館】&#10;一人当たり面積最小値テキスト">
          <a:extLst>
            <a:ext uri="{FF2B5EF4-FFF2-40B4-BE49-F238E27FC236}">
              <a16:creationId xmlns:a16="http://schemas.microsoft.com/office/drawing/2014/main" id="{8B092A9F-F6E8-47AA-9B5A-8103DE200C2F}"/>
            </a:ext>
          </a:extLst>
        </xdr:cNvPr>
        <xdr:cNvSpPr txBox="1"/>
      </xdr:nvSpPr>
      <xdr:spPr>
        <a:xfrm>
          <a:off x="946785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135255</xdr:rowOff>
    </xdr:from>
    <xdr:to>
      <xdr:col>55</xdr:col>
      <xdr:colOff>88900</xdr:colOff>
      <xdr:row>108</xdr:row>
      <xdr:rowOff>135255</xdr:rowOff>
    </xdr:to>
    <xdr:cxnSp macro="">
      <xdr:nvCxnSpPr>
        <xdr:cNvPr id="464" name="直線コネクタ 463">
          <a:extLst>
            <a:ext uri="{FF2B5EF4-FFF2-40B4-BE49-F238E27FC236}">
              <a16:creationId xmlns:a16="http://schemas.microsoft.com/office/drawing/2014/main" id="{E5AAF486-DFC8-4374-8E5E-CB7E9633C297}"/>
            </a:ext>
          </a:extLst>
        </xdr:cNvPr>
        <xdr:cNvCxnSpPr/>
      </xdr:nvCxnSpPr>
      <xdr:spPr>
        <a:xfrm>
          <a:off x="9356090" y="1864804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22877</xdr:rowOff>
    </xdr:from>
    <xdr:ext cx="469744" cy="259045"/>
    <xdr:sp macro="" textlink="">
      <xdr:nvSpPr>
        <xdr:cNvPr id="465" name="【市民会館】&#10;一人当たり面積最大値テキスト">
          <a:extLst>
            <a:ext uri="{FF2B5EF4-FFF2-40B4-BE49-F238E27FC236}">
              <a16:creationId xmlns:a16="http://schemas.microsoft.com/office/drawing/2014/main" id="{A8A2D204-6732-4730-882E-AAE779E11568}"/>
            </a:ext>
          </a:extLst>
        </xdr:cNvPr>
        <xdr:cNvSpPr txBox="1"/>
      </xdr:nvSpPr>
      <xdr:spPr>
        <a:xfrm>
          <a:off x="9467850" y="1716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76200</xdr:rowOff>
    </xdr:from>
    <xdr:to>
      <xdr:col>55</xdr:col>
      <xdr:colOff>88900</xdr:colOff>
      <xdr:row>101</xdr:row>
      <xdr:rowOff>76200</xdr:rowOff>
    </xdr:to>
    <xdr:cxnSp macro="">
      <xdr:nvCxnSpPr>
        <xdr:cNvPr id="466" name="直線コネクタ 465">
          <a:extLst>
            <a:ext uri="{FF2B5EF4-FFF2-40B4-BE49-F238E27FC236}">
              <a16:creationId xmlns:a16="http://schemas.microsoft.com/office/drawing/2014/main" id="{D79FD3C4-F9D9-4CC4-BE13-657F0041BC0F}"/>
            </a:ext>
          </a:extLst>
        </xdr:cNvPr>
        <xdr:cNvCxnSpPr/>
      </xdr:nvCxnSpPr>
      <xdr:spPr>
        <a:xfrm>
          <a:off x="9356090" y="173926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4463</xdr:rowOff>
    </xdr:from>
    <xdr:ext cx="469744" cy="259045"/>
    <xdr:sp macro="" textlink="">
      <xdr:nvSpPr>
        <xdr:cNvPr id="467" name="【市民会館】&#10;一人当たり面積平均値テキスト">
          <a:extLst>
            <a:ext uri="{FF2B5EF4-FFF2-40B4-BE49-F238E27FC236}">
              <a16:creationId xmlns:a16="http://schemas.microsoft.com/office/drawing/2014/main" id="{1A74DB40-5C6C-4AC7-92FD-713227F77B01}"/>
            </a:ext>
          </a:extLst>
        </xdr:cNvPr>
        <xdr:cNvSpPr txBox="1"/>
      </xdr:nvSpPr>
      <xdr:spPr>
        <a:xfrm>
          <a:off x="9467850" y="181800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153036</xdr:rowOff>
    </xdr:from>
    <xdr:to>
      <xdr:col>55</xdr:col>
      <xdr:colOff>50800</xdr:colOff>
      <xdr:row>107</xdr:row>
      <xdr:rowOff>83186</xdr:rowOff>
    </xdr:to>
    <xdr:sp macro="" textlink="">
      <xdr:nvSpPr>
        <xdr:cNvPr id="468" name="フローチャート: 判断 467">
          <a:extLst>
            <a:ext uri="{FF2B5EF4-FFF2-40B4-BE49-F238E27FC236}">
              <a16:creationId xmlns:a16="http://schemas.microsoft.com/office/drawing/2014/main" id="{7F825DBF-E966-4C31-AB17-85FB4A914A7F}"/>
            </a:ext>
          </a:extLst>
        </xdr:cNvPr>
        <xdr:cNvSpPr/>
      </xdr:nvSpPr>
      <xdr:spPr>
        <a:xfrm>
          <a:off x="9394190" y="18326736"/>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160655</xdr:rowOff>
    </xdr:from>
    <xdr:to>
      <xdr:col>50</xdr:col>
      <xdr:colOff>165100</xdr:colOff>
      <xdr:row>107</xdr:row>
      <xdr:rowOff>90805</xdr:rowOff>
    </xdr:to>
    <xdr:sp macro="" textlink="">
      <xdr:nvSpPr>
        <xdr:cNvPr id="469" name="フローチャート: 判断 468">
          <a:extLst>
            <a:ext uri="{FF2B5EF4-FFF2-40B4-BE49-F238E27FC236}">
              <a16:creationId xmlns:a16="http://schemas.microsoft.com/office/drawing/2014/main" id="{8CC7F44D-8F21-411F-BF75-8DA66D923DF6}"/>
            </a:ext>
          </a:extLst>
        </xdr:cNvPr>
        <xdr:cNvSpPr/>
      </xdr:nvSpPr>
      <xdr:spPr>
        <a:xfrm>
          <a:off x="8632190" y="1833626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164464</xdr:rowOff>
    </xdr:from>
    <xdr:to>
      <xdr:col>46</xdr:col>
      <xdr:colOff>38100</xdr:colOff>
      <xdr:row>107</xdr:row>
      <xdr:rowOff>94614</xdr:rowOff>
    </xdr:to>
    <xdr:sp macro="" textlink="">
      <xdr:nvSpPr>
        <xdr:cNvPr id="470" name="フローチャート: 判断 469">
          <a:extLst>
            <a:ext uri="{FF2B5EF4-FFF2-40B4-BE49-F238E27FC236}">
              <a16:creationId xmlns:a16="http://schemas.microsoft.com/office/drawing/2014/main" id="{2A3BD798-5EAC-49EF-A314-BCA891543AC9}"/>
            </a:ext>
          </a:extLst>
        </xdr:cNvPr>
        <xdr:cNvSpPr/>
      </xdr:nvSpPr>
      <xdr:spPr>
        <a:xfrm>
          <a:off x="7846060" y="183419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162561</xdr:rowOff>
    </xdr:from>
    <xdr:to>
      <xdr:col>41</xdr:col>
      <xdr:colOff>101600</xdr:colOff>
      <xdr:row>107</xdr:row>
      <xdr:rowOff>92711</xdr:rowOff>
    </xdr:to>
    <xdr:sp macro="" textlink="">
      <xdr:nvSpPr>
        <xdr:cNvPr id="471" name="フローチャート: 判断 470">
          <a:extLst>
            <a:ext uri="{FF2B5EF4-FFF2-40B4-BE49-F238E27FC236}">
              <a16:creationId xmlns:a16="http://schemas.microsoft.com/office/drawing/2014/main" id="{97AD9AA1-0542-4AE9-936A-CFA0F7FB9303}"/>
            </a:ext>
          </a:extLst>
        </xdr:cNvPr>
        <xdr:cNvSpPr/>
      </xdr:nvSpPr>
      <xdr:spPr>
        <a:xfrm>
          <a:off x="7029450" y="183381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145414</xdr:rowOff>
    </xdr:from>
    <xdr:to>
      <xdr:col>36</xdr:col>
      <xdr:colOff>165100</xdr:colOff>
      <xdr:row>107</xdr:row>
      <xdr:rowOff>75564</xdr:rowOff>
    </xdr:to>
    <xdr:sp macro="" textlink="">
      <xdr:nvSpPr>
        <xdr:cNvPr id="472" name="フローチャート: 判断 471">
          <a:extLst>
            <a:ext uri="{FF2B5EF4-FFF2-40B4-BE49-F238E27FC236}">
              <a16:creationId xmlns:a16="http://schemas.microsoft.com/office/drawing/2014/main" id="{106F40B5-0373-4C78-8898-E6F412519F95}"/>
            </a:ext>
          </a:extLst>
        </xdr:cNvPr>
        <xdr:cNvSpPr/>
      </xdr:nvSpPr>
      <xdr:spPr>
        <a:xfrm>
          <a:off x="6231890" y="1831720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38182A29-8883-4AD5-AD53-68F72DD09643}"/>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6EABA571-6D55-423C-A483-D6AD670BF778}"/>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E0C7D01B-72FA-4B04-8F22-8408BF266BAB}"/>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7129AEC7-5A39-4AB6-B80A-0A0B908F5464}"/>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4BB7C9DD-0BB5-43C7-BB4C-C97E3EB0EA80}"/>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65405</xdr:rowOff>
    </xdr:from>
    <xdr:to>
      <xdr:col>55</xdr:col>
      <xdr:colOff>50800</xdr:colOff>
      <xdr:row>108</xdr:row>
      <xdr:rowOff>167005</xdr:rowOff>
    </xdr:to>
    <xdr:sp macro="" textlink="">
      <xdr:nvSpPr>
        <xdr:cNvPr id="478" name="楕円 477">
          <a:extLst>
            <a:ext uri="{FF2B5EF4-FFF2-40B4-BE49-F238E27FC236}">
              <a16:creationId xmlns:a16="http://schemas.microsoft.com/office/drawing/2014/main" id="{39B4C81A-BE43-4A67-9B14-0E50C9B6F842}"/>
            </a:ext>
          </a:extLst>
        </xdr:cNvPr>
        <xdr:cNvSpPr/>
      </xdr:nvSpPr>
      <xdr:spPr>
        <a:xfrm>
          <a:off x="9394190" y="18580100"/>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151782</xdr:rowOff>
    </xdr:from>
    <xdr:ext cx="469744" cy="259045"/>
    <xdr:sp macro="" textlink="">
      <xdr:nvSpPr>
        <xdr:cNvPr id="479" name="【市民会館】&#10;一人当たり面積該当値テキスト">
          <a:extLst>
            <a:ext uri="{FF2B5EF4-FFF2-40B4-BE49-F238E27FC236}">
              <a16:creationId xmlns:a16="http://schemas.microsoft.com/office/drawing/2014/main" id="{61641A22-3B20-4AF2-A755-B81F6E01A162}"/>
            </a:ext>
          </a:extLst>
        </xdr:cNvPr>
        <xdr:cNvSpPr txBox="1"/>
      </xdr:nvSpPr>
      <xdr:spPr>
        <a:xfrm>
          <a:off x="9467850" y="18496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65405</xdr:rowOff>
    </xdr:from>
    <xdr:to>
      <xdr:col>50</xdr:col>
      <xdr:colOff>165100</xdr:colOff>
      <xdr:row>108</xdr:row>
      <xdr:rowOff>167005</xdr:rowOff>
    </xdr:to>
    <xdr:sp macro="" textlink="">
      <xdr:nvSpPr>
        <xdr:cNvPr id="480" name="楕円 479">
          <a:extLst>
            <a:ext uri="{FF2B5EF4-FFF2-40B4-BE49-F238E27FC236}">
              <a16:creationId xmlns:a16="http://schemas.microsoft.com/office/drawing/2014/main" id="{FB8F5DF8-C075-4BD2-BD53-FC8B90AFE954}"/>
            </a:ext>
          </a:extLst>
        </xdr:cNvPr>
        <xdr:cNvSpPr/>
      </xdr:nvSpPr>
      <xdr:spPr>
        <a:xfrm>
          <a:off x="8632190" y="1858010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116205</xdr:rowOff>
    </xdr:from>
    <xdr:to>
      <xdr:col>55</xdr:col>
      <xdr:colOff>0</xdr:colOff>
      <xdr:row>108</xdr:row>
      <xdr:rowOff>116205</xdr:rowOff>
    </xdr:to>
    <xdr:cxnSp macro="">
      <xdr:nvCxnSpPr>
        <xdr:cNvPr id="481" name="直線コネクタ 480">
          <a:extLst>
            <a:ext uri="{FF2B5EF4-FFF2-40B4-BE49-F238E27FC236}">
              <a16:creationId xmlns:a16="http://schemas.microsoft.com/office/drawing/2014/main" id="{2B402252-9349-4AFD-93E9-8E3206178409}"/>
            </a:ext>
          </a:extLst>
        </xdr:cNvPr>
        <xdr:cNvCxnSpPr/>
      </xdr:nvCxnSpPr>
      <xdr:spPr>
        <a:xfrm>
          <a:off x="8686800" y="1863280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65405</xdr:rowOff>
    </xdr:from>
    <xdr:to>
      <xdr:col>46</xdr:col>
      <xdr:colOff>38100</xdr:colOff>
      <xdr:row>108</xdr:row>
      <xdr:rowOff>167005</xdr:rowOff>
    </xdr:to>
    <xdr:sp macro="" textlink="">
      <xdr:nvSpPr>
        <xdr:cNvPr id="482" name="楕円 481">
          <a:extLst>
            <a:ext uri="{FF2B5EF4-FFF2-40B4-BE49-F238E27FC236}">
              <a16:creationId xmlns:a16="http://schemas.microsoft.com/office/drawing/2014/main" id="{D5832AEE-F7F2-4FD7-93D0-E1B39374EC61}"/>
            </a:ext>
          </a:extLst>
        </xdr:cNvPr>
        <xdr:cNvSpPr/>
      </xdr:nvSpPr>
      <xdr:spPr>
        <a:xfrm>
          <a:off x="7846060" y="1858010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116205</xdr:rowOff>
    </xdr:from>
    <xdr:to>
      <xdr:col>50</xdr:col>
      <xdr:colOff>114300</xdr:colOff>
      <xdr:row>108</xdr:row>
      <xdr:rowOff>116205</xdr:rowOff>
    </xdr:to>
    <xdr:cxnSp macro="">
      <xdr:nvCxnSpPr>
        <xdr:cNvPr id="483" name="直線コネクタ 482">
          <a:extLst>
            <a:ext uri="{FF2B5EF4-FFF2-40B4-BE49-F238E27FC236}">
              <a16:creationId xmlns:a16="http://schemas.microsoft.com/office/drawing/2014/main" id="{84918DDD-C848-4724-8D2F-DAE52AF9A5D8}"/>
            </a:ext>
          </a:extLst>
        </xdr:cNvPr>
        <xdr:cNvCxnSpPr/>
      </xdr:nvCxnSpPr>
      <xdr:spPr>
        <a:xfrm>
          <a:off x="7889240" y="186328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65405</xdr:rowOff>
    </xdr:from>
    <xdr:to>
      <xdr:col>41</xdr:col>
      <xdr:colOff>101600</xdr:colOff>
      <xdr:row>108</xdr:row>
      <xdr:rowOff>167005</xdr:rowOff>
    </xdr:to>
    <xdr:sp macro="" textlink="">
      <xdr:nvSpPr>
        <xdr:cNvPr id="484" name="楕円 483">
          <a:extLst>
            <a:ext uri="{FF2B5EF4-FFF2-40B4-BE49-F238E27FC236}">
              <a16:creationId xmlns:a16="http://schemas.microsoft.com/office/drawing/2014/main" id="{7BA7F332-EBD0-44D1-A9A7-0B2D95250BDD}"/>
            </a:ext>
          </a:extLst>
        </xdr:cNvPr>
        <xdr:cNvSpPr/>
      </xdr:nvSpPr>
      <xdr:spPr>
        <a:xfrm>
          <a:off x="7029450" y="1858010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116205</xdr:rowOff>
    </xdr:from>
    <xdr:to>
      <xdr:col>45</xdr:col>
      <xdr:colOff>177800</xdr:colOff>
      <xdr:row>108</xdr:row>
      <xdr:rowOff>116205</xdr:rowOff>
    </xdr:to>
    <xdr:cxnSp macro="">
      <xdr:nvCxnSpPr>
        <xdr:cNvPr id="485" name="直線コネクタ 484">
          <a:extLst>
            <a:ext uri="{FF2B5EF4-FFF2-40B4-BE49-F238E27FC236}">
              <a16:creationId xmlns:a16="http://schemas.microsoft.com/office/drawing/2014/main" id="{AE9F0DB4-AA74-491D-A867-6F1B1D256A4D}"/>
            </a:ext>
          </a:extLst>
        </xdr:cNvPr>
        <xdr:cNvCxnSpPr/>
      </xdr:nvCxnSpPr>
      <xdr:spPr>
        <a:xfrm>
          <a:off x="7084060" y="1863280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65405</xdr:rowOff>
    </xdr:from>
    <xdr:to>
      <xdr:col>36</xdr:col>
      <xdr:colOff>165100</xdr:colOff>
      <xdr:row>108</xdr:row>
      <xdr:rowOff>167005</xdr:rowOff>
    </xdr:to>
    <xdr:sp macro="" textlink="">
      <xdr:nvSpPr>
        <xdr:cNvPr id="486" name="楕円 485">
          <a:extLst>
            <a:ext uri="{FF2B5EF4-FFF2-40B4-BE49-F238E27FC236}">
              <a16:creationId xmlns:a16="http://schemas.microsoft.com/office/drawing/2014/main" id="{564A8D08-3674-4698-9B09-F75E20C5AD86}"/>
            </a:ext>
          </a:extLst>
        </xdr:cNvPr>
        <xdr:cNvSpPr/>
      </xdr:nvSpPr>
      <xdr:spPr>
        <a:xfrm>
          <a:off x="6231890" y="1858010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116205</xdr:rowOff>
    </xdr:from>
    <xdr:to>
      <xdr:col>41</xdr:col>
      <xdr:colOff>50800</xdr:colOff>
      <xdr:row>108</xdr:row>
      <xdr:rowOff>116205</xdr:rowOff>
    </xdr:to>
    <xdr:cxnSp macro="">
      <xdr:nvCxnSpPr>
        <xdr:cNvPr id="487" name="直線コネクタ 486">
          <a:extLst>
            <a:ext uri="{FF2B5EF4-FFF2-40B4-BE49-F238E27FC236}">
              <a16:creationId xmlns:a16="http://schemas.microsoft.com/office/drawing/2014/main" id="{BF510F8D-83E2-41A7-A060-E9FC6A7DE0B7}"/>
            </a:ext>
          </a:extLst>
        </xdr:cNvPr>
        <xdr:cNvCxnSpPr/>
      </xdr:nvCxnSpPr>
      <xdr:spPr>
        <a:xfrm>
          <a:off x="6286500" y="186328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107332</xdr:rowOff>
    </xdr:from>
    <xdr:ext cx="469744" cy="259045"/>
    <xdr:sp macro="" textlink="">
      <xdr:nvSpPr>
        <xdr:cNvPr id="488" name="n_1aveValue【市民会館】&#10;一人当たり面積">
          <a:extLst>
            <a:ext uri="{FF2B5EF4-FFF2-40B4-BE49-F238E27FC236}">
              <a16:creationId xmlns:a16="http://schemas.microsoft.com/office/drawing/2014/main" id="{DBC07A58-B1DB-4B5F-ADCE-139C9A1183AF}"/>
            </a:ext>
          </a:extLst>
        </xdr:cNvPr>
        <xdr:cNvSpPr txBox="1"/>
      </xdr:nvSpPr>
      <xdr:spPr>
        <a:xfrm>
          <a:off x="8454467" y="18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111141</xdr:rowOff>
    </xdr:from>
    <xdr:ext cx="469744" cy="259045"/>
    <xdr:sp macro="" textlink="">
      <xdr:nvSpPr>
        <xdr:cNvPr id="489" name="n_2aveValue【市民会館】&#10;一人当たり面積">
          <a:extLst>
            <a:ext uri="{FF2B5EF4-FFF2-40B4-BE49-F238E27FC236}">
              <a16:creationId xmlns:a16="http://schemas.microsoft.com/office/drawing/2014/main" id="{432310DB-41D0-48CA-A327-872C783BA914}"/>
            </a:ext>
          </a:extLst>
        </xdr:cNvPr>
        <xdr:cNvSpPr txBox="1"/>
      </xdr:nvSpPr>
      <xdr:spPr>
        <a:xfrm>
          <a:off x="7673417" y="1811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109238</xdr:rowOff>
    </xdr:from>
    <xdr:ext cx="469744" cy="259045"/>
    <xdr:sp macro="" textlink="">
      <xdr:nvSpPr>
        <xdr:cNvPr id="490" name="n_3aveValue【市民会館】&#10;一人当たり面積">
          <a:extLst>
            <a:ext uri="{FF2B5EF4-FFF2-40B4-BE49-F238E27FC236}">
              <a16:creationId xmlns:a16="http://schemas.microsoft.com/office/drawing/2014/main" id="{94535E7F-149B-483B-A789-5C807329B3F7}"/>
            </a:ext>
          </a:extLst>
        </xdr:cNvPr>
        <xdr:cNvSpPr txBox="1"/>
      </xdr:nvSpPr>
      <xdr:spPr>
        <a:xfrm>
          <a:off x="6866332" y="1810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92091</xdr:rowOff>
    </xdr:from>
    <xdr:ext cx="469744" cy="259045"/>
    <xdr:sp macro="" textlink="">
      <xdr:nvSpPr>
        <xdr:cNvPr id="491" name="n_4aveValue【市民会館】&#10;一人当たり面積">
          <a:extLst>
            <a:ext uri="{FF2B5EF4-FFF2-40B4-BE49-F238E27FC236}">
              <a16:creationId xmlns:a16="http://schemas.microsoft.com/office/drawing/2014/main" id="{7C7C482C-A33E-49D0-8C55-227D422FEA3C}"/>
            </a:ext>
          </a:extLst>
        </xdr:cNvPr>
        <xdr:cNvSpPr txBox="1"/>
      </xdr:nvSpPr>
      <xdr:spPr>
        <a:xfrm>
          <a:off x="6068772" y="1809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158132</xdr:rowOff>
    </xdr:from>
    <xdr:ext cx="469744" cy="259045"/>
    <xdr:sp macro="" textlink="">
      <xdr:nvSpPr>
        <xdr:cNvPr id="492" name="n_1mainValue【市民会館】&#10;一人当たり面積">
          <a:extLst>
            <a:ext uri="{FF2B5EF4-FFF2-40B4-BE49-F238E27FC236}">
              <a16:creationId xmlns:a16="http://schemas.microsoft.com/office/drawing/2014/main" id="{D80B3CC9-85FF-4562-8228-77D85A40B2F5}"/>
            </a:ext>
          </a:extLst>
        </xdr:cNvPr>
        <xdr:cNvSpPr txBox="1"/>
      </xdr:nvSpPr>
      <xdr:spPr>
        <a:xfrm>
          <a:off x="8454467" y="1867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158132</xdr:rowOff>
    </xdr:from>
    <xdr:ext cx="469744" cy="259045"/>
    <xdr:sp macro="" textlink="">
      <xdr:nvSpPr>
        <xdr:cNvPr id="493" name="n_2mainValue【市民会館】&#10;一人当たり面積">
          <a:extLst>
            <a:ext uri="{FF2B5EF4-FFF2-40B4-BE49-F238E27FC236}">
              <a16:creationId xmlns:a16="http://schemas.microsoft.com/office/drawing/2014/main" id="{2EDBF084-35DD-4D21-8A39-F7A7B2EC87FA}"/>
            </a:ext>
          </a:extLst>
        </xdr:cNvPr>
        <xdr:cNvSpPr txBox="1"/>
      </xdr:nvSpPr>
      <xdr:spPr>
        <a:xfrm>
          <a:off x="7673417" y="1867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158132</xdr:rowOff>
    </xdr:from>
    <xdr:ext cx="469744" cy="259045"/>
    <xdr:sp macro="" textlink="">
      <xdr:nvSpPr>
        <xdr:cNvPr id="494" name="n_3mainValue【市民会館】&#10;一人当たり面積">
          <a:extLst>
            <a:ext uri="{FF2B5EF4-FFF2-40B4-BE49-F238E27FC236}">
              <a16:creationId xmlns:a16="http://schemas.microsoft.com/office/drawing/2014/main" id="{E821DB62-A561-49BA-AC39-2D0898457B85}"/>
            </a:ext>
          </a:extLst>
        </xdr:cNvPr>
        <xdr:cNvSpPr txBox="1"/>
      </xdr:nvSpPr>
      <xdr:spPr>
        <a:xfrm>
          <a:off x="6866332" y="1867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158132</xdr:rowOff>
    </xdr:from>
    <xdr:ext cx="469744" cy="259045"/>
    <xdr:sp macro="" textlink="">
      <xdr:nvSpPr>
        <xdr:cNvPr id="495" name="n_4mainValue【市民会館】&#10;一人当たり面積">
          <a:extLst>
            <a:ext uri="{FF2B5EF4-FFF2-40B4-BE49-F238E27FC236}">
              <a16:creationId xmlns:a16="http://schemas.microsoft.com/office/drawing/2014/main" id="{E40B56AE-8A99-4947-9404-D9E29248A989}"/>
            </a:ext>
          </a:extLst>
        </xdr:cNvPr>
        <xdr:cNvSpPr txBox="1"/>
      </xdr:nvSpPr>
      <xdr:spPr>
        <a:xfrm>
          <a:off x="6068772" y="18676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84B22A86-DB55-47A0-A1B9-C1ED957B2998}"/>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C9A992A4-3DB3-4E3A-850A-625A0235EF26}"/>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60E88229-0E65-4AFB-A5DE-A8E12F24B05F}"/>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974FB08E-4DDB-4685-B2E6-AC63A2651CFB}"/>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C8DCC5E7-E023-47F4-A514-47D9F8B8F7BF}"/>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43830355-F769-46EB-9F24-101C4FA54AA9}"/>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4A4C7D70-1A44-4784-ACAB-37B291496AAA}"/>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EE0819F5-563F-44DD-B750-E54304E09BE6}"/>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5281CD3A-17CB-4F6E-8383-3D41D21D6823}"/>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D56AEBB1-3E56-4C31-B6AF-22F7C4266AE5}"/>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3EE149AF-3CFF-48BA-84BB-9B5E51F44B33}"/>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7" name="直線コネクタ 506">
          <a:extLst>
            <a:ext uri="{FF2B5EF4-FFF2-40B4-BE49-F238E27FC236}">
              <a16:creationId xmlns:a16="http://schemas.microsoft.com/office/drawing/2014/main" id="{8B5B96BE-F887-4C30-968E-48712D98EE25}"/>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8" name="テキスト ボックス 507">
          <a:extLst>
            <a:ext uri="{FF2B5EF4-FFF2-40B4-BE49-F238E27FC236}">
              <a16:creationId xmlns:a16="http://schemas.microsoft.com/office/drawing/2014/main" id="{C0B00C0B-95F0-4738-AFC0-5B2199BC0F53}"/>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9" name="直線コネクタ 508">
          <a:extLst>
            <a:ext uri="{FF2B5EF4-FFF2-40B4-BE49-F238E27FC236}">
              <a16:creationId xmlns:a16="http://schemas.microsoft.com/office/drawing/2014/main" id="{615C1696-CAC9-4276-B856-99B52A6B37F2}"/>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0" name="テキスト ボックス 509">
          <a:extLst>
            <a:ext uri="{FF2B5EF4-FFF2-40B4-BE49-F238E27FC236}">
              <a16:creationId xmlns:a16="http://schemas.microsoft.com/office/drawing/2014/main" id="{B5E44558-87E3-41A3-9C03-78C9B0FA3CF0}"/>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1" name="直線コネクタ 510">
          <a:extLst>
            <a:ext uri="{FF2B5EF4-FFF2-40B4-BE49-F238E27FC236}">
              <a16:creationId xmlns:a16="http://schemas.microsoft.com/office/drawing/2014/main" id="{72700DF0-B7A5-475B-854F-0CB7B6C72F94}"/>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2" name="テキスト ボックス 511">
          <a:extLst>
            <a:ext uri="{FF2B5EF4-FFF2-40B4-BE49-F238E27FC236}">
              <a16:creationId xmlns:a16="http://schemas.microsoft.com/office/drawing/2014/main" id="{3802EF37-E138-4FAB-B85C-04B78DF5CA89}"/>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3" name="直線コネクタ 512">
          <a:extLst>
            <a:ext uri="{FF2B5EF4-FFF2-40B4-BE49-F238E27FC236}">
              <a16:creationId xmlns:a16="http://schemas.microsoft.com/office/drawing/2014/main" id="{23CDD358-2624-489C-800C-A974E04DF3B7}"/>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4" name="テキスト ボックス 513">
          <a:extLst>
            <a:ext uri="{FF2B5EF4-FFF2-40B4-BE49-F238E27FC236}">
              <a16:creationId xmlns:a16="http://schemas.microsoft.com/office/drawing/2014/main" id="{210EA512-0D58-4E10-9A2B-256F48052784}"/>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5" name="直線コネクタ 514">
          <a:extLst>
            <a:ext uri="{FF2B5EF4-FFF2-40B4-BE49-F238E27FC236}">
              <a16:creationId xmlns:a16="http://schemas.microsoft.com/office/drawing/2014/main" id="{C4D15358-0250-402A-AE5C-80C0BF753866}"/>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6" name="テキスト ボックス 515">
          <a:extLst>
            <a:ext uri="{FF2B5EF4-FFF2-40B4-BE49-F238E27FC236}">
              <a16:creationId xmlns:a16="http://schemas.microsoft.com/office/drawing/2014/main" id="{855C2674-50F4-458F-B2AD-EA1185BF0EB5}"/>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6A7D886D-13AD-4178-8D40-6C41591B2D12}"/>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8" name="テキスト ボックス 517">
          <a:extLst>
            <a:ext uri="{FF2B5EF4-FFF2-40B4-BE49-F238E27FC236}">
              <a16:creationId xmlns:a16="http://schemas.microsoft.com/office/drawing/2014/main" id="{C3A2CFE5-867F-4928-ADA8-DF783C1A2BAE}"/>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a:extLst>
            <a:ext uri="{FF2B5EF4-FFF2-40B4-BE49-F238E27FC236}">
              <a16:creationId xmlns:a16="http://schemas.microsoft.com/office/drawing/2014/main" id="{FA8F040B-5D46-41A2-A276-91B8EEBA4056}"/>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38100</xdr:rowOff>
    </xdr:to>
    <xdr:cxnSp macro="">
      <xdr:nvCxnSpPr>
        <xdr:cNvPr id="520" name="直線コネクタ 519">
          <a:extLst>
            <a:ext uri="{FF2B5EF4-FFF2-40B4-BE49-F238E27FC236}">
              <a16:creationId xmlns:a16="http://schemas.microsoft.com/office/drawing/2014/main" id="{27CE3C54-4465-46BB-AF25-009716C15A63}"/>
            </a:ext>
          </a:extLst>
        </xdr:cNvPr>
        <xdr:cNvCxnSpPr/>
      </xdr:nvCxnSpPr>
      <xdr:spPr>
        <a:xfrm flipV="1">
          <a:off x="14703424" y="562927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21" name="【一般廃棄物処理施設】&#10;有形固定資産減価償却率最小値テキスト">
          <a:extLst>
            <a:ext uri="{FF2B5EF4-FFF2-40B4-BE49-F238E27FC236}">
              <a16:creationId xmlns:a16="http://schemas.microsoft.com/office/drawing/2014/main" id="{8CB031B8-38CB-4EDC-9CC8-B744E461F562}"/>
            </a:ext>
          </a:extLst>
        </xdr:cNvPr>
        <xdr:cNvSpPr txBox="1"/>
      </xdr:nvSpPr>
      <xdr:spPr>
        <a:xfrm>
          <a:off x="14742160" y="724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2" name="直線コネクタ 521">
          <a:extLst>
            <a:ext uri="{FF2B5EF4-FFF2-40B4-BE49-F238E27FC236}">
              <a16:creationId xmlns:a16="http://schemas.microsoft.com/office/drawing/2014/main" id="{81B80952-363B-40A0-B09A-13A95D8BE697}"/>
            </a:ext>
          </a:extLst>
        </xdr:cNvPr>
        <xdr:cNvCxnSpPr/>
      </xdr:nvCxnSpPr>
      <xdr:spPr>
        <a:xfrm>
          <a:off x="14611350" y="723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523" name="【一般廃棄物処理施設】&#10;有形固定資産減価償却率最大値テキスト">
          <a:extLst>
            <a:ext uri="{FF2B5EF4-FFF2-40B4-BE49-F238E27FC236}">
              <a16:creationId xmlns:a16="http://schemas.microsoft.com/office/drawing/2014/main" id="{07762435-444C-48D6-901D-03C3218278CF}"/>
            </a:ext>
          </a:extLst>
        </xdr:cNvPr>
        <xdr:cNvSpPr txBox="1"/>
      </xdr:nvSpPr>
      <xdr:spPr>
        <a:xfrm>
          <a:off x="1474216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524" name="直線コネクタ 523">
          <a:extLst>
            <a:ext uri="{FF2B5EF4-FFF2-40B4-BE49-F238E27FC236}">
              <a16:creationId xmlns:a16="http://schemas.microsoft.com/office/drawing/2014/main" id="{3ADE9AA1-43DF-4F67-9C47-A1CE05EE53B0}"/>
            </a:ext>
          </a:extLst>
        </xdr:cNvPr>
        <xdr:cNvCxnSpPr/>
      </xdr:nvCxnSpPr>
      <xdr:spPr>
        <a:xfrm>
          <a:off x="14611350" y="5629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153052</xdr:rowOff>
    </xdr:from>
    <xdr:ext cx="405111" cy="259045"/>
    <xdr:sp macro="" textlink="">
      <xdr:nvSpPr>
        <xdr:cNvPr id="525" name="【一般廃棄物処理施設】&#10;有形固定資産減価償却率平均値テキスト">
          <a:extLst>
            <a:ext uri="{FF2B5EF4-FFF2-40B4-BE49-F238E27FC236}">
              <a16:creationId xmlns:a16="http://schemas.microsoft.com/office/drawing/2014/main" id="{64EBE666-AD80-4AB2-BAF6-BB99E0B7821A}"/>
            </a:ext>
          </a:extLst>
        </xdr:cNvPr>
        <xdr:cNvSpPr txBox="1"/>
      </xdr:nvSpPr>
      <xdr:spPr>
        <a:xfrm>
          <a:off x="14742160" y="632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130175</xdr:rowOff>
    </xdr:from>
    <xdr:to>
      <xdr:col>85</xdr:col>
      <xdr:colOff>177800</xdr:colOff>
      <xdr:row>38</xdr:row>
      <xdr:rowOff>60325</xdr:rowOff>
    </xdr:to>
    <xdr:sp macro="" textlink="">
      <xdr:nvSpPr>
        <xdr:cNvPr id="526" name="フローチャート: 判断 525">
          <a:extLst>
            <a:ext uri="{FF2B5EF4-FFF2-40B4-BE49-F238E27FC236}">
              <a16:creationId xmlns:a16="http://schemas.microsoft.com/office/drawing/2014/main" id="{2C2A80EF-F777-4352-A070-B019004D8F30}"/>
            </a:ext>
          </a:extLst>
        </xdr:cNvPr>
        <xdr:cNvSpPr/>
      </xdr:nvSpPr>
      <xdr:spPr>
        <a:xfrm>
          <a:off x="14649450" y="647763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527" name="フローチャート: 判断 526">
          <a:extLst>
            <a:ext uri="{FF2B5EF4-FFF2-40B4-BE49-F238E27FC236}">
              <a16:creationId xmlns:a16="http://schemas.microsoft.com/office/drawing/2014/main" id="{90B185AB-F9B5-4913-9DFF-C0AD44409D48}"/>
            </a:ext>
          </a:extLst>
        </xdr:cNvPr>
        <xdr:cNvSpPr/>
      </xdr:nvSpPr>
      <xdr:spPr>
        <a:xfrm>
          <a:off x="13887450" y="64757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153035</xdr:rowOff>
    </xdr:from>
    <xdr:to>
      <xdr:col>76</xdr:col>
      <xdr:colOff>165100</xdr:colOff>
      <xdr:row>38</xdr:row>
      <xdr:rowOff>83185</xdr:rowOff>
    </xdr:to>
    <xdr:sp macro="" textlink="">
      <xdr:nvSpPr>
        <xdr:cNvPr id="528" name="フローチャート: 判断 527">
          <a:extLst>
            <a:ext uri="{FF2B5EF4-FFF2-40B4-BE49-F238E27FC236}">
              <a16:creationId xmlns:a16="http://schemas.microsoft.com/office/drawing/2014/main" id="{DDD530E1-A014-40BB-86E1-8FFFA0780C53}"/>
            </a:ext>
          </a:extLst>
        </xdr:cNvPr>
        <xdr:cNvSpPr/>
      </xdr:nvSpPr>
      <xdr:spPr>
        <a:xfrm>
          <a:off x="13089890" y="649668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154940</xdr:rowOff>
    </xdr:from>
    <xdr:to>
      <xdr:col>72</xdr:col>
      <xdr:colOff>38100</xdr:colOff>
      <xdr:row>38</xdr:row>
      <xdr:rowOff>85090</xdr:rowOff>
    </xdr:to>
    <xdr:sp macro="" textlink="">
      <xdr:nvSpPr>
        <xdr:cNvPr id="529" name="フローチャート: 判断 528">
          <a:extLst>
            <a:ext uri="{FF2B5EF4-FFF2-40B4-BE49-F238E27FC236}">
              <a16:creationId xmlns:a16="http://schemas.microsoft.com/office/drawing/2014/main" id="{1C9D2440-2EF6-428A-839F-7228512FCC06}"/>
            </a:ext>
          </a:extLst>
        </xdr:cNvPr>
        <xdr:cNvSpPr/>
      </xdr:nvSpPr>
      <xdr:spPr>
        <a:xfrm>
          <a:off x="12303760" y="64985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130175</xdr:rowOff>
    </xdr:from>
    <xdr:to>
      <xdr:col>67</xdr:col>
      <xdr:colOff>101600</xdr:colOff>
      <xdr:row>38</xdr:row>
      <xdr:rowOff>60325</xdr:rowOff>
    </xdr:to>
    <xdr:sp macro="" textlink="">
      <xdr:nvSpPr>
        <xdr:cNvPr id="530" name="フローチャート: 判断 529">
          <a:extLst>
            <a:ext uri="{FF2B5EF4-FFF2-40B4-BE49-F238E27FC236}">
              <a16:creationId xmlns:a16="http://schemas.microsoft.com/office/drawing/2014/main" id="{66FB1157-C2D9-40A0-833A-D2569F35CB80}"/>
            </a:ext>
          </a:extLst>
        </xdr:cNvPr>
        <xdr:cNvSpPr/>
      </xdr:nvSpPr>
      <xdr:spPr>
        <a:xfrm>
          <a:off x="11487150" y="647763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122FD5FA-FDA9-4719-A58F-836E4DD0D72D}"/>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73E5C8F2-2E9F-4123-9A0F-7F07BA009A1E}"/>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1694D771-21C6-475F-A015-EA47267A02D7}"/>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B3C37B6B-1CF8-4D7E-8EBA-5BB1CE3A2AAF}"/>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749D1775-39D2-4B50-86B0-0A1105C48DA2}"/>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40640</xdr:rowOff>
    </xdr:from>
    <xdr:to>
      <xdr:col>85</xdr:col>
      <xdr:colOff>177800</xdr:colOff>
      <xdr:row>40</xdr:row>
      <xdr:rowOff>142240</xdr:rowOff>
    </xdr:to>
    <xdr:sp macro="" textlink="">
      <xdr:nvSpPr>
        <xdr:cNvPr id="536" name="楕円 535">
          <a:extLst>
            <a:ext uri="{FF2B5EF4-FFF2-40B4-BE49-F238E27FC236}">
              <a16:creationId xmlns:a16="http://schemas.microsoft.com/office/drawing/2014/main" id="{A810B0CF-6982-4371-8D63-AD104024A003}"/>
            </a:ext>
          </a:extLst>
        </xdr:cNvPr>
        <xdr:cNvSpPr/>
      </xdr:nvSpPr>
      <xdr:spPr>
        <a:xfrm>
          <a:off x="14649450" y="68986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19067</xdr:rowOff>
    </xdr:from>
    <xdr:ext cx="405111" cy="259045"/>
    <xdr:sp macro="" textlink="">
      <xdr:nvSpPr>
        <xdr:cNvPr id="537" name="【一般廃棄物処理施設】&#10;有形固定資産減価償却率該当値テキスト">
          <a:extLst>
            <a:ext uri="{FF2B5EF4-FFF2-40B4-BE49-F238E27FC236}">
              <a16:creationId xmlns:a16="http://schemas.microsoft.com/office/drawing/2014/main" id="{D5499E35-D7C7-479C-B49F-112DD000CD25}"/>
            </a:ext>
          </a:extLst>
        </xdr:cNvPr>
        <xdr:cNvSpPr txBox="1"/>
      </xdr:nvSpPr>
      <xdr:spPr>
        <a:xfrm>
          <a:off x="14742160"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158750</xdr:rowOff>
    </xdr:from>
    <xdr:to>
      <xdr:col>81</xdr:col>
      <xdr:colOff>101600</xdr:colOff>
      <xdr:row>40</xdr:row>
      <xdr:rowOff>88900</xdr:rowOff>
    </xdr:to>
    <xdr:sp macro="" textlink="">
      <xdr:nvSpPr>
        <xdr:cNvPr id="538" name="楕円 537">
          <a:extLst>
            <a:ext uri="{FF2B5EF4-FFF2-40B4-BE49-F238E27FC236}">
              <a16:creationId xmlns:a16="http://schemas.microsoft.com/office/drawing/2014/main" id="{BF12E56E-D0FD-4D42-8467-DA429EE84B1D}"/>
            </a:ext>
          </a:extLst>
        </xdr:cNvPr>
        <xdr:cNvSpPr/>
      </xdr:nvSpPr>
      <xdr:spPr>
        <a:xfrm>
          <a:off x="13887450" y="68472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38100</xdr:rowOff>
    </xdr:from>
    <xdr:to>
      <xdr:col>85</xdr:col>
      <xdr:colOff>127000</xdr:colOff>
      <xdr:row>40</xdr:row>
      <xdr:rowOff>91440</xdr:rowOff>
    </xdr:to>
    <xdr:cxnSp macro="">
      <xdr:nvCxnSpPr>
        <xdr:cNvPr id="539" name="直線コネクタ 538">
          <a:extLst>
            <a:ext uri="{FF2B5EF4-FFF2-40B4-BE49-F238E27FC236}">
              <a16:creationId xmlns:a16="http://schemas.microsoft.com/office/drawing/2014/main" id="{1603105A-2C29-4CA9-B3A6-7F31CB859FB9}"/>
            </a:ext>
          </a:extLst>
        </xdr:cNvPr>
        <xdr:cNvCxnSpPr/>
      </xdr:nvCxnSpPr>
      <xdr:spPr>
        <a:xfrm>
          <a:off x="13942060" y="6896100"/>
          <a:ext cx="762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107315</xdr:rowOff>
    </xdr:from>
    <xdr:to>
      <xdr:col>76</xdr:col>
      <xdr:colOff>165100</xdr:colOff>
      <xdr:row>40</xdr:row>
      <xdr:rowOff>37465</xdr:rowOff>
    </xdr:to>
    <xdr:sp macro="" textlink="">
      <xdr:nvSpPr>
        <xdr:cNvPr id="540" name="楕円 539">
          <a:extLst>
            <a:ext uri="{FF2B5EF4-FFF2-40B4-BE49-F238E27FC236}">
              <a16:creationId xmlns:a16="http://schemas.microsoft.com/office/drawing/2014/main" id="{23B7BDF4-46D6-4035-8762-468C06B25AD7}"/>
            </a:ext>
          </a:extLst>
        </xdr:cNvPr>
        <xdr:cNvSpPr/>
      </xdr:nvSpPr>
      <xdr:spPr>
        <a:xfrm>
          <a:off x="13089890" y="67919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158115</xdr:rowOff>
    </xdr:from>
    <xdr:to>
      <xdr:col>81</xdr:col>
      <xdr:colOff>50800</xdr:colOff>
      <xdr:row>40</xdr:row>
      <xdr:rowOff>38100</xdr:rowOff>
    </xdr:to>
    <xdr:cxnSp macro="">
      <xdr:nvCxnSpPr>
        <xdr:cNvPr id="541" name="直線コネクタ 540">
          <a:extLst>
            <a:ext uri="{FF2B5EF4-FFF2-40B4-BE49-F238E27FC236}">
              <a16:creationId xmlns:a16="http://schemas.microsoft.com/office/drawing/2014/main" id="{043D86A9-F43D-43D3-9114-51EF4389DC44}"/>
            </a:ext>
          </a:extLst>
        </xdr:cNvPr>
        <xdr:cNvCxnSpPr/>
      </xdr:nvCxnSpPr>
      <xdr:spPr>
        <a:xfrm>
          <a:off x="13144500" y="6846570"/>
          <a:ext cx="7975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145415</xdr:rowOff>
    </xdr:from>
    <xdr:to>
      <xdr:col>72</xdr:col>
      <xdr:colOff>38100</xdr:colOff>
      <xdr:row>40</xdr:row>
      <xdr:rowOff>75565</xdr:rowOff>
    </xdr:to>
    <xdr:sp macro="" textlink="">
      <xdr:nvSpPr>
        <xdr:cNvPr id="542" name="楕円 541">
          <a:extLst>
            <a:ext uri="{FF2B5EF4-FFF2-40B4-BE49-F238E27FC236}">
              <a16:creationId xmlns:a16="http://schemas.microsoft.com/office/drawing/2014/main" id="{3C052070-064A-49BF-A3B9-6D4C99CA01CC}"/>
            </a:ext>
          </a:extLst>
        </xdr:cNvPr>
        <xdr:cNvSpPr/>
      </xdr:nvSpPr>
      <xdr:spPr>
        <a:xfrm>
          <a:off x="12303760" y="68300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158115</xdr:rowOff>
    </xdr:from>
    <xdr:to>
      <xdr:col>76</xdr:col>
      <xdr:colOff>114300</xdr:colOff>
      <xdr:row>40</xdr:row>
      <xdr:rowOff>24765</xdr:rowOff>
    </xdr:to>
    <xdr:cxnSp macro="">
      <xdr:nvCxnSpPr>
        <xdr:cNvPr id="543" name="直線コネクタ 542">
          <a:extLst>
            <a:ext uri="{FF2B5EF4-FFF2-40B4-BE49-F238E27FC236}">
              <a16:creationId xmlns:a16="http://schemas.microsoft.com/office/drawing/2014/main" id="{A044477A-8754-406B-B46D-FD97F0F76C12}"/>
            </a:ext>
          </a:extLst>
        </xdr:cNvPr>
        <xdr:cNvCxnSpPr/>
      </xdr:nvCxnSpPr>
      <xdr:spPr>
        <a:xfrm flipV="1">
          <a:off x="12346940" y="6846570"/>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93980</xdr:rowOff>
    </xdr:from>
    <xdr:to>
      <xdr:col>67</xdr:col>
      <xdr:colOff>101600</xdr:colOff>
      <xdr:row>40</xdr:row>
      <xdr:rowOff>24130</xdr:rowOff>
    </xdr:to>
    <xdr:sp macro="" textlink="">
      <xdr:nvSpPr>
        <xdr:cNvPr id="544" name="楕円 543">
          <a:extLst>
            <a:ext uri="{FF2B5EF4-FFF2-40B4-BE49-F238E27FC236}">
              <a16:creationId xmlns:a16="http://schemas.microsoft.com/office/drawing/2014/main" id="{7F39E039-E1ED-4E96-B11D-334066BA9749}"/>
            </a:ext>
          </a:extLst>
        </xdr:cNvPr>
        <xdr:cNvSpPr/>
      </xdr:nvSpPr>
      <xdr:spPr>
        <a:xfrm>
          <a:off x="11487150" y="67843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144780</xdr:rowOff>
    </xdr:from>
    <xdr:to>
      <xdr:col>71</xdr:col>
      <xdr:colOff>177800</xdr:colOff>
      <xdr:row>40</xdr:row>
      <xdr:rowOff>24765</xdr:rowOff>
    </xdr:to>
    <xdr:cxnSp macro="">
      <xdr:nvCxnSpPr>
        <xdr:cNvPr id="545" name="直線コネクタ 544">
          <a:extLst>
            <a:ext uri="{FF2B5EF4-FFF2-40B4-BE49-F238E27FC236}">
              <a16:creationId xmlns:a16="http://schemas.microsoft.com/office/drawing/2014/main" id="{6B042777-EC65-4965-9A5C-D03BCC766DD1}"/>
            </a:ext>
          </a:extLst>
        </xdr:cNvPr>
        <xdr:cNvCxnSpPr/>
      </xdr:nvCxnSpPr>
      <xdr:spPr>
        <a:xfrm>
          <a:off x="11541760" y="6829425"/>
          <a:ext cx="80518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74947</xdr:rowOff>
    </xdr:from>
    <xdr:ext cx="405111" cy="259045"/>
    <xdr:sp macro="" textlink="">
      <xdr:nvSpPr>
        <xdr:cNvPr id="546" name="n_1aveValue【一般廃棄物処理施設】&#10;有形固定資産減価償却率">
          <a:extLst>
            <a:ext uri="{FF2B5EF4-FFF2-40B4-BE49-F238E27FC236}">
              <a16:creationId xmlns:a16="http://schemas.microsoft.com/office/drawing/2014/main" id="{622FC441-7431-46D9-B77E-47152CE07AB0}"/>
            </a:ext>
          </a:extLst>
        </xdr:cNvPr>
        <xdr:cNvSpPr txBox="1"/>
      </xdr:nvSpPr>
      <xdr:spPr>
        <a:xfrm>
          <a:off x="1373823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99712</xdr:rowOff>
    </xdr:from>
    <xdr:ext cx="405111" cy="259045"/>
    <xdr:sp macro="" textlink="">
      <xdr:nvSpPr>
        <xdr:cNvPr id="547" name="n_2aveValue【一般廃棄物処理施設】&#10;有形固定資産減価償却率">
          <a:extLst>
            <a:ext uri="{FF2B5EF4-FFF2-40B4-BE49-F238E27FC236}">
              <a16:creationId xmlns:a16="http://schemas.microsoft.com/office/drawing/2014/main" id="{082DA7AE-B047-4775-B6BC-8849F4116FD0}"/>
            </a:ext>
          </a:extLst>
        </xdr:cNvPr>
        <xdr:cNvSpPr txBox="1"/>
      </xdr:nvSpPr>
      <xdr:spPr>
        <a:xfrm>
          <a:off x="1295718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101617</xdr:rowOff>
    </xdr:from>
    <xdr:ext cx="405111" cy="259045"/>
    <xdr:sp macro="" textlink="">
      <xdr:nvSpPr>
        <xdr:cNvPr id="548" name="n_3aveValue【一般廃棄物処理施設】&#10;有形固定資産減価償却率">
          <a:extLst>
            <a:ext uri="{FF2B5EF4-FFF2-40B4-BE49-F238E27FC236}">
              <a16:creationId xmlns:a16="http://schemas.microsoft.com/office/drawing/2014/main" id="{B4279B60-B546-43E1-8B9B-38ABD717840D}"/>
            </a:ext>
          </a:extLst>
        </xdr:cNvPr>
        <xdr:cNvSpPr txBox="1"/>
      </xdr:nvSpPr>
      <xdr:spPr>
        <a:xfrm>
          <a:off x="1217105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76852</xdr:rowOff>
    </xdr:from>
    <xdr:ext cx="405111" cy="259045"/>
    <xdr:sp macro="" textlink="">
      <xdr:nvSpPr>
        <xdr:cNvPr id="549" name="n_4aveValue【一般廃棄物処理施設】&#10;有形固定資産減価償却率">
          <a:extLst>
            <a:ext uri="{FF2B5EF4-FFF2-40B4-BE49-F238E27FC236}">
              <a16:creationId xmlns:a16="http://schemas.microsoft.com/office/drawing/2014/main" id="{1257DAD9-9AEC-4709-84DC-6D7D47D44CBA}"/>
            </a:ext>
          </a:extLst>
        </xdr:cNvPr>
        <xdr:cNvSpPr txBox="1"/>
      </xdr:nvSpPr>
      <xdr:spPr>
        <a:xfrm>
          <a:off x="113544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80027</xdr:rowOff>
    </xdr:from>
    <xdr:ext cx="405111" cy="259045"/>
    <xdr:sp macro="" textlink="">
      <xdr:nvSpPr>
        <xdr:cNvPr id="550" name="n_1mainValue【一般廃棄物処理施設】&#10;有形固定資産減価償却率">
          <a:extLst>
            <a:ext uri="{FF2B5EF4-FFF2-40B4-BE49-F238E27FC236}">
              <a16:creationId xmlns:a16="http://schemas.microsoft.com/office/drawing/2014/main" id="{E592ABE4-4AAF-4207-90F6-673269C450A7}"/>
            </a:ext>
          </a:extLst>
        </xdr:cNvPr>
        <xdr:cNvSpPr txBox="1"/>
      </xdr:nvSpPr>
      <xdr:spPr>
        <a:xfrm>
          <a:off x="13738234" y="693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28592</xdr:rowOff>
    </xdr:from>
    <xdr:ext cx="405111" cy="259045"/>
    <xdr:sp macro="" textlink="">
      <xdr:nvSpPr>
        <xdr:cNvPr id="551" name="n_2mainValue【一般廃棄物処理施設】&#10;有形固定資産減価償却率">
          <a:extLst>
            <a:ext uri="{FF2B5EF4-FFF2-40B4-BE49-F238E27FC236}">
              <a16:creationId xmlns:a16="http://schemas.microsoft.com/office/drawing/2014/main" id="{385AB79D-203D-47FC-80F6-2031D70D0055}"/>
            </a:ext>
          </a:extLst>
        </xdr:cNvPr>
        <xdr:cNvSpPr txBox="1"/>
      </xdr:nvSpPr>
      <xdr:spPr>
        <a:xfrm>
          <a:off x="12957184" y="688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66692</xdr:rowOff>
    </xdr:from>
    <xdr:ext cx="405111" cy="259045"/>
    <xdr:sp macro="" textlink="">
      <xdr:nvSpPr>
        <xdr:cNvPr id="552" name="n_3mainValue【一般廃棄物処理施設】&#10;有形固定資産減価償却率">
          <a:extLst>
            <a:ext uri="{FF2B5EF4-FFF2-40B4-BE49-F238E27FC236}">
              <a16:creationId xmlns:a16="http://schemas.microsoft.com/office/drawing/2014/main" id="{F2507995-FDAF-4BED-897C-021520055D79}"/>
            </a:ext>
          </a:extLst>
        </xdr:cNvPr>
        <xdr:cNvSpPr txBox="1"/>
      </xdr:nvSpPr>
      <xdr:spPr>
        <a:xfrm>
          <a:off x="12171054" y="692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15257</xdr:rowOff>
    </xdr:from>
    <xdr:ext cx="405111" cy="259045"/>
    <xdr:sp macro="" textlink="">
      <xdr:nvSpPr>
        <xdr:cNvPr id="553" name="n_4mainValue【一般廃棄物処理施設】&#10;有形固定資産減価償却率">
          <a:extLst>
            <a:ext uri="{FF2B5EF4-FFF2-40B4-BE49-F238E27FC236}">
              <a16:creationId xmlns:a16="http://schemas.microsoft.com/office/drawing/2014/main" id="{CB87A408-D9FE-4BB3-83DF-2DDD4DF46BDF}"/>
            </a:ext>
          </a:extLst>
        </xdr:cNvPr>
        <xdr:cNvSpPr txBox="1"/>
      </xdr:nvSpPr>
      <xdr:spPr>
        <a:xfrm>
          <a:off x="11354444" y="687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CD0CDA06-C202-4AC2-9023-BEEE105FF6F8}"/>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B48345E2-92E8-4DA7-806F-D23BB4767FB5}"/>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82429A5B-977E-4EB8-B290-ABE8F4B0367F}"/>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7A0AF4BF-F326-4D63-AF77-D18F4EA8A1AA}"/>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46BD5F6E-BDC1-419D-A7C7-3563BB8F67AB}"/>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08737180-D813-4A37-9175-5B664F07D930}"/>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B28F2529-70D2-4380-9E97-E2558AAC2C0D}"/>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A76176B5-405D-42EB-BB08-835DA58107B8}"/>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B515EC9A-68DB-41FE-B57C-F4B1F35B4A05}"/>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8D5FF24C-683F-4A5E-B6C1-8652A0AC8AD9}"/>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4" name="直線コネクタ 563">
          <a:extLst>
            <a:ext uri="{FF2B5EF4-FFF2-40B4-BE49-F238E27FC236}">
              <a16:creationId xmlns:a16="http://schemas.microsoft.com/office/drawing/2014/main" id="{6F07C6EC-A2C7-4CA0-97CE-4C7BDAFD61B4}"/>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5" name="テキスト ボックス 564">
          <a:extLst>
            <a:ext uri="{FF2B5EF4-FFF2-40B4-BE49-F238E27FC236}">
              <a16:creationId xmlns:a16="http://schemas.microsoft.com/office/drawing/2014/main" id="{F95CCDBF-EB2F-4824-B33F-5057F0214054}"/>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6" name="直線コネクタ 565">
          <a:extLst>
            <a:ext uri="{FF2B5EF4-FFF2-40B4-BE49-F238E27FC236}">
              <a16:creationId xmlns:a16="http://schemas.microsoft.com/office/drawing/2014/main" id="{7F4D3DD5-C9EC-418D-9480-F8087ED676CF}"/>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7" name="テキスト ボックス 566">
          <a:extLst>
            <a:ext uri="{FF2B5EF4-FFF2-40B4-BE49-F238E27FC236}">
              <a16:creationId xmlns:a16="http://schemas.microsoft.com/office/drawing/2014/main" id="{A15180A0-2737-4CAF-81E4-F2D4068CAAF6}"/>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8" name="直線コネクタ 567">
          <a:extLst>
            <a:ext uri="{FF2B5EF4-FFF2-40B4-BE49-F238E27FC236}">
              <a16:creationId xmlns:a16="http://schemas.microsoft.com/office/drawing/2014/main" id="{9A82C298-527D-4F4E-8324-F854BA9B14B4}"/>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9" name="テキスト ボックス 568">
          <a:extLst>
            <a:ext uri="{FF2B5EF4-FFF2-40B4-BE49-F238E27FC236}">
              <a16:creationId xmlns:a16="http://schemas.microsoft.com/office/drawing/2014/main" id="{2A40B428-ADB6-4B76-8D4C-F9EFD093A746}"/>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0" name="直線コネクタ 569">
          <a:extLst>
            <a:ext uri="{FF2B5EF4-FFF2-40B4-BE49-F238E27FC236}">
              <a16:creationId xmlns:a16="http://schemas.microsoft.com/office/drawing/2014/main" id="{6836D42A-2AA1-4822-9BED-C9214EA44F57}"/>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1" name="テキスト ボックス 570">
          <a:extLst>
            <a:ext uri="{FF2B5EF4-FFF2-40B4-BE49-F238E27FC236}">
              <a16:creationId xmlns:a16="http://schemas.microsoft.com/office/drawing/2014/main" id="{89046A52-2115-4462-B4E7-15B6F62AD05C}"/>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2" name="直線コネクタ 571">
          <a:extLst>
            <a:ext uri="{FF2B5EF4-FFF2-40B4-BE49-F238E27FC236}">
              <a16:creationId xmlns:a16="http://schemas.microsoft.com/office/drawing/2014/main" id="{910AC8F4-7C46-453D-9B82-57F13C5F0DAD}"/>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3" name="テキスト ボックス 572">
          <a:extLst>
            <a:ext uri="{FF2B5EF4-FFF2-40B4-BE49-F238E27FC236}">
              <a16:creationId xmlns:a16="http://schemas.microsoft.com/office/drawing/2014/main" id="{A9F0F3B2-4AC2-4D87-8A49-4145764D1C3C}"/>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81BF20BB-8DF6-4368-9F7B-A3DE914F7F69}"/>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0D972D57-FD31-4677-81D8-98421286094B}"/>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08CABF40-0707-41BF-B861-046558E3BF79}"/>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98881</xdr:rowOff>
    </xdr:from>
    <xdr:to>
      <xdr:col>116</xdr:col>
      <xdr:colOff>62864</xdr:colOff>
      <xdr:row>42</xdr:row>
      <xdr:rowOff>30087</xdr:rowOff>
    </xdr:to>
    <xdr:cxnSp macro="">
      <xdr:nvCxnSpPr>
        <xdr:cNvPr id="577" name="直線コネクタ 576">
          <a:extLst>
            <a:ext uri="{FF2B5EF4-FFF2-40B4-BE49-F238E27FC236}">
              <a16:creationId xmlns:a16="http://schemas.microsoft.com/office/drawing/2014/main" id="{FEE229E7-FCBE-4228-8D4D-861CD5BA7058}"/>
            </a:ext>
          </a:extLst>
        </xdr:cNvPr>
        <xdr:cNvCxnSpPr/>
      </xdr:nvCxnSpPr>
      <xdr:spPr>
        <a:xfrm flipV="1">
          <a:off x="19947254" y="5924371"/>
          <a:ext cx="0" cy="1304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33914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ABDE435E-9930-4285-B7A5-21673A0330E0}"/>
            </a:ext>
          </a:extLst>
        </xdr:cNvPr>
        <xdr:cNvSpPr txBox="1"/>
      </xdr:nvSpPr>
      <xdr:spPr>
        <a:xfrm>
          <a:off x="19985990" y="7232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30087</xdr:rowOff>
    </xdr:from>
    <xdr:to>
      <xdr:col>116</xdr:col>
      <xdr:colOff>152400</xdr:colOff>
      <xdr:row>42</xdr:row>
      <xdr:rowOff>30087</xdr:rowOff>
    </xdr:to>
    <xdr:cxnSp macro="">
      <xdr:nvCxnSpPr>
        <xdr:cNvPr id="579" name="直線コネクタ 578">
          <a:extLst>
            <a:ext uri="{FF2B5EF4-FFF2-40B4-BE49-F238E27FC236}">
              <a16:creationId xmlns:a16="http://schemas.microsoft.com/office/drawing/2014/main" id="{DBE8157E-93AE-4E42-9A11-C2E35218EDD6}"/>
            </a:ext>
          </a:extLst>
        </xdr:cNvPr>
        <xdr:cNvCxnSpPr/>
      </xdr:nvCxnSpPr>
      <xdr:spPr>
        <a:xfrm>
          <a:off x="19885660" y="72290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45558</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29B0FAC7-A619-42A3-BDCA-6D2AF2A360F0}"/>
            </a:ext>
          </a:extLst>
        </xdr:cNvPr>
        <xdr:cNvSpPr txBox="1"/>
      </xdr:nvSpPr>
      <xdr:spPr>
        <a:xfrm>
          <a:off x="19985990" y="5705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98881</xdr:rowOff>
    </xdr:from>
    <xdr:to>
      <xdr:col>116</xdr:col>
      <xdr:colOff>152400</xdr:colOff>
      <xdr:row>34</xdr:row>
      <xdr:rowOff>98881</xdr:rowOff>
    </xdr:to>
    <xdr:cxnSp macro="">
      <xdr:nvCxnSpPr>
        <xdr:cNvPr id="581" name="直線コネクタ 580">
          <a:extLst>
            <a:ext uri="{FF2B5EF4-FFF2-40B4-BE49-F238E27FC236}">
              <a16:creationId xmlns:a16="http://schemas.microsoft.com/office/drawing/2014/main" id="{1517BCA2-5602-4471-98C0-49835B82BD11}"/>
            </a:ext>
          </a:extLst>
        </xdr:cNvPr>
        <xdr:cNvCxnSpPr/>
      </xdr:nvCxnSpPr>
      <xdr:spPr>
        <a:xfrm>
          <a:off x="19885660" y="59243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4149</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97E35FB9-7DC4-4F75-9BC5-1972DB2368CE}"/>
            </a:ext>
          </a:extLst>
        </xdr:cNvPr>
        <xdr:cNvSpPr txBox="1"/>
      </xdr:nvSpPr>
      <xdr:spPr>
        <a:xfrm>
          <a:off x="19985990" y="66926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152722</xdr:rowOff>
    </xdr:from>
    <xdr:to>
      <xdr:col>116</xdr:col>
      <xdr:colOff>114300</xdr:colOff>
      <xdr:row>40</xdr:row>
      <xdr:rowOff>82872</xdr:rowOff>
    </xdr:to>
    <xdr:sp macro="" textlink="">
      <xdr:nvSpPr>
        <xdr:cNvPr id="583" name="フローチャート: 判断 582">
          <a:extLst>
            <a:ext uri="{FF2B5EF4-FFF2-40B4-BE49-F238E27FC236}">
              <a16:creationId xmlns:a16="http://schemas.microsoft.com/office/drawing/2014/main" id="{621581B0-D0E2-48C2-B063-A9E061CF3FA9}"/>
            </a:ext>
          </a:extLst>
        </xdr:cNvPr>
        <xdr:cNvSpPr/>
      </xdr:nvSpPr>
      <xdr:spPr>
        <a:xfrm>
          <a:off x="19904710" y="683927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168561</xdr:rowOff>
    </xdr:from>
    <xdr:to>
      <xdr:col>112</xdr:col>
      <xdr:colOff>38100</xdr:colOff>
      <xdr:row>40</xdr:row>
      <xdr:rowOff>98711</xdr:rowOff>
    </xdr:to>
    <xdr:sp macro="" textlink="">
      <xdr:nvSpPr>
        <xdr:cNvPr id="584" name="フローチャート: 判断 583">
          <a:extLst>
            <a:ext uri="{FF2B5EF4-FFF2-40B4-BE49-F238E27FC236}">
              <a16:creationId xmlns:a16="http://schemas.microsoft.com/office/drawing/2014/main" id="{E459A8E9-62AA-47BC-A006-ED9F771F3574}"/>
            </a:ext>
          </a:extLst>
        </xdr:cNvPr>
        <xdr:cNvSpPr/>
      </xdr:nvSpPr>
      <xdr:spPr>
        <a:xfrm>
          <a:off x="19161760" y="685892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30917</xdr:rowOff>
    </xdr:from>
    <xdr:to>
      <xdr:col>107</xdr:col>
      <xdr:colOff>101600</xdr:colOff>
      <xdr:row>40</xdr:row>
      <xdr:rowOff>132517</xdr:rowOff>
    </xdr:to>
    <xdr:sp macro="" textlink="">
      <xdr:nvSpPr>
        <xdr:cNvPr id="585" name="フローチャート: 判断 584">
          <a:extLst>
            <a:ext uri="{FF2B5EF4-FFF2-40B4-BE49-F238E27FC236}">
              <a16:creationId xmlns:a16="http://schemas.microsoft.com/office/drawing/2014/main" id="{32F0F1DC-109D-4B59-A9A6-864A2B9036C0}"/>
            </a:ext>
          </a:extLst>
        </xdr:cNvPr>
        <xdr:cNvSpPr/>
      </xdr:nvSpPr>
      <xdr:spPr>
        <a:xfrm>
          <a:off x="18345150" y="6887012"/>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25217</xdr:rowOff>
    </xdr:from>
    <xdr:to>
      <xdr:col>102</xdr:col>
      <xdr:colOff>165100</xdr:colOff>
      <xdr:row>40</xdr:row>
      <xdr:rowOff>126817</xdr:rowOff>
    </xdr:to>
    <xdr:sp macro="" textlink="">
      <xdr:nvSpPr>
        <xdr:cNvPr id="586" name="フローチャート: 判断 585">
          <a:extLst>
            <a:ext uri="{FF2B5EF4-FFF2-40B4-BE49-F238E27FC236}">
              <a16:creationId xmlns:a16="http://schemas.microsoft.com/office/drawing/2014/main" id="{FED6BDB9-A701-4E6E-A33E-3C4436FABAC7}"/>
            </a:ext>
          </a:extLst>
        </xdr:cNvPr>
        <xdr:cNvSpPr/>
      </xdr:nvSpPr>
      <xdr:spPr>
        <a:xfrm>
          <a:off x="17547590" y="6879407"/>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44000</xdr:rowOff>
    </xdr:from>
    <xdr:to>
      <xdr:col>98</xdr:col>
      <xdr:colOff>38100</xdr:colOff>
      <xdr:row>40</xdr:row>
      <xdr:rowOff>145600</xdr:rowOff>
    </xdr:to>
    <xdr:sp macro="" textlink="">
      <xdr:nvSpPr>
        <xdr:cNvPr id="587" name="フローチャート: 判断 586">
          <a:extLst>
            <a:ext uri="{FF2B5EF4-FFF2-40B4-BE49-F238E27FC236}">
              <a16:creationId xmlns:a16="http://schemas.microsoft.com/office/drawing/2014/main" id="{FF905A5E-E49E-4992-920F-62BA0D771C4F}"/>
            </a:ext>
          </a:extLst>
        </xdr:cNvPr>
        <xdr:cNvSpPr/>
      </xdr:nvSpPr>
      <xdr:spPr>
        <a:xfrm>
          <a:off x="16761460" y="69039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211AB75D-D0CB-4E68-A6D9-2C8701A95761}"/>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118A7E6B-3760-4457-BC69-6DF64A8200F2}"/>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63186E6B-1E84-4E51-A8D8-4114CD3B0A48}"/>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568A3F1D-A933-4568-AB91-BC2A593379FD}"/>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D48534F8-0D1E-4443-9014-639F251C8222}"/>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75936</xdr:rowOff>
    </xdr:from>
    <xdr:to>
      <xdr:col>116</xdr:col>
      <xdr:colOff>114300</xdr:colOff>
      <xdr:row>42</xdr:row>
      <xdr:rowOff>6086</xdr:rowOff>
    </xdr:to>
    <xdr:sp macro="" textlink="">
      <xdr:nvSpPr>
        <xdr:cNvPr id="593" name="楕円 592">
          <a:extLst>
            <a:ext uri="{FF2B5EF4-FFF2-40B4-BE49-F238E27FC236}">
              <a16:creationId xmlns:a16="http://schemas.microsoft.com/office/drawing/2014/main" id="{F5510B62-D946-4C37-874C-233FF42C8FF2}"/>
            </a:ext>
          </a:extLst>
        </xdr:cNvPr>
        <xdr:cNvSpPr/>
      </xdr:nvSpPr>
      <xdr:spPr>
        <a:xfrm>
          <a:off x="19904710" y="71053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162313</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18B434A0-C68F-4FE1-B3FD-42A9CB91EC4D}"/>
            </a:ext>
          </a:extLst>
        </xdr:cNvPr>
        <xdr:cNvSpPr txBox="1"/>
      </xdr:nvSpPr>
      <xdr:spPr>
        <a:xfrm>
          <a:off x="19985990" y="7022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76240</xdr:rowOff>
    </xdr:from>
    <xdr:to>
      <xdr:col>112</xdr:col>
      <xdr:colOff>38100</xdr:colOff>
      <xdr:row>42</xdr:row>
      <xdr:rowOff>6390</xdr:rowOff>
    </xdr:to>
    <xdr:sp macro="" textlink="">
      <xdr:nvSpPr>
        <xdr:cNvPr id="595" name="楕円 594">
          <a:extLst>
            <a:ext uri="{FF2B5EF4-FFF2-40B4-BE49-F238E27FC236}">
              <a16:creationId xmlns:a16="http://schemas.microsoft.com/office/drawing/2014/main" id="{B4D79C91-3F5C-426B-95CD-C2F773034FB0}"/>
            </a:ext>
          </a:extLst>
        </xdr:cNvPr>
        <xdr:cNvSpPr/>
      </xdr:nvSpPr>
      <xdr:spPr>
        <a:xfrm>
          <a:off x="19161760" y="71056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126736</xdr:rowOff>
    </xdr:from>
    <xdr:to>
      <xdr:col>116</xdr:col>
      <xdr:colOff>63500</xdr:colOff>
      <xdr:row>41</xdr:row>
      <xdr:rowOff>127040</xdr:rowOff>
    </xdr:to>
    <xdr:cxnSp macro="">
      <xdr:nvCxnSpPr>
        <xdr:cNvPr id="596" name="直線コネクタ 595">
          <a:extLst>
            <a:ext uri="{FF2B5EF4-FFF2-40B4-BE49-F238E27FC236}">
              <a16:creationId xmlns:a16="http://schemas.microsoft.com/office/drawing/2014/main" id="{304DDC2A-89BE-4925-88DE-B9E306D806B9}"/>
            </a:ext>
          </a:extLst>
        </xdr:cNvPr>
        <xdr:cNvCxnSpPr/>
      </xdr:nvCxnSpPr>
      <xdr:spPr>
        <a:xfrm flipV="1">
          <a:off x="19204940" y="7159996"/>
          <a:ext cx="74295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76511</xdr:rowOff>
    </xdr:from>
    <xdr:to>
      <xdr:col>107</xdr:col>
      <xdr:colOff>101600</xdr:colOff>
      <xdr:row>42</xdr:row>
      <xdr:rowOff>6661</xdr:rowOff>
    </xdr:to>
    <xdr:sp macro="" textlink="">
      <xdr:nvSpPr>
        <xdr:cNvPr id="597" name="楕円 596">
          <a:extLst>
            <a:ext uri="{FF2B5EF4-FFF2-40B4-BE49-F238E27FC236}">
              <a16:creationId xmlns:a16="http://schemas.microsoft.com/office/drawing/2014/main" id="{AF4FFA64-5C5A-4095-801A-0A1ED3C0EA38}"/>
            </a:ext>
          </a:extLst>
        </xdr:cNvPr>
        <xdr:cNvSpPr/>
      </xdr:nvSpPr>
      <xdr:spPr>
        <a:xfrm>
          <a:off x="18345150" y="71059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127040</xdr:rowOff>
    </xdr:from>
    <xdr:to>
      <xdr:col>111</xdr:col>
      <xdr:colOff>177800</xdr:colOff>
      <xdr:row>41</xdr:row>
      <xdr:rowOff>127311</xdr:rowOff>
    </xdr:to>
    <xdr:cxnSp macro="">
      <xdr:nvCxnSpPr>
        <xdr:cNvPr id="598" name="直線コネクタ 597">
          <a:extLst>
            <a:ext uri="{FF2B5EF4-FFF2-40B4-BE49-F238E27FC236}">
              <a16:creationId xmlns:a16="http://schemas.microsoft.com/office/drawing/2014/main" id="{D7CE566D-508D-4B41-B3F7-17DD1479DA70}"/>
            </a:ext>
          </a:extLst>
        </xdr:cNvPr>
        <xdr:cNvCxnSpPr/>
      </xdr:nvCxnSpPr>
      <xdr:spPr>
        <a:xfrm flipV="1">
          <a:off x="18399760" y="7160300"/>
          <a:ext cx="805180" cy="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5562</xdr:rowOff>
    </xdr:from>
    <xdr:to>
      <xdr:col>102</xdr:col>
      <xdr:colOff>165100</xdr:colOff>
      <xdr:row>41</xdr:row>
      <xdr:rowOff>107162</xdr:rowOff>
    </xdr:to>
    <xdr:sp macro="" textlink="">
      <xdr:nvSpPr>
        <xdr:cNvPr id="599" name="楕円 598">
          <a:extLst>
            <a:ext uri="{FF2B5EF4-FFF2-40B4-BE49-F238E27FC236}">
              <a16:creationId xmlns:a16="http://schemas.microsoft.com/office/drawing/2014/main" id="{D01AE91D-F9C8-4731-BA4D-417F806F61DC}"/>
            </a:ext>
          </a:extLst>
        </xdr:cNvPr>
        <xdr:cNvSpPr/>
      </xdr:nvSpPr>
      <xdr:spPr>
        <a:xfrm>
          <a:off x="17547590" y="703691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56362</xdr:rowOff>
    </xdr:from>
    <xdr:to>
      <xdr:col>107</xdr:col>
      <xdr:colOff>50800</xdr:colOff>
      <xdr:row>41</xdr:row>
      <xdr:rowOff>127311</xdr:rowOff>
    </xdr:to>
    <xdr:cxnSp macro="">
      <xdr:nvCxnSpPr>
        <xdr:cNvPr id="600" name="直線コネクタ 599">
          <a:extLst>
            <a:ext uri="{FF2B5EF4-FFF2-40B4-BE49-F238E27FC236}">
              <a16:creationId xmlns:a16="http://schemas.microsoft.com/office/drawing/2014/main" id="{3217E9E2-9ABA-42F1-BDE6-939275B71145}"/>
            </a:ext>
          </a:extLst>
        </xdr:cNvPr>
        <xdr:cNvCxnSpPr/>
      </xdr:nvCxnSpPr>
      <xdr:spPr>
        <a:xfrm>
          <a:off x="17602200" y="7089622"/>
          <a:ext cx="797560" cy="7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6487</xdr:rowOff>
    </xdr:from>
    <xdr:to>
      <xdr:col>98</xdr:col>
      <xdr:colOff>38100</xdr:colOff>
      <xdr:row>41</xdr:row>
      <xdr:rowOff>108087</xdr:rowOff>
    </xdr:to>
    <xdr:sp macro="" textlink="">
      <xdr:nvSpPr>
        <xdr:cNvPr id="601" name="楕円 600">
          <a:extLst>
            <a:ext uri="{FF2B5EF4-FFF2-40B4-BE49-F238E27FC236}">
              <a16:creationId xmlns:a16="http://schemas.microsoft.com/office/drawing/2014/main" id="{8762FEF8-7C31-41E8-A134-AAC4BA1ECA17}"/>
            </a:ext>
          </a:extLst>
        </xdr:cNvPr>
        <xdr:cNvSpPr/>
      </xdr:nvSpPr>
      <xdr:spPr>
        <a:xfrm>
          <a:off x="16761460" y="70378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56362</xdr:rowOff>
    </xdr:from>
    <xdr:to>
      <xdr:col>102</xdr:col>
      <xdr:colOff>114300</xdr:colOff>
      <xdr:row>41</xdr:row>
      <xdr:rowOff>57287</xdr:rowOff>
    </xdr:to>
    <xdr:cxnSp macro="">
      <xdr:nvCxnSpPr>
        <xdr:cNvPr id="602" name="直線コネクタ 601">
          <a:extLst>
            <a:ext uri="{FF2B5EF4-FFF2-40B4-BE49-F238E27FC236}">
              <a16:creationId xmlns:a16="http://schemas.microsoft.com/office/drawing/2014/main" id="{2211ACC8-5492-4FBD-8C1B-9F51D52461F4}"/>
            </a:ext>
          </a:extLst>
        </xdr:cNvPr>
        <xdr:cNvCxnSpPr/>
      </xdr:nvCxnSpPr>
      <xdr:spPr>
        <a:xfrm flipV="1">
          <a:off x="16804640" y="708962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115238</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CCB26170-590B-43FC-9959-E54CFD307453}"/>
            </a:ext>
          </a:extLst>
        </xdr:cNvPr>
        <xdr:cNvSpPr txBox="1"/>
      </xdr:nvSpPr>
      <xdr:spPr>
        <a:xfrm>
          <a:off x="18951721" y="663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149044</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A98AA9AC-CF6F-465F-B022-BFADD3747AE7}"/>
            </a:ext>
          </a:extLst>
        </xdr:cNvPr>
        <xdr:cNvSpPr txBox="1"/>
      </xdr:nvSpPr>
      <xdr:spPr>
        <a:xfrm>
          <a:off x="18170671" y="666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143344</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25D86E21-982A-452C-9514-892EF9714327}"/>
            </a:ext>
          </a:extLst>
        </xdr:cNvPr>
        <xdr:cNvSpPr txBox="1"/>
      </xdr:nvSpPr>
      <xdr:spPr>
        <a:xfrm>
          <a:off x="17354061" y="665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162127</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98CEB5FB-1EB8-4F70-A778-72E980A8244C}"/>
            </a:ext>
          </a:extLst>
        </xdr:cNvPr>
        <xdr:cNvSpPr txBox="1"/>
      </xdr:nvSpPr>
      <xdr:spPr>
        <a:xfrm>
          <a:off x="16556501" y="667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168967</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0081CAC4-9BBE-4581-AFB8-D52F08A158AE}"/>
            </a:ext>
          </a:extLst>
        </xdr:cNvPr>
        <xdr:cNvSpPr txBox="1"/>
      </xdr:nvSpPr>
      <xdr:spPr>
        <a:xfrm>
          <a:off x="18951721" y="720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169238</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D94B5360-7A84-47F2-AA87-B810B131A90F}"/>
            </a:ext>
          </a:extLst>
        </xdr:cNvPr>
        <xdr:cNvSpPr txBox="1"/>
      </xdr:nvSpPr>
      <xdr:spPr>
        <a:xfrm>
          <a:off x="18170671" y="720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98289</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4ABA1D5F-4545-40DF-9B52-9D05F25204C0}"/>
            </a:ext>
          </a:extLst>
        </xdr:cNvPr>
        <xdr:cNvSpPr txBox="1"/>
      </xdr:nvSpPr>
      <xdr:spPr>
        <a:xfrm>
          <a:off x="17354061" y="712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99214</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315823BC-7C23-4836-B25B-F093C0078247}"/>
            </a:ext>
          </a:extLst>
        </xdr:cNvPr>
        <xdr:cNvSpPr txBox="1"/>
      </xdr:nvSpPr>
      <xdr:spPr>
        <a:xfrm>
          <a:off x="16556501" y="7124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51106A33-9B82-408C-927F-3DB44C7D4E4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EC7302D6-0B97-48BF-B346-66AAB1028CE5}"/>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6EFB347D-4BD9-49BE-94AF-32D029A0FC98}"/>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65373690-20D8-4401-9BCE-401A2057E420}"/>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D2B33D60-460E-4059-82AC-BE8E06AFC026}"/>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AE1F3EED-585E-485C-A224-047D61FC4188}"/>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5005282C-D150-4D4A-8918-9F10BCE04EB6}"/>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36F46451-B376-4953-AD8B-3DE309456BCE}"/>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A281DFAC-BE56-41BB-BB15-E1AEB384E528}"/>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00858EF7-C07F-43C7-89AB-5B274C7CFD83}"/>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E473F826-DDFB-45F7-9BAD-AB415D0E612B}"/>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C1D972A7-E448-4B7C-B7D4-A58698AF3C1C}"/>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CB7ABFFC-83BB-4BE0-B506-70F32DE84830}"/>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066BC220-5F4E-45B8-B472-4A1E48D5E68B}"/>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69369078-76E5-4A08-8577-E182E10044E3}"/>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4A25735B-C4CC-43FA-837B-67434C6F67E4}"/>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818756DA-F6D0-4732-8907-320F61857F5B}"/>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1AB201C4-0289-4515-AA71-1DFC1AF394D2}"/>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87834215-7F1E-4BD1-9778-A3DDD48E2DD6}"/>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268D774D-1275-4C3E-8553-29B202E16ABF}"/>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D2F93290-45BC-4D7F-8D25-3F49CE10D353}"/>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9194E3A0-DC8A-4A1A-BED7-DE495914B15C}"/>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AFECDE14-900B-4B2C-9F92-CE09330F2DA3}"/>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BB2250BE-F954-4E5B-A8AD-6778DA61FC96}"/>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3B044792-4E26-4D13-9167-2EBBD6D3D5B0}"/>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32657</xdr:rowOff>
    </xdr:from>
    <xdr:to>
      <xdr:col>85</xdr:col>
      <xdr:colOff>126364</xdr:colOff>
      <xdr:row>64</xdr:row>
      <xdr:rowOff>128996</xdr:rowOff>
    </xdr:to>
    <xdr:cxnSp macro="">
      <xdr:nvCxnSpPr>
        <xdr:cNvPr id="636" name="直線コネクタ 635">
          <a:extLst>
            <a:ext uri="{FF2B5EF4-FFF2-40B4-BE49-F238E27FC236}">
              <a16:creationId xmlns:a16="http://schemas.microsoft.com/office/drawing/2014/main" id="{4FC160E2-3FF3-49A2-B78D-06D6494AEC94}"/>
            </a:ext>
          </a:extLst>
        </xdr:cNvPr>
        <xdr:cNvCxnSpPr/>
      </xdr:nvCxnSpPr>
      <xdr:spPr>
        <a:xfrm flipV="1">
          <a:off x="14703424" y="9631952"/>
          <a:ext cx="0" cy="1473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132823</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C8B210E8-908A-4276-82AF-5BF2599863CA}"/>
            </a:ext>
          </a:extLst>
        </xdr:cNvPr>
        <xdr:cNvSpPr txBox="1"/>
      </xdr:nvSpPr>
      <xdr:spPr>
        <a:xfrm>
          <a:off x="14742160" y="1110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128996</xdr:rowOff>
    </xdr:from>
    <xdr:to>
      <xdr:col>86</xdr:col>
      <xdr:colOff>25400</xdr:colOff>
      <xdr:row>64</xdr:row>
      <xdr:rowOff>128996</xdr:rowOff>
    </xdr:to>
    <xdr:cxnSp macro="">
      <xdr:nvCxnSpPr>
        <xdr:cNvPr id="638" name="直線コネクタ 637">
          <a:extLst>
            <a:ext uri="{FF2B5EF4-FFF2-40B4-BE49-F238E27FC236}">
              <a16:creationId xmlns:a16="http://schemas.microsoft.com/office/drawing/2014/main" id="{7D8507AD-ADAC-4E29-A12A-CB0E547694ED}"/>
            </a:ext>
          </a:extLst>
        </xdr:cNvPr>
        <xdr:cNvCxnSpPr/>
      </xdr:nvCxnSpPr>
      <xdr:spPr>
        <a:xfrm>
          <a:off x="14611350" y="111056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150784</xdr:rowOff>
    </xdr:from>
    <xdr:ext cx="405111" cy="259045"/>
    <xdr:sp macro="" textlink="">
      <xdr:nvSpPr>
        <xdr:cNvPr id="639" name="【保健センター・保健所】&#10;有形固定資産減価償却率最大値テキスト">
          <a:extLst>
            <a:ext uri="{FF2B5EF4-FFF2-40B4-BE49-F238E27FC236}">
              <a16:creationId xmlns:a16="http://schemas.microsoft.com/office/drawing/2014/main" id="{E74E4A04-56D4-4F1D-B29D-413ADA829971}"/>
            </a:ext>
          </a:extLst>
        </xdr:cNvPr>
        <xdr:cNvSpPr txBox="1"/>
      </xdr:nvSpPr>
      <xdr:spPr>
        <a:xfrm>
          <a:off x="14742160" y="940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32657</xdr:rowOff>
    </xdr:from>
    <xdr:to>
      <xdr:col>86</xdr:col>
      <xdr:colOff>25400</xdr:colOff>
      <xdr:row>56</xdr:row>
      <xdr:rowOff>32657</xdr:rowOff>
    </xdr:to>
    <xdr:cxnSp macro="">
      <xdr:nvCxnSpPr>
        <xdr:cNvPr id="640" name="直線コネクタ 639">
          <a:extLst>
            <a:ext uri="{FF2B5EF4-FFF2-40B4-BE49-F238E27FC236}">
              <a16:creationId xmlns:a16="http://schemas.microsoft.com/office/drawing/2014/main" id="{1C2A6C23-B813-485C-B038-DD0631F105E7}"/>
            </a:ext>
          </a:extLst>
        </xdr:cNvPr>
        <xdr:cNvCxnSpPr/>
      </xdr:nvCxnSpPr>
      <xdr:spPr>
        <a:xfrm>
          <a:off x="14611350" y="96319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15801</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0A99C21B-524D-4292-B8CC-1C1E6EEE8DCF}"/>
            </a:ext>
          </a:extLst>
        </xdr:cNvPr>
        <xdr:cNvSpPr txBox="1"/>
      </xdr:nvSpPr>
      <xdr:spPr>
        <a:xfrm>
          <a:off x="14742160" y="103066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37374</xdr:rowOff>
    </xdr:from>
    <xdr:to>
      <xdr:col>85</xdr:col>
      <xdr:colOff>177800</xdr:colOff>
      <xdr:row>60</xdr:row>
      <xdr:rowOff>138974</xdr:rowOff>
    </xdr:to>
    <xdr:sp macro="" textlink="">
      <xdr:nvSpPr>
        <xdr:cNvPr id="642" name="フローチャート: 判断 641">
          <a:extLst>
            <a:ext uri="{FF2B5EF4-FFF2-40B4-BE49-F238E27FC236}">
              <a16:creationId xmlns:a16="http://schemas.microsoft.com/office/drawing/2014/main" id="{D4FE31EE-CACC-4348-9E13-96EFFF6BDE8C}"/>
            </a:ext>
          </a:extLst>
        </xdr:cNvPr>
        <xdr:cNvSpPr/>
      </xdr:nvSpPr>
      <xdr:spPr>
        <a:xfrm>
          <a:off x="14649450" y="103243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16147</xdr:rowOff>
    </xdr:from>
    <xdr:to>
      <xdr:col>81</xdr:col>
      <xdr:colOff>101600</xdr:colOff>
      <xdr:row>60</xdr:row>
      <xdr:rowOff>117747</xdr:rowOff>
    </xdr:to>
    <xdr:sp macro="" textlink="">
      <xdr:nvSpPr>
        <xdr:cNvPr id="643" name="フローチャート: 判断 642">
          <a:extLst>
            <a:ext uri="{FF2B5EF4-FFF2-40B4-BE49-F238E27FC236}">
              <a16:creationId xmlns:a16="http://schemas.microsoft.com/office/drawing/2014/main" id="{D373A307-F3B5-4161-932B-2C800AA402C7}"/>
            </a:ext>
          </a:extLst>
        </xdr:cNvPr>
        <xdr:cNvSpPr/>
      </xdr:nvSpPr>
      <xdr:spPr>
        <a:xfrm>
          <a:off x="13887450" y="1030695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4" name="フローチャート: 判断 643">
          <a:extLst>
            <a:ext uri="{FF2B5EF4-FFF2-40B4-BE49-F238E27FC236}">
              <a16:creationId xmlns:a16="http://schemas.microsoft.com/office/drawing/2014/main" id="{75E18B61-FB2A-4CFC-A7A6-B8BE68B02667}"/>
            </a:ext>
          </a:extLst>
        </xdr:cNvPr>
        <xdr:cNvSpPr/>
      </xdr:nvSpPr>
      <xdr:spPr>
        <a:xfrm>
          <a:off x="13089890" y="10284097"/>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151674</xdr:rowOff>
    </xdr:from>
    <xdr:to>
      <xdr:col>72</xdr:col>
      <xdr:colOff>38100</xdr:colOff>
      <xdr:row>60</xdr:row>
      <xdr:rowOff>81824</xdr:rowOff>
    </xdr:to>
    <xdr:sp macro="" textlink="">
      <xdr:nvSpPr>
        <xdr:cNvPr id="645" name="フローチャート: 判断 644">
          <a:extLst>
            <a:ext uri="{FF2B5EF4-FFF2-40B4-BE49-F238E27FC236}">
              <a16:creationId xmlns:a16="http://schemas.microsoft.com/office/drawing/2014/main" id="{3F43A822-2AC4-4777-BFBD-358606407500}"/>
            </a:ext>
          </a:extLst>
        </xdr:cNvPr>
        <xdr:cNvSpPr/>
      </xdr:nvSpPr>
      <xdr:spPr>
        <a:xfrm>
          <a:off x="12303760" y="1026722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112485</xdr:rowOff>
    </xdr:from>
    <xdr:to>
      <xdr:col>67</xdr:col>
      <xdr:colOff>101600</xdr:colOff>
      <xdr:row>60</xdr:row>
      <xdr:rowOff>42635</xdr:rowOff>
    </xdr:to>
    <xdr:sp macro="" textlink="">
      <xdr:nvSpPr>
        <xdr:cNvPr id="646" name="フローチャート: 判断 645">
          <a:extLst>
            <a:ext uri="{FF2B5EF4-FFF2-40B4-BE49-F238E27FC236}">
              <a16:creationId xmlns:a16="http://schemas.microsoft.com/office/drawing/2014/main" id="{71658A61-4441-48B0-B903-1B65180847BD}"/>
            </a:ext>
          </a:extLst>
        </xdr:cNvPr>
        <xdr:cNvSpPr/>
      </xdr:nvSpPr>
      <xdr:spPr>
        <a:xfrm>
          <a:off x="11487150" y="102280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5405FCEF-14D4-4A2E-8122-7339250AE33E}"/>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CD7AA366-46C4-4CE4-83C2-E0EC4BA2BF1E}"/>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41DFA89A-ED33-4B01-AEA3-CC791DDBA2FC}"/>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6A6C7482-7023-4E11-9523-D2D4D261231D}"/>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FAED201E-6D15-4C5E-A784-A3CD5247FA7D}"/>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83094</xdr:rowOff>
    </xdr:from>
    <xdr:to>
      <xdr:col>85</xdr:col>
      <xdr:colOff>177800</xdr:colOff>
      <xdr:row>60</xdr:row>
      <xdr:rowOff>13244</xdr:rowOff>
    </xdr:to>
    <xdr:sp macro="" textlink="">
      <xdr:nvSpPr>
        <xdr:cNvPr id="652" name="楕円 651">
          <a:extLst>
            <a:ext uri="{FF2B5EF4-FFF2-40B4-BE49-F238E27FC236}">
              <a16:creationId xmlns:a16="http://schemas.microsoft.com/office/drawing/2014/main" id="{F1723ABA-58E5-44CC-9AC1-1391CB283B6A}"/>
            </a:ext>
          </a:extLst>
        </xdr:cNvPr>
        <xdr:cNvSpPr/>
      </xdr:nvSpPr>
      <xdr:spPr>
        <a:xfrm>
          <a:off x="14649450" y="1020054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105971</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372BC172-B185-41A5-A111-6CE222D8EE80}"/>
            </a:ext>
          </a:extLst>
        </xdr:cNvPr>
        <xdr:cNvSpPr txBox="1"/>
      </xdr:nvSpPr>
      <xdr:spPr>
        <a:xfrm>
          <a:off x="14742160" y="10048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158206</xdr:rowOff>
    </xdr:from>
    <xdr:to>
      <xdr:col>81</xdr:col>
      <xdr:colOff>101600</xdr:colOff>
      <xdr:row>60</xdr:row>
      <xdr:rowOff>88356</xdr:rowOff>
    </xdr:to>
    <xdr:sp macro="" textlink="">
      <xdr:nvSpPr>
        <xdr:cNvPr id="654" name="楕円 653">
          <a:extLst>
            <a:ext uri="{FF2B5EF4-FFF2-40B4-BE49-F238E27FC236}">
              <a16:creationId xmlns:a16="http://schemas.microsoft.com/office/drawing/2014/main" id="{6DD9A071-3C7F-4032-B92B-A92CF409DF9C}"/>
            </a:ext>
          </a:extLst>
        </xdr:cNvPr>
        <xdr:cNvSpPr/>
      </xdr:nvSpPr>
      <xdr:spPr>
        <a:xfrm>
          <a:off x="13887450" y="102756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133894</xdr:rowOff>
    </xdr:from>
    <xdr:to>
      <xdr:col>85</xdr:col>
      <xdr:colOff>127000</xdr:colOff>
      <xdr:row>60</xdr:row>
      <xdr:rowOff>37556</xdr:rowOff>
    </xdr:to>
    <xdr:cxnSp macro="">
      <xdr:nvCxnSpPr>
        <xdr:cNvPr id="655" name="直線コネクタ 654">
          <a:extLst>
            <a:ext uri="{FF2B5EF4-FFF2-40B4-BE49-F238E27FC236}">
              <a16:creationId xmlns:a16="http://schemas.microsoft.com/office/drawing/2014/main" id="{60737080-CCF7-4BD9-BF98-FFF9FFE0CB20}"/>
            </a:ext>
          </a:extLst>
        </xdr:cNvPr>
        <xdr:cNvCxnSpPr/>
      </xdr:nvCxnSpPr>
      <xdr:spPr>
        <a:xfrm flipV="1">
          <a:off x="13942060" y="10245634"/>
          <a:ext cx="762000" cy="78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122283</xdr:rowOff>
    </xdr:from>
    <xdr:to>
      <xdr:col>76</xdr:col>
      <xdr:colOff>165100</xdr:colOff>
      <xdr:row>60</xdr:row>
      <xdr:rowOff>52433</xdr:rowOff>
    </xdr:to>
    <xdr:sp macro="" textlink="">
      <xdr:nvSpPr>
        <xdr:cNvPr id="656" name="楕円 655">
          <a:extLst>
            <a:ext uri="{FF2B5EF4-FFF2-40B4-BE49-F238E27FC236}">
              <a16:creationId xmlns:a16="http://schemas.microsoft.com/office/drawing/2014/main" id="{D60BEE0D-B45B-4764-9223-62C2EA3DAA66}"/>
            </a:ext>
          </a:extLst>
        </xdr:cNvPr>
        <xdr:cNvSpPr/>
      </xdr:nvSpPr>
      <xdr:spPr>
        <a:xfrm>
          <a:off x="13089890" y="1023973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1633</xdr:rowOff>
    </xdr:from>
    <xdr:to>
      <xdr:col>81</xdr:col>
      <xdr:colOff>50800</xdr:colOff>
      <xdr:row>60</xdr:row>
      <xdr:rowOff>37556</xdr:rowOff>
    </xdr:to>
    <xdr:cxnSp macro="">
      <xdr:nvCxnSpPr>
        <xdr:cNvPr id="657" name="直線コネクタ 656">
          <a:extLst>
            <a:ext uri="{FF2B5EF4-FFF2-40B4-BE49-F238E27FC236}">
              <a16:creationId xmlns:a16="http://schemas.microsoft.com/office/drawing/2014/main" id="{B79E309E-1B98-4CD6-93E8-EFD8A699B741}"/>
            </a:ext>
          </a:extLst>
        </xdr:cNvPr>
        <xdr:cNvCxnSpPr/>
      </xdr:nvCxnSpPr>
      <xdr:spPr>
        <a:xfrm>
          <a:off x="13144500" y="10288633"/>
          <a:ext cx="7975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86360</xdr:rowOff>
    </xdr:from>
    <xdr:to>
      <xdr:col>72</xdr:col>
      <xdr:colOff>38100</xdr:colOff>
      <xdr:row>60</xdr:row>
      <xdr:rowOff>16510</xdr:rowOff>
    </xdr:to>
    <xdr:sp macro="" textlink="">
      <xdr:nvSpPr>
        <xdr:cNvPr id="658" name="楕円 657">
          <a:extLst>
            <a:ext uri="{FF2B5EF4-FFF2-40B4-BE49-F238E27FC236}">
              <a16:creationId xmlns:a16="http://schemas.microsoft.com/office/drawing/2014/main" id="{C3543CB5-DCCA-4E4D-8DFC-DF7E168771F5}"/>
            </a:ext>
          </a:extLst>
        </xdr:cNvPr>
        <xdr:cNvSpPr/>
      </xdr:nvSpPr>
      <xdr:spPr>
        <a:xfrm>
          <a:off x="12303760" y="102038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137160</xdr:rowOff>
    </xdr:from>
    <xdr:to>
      <xdr:col>76</xdr:col>
      <xdr:colOff>114300</xdr:colOff>
      <xdr:row>60</xdr:row>
      <xdr:rowOff>1633</xdr:rowOff>
    </xdr:to>
    <xdr:cxnSp macro="">
      <xdr:nvCxnSpPr>
        <xdr:cNvPr id="659" name="直線コネクタ 658">
          <a:extLst>
            <a:ext uri="{FF2B5EF4-FFF2-40B4-BE49-F238E27FC236}">
              <a16:creationId xmlns:a16="http://schemas.microsoft.com/office/drawing/2014/main" id="{8D4B648D-DE2A-4BA5-8894-3D6CF5960CA0}"/>
            </a:ext>
          </a:extLst>
        </xdr:cNvPr>
        <xdr:cNvCxnSpPr/>
      </xdr:nvCxnSpPr>
      <xdr:spPr>
        <a:xfrm>
          <a:off x="12346940" y="10248900"/>
          <a:ext cx="797560" cy="3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50437</xdr:rowOff>
    </xdr:from>
    <xdr:to>
      <xdr:col>67</xdr:col>
      <xdr:colOff>101600</xdr:colOff>
      <xdr:row>59</xdr:row>
      <xdr:rowOff>152037</xdr:rowOff>
    </xdr:to>
    <xdr:sp macro="" textlink="">
      <xdr:nvSpPr>
        <xdr:cNvPr id="660" name="楕円 659">
          <a:extLst>
            <a:ext uri="{FF2B5EF4-FFF2-40B4-BE49-F238E27FC236}">
              <a16:creationId xmlns:a16="http://schemas.microsoft.com/office/drawing/2014/main" id="{909FE09A-8021-464A-BE2E-0FF737C47057}"/>
            </a:ext>
          </a:extLst>
        </xdr:cNvPr>
        <xdr:cNvSpPr/>
      </xdr:nvSpPr>
      <xdr:spPr>
        <a:xfrm>
          <a:off x="11487150" y="1016979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101237</xdr:rowOff>
    </xdr:from>
    <xdr:to>
      <xdr:col>71</xdr:col>
      <xdr:colOff>177800</xdr:colOff>
      <xdr:row>59</xdr:row>
      <xdr:rowOff>137160</xdr:rowOff>
    </xdr:to>
    <xdr:cxnSp macro="">
      <xdr:nvCxnSpPr>
        <xdr:cNvPr id="661" name="直線コネクタ 660">
          <a:extLst>
            <a:ext uri="{FF2B5EF4-FFF2-40B4-BE49-F238E27FC236}">
              <a16:creationId xmlns:a16="http://schemas.microsoft.com/office/drawing/2014/main" id="{ACF7C908-37DB-4EA3-AAC0-6EA3FC5423B5}"/>
            </a:ext>
          </a:extLst>
        </xdr:cNvPr>
        <xdr:cNvCxnSpPr/>
      </xdr:nvCxnSpPr>
      <xdr:spPr>
        <a:xfrm>
          <a:off x="11541760" y="10212977"/>
          <a:ext cx="80518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108874</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88A53F1D-9D7D-4C59-9723-8CBBDB57627F}"/>
            </a:ext>
          </a:extLst>
        </xdr:cNvPr>
        <xdr:cNvSpPr txBox="1"/>
      </xdr:nvSpPr>
      <xdr:spPr>
        <a:xfrm>
          <a:off x="13738234" y="10393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86014</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DAF7AEA7-C13E-469D-AE10-1EA249CA1C28}"/>
            </a:ext>
          </a:extLst>
        </xdr:cNvPr>
        <xdr:cNvSpPr txBox="1"/>
      </xdr:nvSpPr>
      <xdr:spPr>
        <a:xfrm>
          <a:off x="12957184" y="103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72951</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D173F615-F619-48ED-AAD1-E044C5A44210}"/>
            </a:ext>
          </a:extLst>
        </xdr:cNvPr>
        <xdr:cNvSpPr txBox="1"/>
      </xdr:nvSpPr>
      <xdr:spPr>
        <a:xfrm>
          <a:off x="12171054" y="1035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33762</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AE81FEC2-1754-4B6C-A7CB-EAFF8460A40E}"/>
            </a:ext>
          </a:extLst>
        </xdr:cNvPr>
        <xdr:cNvSpPr txBox="1"/>
      </xdr:nvSpPr>
      <xdr:spPr>
        <a:xfrm>
          <a:off x="11354444" y="10318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104883</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835FADE2-483B-4C43-8088-D4EB69E54BD5}"/>
            </a:ext>
          </a:extLst>
        </xdr:cNvPr>
        <xdr:cNvSpPr txBox="1"/>
      </xdr:nvSpPr>
      <xdr:spPr>
        <a:xfrm>
          <a:off x="13738234" y="10047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68960</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1215246D-D0DB-4E93-A40B-79B64F36901C}"/>
            </a:ext>
          </a:extLst>
        </xdr:cNvPr>
        <xdr:cNvSpPr txBox="1"/>
      </xdr:nvSpPr>
      <xdr:spPr>
        <a:xfrm>
          <a:off x="12957184" y="10011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4EF66973-AD88-49D5-B8CE-21DA9ED3CED8}"/>
            </a:ext>
          </a:extLst>
        </xdr:cNvPr>
        <xdr:cNvSpPr txBox="1"/>
      </xdr:nvSpPr>
      <xdr:spPr>
        <a:xfrm>
          <a:off x="12171054" y="997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168564</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6BC2091B-07FF-477B-8D5C-B459F7A02302}"/>
            </a:ext>
          </a:extLst>
        </xdr:cNvPr>
        <xdr:cNvSpPr txBox="1"/>
      </xdr:nvSpPr>
      <xdr:spPr>
        <a:xfrm>
          <a:off x="11354444" y="9945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DF1DE38C-60E3-44BA-991C-1909FAF8040B}"/>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D299E71-63A3-446D-A184-179D6CFF2029}"/>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64E8B80F-1A00-43FE-9D89-5F266E371DA6}"/>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002BB9DF-7BB6-4D9A-9785-65CC4FBC6215}"/>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81B9C2E3-76A5-42AC-9754-82C2587DBF46}"/>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0935AB3C-208E-42E3-B0F4-24D17447565F}"/>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CB92CA78-61D5-4CA0-9FB1-6FD16466DDC6}"/>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DA4D6295-4C7B-4EB1-9FA6-D4F607ABD8FB}"/>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B6DDC99A-EE5F-4621-91D4-18ECA0053C41}"/>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2FB29E23-1B11-4603-9349-273C8CAB2A97}"/>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80" name="直線コネクタ 679">
          <a:extLst>
            <a:ext uri="{FF2B5EF4-FFF2-40B4-BE49-F238E27FC236}">
              <a16:creationId xmlns:a16="http://schemas.microsoft.com/office/drawing/2014/main" id="{5E4DDA56-A4F7-4E79-9EA2-9ED2EAD04F46}"/>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1" name="テキスト ボックス 680">
          <a:extLst>
            <a:ext uri="{FF2B5EF4-FFF2-40B4-BE49-F238E27FC236}">
              <a16:creationId xmlns:a16="http://schemas.microsoft.com/office/drawing/2014/main" id="{2F405338-B8F8-4B00-B316-9A9450D2C5D5}"/>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2" name="直線コネクタ 681">
          <a:extLst>
            <a:ext uri="{FF2B5EF4-FFF2-40B4-BE49-F238E27FC236}">
              <a16:creationId xmlns:a16="http://schemas.microsoft.com/office/drawing/2014/main" id="{F050580B-275D-44C5-A28D-95C5AE8BA70A}"/>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3" name="テキスト ボックス 682">
          <a:extLst>
            <a:ext uri="{FF2B5EF4-FFF2-40B4-BE49-F238E27FC236}">
              <a16:creationId xmlns:a16="http://schemas.microsoft.com/office/drawing/2014/main" id="{0008864A-5492-4AF1-8F6C-1C896F8ED5CC}"/>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4" name="直線コネクタ 683">
          <a:extLst>
            <a:ext uri="{FF2B5EF4-FFF2-40B4-BE49-F238E27FC236}">
              <a16:creationId xmlns:a16="http://schemas.microsoft.com/office/drawing/2014/main" id="{8C326709-59AA-4AE7-9025-3B5B98ABE9F1}"/>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5" name="テキスト ボックス 684">
          <a:extLst>
            <a:ext uri="{FF2B5EF4-FFF2-40B4-BE49-F238E27FC236}">
              <a16:creationId xmlns:a16="http://schemas.microsoft.com/office/drawing/2014/main" id="{E39CC962-809D-469F-8217-41E152FD6BBD}"/>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6" name="直線コネクタ 685">
          <a:extLst>
            <a:ext uri="{FF2B5EF4-FFF2-40B4-BE49-F238E27FC236}">
              <a16:creationId xmlns:a16="http://schemas.microsoft.com/office/drawing/2014/main" id="{BE5CAB1F-E2F5-44D8-A848-A614C7480AB5}"/>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7" name="テキスト ボックス 686">
          <a:extLst>
            <a:ext uri="{FF2B5EF4-FFF2-40B4-BE49-F238E27FC236}">
              <a16:creationId xmlns:a16="http://schemas.microsoft.com/office/drawing/2014/main" id="{968A8C1F-F909-4EAC-AEB9-92888F18962F}"/>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8" name="直線コネクタ 687">
          <a:extLst>
            <a:ext uri="{FF2B5EF4-FFF2-40B4-BE49-F238E27FC236}">
              <a16:creationId xmlns:a16="http://schemas.microsoft.com/office/drawing/2014/main" id="{89C5D961-A529-464B-9E7C-496EB630CC30}"/>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9" name="テキスト ボックス 688">
          <a:extLst>
            <a:ext uri="{FF2B5EF4-FFF2-40B4-BE49-F238E27FC236}">
              <a16:creationId xmlns:a16="http://schemas.microsoft.com/office/drawing/2014/main" id="{F6F02BB2-0E66-4733-90AF-4B2606B78A20}"/>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90" name="直線コネクタ 689">
          <a:extLst>
            <a:ext uri="{FF2B5EF4-FFF2-40B4-BE49-F238E27FC236}">
              <a16:creationId xmlns:a16="http://schemas.microsoft.com/office/drawing/2014/main" id="{26670C9D-6248-4DAA-B88A-FCC6E1B97CEF}"/>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1" name="テキスト ボックス 690">
          <a:extLst>
            <a:ext uri="{FF2B5EF4-FFF2-40B4-BE49-F238E27FC236}">
              <a16:creationId xmlns:a16="http://schemas.microsoft.com/office/drawing/2014/main" id="{EA866A4A-F29D-42EE-AF5E-7A3EAC81C610}"/>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2" name="直線コネクタ 691">
          <a:extLst>
            <a:ext uri="{FF2B5EF4-FFF2-40B4-BE49-F238E27FC236}">
              <a16:creationId xmlns:a16="http://schemas.microsoft.com/office/drawing/2014/main" id="{1FBDBFC1-3142-426D-B180-EE1376303249}"/>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3" name="テキスト ボックス 692">
          <a:extLst>
            <a:ext uri="{FF2B5EF4-FFF2-40B4-BE49-F238E27FC236}">
              <a16:creationId xmlns:a16="http://schemas.microsoft.com/office/drawing/2014/main" id="{A513767A-6C47-46B3-9E2A-8BE219386B57}"/>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4" name="【保健センター・保健所】&#10;一人当たり面積グラフ枠">
          <a:extLst>
            <a:ext uri="{FF2B5EF4-FFF2-40B4-BE49-F238E27FC236}">
              <a16:creationId xmlns:a16="http://schemas.microsoft.com/office/drawing/2014/main" id="{6EAE128D-12A9-4FDC-A89B-E2CC0B14A3C1}"/>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119199</xdr:rowOff>
    </xdr:from>
    <xdr:to>
      <xdr:col>116</xdr:col>
      <xdr:colOff>62864</xdr:colOff>
      <xdr:row>64</xdr:row>
      <xdr:rowOff>120831</xdr:rowOff>
    </xdr:to>
    <xdr:cxnSp macro="">
      <xdr:nvCxnSpPr>
        <xdr:cNvPr id="695" name="直線コネクタ 694">
          <a:extLst>
            <a:ext uri="{FF2B5EF4-FFF2-40B4-BE49-F238E27FC236}">
              <a16:creationId xmlns:a16="http://schemas.microsoft.com/office/drawing/2014/main" id="{1F64B544-04D3-4CBF-B4BA-CAB5E44F43E2}"/>
            </a:ext>
          </a:extLst>
        </xdr:cNvPr>
        <xdr:cNvCxnSpPr/>
      </xdr:nvCxnSpPr>
      <xdr:spPr>
        <a:xfrm flipV="1">
          <a:off x="19947254" y="9550854"/>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124658</xdr:rowOff>
    </xdr:from>
    <xdr:ext cx="469744" cy="259045"/>
    <xdr:sp macro="" textlink="">
      <xdr:nvSpPr>
        <xdr:cNvPr id="696" name="【保健センター・保健所】&#10;一人当たり面積最小値テキスト">
          <a:extLst>
            <a:ext uri="{FF2B5EF4-FFF2-40B4-BE49-F238E27FC236}">
              <a16:creationId xmlns:a16="http://schemas.microsoft.com/office/drawing/2014/main" id="{88203C6E-6AB6-428D-B46E-062A3690DE77}"/>
            </a:ext>
          </a:extLst>
        </xdr:cNvPr>
        <xdr:cNvSpPr txBox="1"/>
      </xdr:nvSpPr>
      <xdr:spPr>
        <a:xfrm>
          <a:off x="19985990" y="1109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120831</xdr:rowOff>
    </xdr:from>
    <xdr:to>
      <xdr:col>116</xdr:col>
      <xdr:colOff>152400</xdr:colOff>
      <xdr:row>64</xdr:row>
      <xdr:rowOff>120831</xdr:rowOff>
    </xdr:to>
    <xdr:cxnSp macro="">
      <xdr:nvCxnSpPr>
        <xdr:cNvPr id="697" name="直線コネクタ 696">
          <a:extLst>
            <a:ext uri="{FF2B5EF4-FFF2-40B4-BE49-F238E27FC236}">
              <a16:creationId xmlns:a16="http://schemas.microsoft.com/office/drawing/2014/main" id="{09A7DBC1-F2F4-4226-97CB-5AD6A74A9162}"/>
            </a:ext>
          </a:extLst>
        </xdr:cNvPr>
        <xdr:cNvCxnSpPr/>
      </xdr:nvCxnSpPr>
      <xdr:spPr>
        <a:xfrm>
          <a:off x="19885660" y="110955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65876</xdr:rowOff>
    </xdr:from>
    <xdr:ext cx="469744" cy="259045"/>
    <xdr:sp macro="" textlink="">
      <xdr:nvSpPr>
        <xdr:cNvPr id="698" name="【保健センター・保健所】&#10;一人当たり面積最大値テキスト">
          <a:extLst>
            <a:ext uri="{FF2B5EF4-FFF2-40B4-BE49-F238E27FC236}">
              <a16:creationId xmlns:a16="http://schemas.microsoft.com/office/drawing/2014/main" id="{EC557113-84A8-4423-B882-8B2E35AF84E0}"/>
            </a:ext>
          </a:extLst>
        </xdr:cNvPr>
        <xdr:cNvSpPr txBox="1"/>
      </xdr:nvSpPr>
      <xdr:spPr>
        <a:xfrm>
          <a:off x="19985990" y="932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119199</xdr:rowOff>
    </xdr:from>
    <xdr:to>
      <xdr:col>116</xdr:col>
      <xdr:colOff>152400</xdr:colOff>
      <xdr:row>55</xdr:row>
      <xdr:rowOff>119199</xdr:rowOff>
    </xdr:to>
    <xdr:cxnSp macro="">
      <xdr:nvCxnSpPr>
        <xdr:cNvPr id="699" name="直線コネクタ 698">
          <a:extLst>
            <a:ext uri="{FF2B5EF4-FFF2-40B4-BE49-F238E27FC236}">
              <a16:creationId xmlns:a16="http://schemas.microsoft.com/office/drawing/2014/main" id="{BE964F39-2252-41FD-A6DC-98E06EB0B1C5}"/>
            </a:ext>
          </a:extLst>
        </xdr:cNvPr>
        <xdr:cNvCxnSpPr/>
      </xdr:nvCxnSpPr>
      <xdr:spPr>
        <a:xfrm>
          <a:off x="19885660" y="95508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20700</xdr:rowOff>
    </xdr:from>
    <xdr:ext cx="469744" cy="259045"/>
    <xdr:sp macro="" textlink="">
      <xdr:nvSpPr>
        <xdr:cNvPr id="700" name="【保健センター・保健所】&#10;一人当たり面積平均値テキスト">
          <a:extLst>
            <a:ext uri="{FF2B5EF4-FFF2-40B4-BE49-F238E27FC236}">
              <a16:creationId xmlns:a16="http://schemas.microsoft.com/office/drawing/2014/main" id="{8148B5EE-77D2-4503-AD3A-9733030DD709}"/>
            </a:ext>
          </a:extLst>
        </xdr:cNvPr>
        <xdr:cNvSpPr txBox="1"/>
      </xdr:nvSpPr>
      <xdr:spPr>
        <a:xfrm>
          <a:off x="19985990" y="10818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42273</xdr:rowOff>
    </xdr:from>
    <xdr:to>
      <xdr:col>116</xdr:col>
      <xdr:colOff>114300</xdr:colOff>
      <xdr:row>63</xdr:row>
      <xdr:rowOff>143873</xdr:rowOff>
    </xdr:to>
    <xdr:sp macro="" textlink="">
      <xdr:nvSpPr>
        <xdr:cNvPr id="701" name="フローチャート: 判断 700">
          <a:extLst>
            <a:ext uri="{FF2B5EF4-FFF2-40B4-BE49-F238E27FC236}">
              <a16:creationId xmlns:a16="http://schemas.microsoft.com/office/drawing/2014/main" id="{29C4406A-8ECE-4F89-A10B-4CEE4FA9B4E1}"/>
            </a:ext>
          </a:extLst>
        </xdr:cNvPr>
        <xdr:cNvSpPr/>
      </xdr:nvSpPr>
      <xdr:spPr>
        <a:xfrm>
          <a:off x="19904710" y="1084552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48804</xdr:rowOff>
    </xdr:from>
    <xdr:to>
      <xdr:col>112</xdr:col>
      <xdr:colOff>38100</xdr:colOff>
      <xdr:row>63</xdr:row>
      <xdr:rowOff>150404</xdr:rowOff>
    </xdr:to>
    <xdr:sp macro="" textlink="">
      <xdr:nvSpPr>
        <xdr:cNvPr id="702" name="フローチャート: 判断 701">
          <a:extLst>
            <a:ext uri="{FF2B5EF4-FFF2-40B4-BE49-F238E27FC236}">
              <a16:creationId xmlns:a16="http://schemas.microsoft.com/office/drawing/2014/main" id="{F119FE4F-32AF-4F85-BADE-B9EED452AE50}"/>
            </a:ext>
          </a:extLst>
        </xdr:cNvPr>
        <xdr:cNvSpPr/>
      </xdr:nvSpPr>
      <xdr:spPr>
        <a:xfrm>
          <a:off x="19161760" y="1085205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52070</xdr:rowOff>
    </xdr:from>
    <xdr:to>
      <xdr:col>107</xdr:col>
      <xdr:colOff>101600</xdr:colOff>
      <xdr:row>63</xdr:row>
      <xdr:rowOff>153670</xdr:rowOff>
    </xdr:to>
    <xdr:sp macro="" textlink="">
      <xdr:nvSpPr>
        <xdr:cNvPr id="703" name="フローチャート: 判断 702">
          <a:extLst>
            <a:ext uri="{FF2B5EF4-FFF2-40B4-BE49-F238E27FC236}">
              <a16:creationId xmlns:a16="http://schemas.microsoft.com/office/drawing/2014/main" id="{796E1DAA-6677-41AF-B321-20FD26C372F6}"/>
            </a:ext>
          </a:extLst>
        </xdr:cNvPr>
        <xdr:cNvSpPr/>
      </xdr:nvSpPr>
      <xdr:spPr>
        <a:xfrm>
          <a:off x="18345150" y="108572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61867</xdr:rowOff>
    </xdr:from>
    <xdr:to>
      <xdr:col>102</xdr:col>
      <xdr:colOff>165100</xdr:colOff>
      <xdr:row>63</xdr:row>
      <xdr:rowOff>163467</xdr:rowOff>
    </xdr:to>
    <xdr:sp macro="" textlink="">
      <xdr:nvSpPr>
        <xdr:cNvPr id="704" name="フローチャート: 判断 703">
          <a:extLst>
            <a:ext uri="{FF2B5EF4-FFF2-40B4-BE49-F238E27FC236}">
              <a16:creationId xmlns:a16="http://schemas.microsoft.com/office/drawing/2014/main" id="{CA30B6D8-86C6-4F29-93B5-282C1DB3B1A4}"/>
            </a:ext>
          </a:extLst>
        </xdr:cNvPr>
        <xdr:cNvSpPr/>
      </xdr:nvSpPr>
      <xdr:spPr>
        <a:xfrm>
          <a:off x="17547590" y="1085940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45538</xdr:rowOff>
    </xdr:from>
    <xdr:to>
      <xdr:col>98</xdr:col>
      <xdr:colOff>38100</xdr:colOff>
      <xdr:row>63</xdr:row>
      <xdr:rowOff>147138</xdr:rowOff>
    </xdr:to>
    <xdr:sp macro="" textlink="">
      <xdr:nvSpPr>
        <xdr:cNvPr id="705" name="フローチャート: 判断 704">
          <a:extLst>
            <a:ext uri="{FF2B5EF4-FFF2-40B4-BE49-F238E27FC236}">
              <a16:creationId xmlns:a16="http://schemas.microsoft.com/office/drawing/2014/main" id="{1513711F-2B50-4148-BFB8-DD62D56CA5CE}"/>
            </a:ext>
          </a:extLst>
        </xdr:cNvPr>
        <xdr:cNvSpPr/>
      </xdr:nvSpPr>
      <xdr:spPr>
        <a:xfrm>
          <a:off x="16761460" y="108487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E6E53FC2-2630-414A-8D2C-C2140871EB3D}"/>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4BCA27B-5E8D-4572-B0CC-30EEF72A4F23}"/>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98D51F18-E09F-44CA-8F8E-45B3A0230677}"/>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719F1463-F07F-434F-A97B-E0C1F1663052}"/>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53CCF55E-9755-4FCD-ABC2-75C685C0F48F}"/>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9616</xdr:rowOff>
    </xdr:from>
    <xdr:to>
      <xdr:col>116</xdr:col>
      <xdr:colOff>114300</xdr:colOff>
      <xdr:row>63</xdr:row>
      <xdr:rowOff>111216</xdr:rowOff>
    </xdr:to>
    <xdr:sp macro="" textlink="">
      <xdr:nvSpPr>
        <xdr:cNvPr id="711" name="楕円 710">
          <a:extLst>
            <a:ext uri="{FF2B5EF4-FFF2-40B4-BE49-F238E27FC236}">
              <a16:creationId xmlns:a16="http://schemas.microsoft.com/office/drawing/2014/main" id="{09A30A4E-BDCC-4AB6-9C0B-6F30BF4733AD}"/>
            </a:ext>
          </a:extLst>
        </xdr:cNvPr>
        <xdr:cNvSpPr/>
      </xdr:nvSpPr>
      <xdr:spPr>
        <a:xfrm>
          <a:off x="19904710" y="1081287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32493</xdr:rowOff>
    </xdr:from>
    <xdr:ext cx="469744" cy="259045"/>
    <xdr:sp macro="" textlink="">
      <xdr:nvSpPr>
        <xdr:cNvPr id="712" name="【保健センター・保健所】&#10;一人当たり面積該当値テキスト">
          <a:extLst>
            <a:ext uri="{FF2B5EF4-FFF2-40B4-BE49-F238E27FC236}">
              <a16:creationId xmlns:a16="http://schemas.microsoft.com/office/drawing/2014/main" id="{85F41DDD-681D-4CF2-8787-8242F08E3D3C}"/>
            </a:ext>
          </a:extLst>
        </xdr:cNvPr>
        <xdr:cNvSpPr txBox="1"/>
      </xdr:nvSpPr>
      <xdr:spPr>
        <a:xfrm>
          <a:off x="19985990" y="1066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9616</xdr:rowOff>
    </xdr:from>
    <xdr:to>
      <xdr:col>112</xdr:col>
      <xdr:colOff>38100</xdr:colOff>
      <xdr:row>63</xdr:row>
      <xdr:rowOff>111216</xdr:rowOff>
    </xdr:to>
    <xdr:sp macro="" textlink="">
      <xdr:nvSpPr>
        <xdr:cNvPr id="713" name="楕円 712">
          <a:extLst>
            <a:ext uri="{FF2B5EF4-FFF2-40B4-BE49-F238E27FC236}">
              <a16:creationId xmlns:a16="http://schemas.microsoft.com/office/drawing/2014/main" id="{2BA77269-9F8D-435A-9FD8-770FC5F8FCD4}"/>
            </a:ext>
          </a:extLst>
        </xdr:cNvPr>
        <xdr:cNvSpPr/>
      </xdr:nvSpPr>
      <xdr:spPr>
        <a:xfrm>
          <a:off x="19161760" y="1081287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60416</xdr:rowOff>
    </xdr:from>
    <xdr:to>
      <xdr:col>116</xdr:col>
      <xdr:colOff>63500</xdr:colOff>
      <xdr:row>63</xdr:row>
      <xdr:rowOff>60416</xdr:rowOff>
    </xdr:to>
    <xdr:cxnSp macro="">
      <xdr:nvCxnSpPr>
        <xdr:cNvPr id="714" name="直線コネクタ 713">
          <a:extLst>
            <a:ext uri="{FF2B5EF4-FFF2-40B4-BE49-F238E27FC236}">
              <a16:creationId xmlns:a16="http://schemas.microsoft.com/office/drawing/2014/main" id="{2E45E33B-5839-459C-A59F-541FB8C0C1C3}"/>
            </a:ext>
          </a:extLst>
        </xdr:cNvPr>
        <xdr:cNvCxnSpPr/>
      </xdr:nvCxnSpPr>
      <xdr:spPr>
        <a:xfrm>
          <a:off x="19204940" y="1085795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9616</xdr:rowOff>
    </xdr:from>
    <xdr:to>
      <xdr:col>107</xdr:col>
      <xdr:colOff>101600</xdr:colOff>
      <xdr:row>63</xdr:row>
      <xdr:rowOff>111216</xdr:rowOff>
    </xdr:to>
    <xdr:sp macro="" textlink="">
      <xdr:nvSpPr>
        <xdr:cNvPr id="715" name="楕円 714">
          <a:extLst>
            <a:ext uri="{FF2B5EF4-FFF2-40B4-BE49-F238E27FC236}">
              <a16:creationId xmlns:a16="http://schemas.microsoft.com/office/drawing/2014/main" id="{1C3B4F90-C0A0-4BEA-AE44-A13D8DCD7E66}"/>
            </a:ext>
          </a:extLst>
        </xdr:cNvPr>
        <xdr:cNvSpPr/>
      </xdr:nvSpPr>
      <xdr:spPr>
        <a:xfrm>
          <a:off x="18345150" y="1081287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60416</xdr:rowOff>
    </xdr:from>
    <xdr:to>
      <xdr:col>111</xdr:col>
      <xdr:colOff>177800</xdr:colOff>
      <xdr:row>63</xdr:row>
      <xdr:rowOff>60416</xdr:rowOff>
    </xdr:to>
    <xdr:cxnSp macro="">
      <xdr:nvCxnSpPr>
        <xdr:cNvPr id="716" name="直線コネクタ 715">
          <a:extLst>
            <a:ext uri="{FF2B5EF4-FFF2-40B4-BE49-F238E27FC236}">
              <a16:creationId xmlns:a16="http://schemas.microsoft.com/office/drawing/2014/main" id="{C41D88F9-06DC-4F76-81DB-EA72DF021331}"/>
            </a:ext>
          </a:extLst>
        </xdr:cNvPr>
        <xdr:cNvCxnSpPr/>
      </xdr:nvCxnSpPr>
      <xdr:spPr>
        <a:xfrm>
          <a:off x="18399760" y="10857956"/>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12881</xdr:rowOff>
    </xdr:from>
    <xdr:to>
      <xdr:col>102</xdr:col>
      <xdr:colOff>165100</xdr:colOff>
      <xdr:row>63</xdr:row>
      <xdr:rowOff>114481</xdr:rowOff>
    </xdr:to>
    <xdr:sp macro="" textlink="">
      <xdr:nvSpPr>
        <xdr:cNvPr id="717" name="楕円 716">
          <a:extLst>
            <a:ext uri="{FF2B5EF4-FFF2-40B4-BE49-F238E27FC236}">
              <a16:creationId xmlns:a16="http://schemas.microsoft.com/office/drawing/2014/main" id="{60AE9D19-D9FD-412E-AEBF-A2193D2CEBC2}"/>
            </a:ext>
          </a:extLst>
        </xdr:cNvPr>
        <xdr:cNvSpPr/>
      </xdr:nvSpPr>
      <xdr:spPr>
        <a:xfrm>
          <a:off x="17547590" y="1081804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60416</xdr:rowOff>
    </xdr:from>
    <xdr:to>
      <xdr:col>107</xdr:col>
      <xdr:colOff>50800</xdr:colOff>
      <xdr:row>63</xdr:row>
      <xdr:rowOff>63681</xdr:rowOff>
    </xdr:to>
    <xdr:cxnSp macro="">
      <xdr:nvCxnSpPr>
        <xdr:cNvPr id="718" name="直線コネクタ 717">
          <a:extLst>
            <a:ext uri="{FF2B5EF4-FFF2-40B4-BE49-F238E27FC236}">
              <a16:creationId xmlns:a16="http://schemas.microsoft.com/office/drawing/2014/main" id="{DE5CA1BE-97BE-4631-916D-E0F9D09E378D}"/>
            </a:ext>
          </a:extLst>
        </xdr:cNvPr>
        <xdr:cNvCxnSpPr/>
      </xdr:nvCxnSpPr>
      <xdr:spPr>
        <a:xfrm flipV="1">
          <a:off x="17602200" y="10857956"/>
          <a:ext cx="79756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12881</xdr:rowOff>
    </xdr:from>
    <xdr:to>
      <xdr:col>98</xdr:col>
      <xdr:colOff>38100</xdr:colOff>
      <xdr:row>63</xdr:row>
      <xdr:rowOff>114481</xdr:rowOff>
    </xdr:to>
    <xdr:sp macro="" textlink="">
      <xdr:nvSpPr>
        <xdr:cNvPr id="719" name="楕円 718">
          <a:extLst>
            <a:ext uri="{FF2B5EF4-FFF2-40B4-BE49-F238E27FC236}">
              <a16:creationId xmlns:a16="http://schemas.microsoft.com/office/drawing/2014/main" id="{5DCC660F-7095-4267-B4D0-8CF6215A8AE7}"/>
            </a:ext>
          </a:extLst>
        </xdr:cNvPr>
        <xdr:cNvSpPr/>
      </xdr:nvSpPr>
      <xdr:spPr>
        <a:xfrm>
          <a:off x="16761460" y="108180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63681</xdr:rowOff>
    </xdr:from>
    <xdr:to>
      <xdr:col>102</xdr:col>
      <xdr:colOff>114300</xdr:colOff>
      <xdr:row>63</xdr:row>
      <xdr:rowOff>63681</xdr:rowOff>
    </xdr:to>
    <xdr:cxnSp macro="">
      <xdr:nvCxnSpPr>
        <xdr:cNvPr id="720" name="直線コネクタ 719">
          <a:extLst>
            <a:ext uri="{FF2B5EF4-FFF2-40B4-BE49-F238E27FC236}">
              <a16:creationId xmlns:a16="http://schemas.microsoft.com/office/drawing/2014/main" id="{06684266-6207-42DD-A3BE-3272FA58E367}"/>
            </a:ext>
          </a:extLst>
        </xdr:cNvPr>
        <xdr:cNvCxnSpPr/>
      </xdr:nvCxnSpPr>
      <xdr:spPr>
        <a:xfrm>
          <a:off x="16804640" y="1086122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141531</xdr:rowOff>
    </xdr:from>
    <xdr:ext cx="469744" cy="259045"/>
    <xdr:sp macro="" textlink="">
      <xdr:nvSpPr>
        <xdr:cNvPr id="721" name="n_1aveValue【保健センター・保健所】&#10;一人当たり面積">
          <a:extLst>
            <a:ext uri="{FF2B5EF4-FFF2-40B4-BE49-F238E27FC236}">
              <a16:creationId xmlns:a16="http://schemas.microsoft.com/office/drawing/2014/main" id="{7D925BD7-E56E-40DA-9ED8-4A355347A8BC}"/>
            </a:ext>
          </a:extLst>
        </xdr:cNvPr>
        <xdr:cNvSpPr txBox="1"/>
      </xdr:nvSpPr>
      <xdr:spPr>
        <a:xfrm>
          <a:off x="18982132" y="10940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144797</xdr:rowOff>
    </xdr:from>
    <xdr:ext cx="469744" cy="259045"/>
    <xdr:sp macro="" textlink="">
      <xdr:nvSpPr>
        <xdr:cNvPr id="722" name="n_2aveValue【保健センター・保健所】&#10;一人当たり面積">
          <a:extLst>
            <a:ext uri="{FF2B5EF4-FFF2-40B4-BE49-F238E27FC236}">
              <a16:creationId xmlns:a16="http://schemas.microsoft.com/office/drawing/2014/main" id="{D57F67C2-05D8-4824-9C6C-9D94CEF5CE18}"/>
            </a:ext>
          </a:extLst>
        </xdr:cNvPr>
        <xdr:cNvSpPr txBox="1"/>
      </xdr:nvSpPr>
      <xdr:spPr>
        <a:xfrm>
          <a:off x="18182032" y="109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154594</xdr:rowOff>
    </xdr:from>
    <xdr:ext cx="469744" cy="259045"/>
    <xdr:sp macro="" textlink="">
      <xdr:nvSpPr>
        <xdr:cNvPr id="723" name="n_3aveValue【保健センター・保健所】&#10;一人当たり面積">
          <a:extLst>
            <a:ext uri="{FF2B5EF4-FFF2-40B4-BE49-F238E27FC236}">
              <a16:creationId xmlns:a16="http://schemas.microsoft.com/office/drawing/2014/main" id="{E92C8CCC-A85D-4403-B830-4096F4D92E19}"/>
            </a:ext>
          </a:extLst>
        </xdr:cNvPr>
        <xdr:cNvSpPr txBox="1"/>
      </xdr:nvSpPr>
      <xdr:spPr>
        <a:xfrm>
          <a:off x="17384472" y="1095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138265</xdr:rowOff>
    </xdr:from>
    <xdr:ext cx="469744" cy="259045"/>
    <xdr:sp macro="" textlink="">
      <xdr:nvSpPr>
        <xdr:cNvPr id="724" name="n_4aveValue【保健センター・保健所】&#10;一人当たり面積">
          <a:extLst>
            <a:ext uri="{FF2B5EF4-FFF2-40B4-BE49-F238E27FC236}">
              <a16:creationId xmlns:a16="http://schemas.microsoft.com/office/drawing/2014/main" id="{B70C69DA-B1BF-4156-A52A-04CC9811841A}"/>
            </a:ext>
          </a:extLst>
        </xdr:cNvPr>
        <xdr:cNvSpPr txBox="1"/>
      </xdr:nvSpPr>
      <xdr:spPr>
        <a:xfrm>
          <a:off x="16588817" y="1093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127743</xdr:rowOff>
    </xdr:from>
    <xdr:ext cx="469744" cy="259045"/>
    <xdr:sp macro="" textlink="">
      <xdr:nvSpPr>
        <xdr:cNvPr id="725" name="n_1mainValue【保健センター・保健所】&#10;一人当たり面積">
          <a:extLst>
            <a:ext uri="{FF2B5EF4-FFF2-40B4-BE49-F238E27FC236}">
              <a16:creationId xmlns:a16="http://schemas.microsoft.com/office/drawing/2014/main" id="{C48B103C-392C-4587-B873-30BEDF84EFDF}"/>
            </a:ext>
          </a:extLst>
        </xdr:cNvPr>
        <xdr:cNvSpPr txBox="1"/>
      </xdr:nvSpPr>
      <xdr:spPr>
        <a:xfrm>
          <a:off x="18982132" y="1059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127743</xdr:rowOff>
    </xdr:from>
    <xdr:ext cx="469744" cy="259045"/>
    <xdr:sp macro="" textlink="">
      <xdr:nvSpPr>
        <xdr:cNvPr id="726" name="n_2mainValue【保健センター・保健所】&#10;一人当たり面積">
          <a:extLst>
            <a:ext uri="{FF2B5EF4-FFF2-40B4-BE49-F238E27FC236}">
              <a16:creationId xmlns:a16="http://schemas.microsoft.com/office/drawing/2014/main" id="{11EBF011-EA43-44F2-A987-AD5087B5AE5A}"/>
            </a:ext>
          </a:extLst>
        </xdr:cNvPr>
        <xdr:cNvSpPr txBox="1"/>
      </xdr:nvSpPr>
      <xdr:spPr>
        <a:xfrm>
          <a:off x="18182032" y="1059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131008</xdr:rowOff>
    </xdr:from>
    <xdr:ext cx="469744" cy="259045"/>
    <xdr:sp macro="" textlink="">
      <xdr:nvSpPr>
        <xdr:cNvPr id="727" name="n_3mainValue【保健センター・保健所】&#10;一人当たり面積">
          <a:extLst>
            <a:ext uri="{FF2B5EF4-FFF2-40B4-BE49-F238E27FC236}">
              <a16:creationId xmlns:a16="http://schemas.microsoft.com/office/drawing/2014/main" id="{63309845-5F5F-4F53-BA3E-02CB75E1ECDC}"/>
            </a:ext>
          </a:extLst>
        </xdr:cNvPr>
        <xdr:cNvSpPr txBox="1"/>
      </xdr:nvSpPr>
      <xdr:spPr>
        <a:xfrm>
          <a:off x="17384472" y="1059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131008</xdr:rowOff>
    </xdr:from>
    <xdr:ext cx="469744" cy="259045"/>
    <xdr:sp macro="" textlink="">
      <xdr:nvSpPr>
        <xdr:cNvPr id="728" name="n_4mainValue【保健センター・保健所】&#10;一人当たり面積">
          <a:extLst>
            <a:ext uri="{FF2B5EF4-FFF2-40B4-BE49-F238E27FC236}">
              <a16:creationId xmlns:a16="http://schemas.microsoft.com/office/drawing/2014/main" id="{60833EB6-5B41-4C2D-874A-454166C2C029}"/>
            </a:ext>
          </a:extLst>
        </xdr:cNvPr>
        <xdr:cNvSpPr txBox="1"/>
      </xdr:nvSpPr>
      <xdr:spPr>
        <a:xfrm>
          <a:off x="16588817" y="1059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9" name="正方形/長方形 728">
          <a:extLst>
            <a:ext uri="{FF2B5EF4-FFF2-40B4-BE49-F238E27FC236}">
              <a16:creationId xmlns:a16="http://schemas.microsoft.com/office/drawing/2014/main" id="{B774D68D-53CF-4DD2-8B29-42F2A6920134}"/>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0" name="正方形/長方形 729">
          <a:extLst>
            <a:ext uri="{FF2B5EF4-FFF2-40B4-BE49-F238E27FC236}">
              <a16:creationId xmlns:a16="http://schemas.microsoft.com/office/drawing/2014/main" id="{BC9CE906-C53E-41A9-9567-A812B8515CAF}"/>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1" name="正方形/長方形 730">
          <a:extLst>
            <a:ext uri="{FF2B5EF4-FFF2-40B4-BE49-F238E27FC236}">
              <a16:creationId xmlns:a16="http://schemas.microsoft.com/office/drawing/2014/main" id="{FF9360B1-4A48-45A5-9C1C-2AAF266A7C25}"/>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2" name="正方形/長方形 731">
          <a:extLst>
            <a:ext uri="{FF2B5EF4-FFF2-40B4-BE49-F238E27FC236}">
              <a16:creationId xmlns:a16="http://schemas.microsoft.com/office/drawing/2014/main" id="{B109EE77-C918-4E04-BCB9-B63073EFBB3D}"/>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3" name="正方形/長方形 732">
          <a:extLst>
            <a:ext uri="{FF2B5EF4-FFF2-40B4-BE49-F238E27FC236}">
              <a16:creationId xmlns:a16="http://schemas.microsoft.com/office/drawing/2014/main" id="{C5DC4809-6896-41B2-B8EE-981448E3B45F}"/>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4" name="正方形/長方形 733">
          <a:extLst>
            <a:ext uri="{FF2B5EF4-FFF2-40B4-BE49-F238E27FC236}">
              <a16:creationId xmlns:a16="http://schemas.microsoft.com/office/drawing/2014/main" id="{7C4AB3CF-850A-4CA1-89BC-F8BBEFA5EC78}"/>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5" name="正方形/長方形 734">
          <a:extLst>
            <a:ext uri="{FF2B5EF4-FFF2-40B4-BE49-F238E27FC236}">
              <a16:creationId xmlns:a16="http://schemas.microsoft.com/office/drawing/2014/main" id="{A88209E4-D959-4653-BA26-A63D2B539030}"/>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6" name="正方形/長方形 735">
          <a:extLst>
            <a:ext uri="{FF2B5EF4-FFF2-40B4-BE49-F238E27FC236}">
              <a16:creationId xmlns:a16="http://schemas.microsoft.com/office/drawing/2014/main" id="{9DF0086C-EF86-478C-A0CF-E5EDDFE141E1}"/>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7" name="テキスト ボックス 736">
          <a:extLst>
            <a:ext uri="{FF2B5EF4-FFF2-40B4-BE49-F238E27FC236}">
              <a16:creationId xmlns:a16="http://schemas.microsoft.com/office/drawing/2014/main" id="{99CB23E2-F2D3-4C07-92AA-16B321E8CD97}"/>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8" name="直線コネクタ 737">
          <a:extLst>
            <a:ext uri="{FF2B5EF4-FFF2-40B4-BE49-F238E27FC236}">
              <a16:creationId xmlns:a16="http://schemas.microsoft.com/office/drawing/2014/main" id="{2B2A3DD4-B398-4135-9DEA-313D1101894F}"/>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9" name="テキスト ボックス 738">
          <a:extLst>
            <a:ext uri="{FF2B5EF4-FFF2-40B4-BE49-F238E27FC236}">
              <a16:creationId xmlns:a16="http://schemas.microsoft.com/office/drawing/2014/main" id="{2950FF34-2C53-4FDF-B046-19AAB42B05A6}"/>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0" name="直線コネクタ 739">
          <a:extLst>
            <a:ext uri="{FF2B5EF4-FFF2-40B4-BE49-F238E27FC236}">
              <a16:creationId xmlns:a16="http://schemas.microsoft.com/office/drawing/2014/main" id="{104CE57F-E1C7-4150-A790-80F4DA2D9C2D}"/>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1" name="テキスト ボックス 740">
          <a:extLst>
            <a:ext uri="{FF2B5EF4-FFF2-40B4-BE49-F238E27FC236}">
              <a16:creationId xmlns:a16="http://schemas.microsoft.com/office/drawing/2014/main" id="{808C2694-19A3-4898-93A8-2B7E859B3594}"/>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2" name="直線コネクタ 741">
          <a:extLst>
            <a:ext uri="{FF2B5EF4-FFF2-40B4-BE49-F238E27FC236}">
              <a16:creationId xmlns:a16="http://schemas.microsoft.com/office/drawing/2014/main" id="{A633C1EE-7FB5-452E-A849-7C94258D2625}"/>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3" name="テキスト ボックス 742">
          <a:extLst>
            <a:ext uri="{FF2B5EF4-FFF2-40B4-BE49-F238E27FC236}">
              <a16:creationId xmlns:a16="http://schemas.microsoft.com/office/drawing/2014/main" id="{8DA155A0-DBD9-4DCF-B5A0-1CB135686CF3}"/>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4" name="直線コネクタ 743">
          <a:extLst>
            <a:ext uri="{FF2B5EF4-FFF2-40B4-BE49-F238E27FC236}">
              <a16:creationId xmlns:a16="http://schemas.microsoft.com/office/drawing/2014/main" id="{440D6B50-409D-427D-9D51-8F109BC51D74}"/>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5" name="テキスト ボックス 744">
          <a:extLst>
            <a:ext uri="{FF2B5EF4-FFF2-40B4-BE49-F238E27FC236}">
              <a16:creationId xmlns:a16="http://schemas.microsoft.com/office/drawing/2014/main" id="{015A9669-A759-4680-82BF-EC500CF70648}"/>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6" name="直線コネクタ 745">
          <a:extLst>
            <a:ext uri="{FF2B5EF4-FFF2-40B4-BE49-F238E27FC236}">
              <a16:creationId xmlns:a16="http://schemas.microsoft.com/office/drawing/2014/main" id="{0ADCA8FC-3CE6-4CEB-9D4E-FC616E38DFE5}"/>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7" name="テキスト ボックス 746">
          <a:extLst>
            <a:ext uri="{FF2B5EF4-FFF2-40B4-BE49-F238E27FC236}">
              <a16:creationId xmlns:a16="http://schemas.microsoft.com/office/drawing/2014/main" id="{E099A0AD-DC12-417A-9305-3823672FB05D}"/>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8" name="直線コネクタ 747">
          <a:extLst>
            <a:ext uri="{FF2B5EF4-FFF2-40B4-BE49-F238E27FC236}">
              <a16:creationId xmlns:a16="http://schemas.microsoft.com/office/drawing/2014/main" id="{3DDC9A04-60D4-4321-BE5F-C4F980E479B0}"/>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9" name="テキスト ボックス 748">
          <a:extLst>
            <a:ext uri="{FF2B5EF4-FFF2-40B4-BE49-F238E27FC236}">
              <a16:creationId xmlns:a16="http://schemas.microsoft.com/office/drawing/2014/main" id="{D2A3E255-6B45-4DE0-8A31-41D4BFD2851B}"/>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a:extLst>
            <a:ext uri="{FF2B5EF4-FFF2-40B4-BE49-F238E27FC236}">
              <a16:creationId xmlns:a16="http://schemas.microsoft.com/office/drawing/2014/main" id="{EB2C5307-CE4C-4C33-838D-93FC016F706C}"/>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1" name="テキスト ボックス 750">
          <a:extLst>
            <a:ext uri="{FF2B5EF4-FFF2-40B4-BE49-F238E27FC236}">
              <a16:creationId xmlns:a16="http://schemas.microsoft.com/office/drawing/2014/main" id="{7BF91357-1AF5-474A-8B08-B28F2C63D347}"/>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a:extLst>
            <a:ext uri="{FF2B5EF4-FFF2-40B4-BE49-F238E27FC236}">
              <a16:creationId xmlns:a16="http://schemas.microsoft.com/office/drawing/2014/main" id="{0AE9054E-1F3E-40AB-9E33-64320433B87D}"/>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36195</xdr:rowOff>
    </xdr:from>
    <xdr:to>
      <xdr:col>85</xdr:col>
      <xdr:colOff>126364</xdr:colOff>
      <xdr:row>86</xdr:row>
      <xdr:rowOff>114300</xdr:rowOff>
    </xdr:to>
    <xdr:cxnSp macro="">
      <xdr:nvCxnSpPr>
        <xdr:cNvPr id="753" name="直線コネクタ 752">
          <a:extLst>
            <a:ext uri="{FF2B5EF4-FFF2-40B4-BE49-F238E27FC236}">
              <a16:creationId xmlns:a16="http://schemas.microsoft.com/office/drawing/2014/main" id="{44D67F86-6FD6-4203-AEA8-F4DE98B442C7}"/>
            </a:ext>
          </a:extLst>
        </xdr:cNvPr>
        <xdr:cNvCxnSpPr/>
      </xdr:nvCxnSpPr>
      <xdr:spPr>
        <a:xfrm flipV="1">
          <a:off x="14703424" y="13237845"/>
          <a:ext cx="0" cy="162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54" name="【消防施設】&#10;有形固定資産減価償却率最小値テキスト">
          <a:extLst>
            <a:ext uri="{FF2B5EF4-FFF2-40B4-BE49-F238E27FC236}">
              <a16:creationId xmlns:a16="http://schemas.microsoft.com/office/drawing/2014/main" id="{6803B22C-A9AA-4C1F-BDA3-1AB39BF13925}"/>
            </a:ext>
          </a:extLst>
        </xdr:cNvPr>
        <xdr:cNvSpPr txBox="1"/>
      </xdr:nvSpPr>
      <xdr:spPr>
        <a:xfrm>
          <a:off x="1474216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5" name="直線コネクタ 754">
          <a:extLst>
            <a:ext uri="{FF2B5EF4-FFF2-40B4-BE49-F238E27FC236}">
              <a16:creationId xmlns:a16="http://schemas.microsoft.com/office/drawing/2014/main" id="{9B2F8B3A-0282-41A9-8193-384CD23DAA85}"/>
            </a:ext>
          </a:extLst>
        </xdr:cNvPr>
        <xdr:cNvCxnSpPr/>
      </xdr:nvCxnSpPr>
      <xdr:spPr>
        <a:xfrm>
          <a:off x="1461135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154322</xdr:rowOff>
    </xdr:from>
    <xdr:ext cx="405111" cy="259045"/>
    <xdr:sp macro="" textlink="">
      <xdr:nvSpPr>
        <xdr:cNvPr id="756" name="【消防施設】&#10;有形固定資産減価償却率最大値テキスト">
          <a:extLst>
            <a:ext uri="{FF2B5EF4-FFF2-40B4-BE49-F238E27FC236}">
              <a16:creationId xmlns:a16="http://schemas.microsoft.com/office/drawing/2014/main" id="{F64FBBE4-4169-48B6-BB66-B58C8FF1F565}"/>
            </a:ext>
          </a:extLst>
        </xdr:cNvPr>
        <xdr:cNvSpPr txBox="1"/>
      </xdr:nvSpPr>
      <xdr:spPr>
        <a:xfrm>
          <a:off x="14742160" y="1301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36195</xdr:rowOff>
    </xdr:from>
    <xdr:to>
      <xdr:col>86</xdr:col>
      <xdr:colOff>25400</xdr:colOff>
      <xdr:row>77</xdr:row>
      <xdr:rowOff>36195</xdr:rowOff>
    </xdr:to>
    <xdr:cxnSp macro="">
      <xdr:nvCxnSpPr>
        <xdr:cNvPr id="757" name="直線コネクタ 756">
          <a:extLst>
            <a:ext uri="{FF2B5EF4-FFF2-40B4-BE49-F238E27FC236}">
              <a16:creationId xmlns:a16="http://schemas.microsoft.com/office/drawing/2014/main" id="{F9F53201-10D6-4FBB-9985-F6AE60AB385B}"/>
            </a:ext>
          </a:extLst>
        </xdr:cNvPr>
        <xdr:cNvCxnSpPr/>
      </xdr:nvCxnSpPr>
      <xdr:spPr>
        <a:xfrm>
          <a:off x="14611350" y="132378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160038</xdr:rowOff>
    </xdr:from>
    <xdr:ext cx="405111" cy="259045"/>
    <xdr:sp macro="" textlink="">
      <xdr:nvSpPr>
        <xdr:cNvPr id="758" name="【消防施設】&#10;有形固定資産減価償却率平均値テキスト">
          <a:extLst>
            <a:ext uri="{FF2B5EF4-FFF2-40B4-BE49-F238E27FC236}">
              <a16:creationId xmlns:a16="http://schemas.microsoft.com/office/drawing/2014/main" id="{106ED255-CA22-4FEF-AFA5-93FE0E9CF89F}"/>
            </a:ext>
          </a:extLst>
        </xdr:cNvPr>
        <xdr:cNvSpPr txBox="1"/>
      </xdr:nvSpPr>
      <xdr:spPr>
        <a:xfrm>
          <a:off x="14742160" y="140493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10161</xdr:rowOff>
    </xdr:from>
    <xdr:to>
      <xdr:col>85</xdr:col>
      <xdr:colOff>177800</xdr:colOff>
      <xdr:row>82</xdr:row>
      <xdr:rowOff>111761</xdr:rowOff>
    </xdr:to>
    <xdr:sp macro="" textlink="">
      <xdr:nvSpPr>
        <xdr:cNvPr id="759" name="フローチャート: 判断 758">
          <a:extLst>
            <a:ext uri="{FF2B5EF4-FFF2-40B4-BE49-F238E27FC236}">
              <a16:creationId xmlns:a16="http://schemas.microsoft.com/office/drawing/2014/main" id="{1277DFF4-9EDB-4A3B-82F9-F3E22E33EEFA}"/>
            </a:ext>
          </a:extLst>
        </xdr:cNvPr>
        <xdr:cNvSpPr/>
      </xdr:nvSpPr>
      <xdr:spPr>
        <a:xfrm>
          <a:off x="14649450" y="1407096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760" name="フローチャート: 判断 759">
          <a:extLst>
            <a:ext uri="{FF2B5EF4-FFF2-40B4-BE49-F238E27FC236}">
              <a16:creationId xmlns:a16="http://schemas.microsoft.com/office/drawing/2014/main" id="{367C1581-F013-4159-B0DF-30488D2D9468}"/>
            </a:ext>
          </a:extLst>
        </xdr:cNvPr>
        <xdr:cNvSpPr/>
      </xdr:nvSpPr>
      <xdr:spPr>
        <a:xfrm>
          <a:off x="13887450" y="1405572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147320</xdr:rowOff>
    </xdr:from>
    <xdr:to>
      <xdr:col>76</xdr:col>
      <xdr:colOff>165100</xdr:colOff>
      <xdr:row>82</xdr:row>
      <xdr:rowOff>77470</xdr:rowOff>
    </xdr:to>
    <xdr:sp macro="" textlink="">
      <xdr:nvSpPr>
        <xdr:cNvPr id="761" name="フローチャート: 判断 760">
          <a:extLst>
            <a:ext uri="{FF2B5EF4-FFF2-40B4-BE49-F238E27FC236}">
              <a16:creationId xmlns:a16="http://schemas.microsoft.com/office/drawing/2014/main" id="{3FED0745-F66F-4022-A866-2EB2D861397B}"/>
            </a:ext>
          </a:extLst>
        </xdr:cNvPr>
        <xdr:cNvSpPr/>
      </xdr:nvSpPr>
      <xdr:spPr>
        <a:xfrm>
          <a:off x="13089890" y="140328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133986</xdr:rowOff>
    </xdr:from>
    <xdr:to>
      <xdr:col>72</xdr:col>
      <xdr:colOff>38100</xdr:colOff>
      <xdr:row>82</xdr:row>
      <xdr:rowOff>64136</xdr:rowOff>
    </xdr:to>
    <xdr:sp macro="" textlink="">
      <xdr:nvSpPr>
        <xdr:cNvPr id="762" name="フローチャート: 判断 761">
          <a:extLst>
            <a:ext uri="{FF2B5EF4-FFF2-40B4-BE49-F238E27FC236}">
              <a16:creationId xmlns:a16="http://schemas.microsoft.com/office/drawing/2014/main" id="{CF414EAC-5629-415B-9A66-7CAE9E66BEC7}"/>
            </a:ext>
          </a:extLst>
        </xdr:cNvPr>
        <xdr:cNvSpPr/>
      </xdr:nvSpPr>
      <xdr:spPr>
        <a:xfrm>
          <a:off x="12303760" y="14017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116839</xdr:rowOff>
    </xdr:from>
    <xdr:to>
      <xdr:col>67</xdr:col>
      <xdr:colOff>101600</xdr:colOff>
      <xdr:row>82</xdr:row>
      <xdr:rowOff>46989</xdr:rowOff>
    </xdr:to>
    <xdr:sp macro="" textlink="">
      <xdr:nvSpPr>
        <xdr:cNvPr id="763" name="フローチャート: 判断 762">
          <a:extLst>
            <a:ext uri="{FF2B5EF4-FFF2-40B4-BE49-F238E27FC236}">
              <a16:creationId xmlns:a16="http://schemas.microsoft.com/office/drawing/2014/main" id="{29C9B647-241F-4C2D-ABE0-1C2C121D3153}"/>
            </a:ext>
          </a:extLst>
        </xdr:cNvPr>
        <xdr:cNvSpPr/>
      </xdr:nvSpPr>
      <xdr:spPr>
        <a:xfrm>
          <a:off x="11487150" y="140042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5734C888-3F22-457E-9C70-15CEF2FF5B75}"/>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D468BCDA-1202-4B17-B383-3AD031C79CFE}"/>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8AF4C98A-3A6E-43CA-AE5E-73A69787D9C0}"/>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89692649-D9A2-4116-A9AB-2ECAA83A4D08}"/>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10972DCA-F34A-429D-A0B0-27FE5D6AFED7}"/>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93980</xdr:rowOff>
    </xdr:from>
    <xdr:to>
      <xdr:col>85</xdr:col>
      <xdr:colOff>177800</xdr:colOff>
      <xdr:row>81</xdr:row>
      <xdr:rowOff>24130</xdr:rowOff>
    </xdr:to>
    <xdr:sp macro="" textlink="">
      <xdr:nvSpPr>
        <xdr:cNvPr id="769" name="楕円 768">
          <a:extLst>
            <a:ext uri="{FF2B5EF4-FFF2-40B4-BE49-F238E27FC236}">
              <a16:creationId xmlns:a16="http://schemas.microsoft.com/office/drawing/2014/main" id="{5ECFA540-6A15-4826-B549-AB1AC16672D8}"/>
            </a:ext>
          </a:extLst>
        </xdr:cNvPr>
        <xdr:cNvSpPr/>
      </xdr:nvSpPr>
      <xdr:spPr>
        <a:xfrm>
          <a:off x="14649450" y="138137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116857</xdr:rowOff>
    </xdr:from>
    <xdr:ext cx="405111" cy="259045"/>
    <xdr:sp macro="" textlink="">
      <xdr:nvSpPr>
        <xdr:cNvPr id="770" name="【消防施設】&#10;有形固定資産減価償却率該当値テキスト">
          <a:extLst>
            <a:ext uri="{FF2B5EF4-FFF2-40B4-BE49-F238E27FC236}">
              <a16:creationId xmlns:a16="http://schemas.microsoft.com/office/drawing/2014/main" id="{C0559F78-986E-4CB3-B748-50AB4C354F46}"/>
            </a:ext>
          </a:extLst>
        </xdr:cNvPr>
        <xdr:cNvSpPr txBox="1"/>
      </xdr:nvSpPr>
      <xdr:spPr>
        <a:xfrm>
          <a:off x="14742160"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67311</xdr:rowOff>
    </xdr:from>
    <xdr:to>
      <xdr:col>81</xdr:col>
      <xdr:colOff>101600</xdr:colOff>
      <xdr:row>80</xdr:row>
      <xdr:rowOff>168911</xdr:rowOff>
    </xdr:to>
    <xdr:sp macro="" textlink="">
      <xdr:nvSpPr>
        <xdr:cNvPr id="771" name="楕円 770">
          <a:extLst>
            <a:ext uri="{FF2B5EF4-FFF2-40B4-BE49-F238E27FC236}">
              <a16:creationId xmlns:a16="http://schemas.microsoft.com/office/drawing/2014/main" id="{B9D37B4F-4D0A-460C-AAB7-595D5773DE4C}"/>
            </a:ext>
          </a:extLst>
        </xdr:cNvPr>
        <xdr:cNvSpPr/>
      </xdr:nvSpPr>
      <xdr:spPr>
        <a:xfrm>
          <a:off x="13887450" y="1378140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118111</xdr:rowOff>
    </xdr:from>
    <xdr:to>
      <xdr:col>85</xdr:col>
      <xdr:colOff>127000</xdr:colOff>
      <xdr:row>80</xdr:row>
      <xdr:rowOff>144780</xdr:rowOff>
    </xdr:to>
    <xdr:cxnSp macro="">
      <xdr:nvCxnSpPr>
        <xdr:cNvPr id="772" name="直線コネクタ 771">
          <a:extLst>
            <a:ext uri="{FF2B5EF4-FFF2-40B4-BE49-F238E27FC236}">
              <a16:creationId xmlns:a16="http://schemas.microsoft.com/office/drawing/2014/main" id="{6098AC1D-767E-46C7-90F1-EB8B6F398855}"/>
            </a:ext>
          </a:extLst>
        </xdr:cNvPr>
        <xdr:cNvCxnSpPr/>
      </xdr:nvCxnSpPr>
      <xdr:spPr>
        <a:xfrm>
          <a:off x="13942060" y="13836016"/>
          <a:ext cx="762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25400</xdr:rowOff>
    </xdr:from>
    <xdr:to>
      <xdr:col>76</xdr:col>
      <xdr:colOff>165100</xdr:colOff>
      <xdr:row>80</xdr:row>
      <xdr:rowOff>127000</xdr:rowOff>
    </xdr:to>
    <xdr:sp macro="" textlink="">
      <xdr:nvSpPr>
        <xdr:cNvPr id="773" name="楕円 772">
          <a:extLst>
            <a:ext uri="{FF2B5EF4-FFF2-40B4-BE49-F238E27FC236}">
              <a16:creationId xmlns:a16="http://schemas.microsoft.com/office/drawing/2014/main" id="{C668B801-0833-49EB-AC3F-DEE47A1A6E4A}"/>
            </a:ext>
          </a:extLst>
        </xdr:cNvPr>
        <xdr:cNvSpPr/>
      </xdr:nvSpPr>
      <xdr:spPr>
        <a:xfrm>
          <a:off x="13089890" y="137375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76200</xdr:rowOff>
    </xdr:from>
    <xdr:to>
      <xdr:col>81</xdr:col>
      <xdr:colOff>50800</xdr:colOff>
      <xdr:row>80</xdr:row>
      <xdr:rowOff>118111</xdr:rowOff>
    </xdr:to>
    <xdr:cxnSp macro="">
      <xdr:nvCxnSpPr>
        <xdr:cNvPr id="774" name="直線コネクタ 773">
          <a:extLst>
            <a:ext uri="{FF2B5EF4-FFF2-40B4-BE49-F238E27FC236}">
              <a16:creationId xmlns:a16="http://schemas.microsoft.com/office/drawing/2014/main" id="{63AC4769-30AA-434D-94EB-EB6EB6CA036B}"/>
            </a:ext>
          </a:extLst>
        </xdr:cNvPr>
        <xdr:cNvCxnSpPr/>
      </xdr:nvCxnSpPr>
      <xdr:spPr>
        <a:xfrm>
          <a:off x="13144500" y="13792200"/>
          <a:ext cx="79756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154939</xdr:rowOff>
    </xdr:from>
    <xdr:to>
      <xdr:col>72</xdr:col>
      <xdr:colOff>38100</xdr:colOff>
      <xdr:row>80</xdr:row>
      <xdr:rowOff>85089</xdr:rowOff>
    </xdr:to>
    <xdr:sp macro="" textlink="">
      <xdr:nvSpPr>
        <xdr:cNvPr id="775" name="楕円 774">
          <a:extLst>
            <a:ext uri="{FF2B5EF4-FFF2-40B4-BE49-F238E27FC236}">
              <a16:creationId xmlns:a16="http://schemas.microsoft.com/office/drawing/2014/main" id="{AC617717-E8B4-49A3-A6C8-8F5C4A0053E4}"/>
            </a:ext>
          </a:extLst>
        </xdr:cNvPr>
        <xdr:cNvSpPr/>
      </xdr:nvSpPr>
      <xdr:spPr>
        <a:xfrm>
          <a:off x="12303760" y="1369948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34289</xdr:rowOff>
    </xdr:from>
    <xdr:to>
      <xdr:col>76</xdr:col>
      <xdr:colOff>114300</xdr:colOff>
      <xdr:row>80</xdr:row>
      <xdr:rowOff>76200</xdr:rowOff>
    </xdr:to>
    <xdr:cxnSp macro="">
      <xdr:nvCxnSpPr>
        <xdr:cNvPr id="776" name="直線コネクタ 775">
          <a:extLst>
            <a:ext uri="{FF2B5EF4-FFF2-40B4-BE49-F238E27FC236}">
              <a16:creationId xmlns:a16="http://schemas.microsoft.com/office/drawing/2014/main" id="{E6872D4A-A305-42A8-85B0-2DC6DB9F6B69}"/>
            </a:ext>
          </a:extLst>
        </xdr:cNvPr>
        <xdr:cNvCxnSpPr/>
      </xdr:nvCxnSpPr>
      <xdr:spPr>
        <a:xfrm>
          <a:off x="12346940" y="13748384"/>
          <a:ext cx="79756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113030</xdr:rowOff>
    </xdr:from>
    <xdr:to>
      <xdr:col>67</xdr:col>
      <xdr:colOff>101600</xdr:colOff>
      <xdr:row>80</xdr:row>
      <xdr:rowOff>43180</xdr:rowOff>
    </xdr:to>
    <xdr:sp macro="" textlink="">
      <xdr:nvSpPr>
        <xdr:cNvPr id="777" name="楕円 776">
          <a:extLst>
            <a:ext uri="{FF2B5EF4-FFF2-40B4-BE49-F238E27FC236}">
              <a16:creationId xmlns:a16="http://schemas.microsoft.com/office/drawing/2014/main" id="{FA6FB93B-0C8A-4E08-BF85-4BDF4F5911CF}"/>
            </a:ext>
          </a:extLst>
        </xdr:cNvPr>
        <xdr:cNvSpPr/>
      </xdr:nvSpPr>
      <xdr:spPr>
        <a:xfrm>
          <a:off x="11487150" y="136575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163830</xdr:rowOff>
    </xdr:from>
    <xdr:to>
      <xdr:col>71</xdr:col>
      <xdr:colOff>177800</xdr:colOff>
      <xdr:row>80</xdr:row>
      <xdr:rowOff>34289</xdr:rowOff>
    </xdr:to>
    <xdr:cxnSp macro="">
      <xdr:nvCxnSpPr>
        <xdr:cNvPr id="778" name="直線コネクタ 777">
          <a:extLst>
            <a:ext uri="{FF2B5EF4-FFF2-40B4-BE49-F238E27FC236}">
              <a16:creationId xmlns:a16="http://schemas.microsoft.com/office/drawing/2014/main" id="{78E3B03A-2DD8-44D7-A731-BE83D97974BA}"/>
            </a:ext>
          </a:extLst>
        </xdr:cNvPr>
        <xdr:cNvCxnSpPr/>
      </xdr:nvCxnSpPr>
      <xdr:spPr>
        <a:xfrm>
          <a:off x="11541760" y="13712190"/>
          <a:ext cx="80518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85741</xdr:rowOff>
    </xdr:from>
    <xdr:ext cx="405111" cy="259045"/>
    <xdr:sp macro="" textlink="">
      <xdr:nvSpPr>
        <xdr:cNvPr id="779" name="n_1aveValue【消防施設】&#10;有形固定資産減価償却率">
          <a:extLst>
            <a:ext uri="{FF2B5EF4-FFF2-40B4-BE49-F238E27FC236}">
              <a16:creationId xmlns:a16="http://schemas.microsoft.com/office/drawing/2014/main" id="{921D493A-EC09-4E58-9906-FFECC9E97269}"/>
            </a:ext>
          </a:extLst>
        </xdr:cNvPr>
        <xdr:cNvSpPr txBox="1"/>
      </xdr:nvSpPr>
      <xdr:spPr>
        <a:xfrm>
          <a:off x="13738234" y="14146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68597</xdr:rowOff>
    </xdr:from>
    <xdr:ext cx="405111" cy="259045"/>
    <xdr:sp macro="" textlink="">
      <xdr:nvSpPr>
        <xdr:cNvPr id="780" name="n_2aveValue【消防施設】&#10;有形固定資産減価償却率">
          <a:extLst>
            <a:ext uri="{FF2B5EF4-FFF2-40B4-BE49-F238E27FC236}">
              <a16:creationId xmlns:a16="http://schemas.microsoft.com/office/drawing/2014/main" id="{04E4C336-9925-4B64-AF58-5A4066DF46A6}"/>
            </a:ext>
          </a:extLst>
        </xdr:cNvPr>
        <xdr:cNvSpPr txBox="1"/>
      </xdr:nvSpPr>
      <xdr:spPr>
        <a:xfrm>
          <a:off x="12957184" y="1412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55263</xdr:rowOff>
    </xdr:from>
    <xdr:ext cx="405111" cy="259045"/>
    <xdr:sp macro="" textlink="">
      <xdr:nvSpPr>
        <xdr:cNvPr id="781" name="n_3aveValue【消防施設】&#10;有形固定資産減価償却率">
          <a:extLst>
            <a:ext uri="{FF2B5EF4-FFF2-40B4-BE49-F238E27FC236}">
              <a16:creationId xmlns:a16="http://schemas.microsoft.com/office/drawing/2014/main" id="{DFED1262-68CF-4082-9E3C-633E1E6ED8CD}"/>
            </a:ext>
          </a:extLst>
        </xdr:cNvPr>
        <xdr:cNvSpPr txBox="1"/>
      </xdr:nvSpPr>
      <xdr:spPr>
        <a:xfrm>
          <a:off x="12171054" y="1411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38116</xdr:rowOff>
    </xdr:from>
    <xdr:ext cx="405111" cy="259045"/>
    <xdr:sp macro="" textlink="">
      <xdr:nvSpPr>
        <xdr:cNvPr id="782" name="n_4aveValue【消防施設】&#10;有形固定資産減価償却率">
          <a:extLst>
            <a:ext uri="{FF2B5EF4-FFF2-40B4-BE49-F238E27FC236}">
              <a16:creationId xmlns:a16="http://schemas.microsoft.com/office/drawing/2014/main" id="{5F0D4AC0-5014-473D-AC4C-E1015907B57D}"/>
            </a:ext>
          </a:extLst>
        </xdr:cNvPr>
        <xdr:cNvSpPr txBox="1"/>
      </xdr:nvSpPr>
      <xdr:spPr>
        <a:xfrm>
          <a:off x="113544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13988</xdr:rowOff>
    </xdr:from>
    <xdr:ext cx="405111" cy="259045"/>
    <xdr:sp macro="" textlink="">
      <xdr:nvSpPr>
        <xdr:cNvPr id="783" name="n_1mainValue【消防施設】&#10;有形固定資産減価償却率">
          <a:extLst>
            <a:ext uri="{FF2B5EF4-FFF2-40B4-BE49-F238E27FC236}">
              <a16:creationId xmlns:a16="http://schemas.microsoft.com/office/drawing/2014/main" id="{F2C71E24-4E9B-4CDC-A515-4308A4A9740E}"/>
            </a:ext>
          </a:extLst>
        </xdr:cNvPr>
        <xdr:cNvSpPr txBox="1"/>
      </xdr:nvSpPr>
      <xdr:spPr>
        <a:xfrm>
          <a:off x="13738234" y="13562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143527</xdr:rowOff>
    </xdr:from>
    <xdr:ext cx="405111" cy="259045"/>
    <xdr:sp macro="" textlink="">
      <xdr:nvSpPr>
        <xdr:cNvPr id="784" name="n_2mainValue【消防施設】&#10;有形固定資産減価償却率">
          <a:extLst>
            <a:ext uri="{FF2B5EF4-FFF2-40B4-BE49-F238E27FC236}">
              <a16:creationId xmlns:a16="http://schemas.microsoft.com/office/drawing/2014/main" id="{E0911393-0BB2-4768-B34F-05B31B088B43}"/>
            </a:ext>
          </a:extLst>
        </xdr:cNvPr>
        <xdr:cNvSpPr txBox="1"/>
      </xdr:nvSpPr>
      <xdr:spPr>
        <a:xfrm>
          <a:off x="12957184" y="1351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101616</xdr:rowOff>
    </xdr:from>
    <xdr:ext cx="405111" cy="259045"/>
    <xdr:sp macro="" textlink="">
      <xdr:nvSpPr>
        <xdr:cNvPr id="785" name="n_3mainValue【消防施設】&#10;有形固定資産減価償却率">
          <a:extLst>
            <a:ext uri="{FF2B5EF4-FFF2-40B4-BE49-F238E27FC236}">
              <a16:creationId xmlns:a16="http://schemas.microsoft.com/office/drawing/2014/main" id="{227D6932-5014-42DA-BE0F-E8D2E0F61BF4}"/>
            </a:ext>
          </a:extLst>
        </xdr:cNvPr>
        <xdr:cNvSpPr txBox="1"/>
      </xdr:nvSpPr>
      <xdr:spPr>
        <a:xfrm>
          <a:off x="12171054" y="13470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59707</xdr:rowOff>
    </xdr:from>
    <xdr:ext cx="405111" cy="259045"/>
    <xdr:sp macro="" textlink="">
      <xdr:nvSpPr>
        <xdr:cNvPr id="786" name="n_4mainValue【消防施設】&#10;有形固定資産減価償却率">
          <a:extLst>
            <a:ext uri="{FF2B5EF4-FFF2-40B4-BE49-F238E27FC236}">
              <a16:creationId xmlns:a16="http://schemas.microsoft.com/office/drawing/2014/main" id="{8FEAADEC-1DD3-45DC-8FA4-5E5C73DE2F88}"/>
            </a:ext>
          </a:extLst>
        </xdr:cNvPr>
        <xdr:cNvSpPr txBox="1"/>
      </xdr:nvSpPr>
      <xdr:spPr>
        <a:xfrm>
          <a:off x="11354444" y="1342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a:extLst>
            <a:ext uri="{FF2B5EF4-FFF2-40B4-BE49-F238E27FC236}">
              <a16:creationId xmlns:a16="http://schemas.microsoft.com/office/drawing/2014/main" id="{EDFB2AEC-C54C-465B-A5BB-3C17DF12B4C4}"/>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a:extLst>
            <a:ext uri="{FF2B5EF4-FFF2-40B4-BE49-F238E27FC236}">
              <a16:creationId xmlns:a16="http://schemas.microsoft.com/office/drawing/2014/main" id="{78521A14-1957-4A93-8077-543E660356C4}"/>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a:extLst>
            <a:ext uri="{FF2B5EF4-FFF2-40B4-BE49-F238E27FC236}">
              <a16:creationId xmlns:a16="http://schemas.microsoft.com/office/drawing/2014/main" id="{B1A62AD1-E6A3-4545-9DA7-CC088FC623DC}"/>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a:extLst>
            <a:ext uri="{FF2B5EF4-FFF2-40B4-BE49-F238E27FC236}">
              <a16:creationId xmlns:a16="http://schemas.microsoft.com/office/drawing/2014/main" id="{734D3330-479E-4692-8741-536FB18D3071}"/>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a:extLst>
            <a:ext uri="{FF2B5EF4-FFF2-40B4-BE49-F238E27FC236}">
              <a16:creationId xmlns:a16="http://schemas.microsoft.com/office/drawing/2014/main" id="{83A92313-F77C-421B-8F60-9E6CF96AE74B}"/>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a:extLst>
            <a:ext uri="{FF2B5EF4-FFF2-40B4-BE49-F238E27FC236}">
              <a16:creationId xmlns:a16="http://schemas.microsoft.com/office/drawing/2014/main" id="{AD67005D-E3B4-4D6E-B6D6-D5AB10B32A68}"/>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a:extLst>
            <a:ext uri="{FF2B5EF4-FFF2-40B4-BE49-F238E27FC236}">
              <a16:creationId xmlns:a16="http://schemas.microsoft.com/office/drawing/2014/main" id="{6A97B20A-C5C0-4153-95ED-342E3560C84B}"/>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a:extLst>
            <a:ext uri="{FF2B5EF4-FFF2-40B4-BE49-F238E27FC236}">
              <a16:creationId xmlns:a16="http://schemas.microsoft.com/office/drawing/2014/main" id="{5D6A8315-4650-4CA7-AFDC-7C84B75D80F7}"/>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a:extLst>
            <a:ext uri="{FF2B5EF4-FFF2-40B4-BE49-F238E27FC236}">
              <a16:creationId xmlns:a16="http://schemas.microsoft.com/office/drawing/2014/main" id="{1D6B1005-4717-4E3C-97F0-1515FE19D24F}"/>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a:extLst>
            <a:ext uri="{FF2B5EF4-FFF2-40B4-BE49-F238E27FC236}">
              <a16:creationId xmlns:a16="http://schemas.microsoft.com/office/drawing/2014/main" id="{DB493889-7350-43E6-BA54-91965525854B}"/>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7" name="直線コネクタ 796">
          <a:extLst>
            <a:ext uri="{FF2B5EF4-FFF2-40B4-BE49-F238E27FC236}">
              <a16:creationId xmlns:a16="http://schemas.microsoft.com/office/drawing/2014/main" id="{08040C45-DD01-4E1C-B2C9-1EA3B17D5E63}"/>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8" name="テキスト ボックス 797">
          <a:extLst>
            <a:ext uri="{FF2B5EF4-FFF2-40B4-BE49-F238E27FC236}">
              <a16:creationId xmlns:a16="http://schemas.microsoft.com/office/drawing/2014/main" id="{375083D4-4E48-4C60-9D00-25686AA6D6BE}"/>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9" name="直線コネクタ 798">
          <a:extLst>
            <a:ext uri="{FF2B5EF4-FFF2-40B4-BE49-F238E27FC236}">
              <a16:creationId xmlns:a16="http://schemas.microsoft.com/office/drawing/2014/main" id="{DDA6C6C7-E9F1-4E7E-BB4B-983B7DFA4E55}"/>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0" name="テキスト ボックス 799">
          <a:extLst>
            <a:ext uri="{FF2B5EF4-FFF2-40B4-BE49-F238E27FC236}">
              <a16:creationId xmlns:a16="http://schemas.microsoft.com/office/drawing/2014/main" id="{FFD4B369-A19C-4C5C-8DEE-667960284A61}"/>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1" name="直線コネクタ 800">
          <a:extLst>
            <a:ext uri="{FF2B5EF4-FFF2-40B4-BE49-F238E27FC236}">
              <a16:creationId xmlns:a16="http://schemas.microsoft.com/office/drawing/2014/main" id="{E023242C-B2E1-4306-8738-68079376CC8B}"/>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2" name="テキスト ボックス 801">
          <a:extLst>
            <a:ext uri="{FF2B5EF4-FFF2-40B4-BE49-F238E27FC236}">
              <a16:creationId xmlns:a16="http://schemas.microsoft.com/office/drawing/2014/main" id="{9501F360-81DB-4F27-B0A5-17294720335D}"/>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3" name="直線コネクタ 802">
          <a:extLst>
            <a:ext uri="{FF2B5EF4-FFF2-40B4-BE49-F238E27FC236}">
              <a16:creationId xmlns:a16="http://schemas.microsoft.com/office/drawing/2014/main" id="{C648F9CA-0204-4F88-973B-8B3B0BA38DC8}"/>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4" name="テキスト ボックス 803">
          <a:extLst>
            <a:ext uri="{FF2B5EF4-FFF2-40B4-BE49-F238E27FC236}">
              <a16:creationId xmlns:a16="http://schemas.microsoft.com/office/drawing/2014/main" id="{7CB406CD-786A-48D8-9B3C-976176656C54}"/>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a:extLst>
            <a:ext uri="{FF2B5EF4-FFF2-40B4-BE49-F238E27FC236}">
              <a16:creationId xmlns:a16="http://schemas.microsoft.com/office/drawing/2014/main" id="{E8579E92-570A-4A42-9E8C-B246619370D5}"/>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a:extLst>
            <a:ext uri="{FF2B5EF4-FFF2-40B4-BE49-F238E27FC236}">
              <a16:creationId xmlns:a16="http://schemas.microsoft.com/office/drawing/2014/main" id="{DD2BAC86-16F1-4901-9B2E-CE2E4B140F8B}"/>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a:extLst>
            <a:ext uri="{FF2B5EF4-FFF2-40B4-BE49-F238E27FC236}">
              <a16:creationId xmlns:a16="http://schemas.microsoft.com/office/drawing/2014/main" id="{6514D92A-5EA2-4EB7-BDBA-9A6E4754FAAF}"/>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10668</xdr:rowOff>
    </xdr:to>
    <xdr:cxnSp macro="">
      <xdr:nvCxnSpPr>
        <xdr:cNvPr id="808" name="直線コネクタ 807">
          <a:extLst>
            <a:ext uri="{FF2B5EF4-FFF2-40B4-BE49-F238E27FC236}">
              <a16:creationId xmlns:a16="http://schemas.microsoft.com/office/drawing/2014/main" id="{3ED0D03F-40C0-4705-92DE-88BACA671D1A}"/>
            </a:ext>
          </a:extLst>
        </xdr:cNvPr>
        <xdr:cNvCxnSpPr/>
      </xdr:nvCxnSpPr>
      <xdr:spPr>
        <a:xfrm flipV="1">
          <a:off x="19947254" y="13591413"/>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809" name="【消防施設】&#10;一人当たり面積最小値テキスト">
          <a:extLst>
            <a:ext uri="{FF2B5EF4-FFF2-40B4-BE49-F238E27FC236}">
              <a16:creationId xmlns:a16="http://schemas.microsoft.com/office/drawing/2014/main" id="{517594E8-2FDB-43BA-BC2C-343E645D480A}"/>
            </a:ext>
          </a:extLst>
        </xdr:cNvPr>
        <xdr:cNvSpPr txBox="1"/>
      </xdr:nvSpPr>
      <xdr:spPr>
        <a:xfrm>
          <a:off x="19985990" y="1476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810" name="直線コネクタ 809">
          <a:extLst>
            <a:ext uri="{FF2B5EF4-FFF2-40B4-BE49-F238E27FC236}">
              <a16:creationId xmlns:a16="http://schemas.microsoft.com/office/drawing/2014/main" id="{0C97CE39-2ADC-4A18-911E-0A21FD7AB290}"/>
            </a:ext>
          </a:extLst>
        </xdr:cNvPr>
        <xdr:cNvCxnSpPr/>
      </xdr:nvCxnSpPr>
      <xdr:spPr>
        <a:xfrm>
          <a:off x="19885660" y="147572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811" name="【消防施設】&#10;一人当たり面積最大値テキスト">
          <a:extLst>
            <a:ext uri="{FF2B5EF4-FFF2-40B4-BE49-F238E27FC236}">
              <a16:creationId xmlns:a16="http://schemas.microsoft.com/office/drawing/2014/main" id="{669B2406-E6F6-46E0-8DBF-E81AE393BCC0}"/>
            </a:ext>
          </a:extLst>
        </xdr:cNvPr>
        <xdr:cNvSpPr txBox="1"/>
      </xdr:nvSpPr>
      <xdr:spPr>
        <a:xfrm>
          <a:off x="19985990" y="1336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812" name="直線コネクタ 811">
          <a:extLst>
            <a:ext uri="{FF2B5EF4-FFF2-40B4-BE49-F238E27FC236}">
              <a16:creationId xmlns:a16="http://schemas.microsoft.com/office/drawing/2014/main" id="{C53C2EA5-0991-4B6F-9117-90C8FACAFB2B}"/>
            </a:ext>
          </a:extLst>
        </xdr:cNvPr>
        <xdr:cNvCxnSpPr/>
      </xdr:nvCxnSpPr>
      <xdr:spPr>
        <a:xfrm>
          <a:off x="19885660" y="135914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28464</xdr:rowOff>
    </xdr:from>
    <xdr:ext cx="469744" cy="259045"/>
    <xdr:sp macro="" textlink="">
      <xdr:nvSpPr>
        <xdr:cNvPr id="813" name="【消防施設】&#10;一人当たり面積平均値テキスト">
          <a:extLst>
            <a:ext uri="{FF2B5EF4-FFF2-40B4-BE49-F238E27FC236}">
              <a16:creationId xmlns:a16="http://schemas.microsoft.com/office/drawing/2014/main" id="{D3B6A6E9-6FA4-4DDA-A0F5-0F03320D1DDF}"/>
            </a:ext>
          </a:extLst>
        </xdr:cNvPr>
        <xdr:cNvSpPr txBox="1"/>
      </xdr:nvSpPr>
      <xdr:spPr>
        <a:xfrm>
          <a:off x="19985990" y="142569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5587</xdr:rowOff>
    </xdr:from>
    <xdr:to>
      <xdr:col>116</xdr:col>
      <xdr:colOff>114300</xdr:colOff>
      <xdr:row>84</xdr:row>
      <xdr:rowOff>107187</xdr:rowOff>
    </xdr:to>
    <xdr:sp macro="" textlink="">
      <xdr:nvSpPr>
        <xdr:cNvPr id="814" name="フローチャート: 判断 813">
          <a:extLst>
            <a:ext uri="{FF2B5EF4-FFF2-40B4-BE49-F238E27FC236}">
              <a16:creationId xmlns:a16="http://schemas.microsoft.com/office/drawing/2014/main" id="{005FB2BC-67B6-4E46-8319-DB0773FB6ECC}"/>
            </a:ext>
          </a:extLst>
        </xdr:cNvPr>
        <xdr:cNvSpPr/>
      </xdr:nvSpPr>
      <xdr:spPr>
        <a:xfrm>
          <a:off x="19904710" y="144092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815" name="フローチャート: 判断 814">
          <a:extLst>
            <a:ext uri="{FF2B5EF4-FFF2-40B4-BE49-F238E27FC236}">
              <a16:creationId xmlns:a16="http://schemas.microsoft.com/office/drawing/2014/main" id="{B6579F3B-39DE-4C3E-AF1B-83E656F4C222}"/>
            </a:ext>
          </a:extLst>
        </xdr:cNvPr>
        <xdr:cNvSpPr/>
      </xdr:nvSpPr>
      <xdr:spPr>
        <a:xfrm>
          <a:off x="19161760" y="144138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xdr:rowOff>
    </xdr:from>
    <xdr:to>
      <xdr:col>107</xdr:col>
      <xdr:colOff>101600</xdr:colOff>
      <xdr:row>84</xdr:row>
      <xdr:rowOff>116332</xdr:rowOff>
    </xdr:to>
    <xdr:sp macro="" textlink="">
      <xdr:nvSpPr>
        <xdr:cNvPr id="816" name="フローチャート: 判断 815">
          <a:extLst>
            <a:ext uri="{FF2B5EF4-FFF2-40B4-BE49-F238E27FC236}">
              <a16:creationId xmlns:a16="http://schemas.microsoft.com/office/drawing/2014/main" id="{2230B2D6-C259-4236-A172-F3BC4E3A5475}"/>
            </a:ext>
          </a:extLst>
        </xdr:cNvPr>
        <xdr:cNvSpPr/>
      </xdr:nvSpPr>
      <xdr:spPr>
        <a:xfrm>
          <a:off x="18345150" y="144203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23876</xdr:rowOff>
    </xdr:from>
    <xdr:to>
      <xdr:col>102</xdr:col>
      <xdr:colOff>165100</xdr:colOff>
      <xdr:row>84</xdr:row>
      <xdr:rowOff>125476</xdr:rowOff>
    </xdr:to>
    <xdr:sp macro="" textlink="">
      <xdr:nvSpPr>
        <xdr:cNvPr id="817" name="フローチャート: 判断 816">
          <a:extLst>
            <a:ext uri="{FF2B5EF4-FFF2-40B4-BE49-F238E27FC236}">
              <a16:creationId xmlns:a16="http://schemas.microsoft.com/office/drawing/2014/main" id="{8CC4F61E-EEC1-4A68-9B80-CF59DC9F322E}"/>
            </a:ext>
          </a:extLst>
        </xdr:cNvPr>
        <xdr:cNvSpPr/>
      </xdr:nvSpPr>
      <xdr:spPr>
        <a:xfrm>
          <a:off x="17547590" y="1442186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23876</xdr:rowOff>
    </xdr:from>
    <xdr:to>
      <xdr:col>98</xdr:col>
      <xdr:colOff>38100</xdr:colOff>
      <xdr:row>84</xdr:row>
      <xdr:rowOff>125476</xdr:rowOff>
    </xdr:to>
    <xdr:sp macro="" textlink="">
      <xdr:nvSpPr>
        <xdr:cNvPr id="818" name="フローチャート: 判断 817">
          <a:extLst>
            <a:ext uri="{FF2B5EF4-FFF2-40B4-BE49-F238E27FC236}">
              <a16:creationId xmlns:a16="http://schemas.microsoft.com/office/drawing/2014/main" id="{A79A30F0-1533-4916-B199-0207AE0DD869}"/>
            </a:ext>
          </a:extLst>
        </xdr:cNvPr>
        <xdr:cNvSpPr/>
      </xdr:nvSpPr>
      <xdr:spPr>
        <a:xfrm>
          <a:off x="16761460" y="1442186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E6E123BC-B18A-43F6-AD89-172160DE9372}"/>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220F07AD-D5B1-4B8E-8F7B-41A54703960D}"/>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A65FA5F2-6186-4B16-B74A-7A9FD39F6F75}"/>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BD656F83-E778-43A9-B03B-F9B9DB404959}"/>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93067BD1-427C-478F-A3AB-73B149851F62}"/>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106172</xdr:rowOff>
    </xdr:from>
    <xdr:to>
      <xdr:col>116</xdr:col>
      <xdr:colOff>114300</xdr:colOff>
      <xdr:row>85</xdr:row>
      <xdr:rowOff>36322</xdr:rowOff>
    </xdr:to>
    <xdr:sp macro="" textlink="">
      <xdr:nvSpPr>
        <xdr:cNvPr id="824" name="楕円 823">
          <a:extLst>
            <a:ext uri="{FF2B5EF4-FFF2-40B4-BE49-F238E27FC236}">
              <a16:creationId xmlns:a16="http://schemas.microsoft.com/office/drawing/2014/main" id="{66838623-12B2-45E1-B920-15F0283CCAF1}"/>
            </a:ext>
          </a:extLst>
        </xdr:cNvPr>
        <xdr:cNvSpPr/>
      </xdr:nvSpPr>
      <xdr:spPr>
        <a:xfrm>
          <a:off x="19904710" y="1450606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84599</xdr:rowOff>
    </xdr:from>
    <xdr:ext cx="469744" cy="259045"/>
    <xdr:sp macro="" textlink="">
      <xdr:nvSpPr>
        <xdr:cNvPr id="825" name="【消防施設】&#10;一人当たり面積該当値テキスト">
          <a:extLst>
            <a:ext uri="{FF2B5EF4-FFF2-40B4-BE49-F238E27FC236}">
              <a16:creationId xmlns:a16="http://schemas.microsoft.com/office/drawing/2014/main" id="{82C36466-EE51-4C20-AA00-8A5CC8B403C1}"/>
            </a:ext>
          </a:extLst>
        </xdr:cNvPr>
        <xdr:cNvSpPr txBox="1"/>
      </xdr:nvSpPr>
      <xdr:spPr>
        <a:xfrm>
          <a:off x="19985990" y="14488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110744</xdr:rowOff>
    </xdr:from>
    <xdr:to>
      <xdr:col>112</xdr:col>
      <xdr:colOff>38100</xdr:colOff>
      <xdr:row>85</xdr:row>
      <xdr:rowOff>40894</xdr:rowOff>
    </xdr:to>
    <xdr:sp macro="" textlink="">
      <xdr:nvSpPr>
        <xdr:cNvPr id="826" name="楕円 825">
          <a:extLst>
            <a:ext uri="{FF2B5EF4-FFF2-40B4-BE49-F238E27FC236}">
              <a16:creationId xmlns:a16="http://schemas.microsoft.com/office/drawing/2014/main" id="{3EFD765B-EF3D-4CA4-AD66-33E53227E2B1}"/>
            </a:ext>
          </a:extLst>
        </xdr:cNvPr>
        <xdr:cNvSpPr/>
      </xdr:nvSpPr>
      <xdr:spPr>
        <a:xfrm>
          <a:off x="19161760" y="145125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156972</xdr:rowOff>
    </xdr:from>
    <xdr:to>
      <xdr:col>116</xdr:col>
      <xdr:colOff>63500</xdr:colOff>
      <xdr:row>84</xdr:row>
      <xdr:rowOff>161544</xdr:rowOff>
    </xdr:to>
    <xdr:cxnSp macro="">
      <xdr:nvCxnSpPr>
        <xdr:cNvPr id="827" name="直線コネクタ 826">
          <a:extLst>
            <a:ext uri="{FF2B5EF4-FFF2-40B4-BE49-F238E27FC236}">
              <a16:creationId xmlns:a16="http://schemas.microsoft.com/office/drawing/2014/main" id="{2D217F61-D327-4562-BA03-84D5D8BF1CDF}"/>
            </a:ext>
          </a:extLst>
        </xdr:cNvPr>
        <xdr:cNvCxnSpPr/>
      </xdr:nvCxnSpPr>
      <xdr:spPr>
        <a:xfrm flipV="1">
          <a:off x="19204940" y="14560677"/>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110744</xdr:rowOff>
    </xdr:from>
    <xdr:to>
      <xdr:col>107</xdr:col>
      <xdr:colOff>101600</xdr:colOff>
      <xdr:row>85</xdr:row>
      <xdr:rowOff>40894</xdr:rowOff>
    </xdr:to>
    <xdr:sp macro="" textlink="">
      <xdr:nvSpPr>
        <xdr:cNvPr id="828" name="楕円 827">
          <a:extLst>
            <a:ext uri="{FF2B5EF4-FFF2-40B4-BE49-F238E27FC236}">
              <a16:creationId xmlns:a16="http://schemas.microsoft.com/office/drawing/2014/main" id="{66A0BC55-43AB-4058-8BD9-0E31642CFBE2}"/>
            </a:ext>
          </a:extLst>
        </xdr:cNvPr>
        <xdr:cNvSpPr/>
      </xdr:nvSpPr>
      <xdr:spPr>
        <a:xfrm>
          <a:off x="18345150" y="1451254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161544</xdr:rowOff>
    </xdr:from>
    <xdr:to>
      <xdr:col>111</xdr:col>
      <xdr:colOff>177800</xdr:colOff>
      <xdr:row>84</xdr:row>
      <xdr:rowOff>161544</xdr:rowOff>
    </xdr:to>
    <xdr:cxnSp macro="">
      <xdr:nvCxnSpPr>
        <xdr:cNvPr id="829" name="直線コネクタ 828">
          <a:extLst>
            <a:ext uri="{FF2B5EF4-FFF2-40B4-BE49-F238E27FC236}">
              <a16:creationId xmlns:a16="http://schemas.microsoft.com/office/drawing/2014/main" id="{0F8A44B9-8FFD-4C1B-BDF0-91AA62D93F71}"/>
            </a:ext>
          </a:extLst>
        </xdr:cNvPr>
        <xdr:cNvCxnSpPr/>
      </xdr:nvCxnSpPr>
      <xdr:spPr>
        <a:xfrm>
          <a:off x="18399760" y="1456524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115315</xdr:rowOff>
    </xdr:from>
    <xdr:to>
      <xdr:col>102</xdr:col>
      <xdr:colOff>165100</xdr:colOff>
      <xdr:row>85</xdr:row>
      <xdr:rowOff>45465</xdr:rowOff>
    </xdr:to>
    <xdr:sp macro="" textlink="">
      <xdr:nvSpPr>
        <xdr:cNvPr id="830" name="楕円 829">
          <a:extLst>
            <a:ext uri="{FF2B5EF4-FFF2-40B4-BE49-F238E27FC236}">
              <a16:creationId xmlns:a16="http://schemas.microsoft.com/office/drawing/2014/main" id="{998489E3-A037-4FF0-81FC-10B9C54B65F2}"/>
            </a:ext>
          </a:extLst>
        </xdr:cNvPr>
        <xdr:cNvSpPr/>
      </xdr:nvSpPr>
      <xdr:spPr>
        <a:xfrm>
          <a:off x="17547590" y="145171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161544</xdr:rowOff>
    </xdr:from>
    <xdr:to>
      <xdr:col>107</xdr:col>
      <xdr:colOff>50800</xdr:colOff>
      <xdr:row>84</xdr:row>
      <xdr:rowOff>166115</xdr:rowOff>
    </xdr:to>
    <xdr:cxnSp macro="">
      <xdr:nvCxnSpPr>
        <xdr:cNvPr id="831" name="直線コネクタ 830">
          <a:extLst>
            <a:ext uri="{FF2B5EF4-FFF2-40B4-BE49-F238E27FC236}">
              <a16:creationId xmlns:a16="http://schemas.microsoft.com/office/drawing/2014/main" id="{37E3C35E-6D5F-4190-AAAD-B40BF91CAC26}"/>
            </a:ext>
          </a:extLst>
        </xdr:cNvPr>
        <xdr:cNvCxnSpPr/>
      </xdr:nvCxnSpPr>
      <xdr:spPr>
        <a:xfrm flipV="1">
          <a:off x="17602200" y="14565249"/>
          <a:ext cx="797560" cy="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115315</xdr:rowOff>
    </xdr:from>
    <xdr:to>
      <xdr:col>98</xdr:col>
      <xdr:colOff>38100</xdr:colOff>
      <xdr:row>85</xdr:row>
      <xdr:rowOff>45465</xdr:rowOff>
    </xdr:to>
    <xdr:sp macro="" textlink="">
      <xdr:nvSpPr>
        <xdr:cNvPr id="832" name="楕円 831">
          <a:extLst>
            <a:ext uri="{FF2B5EF4-FFF2-40B4-BE49-F238E27FC236}">
              <a16:creationId xmlns:a16="http://schemas.microsoft.com/office/drawing/2014/main" id="{9749192A-98AB-492C-AA75-92E3D5BB6E5A}"/>
            </a:ext>
          </a:extLst>
        </xdr:cNvPr>
        <xdr:cNvSpPr/>
      </xdr:nvSpPr>
      <xdr:spPr>
        <a:xfrm>
          <a:off x="16761460" y="145171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166115</xdr:rowOff>
    </xdr:from>
    <xdr:to>
      <xdr:col>102</xdr:col>
      <xdr:colOff>114300</xdr:colOff>
      <xdr:row>84</xdr:row>
      <xdr:rowOff>166115</xdr:rowOff>
    </xdr:to>
    <xdr:cxnSp macro="">
      <xdr:nvCxnSpPr>
        <xdr:cNvPr id="833" name="直線コネクタ 832">
          <a:extLst>
            <a:ext uri="{FF2B5EF4-FFF2-40B4-BE49-F238E27FC236}">
              <a16:creationId xmlns:a16="http://schemas.microsoft.com/office/drawing/2014/main" id="{4E7B174D-24D9-4DF9-8BA2-90249F6E11A4}"/>
            </a:ext>
          </a:extLst>
        </xdr:cNvPr>
        <xdr:cNvCxnSpPr/>
      </xdr:nvCxnSpPr>
      <xdr:spPr>
        <a:xfrm>
          <a:off x="16804640" y="1457172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834" name="n_1aveValue【消防施設】&#10;一人当たり面積">
          <a:extLst>
            <a:ext uri="{FF2B5EF4-FFF2-40B4-BE49-F238E27FC236}">
              <a16:creationId xmlns:a16="http://schemas.microsoft.com/office/drawing/2014/main" id="{DB6CC845-E23E-4AB7-A634-52F65820AF94}"/>
            </a:ext>
          </a:extLst>
        </xdr:cNvPr>
        <xdr:cNvSpPr txBox="1"/>
      </xdr:nvSpPr>
      <xdr:spPr>
        <a:xfrm>
          <a:off x="18982132" y="1419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132859</xdr:rowOff>
    </xdr:from>
    <xdr:ext cx="469744" cy="259045"/>
    <xdr:sp macro="" textlink="">
      <xdr:nvSpPr>
        <xdr:cNvPr id="835" name="n_2aveValue【消防施設】&#10;一人当たり面積">
          <a:extLst>
            <a:ext uri="{FF2B5EF4-FFF2-40B4-BE49-F238E27FC236}">
              <a16:creationId xmlns:a16="http://schemas.microsoft.com/office/drawing/2014/main" id="{CBC2CF1F-1DAC-4080-B3BB-034C0AC6E8A0}"/>
            </a:ext>
          </a:extLst>
        </xdr:cNvPr>
        <xdr:cNvSpPr txBox="1"/>
      </xdr:nvSpPr>
      <xdr:spPr>
        <a:xfrm>
          <a:off x="18182032" y="1419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142003</xdr:rowOff>
    </xdr:from>
    <xdr:ext cx="469744" cy="259045"/>
    <xdr:sp macro="" textlink="">
      <xdr:nvSpPr>
        <xdr:cNvPr id="836" name="n_3aveValue【消防施設】&#10;一人当たり面積">
          <a:extLst>
            <a:ext uri="{FF2B5EF4-FFF2-40B4-BE49-F238E27FC236}">
              <a16:creationId xmlns:a16="http://schemas.microsoft.com/office/drawing/2014/main" id="{67FB3D02-D910-4C2B-8047-DFA25773E0C6}"/>
            </a:ext>
          </a:extLst>
        </xdr:cNvPr>
        <xdr:cNvSpPr txBox="1"/>
      </xdr:nvSpPr>
      <xdr:spPr>
        <a:xfrm>
          <a:off x="17384472" y="14198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142003</xdr:rowOff>
    </xdr:from>
    <xdr:ext cx="469744" cy="259045"/>
    <xdr:sp macro="" textlink="">
      <xdr:nvSpPr>
        <xdr:cNvPr id="837" name="n_4aveValue【消防施設】&#10;一人当たり面積">
          <a:extLst>
            <a:ext uri="{FF2B5EF4-FFF2-40B4-BE49-F238E27FC236}">
              <a16:creationId xmlns:a16="http://schemas.microsoft.com/office/drawing/2014/main" id="{5787CD4E-AA29-4A15-AA91-D009C3205692}"/>
            </a:ext>
          </a:extLst>
        </xdr:cNvPr>
        <xdr:cNvSpPr txBox="1"/>
      </xdr:nvSpPr>
      <xdr:spPr>
        <a:xfrm>
          <a:off x="16588817" y="14198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32021</xdr:rowOff>
    </xdr:from>
    <xdr:ext cx="469744" cy="259045"/>
    <xdr:sp macro="" textlink="">
      <xdr:nvSpPr>
        <xdr:cNvPr id="838" name="n_1mainValue【消防施設】&#10;一人当たり面積">
          <a:extLst>
            <a:ext uri="{FF2B5EF4-FFF2-40B4-BE49-F238E27FC236}">
              <a16:creationId xmlns:a16="http://schemas.microsoft.com/office/drawing/2014/main" id="{C2BE980C-617E-4CB4-9D43-E7837BA27048}"/>
            </a:ext>
          </a:extLst>
        </xdr:cNvPr>
        <xdr:cNvSpPr txBox="1"/>
      </xdr:nvSpPr>
      <xdr:spPr>
        <a:xfrm>
          <a:off x="18982132" y="146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32021</xdr:rowOff>
    </xdr:from>
    <xdr:ext cx="469744" cy="259045"/>
    <xdr:sp macro="" textlink="">
      <xdr:nvSpPr>
        <xdr:cNvPr id="839" name="n_2mainValue【消防施設】&#10;一人当たり面積">
          <a:extLst>
            <a:ext uri="{FF2B5EF4-FFF2-40B4-BE49-F238E27FC236}">
              <a16:creationId xmlns:a16="http://schemas.microsoft.com/office/drawing/2014/main" id="{A1DF8D94-B15D-4F68-B3B8-6F404094892E}"/>
            </a:ext>
          </a:extLst>
        </xdr:cNvPr>
        <xdr:cNvSpPr txBox="1"/>
      </xdr:nvSpPr>
      <xdr:spPr>
        <a:xfrm>
          <a:off x="18182032" y="146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36592</xdr:rowOff>
    </xdr:from>
    <xdr:ext cx="469744" cy="259045"/>
    <xdr:sp macro="" textlink="">
      <xdr:nvSpPr>
        <xdr:cNvPr id="840" name="n_3mainValue【消防施設】&#10;一人当たり面積">
          <a:extLst>
            <a:ext uri="{FF2B5EF4-FFF2-40B4-BE49-F238E27FC236}">
              <a16:creationId xmlns:a16="http://schemas.microsoft.com/office/drawing/2014/main" id="{B07C43FA-7FF5-4F94-BC48-9F5E0CCC59C4}"/>
            </a:ext>
          </a:extLst>
        </xdr:cNvPr>
        <xdr:cNvSpPr txBox="1"/>
      </xdr:nvSpPr>
      <xdr:spPr>
        <a:xfrm>
          <a:off x="17384472" y="1460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36592</xdr:rowOff>
    </xdr:from>
    <xdr:ext cx="469744" cy="259045"/>
    <xdr:sp macro="" textlink="">
      <xdr:nvSpPr>
        <xdr:cNvPr id="841" name="n_4mainValue【消防施設】&#10;一人当たり面積">
          <a:extLst>
            <a:ext uri="{FF2B5EF4-FFF2-40B4-BE49-F238E27FC236}">
              <a16:creationId xmlns:a16="http://schemas.microsoft.com/office/drawing/2014/main" id="{DFC3593D-764A-4D8E-A7A6-2DFB5F6D1EE3}"/>
            </a:ext>
          </a:extLst>
        </xdr:cNvPr>
        <xdr:cNvSpPr txBox="1"/>
      </xdr:nvSpPr>
      <xdr:spPr>
        <a:xfrm>
          <a:off x="16588817" y="1460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a:extLst>
            <a:ext uri="{FF2B5EF4-FFF2-40B4-BE49-F238E27FC236}">
              <a16:creationId xmlns:a16="http://schemas.microsoft.com/office/drawing/2014/main" id="{DA5EC72A-22DD-4BC5-A357-1696E628F19E}"/>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a:extLst>
            <a:ext uri="{FF2B5EF4-FFF2-40B4-BE49-F238E27FC236}">
              <a16:creationId xmlns:a16="http://schemas.microsoft.com/office/drawing/2014/main" id="{1FA12CA0-A278-462B-9965-1379C16F2115}"/>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a:extLst>
            <a:ext uri="{FF2B5EF4-FFF2-40B4-BE49-F238E27FC236}">
              <a16:creationId xmlns:a16="http://schemas.microsoft.com/office/drawing/2014/main" id="{025130E2-680C-4613-95A4-408F4E37C719}"/>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a:extLst>
            <a:ext uri="{FF2B5EF4-FFF2-40B4-BE49-F238E27FC236}">
              <a16:creationId xmlns:a16="http://schemas.microsoft.com/office/drawing/2014/main" id="{891123E2-6FAF-43BF-9567-2867470A3162}"/>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a:extLst>
            <a:ext uri="{FF2B5EF4-FFF2-40B4-BE49-F238E27FC236}">
              <a16:creationId xmlns:a16="http://schemas.microsoft.com/office/drawing/2014/main" id="{E79FB2B6-6857-4F08-AEC9-59FE5D13D20F}"/>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a:extLst>
            <a:ext uri="{FF2B5EF4-FFF2-40B4-BE49-F238E27FC236}">
              <a16:creationId xmlns:a16="http://schemas.microsoft.com/office/drawing/2014/main" id="{8E582E59-BE14-4FD6-A3AE-956F0648B66D}"/>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a:extLst>
            <a:ext uri="{FF2B5EF4-FFF2-40B4-BE49-F238E27FC236}">
              <a16:creationId xmlns:a16="http://schemas.microsoft.com/office/drawing/2014/main" id="{3763BBF5-6306-4B04-AF39-AB44077175D2}"/>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a:extLst>
            <a:ext uri="{FF2B5EF4-FFF2-40B4-BE49-F238E27FC236}">
              <a16:creationId xmlns:a16="http://schemas.microsoft.com/office/drawing/2014/main" id="{586D517D-4BA4-49EB-971A-41E056F5CFA8}"/>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a:extLst>
            <a:ext uri="{FF2B5EF4-FFF2-40B4-BE49-F238E27FC236}">
              <a16:creationId xmlns:a16="http://schemas.microsoft.com/office/drawing/2014/main" id="{D506EEE5-47CE-4099-94B4-0CD5692E196A}"/>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a:extLst>
            <a:ext uri="{FF2B5EF4-FFF2-40B4-BE49-F238E27FC236}">
              <a16:creationId xmlns:a16="http://schemas.microsoft.com/office/drawing/2014/main" id="{C8F50A7C-4105-4159-BEF6-707353AC81F2}"/>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2" name="テキスト ボックス 851">
          <a:extLst>
            <a:ext uri="{FF2B5EF4-FFF2-40B4-BE49-F238E27FC236}">
              <a16:creationId xmlns:a16="http://schemas.microsoft.com/office/drawing/2014/main" id="{7758E367-5C90-4A30-99C8-3AF21369AA9D}"/>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3" name="直線コネクタ 852">
          <a:extLst>
            <a:ext uri="{FF2B5EF4-FFF2-40B4-BE49-F238E27FC236}">
              <a16:creationId xmlns:a16="http://schemas.microsoft.com/office/drawing/2014/main" id="{E9EE1F07-4733-44D3-A031-D88822F8F440}"/>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4" name="テキスト ボックス 853">
          <a:extLst>
            <a:ext uri="{FF2B5EF4-FFF2-40B4-BE49-F238E27FC236}">
              <a16:creationId xmlns:a16="http://schemas.microsoft.com/office/drawing/2014/main" id="{889CC759-783A-477C-87A6-D3D2BDD678DA}"/>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5" name="直線コネクタ 854">
          <a:extLst>
            <a:ext uri="{FF2B5EF4-FFF2-40B4-BE49-F238E27FC236}">
              <a16:creationId xmlns:a16="http://schemas.microsoft.com/office/drawing/2014/main" id="{134114F7-9B95-46FE-9034-98DF7D0F1633}"/>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6" name="テキスト ボックス 855">
          <a:extLst>
            <a:ext uri="{FF2B5EF4-FFF2-40B4-BE49-F238E27FC236}">
              <a16:creationId xmlns:a16="http://schemas.microsoft.com/office/drawing/2014/main" id="{B2E85432-472E-440F-87F4-12A1CE10318C}"/>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7" name="直線コネクタ 856">
          <a:extLst>
            <a:ext uri="{FF2B5EF4-FFF2-40B4-BE49-F238E27FC236}">
              <a16:creationId xmlns:a16="http://schemas.microsoft.com/office/drawing/2014/main" id="{B4FFE3E9-E450-47B6-9DCE-592BBF2D4889}"/>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8" name="テキスト ボックス 857">
          <a:extLst>
            <a:ext uri="{FF2B5EF4-FFF2-40B4-BE49-F238E27FC236}">
              <a16:creationId xmlns:a16="http://schemas.microsoft.com/office/drawing/2014/main" id="{3EC6C092-0B2D-4495-B13D-56876FFD6400}"/>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9" name="直線コネクタ 858">
          <a:extLst>
            <a:ext uri="{FF2B5EF4-FFF2-40B4-BE49-F238E27FC236}">
              <a16:creationId xmlns:a16="http://schemas.microsoft.com/office/drawing/2014/main" id="{1E9EA323-A72F-4C69-A54E-17507FA75921}"/>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0" name="テキスト ボックス 859">
          <a:extLst>
            <a:ext uri="{FF2B5EF4-FFF2-40B4-BE49-F238E27FC236}">
              <a16:creationId xmlns:a16="http://schemas.microsoft.com/office/drawing/2014/main" id="{BBA4FA15-1C62-4FE0-A177-0287EA298D11}"/>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1" name="直線コネクタ 860">
          <a:extLst>
            <a:ext uri="{FF2B5EF4-FFF2-40B4-BE49-F238E27FC236}">
              <a16:creationId xmlns:a16="http://schemas.microsoft.com/office/drawing/2014/main" id="{C54414A9-A74D-474F-80C6-322F531F9A69}"/>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2" name="テキスト ボックス 861">
          <a:extLst>
            <a:ext uri="{FF2B5EF4-FFF2-40B4-BE49-F238E27FC236}">
              <a16:creationId xmlns:a16="http://schemas.microsoft.com/office/drawing/2014/main" id="{A8902812-EA30-497A-8B53-B16ABAD6955F}"/>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3" name="直線コネクタ 862">
          <a:extLst>
            <a:ext uri="{FF2B5EF4-FFF2-40B4-BE49-F238E27FC236}">
              <a16:creationId xmlns:a16="http://schemas.microsoft.com/office/drawing/2014/main" id="{23985DAC-FDB7-4751-88E6-B322C4CD1B3B}"/>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4" name="テキスト ボックス 863">
          <a:extLst>
            <a:ext uri="{FF2B5EF4-FFF2-40B4-BE49-F238E27FC236}">
              <a16:creationId xmlns:a16="http://schemas.microsoft.com/office/drawing/2014/main" id="{E5CADC33-9B09-4B6C-8821-2627FF2DC181}"/>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a:extLst>
            <a:ext uri="{FF2B5EF4-FFF2-40B4-BE49-F238E27FC236}">
              <a16:creationId xmlns:a16="http://schemas.microsoft.com/office/drawing/2014/main" id="{D601A164-C2F3-48E9-8F63-0C02B6378956}"/>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a:extLst>
            <a:ext uri="{FF2B5EF4-FFF2-40B4-BE49-F238E27FC236}">
              <a16:creationId xmlns:a16="http://schemas.microsoft.com/office/drawing/2014/main" id="{A3631767-018E-47CF-9A73-B7BD162D7E52}"/>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169273</xdr:rowOff>
    </xdr:from>
    <xdr:to>
      <xdr:col>85</xdr:col>
      <xdr:colOff>126364</xdr:colOff>
      <xdr:row>109</xdr:row>
      <xdr:rowOff>35379</xdr:rowOff>
    </xdr:to>
    <xdr:cxnSp macro="">
      <xdr:nvCxnSpPr>
        <xdr:cNvPr id="867" name="直線コネクタ 866">
          <a:extLst>
            <a:ext uri="{FF2B5EF4-FFF2-40B4-BE49-F238E27FC236}">
              <a16:creationId xmlns:a16="http://schemas.microsoft.com/office/drawing/2014/main" id="{65384E53-7040-4603-9347-AD27524EABCD}"/>
            </a:ext>
          </a:extLst>
        </xdr:cNvPr>
        <xdr:cNvCxnSpPr/>
      </xdr:nvCxnSpPr>
      <xdr:spPr>
        <a:xfrm flipV="1">
          <a:off x="14703424" y="17146633"/>
          <a:ext cx="0" cy="157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8" name="【庁舎】&#10;有形固定資産減価償却率最小値テキスト">
          <a:extLst>
            <a:ext uri="{FF2B5EF4-FFF2-40B4-BE49-F238E27FC236}">
              <a16:creationId xmlns:a16="http://schemas.microsoft.com/office/drawing/2014/main" id="{3104E0A9-04D3-4860-B776-BAFB4A593F1F}"/>
            </a:ext>
          </a:extLst>
        </xdr:cNvPr>
        <xdr:cNvSpPr txBox="1"/>
      </xdr:nvSpPr>
      <xdr:spPr>
        <a:xfrm>
          <a:off x="1474216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9" name="直線コネクタ 868">
          <a:extLst>
            <a:ext uri="{FF2B5EF4-FFF2-40B4-BE49-F238E27FC236}">
              <a16:creationId xmlns:a16="http://schemas.microsoft.com/office/drawing/2014/main" id="{F56DFAED-FC93-4D65-8753-AC765FCBFD49}"/>
            </a:ext>
          </a:extLst>
        </xdr:cNvPr>
        <xdr:cNvCxnSpPr/>
      </xdr:nvCxnSpPr>
      <xdr:spPr>
        <a:xfrm>
          <a:off x="1461135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115950</xdr:rowOff>
    </xdr:from>
    <xdr:ext cx="340478" cy="259045"/>
    <xdr:sp macro="" textlink="">
      <xdr:nvSpPr>
        <xdr:cNvPr id="870" name="【庁舎】&#10;有形固定資産減価償却率最大値テキスト">
          <a:extLst>
            <a:ext uri="{FF2B5EF4-FFF2-40B4-BE49-F238E27FC236}">
              <a16:creationId xmlns:a16="http://schemas.microsoft.com/office/drawing/2014/main" id="{4FA6A806-27A2-453D-AE8F-4B6A0E371555}"/>
            </a:ext>
          </a:extLst>
        </xdr:cNvPr>
        <xdr:cNvSpPr txBox="1"/>
      </xdr:nvSpPr>
      <xdr:spPr>
        <a:xfrm>
          <a:off x="14742160" y="169180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169273</xdr:rowOff>
    </xdr:from>
    <xdr:to>
      <xdr:col>86</xdr:col>
      <xdr:colOff>25400</xdr:colOff>
      <xdr:row>99</xdr:row>
      <xdr:rowOff>169273</xdr:rowOff>
    </xdr:to>
    <xdr:cxnSp macro="">
      <xdr:nvCxnSpPr>
        <xdr:cNvPr id="871" name="直線コネクタ 870">
          <a:extLst>
            <a:ext uri="{FF2B5EF4-FFF2-40B4-BE49-F238E27FC236}">
              <a16:creationId xmlns:a16="http://schemas.microsoft.com/office/drawing/2014/main" id="{096B22F8-2E72-48A9-909B-E0B70A81990F}"/>
            </a:ext>
          </a:extLst>
        </xdr:cNvPr>
        <xdr:cNvCxnSpPr/>
      </xdr:nvCxnSpPr>
      <xdr:spPr>
        <a:xfrm>
          <a:off x="14611350" y="171466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89098</xdr:rowOff>
    </xdr:from>
    <xdr:ext cx="405111" cy="259045"/>
    <xdr:sp macro="" textlink="">
      <xdr:nvSpPr>
        <xdr:cNvPr id="872" name="【庁舎】&#10;有形固定資産減価償却率平均値テキスト">
          <a:extLst>
            <a:ext uri="{FF2B5EF4-FFF2-40B4-BE49-F238E27FC236}">
              <a16:creationId xmlns:a16="http://schemas.microsoft.com/office/drawing/2014/main" id="{E4F6BC14-DB71-4729-864E-088B15DB1C46}"/>
            </a:ext>
          </a:extLst>
        </xdr:cNvPr>
        <xdr:cNvSpPr txBox="1"/>
      </xdr:nvSpPr>
      <xdr:spPr>
        <a:xfrm>
          <a:off x="14742160" y="177522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66221</xdr:rowOff>
    </xdr:from>
    <xdr:to>
      <xdr:col>85</xdr:col>
      <xdr:colOff>177800</xdr:colOff>
      <xdr:row>104</xdr:row>
      <xdr:rowOff>167821</xdr:rowOff>
    </xdr:to>
    <xdr:sp macro="" textlink="">
      <xdr:nvSpPr>
        <xdr:cNvPr id="873" name="フローチャート: 判断 872">
          <a:extLst>
            <a:ext uri="{FF2B5EF4-FFF2-40B4-BE49-F238E27FC236}">
              <a16:creationId xmlns:a16="http://schemas.microsoft.com/office/drawing/2014/main" id="{6086E6B1-C592-4F74-9F95-BB18F9E0FF25}"/>
            </a:ext>
          </a:extLst>
        </xdr:cNvPr>
        <xdr:cNvSpPr/>
      </xdr:nvSpPr>
      <xdr:spPr>
        <a:xfrm>
          <a:off x="14649450" y="1789511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51526</xdr:rowOff>
    </xdr:from>
    <xdr:to>
      <xdr:col>81</xdr:col>
      <xdr:colOff>101600</xdr:colOff>
      <xdr:row>104</xdr:row>
      <xdr:rowOff>153126</xdr:rowOff>
    </xdr:to>
    <xdr:sp macro="" textlink="">
      <xdr:nvSpPr>
        <xdr:cNvPr id="874" name="フローチャート: 判断 873">
          <a:extLst>
            <a:ext uri="{FF2B5EF4-FFF2-40B4-BE49-F238E27FC236}">
              <a16:creationId xmlns:a16="http://schemas.microsoft.com/office/drawing/2014/main" id="{2BEE1467-8F37-4062-AEAC-94F7991BBAFB}"/>
            </a:ext>
          </a:extLst>
        </xdr:cNvPr>
        <xdr:cNvSpPr/>
      </xdr:nvSpPr>
      <xdr:spPr>
        <a:xfrm>
          <a:off x="13887450" y="1788613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46627</xdr:rowOff>
    </xdr:from>
    <xdr:to>
      <xdr:col>76</xdr:col>
      <xdr:colOff>165100</xdr:colOff>
      <xdr:row>104</xdr:row>
      <xdr:rowOff>148227</xdr:rowOff>
    </xdr:to>
    <xdr:sp macro="" textlink="">
      <xdr:nvSpPr>
        <xdr:cNvPr id="875" name="フローチャート: 判断 874">
          <a:extLst>
            <a:ext uri="{FF2B5EF4-FFF2-40B4-BE49-F238E27FC236}">
              <a16:creationId xmlns:a16="http://schemas.microsoft.com/office/drawing/2014/main" id="{C34D1F46-5CFB-40DB-8DD5-ED720B3A3CC5}"/>
            </a:ext>
          </a:extLst>
        </xdr:cNvPr>
        <xdr:cNvSpPr/>
      </xdr:nvSpPr>
      <xdr:spPr>
        <a:xfrm>
          <a:off x="13089890" y="17879332"/>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79284</xdr:rowOff>
    </xdr:from>
    <xdr:to>
      <xdr:col>72</xdr:col>
      <xdr:colOff>38100</xdr:colOff>
      <xdr:row>105</xdr:row>
      <xdr:rowOff>9434</xdr:rowOff>
    </xdr:to>
    <xdr:sp macro="" textlink="">
      <xdr:nvSpPr>
        <xdr:cNvPr id="876" name="フローチャート: 判断 875">
          <a:extLst>
            <a:ext uri="{FF2B5EF4-FFF2-40B4-BE49-F238E27FC236}">
              <a16:creationId xmlns:a16="http://schemas.microsoft.com/office/drawing/2014/main" id="{CEDDE863-DD04-44EA-B095-C24F68C60654}"/>
            </a:ext>
          </a:extLst>
        </xdr:cNvPr>
        <xdr:cNvSpPr/>
      </xdr:nvSpPr>
      <xdr:spPr>
        <a:xfrm>
          <a:off x="12303760" y="1791008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121738</xdr:rowOff>
    </xdr:from>
    <xdr:to>
      <xdr:col>67</xdr:col>
      <xdr:colOff>101600</xdr:colOff>
      <xdr:row>105</xdr:row>
      <xdr:rowOff>51888</xdr:rowOff>
    </xdr:to>
    <xdr:sp macro="" textlink="">
      <xdr:nvSpPr>
        <xdr:cNvPr id="877" name="フローチャート: 判断 876">
          <a:extLst>
            <a:ext uri="{FF2B5EF4-FFF2-40B4-BE49-F238E27FC236}">
              <a16:creationId xmlns:a16="http://schemas.microsoft.com/office/drawing/2014/main" id="{EEB7CBF4-3B69-4AD1-AF52-B7B36D328D3C}"/>
            </a:ext>
          </a:extLst>
        </xdr:cNvPr>
        <xdr:cNvSpPr/>
      </xdr:nvSpPr>
      <xdr:spPr>
        <a:xfrm>
          <a:off x="11487150" y="1795444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D565E0D5-A9FB-4005-8FC9-92125A7BBA83}"/>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C2B44F4B-20BC-465B-B707-5193E6EA15D5}"/>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133FC241-0144-40F9-AAC8-8B33E9AF73C7}"/>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7811B343-9CF3-49DA-A6A1-08C1E638BE9E}"/>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A68C9F0C-860F-4091-A9F6-E38097430019}"/>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170724</xdr:rowOff>
    </xdr:from>
    <xdr:to>
      <xdr:col>85</xdr:col>
      <xdr:colOff>177800</xdr:colOff>
      <xdr:row>106</xdr:row>
      <xdr:rowOff>100874</xdr:rowOff>
    </xdr:to>
    <xdr:sp macro="" textlink="">
      <xdr:nvSpPr>
        <xdr:cNvPr id="883" name="楕円 882">
          <a:extLst>
            <a:ext uri="{FF2B5EF4-FFF2-40B4-BE49-F238E27FC236}">
              <a16:creationId xmlns:a16="http://schemas.microsoft.com/office/drawing/2014/main" id="{DC8EA5E6-0621-4298-ADA7-1BC81BFCF32B}"/>
            </a:ext>
          </a:extLst>
        </xdr:cNvPr>
        <xdr:cNvSpPr/>
      </xdr:nvSpPr>
      <xdr:spPr>
        <a:xfrm>
          <a:off x="14649450" y="18176784"/>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149151</xdr:rowOff>
    </xdr:from>
    <xdr:ext cx="405111" cy="259045"/>
    <xdr:sp macro="" textlink="">
      <xdr:nvSpPr>
        <xdr:cNvPr id="884" name="【庁舎】&#10;有形固定資産減価償却率該当値テキスト">
          <a:extLst>
            <a:ext uri="{FF2B5EF4-FFF2-40B4-BE49-F238E27FC236}">
              <a16:creationId xmlns:a16="http://schemas.microsoft.com/office/drawing/2014/main" id="{7AA3E3DC-A0B6-4AA9-BC54-0F6218FE77E7}"/>
            </a:ext>
          </a:extLst>
        </xdr:cNvPr>
        <xdr:cNvSpPr txBox="1"/>
      </xdr:nvSpPr>
      <xdr:spPr>
        <a:xfrm>
          <a:off x="14742160" y="1815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162561</xdr:rowOff>
    </xdr:from>
    <xdr:to>
      <xdr:col>81</xdr:col>
      <xdr:colOff>101600</xdr:colOff>
      <xdr:row>106</xdr:row>
      <xdr:rowOff>92711</xdr:rowOff>
    </xdr:to>
    <xdr:sp macro="" textlink="">
      <xdr:nvSpPr>
        <xdr:cNvPr id="885" name="楕円 884">
          <a:extLst>
            <a:ext uri="{FF2B5EF4-FFF2-40B4-BE49-F238E27FC236}">
              <a16:creationId xmlns:a16="http://schemas.microsoft.com/office/drawing/2014/main" id="{76826778-773D-43F4-AC5A-3B41BC0BCD60}"/>
            </a:ext>
          </a:extLst>
        </xdr:cNvPr>
        <xdr:cNvSpPr/>
      </xdr:nvSpPr>
      <xdr:spPr>
        <a:xfrm>
          <a:off x="13887450" y="181667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41911</xdr:rowOff>
    </xdr:from>
    <xdr:to>
      <xdr:col>85</xdr:col>
      <xdr:colOff>127000</xdr:colOff>
      <xdr:row>106</xdr:row>
      <xdr:rowOff>50074</xdr:rowOff>
    </xdr:to>
    <xdr:cxnSp macro="">
      <xdr:nvCxnSpPr>
        <xdr:cNvPr id="886" name="直線コネクタ 885">
          <a:extLst>
            <a:ext uri="{FF2B5EF4-FFF2-40B4-BE49-F238E27FC236}">
              <a16:creationId xmlns:a16="http://schemas.microsoft.com/office/drawing/2014/main" id="{25CFF20B-DA1F-4520-9150-00FCDD4DC518}"/>
            </a:ext>
          </a:extLst>
        </xdr:cNvPr>
        <xdr:cNvCxnSpPr/>
      </xdr:nvCxnSpPr>
      <xdr:spPr>
        <a:xfrm>
          <a:off x="13942060" y="18217516"/>
          <a:ext cx="762000" cy="10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107043</xdr:rowOff>
    </xdr:from>
    <xdr:to>
      <xdr:col>76</xdr:col>
      <xdr:colOff>165100</xdr:colOff>
      <xdr:row>106</xdr:row>
      <xdr:rowOff>37193</xdr:rowOff>
    </xdr:to>
    <xdr:sp macro="" textlink="">
      <xdr:nvSpPr>
        <xdr:cNvPr id="887" name="楕円 886">
          <a:extLst>
            <a:ext uri="{FF2B5EF4-FFF2-40B4-BE49-F238E27FC236}">
              <a16:creationId xmlns:a16="http://schemas.microsoft.com/office/drawing/2014/main" id="{443B4AE9-D6C1-4401-9B64-777E3BBD3B0D}"/>
            </a:ext>
          </a:extLst>
        </xdr:cNvPr>
        <xdr:cNvSpPr/>
      </xdr:nvSpPr>
      <xdr:spPr>
        <a:xfrm>
          <a:off x="13089890" y="1810738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157843</xdr:rowOff>
    </xdr:from>
    <xdr:to>
      <xdr:col>81</xdr:col>
      <xdr:colOff>50800</xdr:colOff>
      <xdr:row>106</xdr:row>
      <xdr:rowOff>41911</xdr:rowOff>
    </xdr:to>
    <xdr:cxnSp macro="">
      <xdr:nvCxnSpPr>
        <xdr:cNvPr id="888" name="直線コネクタ 887">
          <a:extLst>
            <a:ext uri="{FF2B5EF4-FFF2-40B4-BE49-F238E27FC236}">
              <a16:creationId xmlns:a16="http://schemas.microsoft.com/office/drawing/2014/main" id="{C80AF1D0-3610-4748-94CD-7E8C6450643D}"/>
            </a:ext>
          </a:extLst>
        </xdr:cNvPr>
        <xdr:cNvCxnSpPr/>
      </xdr:nvCxnSpPr>
      <xdr:spPr>
        <a:xfrm>
          <a:off x="13144500" y="18161998"/>
          <a:ext cx="79756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85816</xdr:rowOff>
    </xdr:from>
    <xdr:to>
      <xdr:col>72</xdr:col>
      <xdr:colOff>38100</xdr:colOff>
      <xdr:row>106</xdr:row>
      <xdr:rowOff>15966</xdr:rowOff>
    </xdr:to>
    <xdr:sp macro="" textlink="">
      <xdr:nvSpPr>
        <xdr:cNvPr id="889" name="楕円 888">
          <a:extLst>
            <a:ext uri="{FF2B5EF4-FFF2-40B4-BE49-F238E27FC236}">
              <a16:creationId xmlns:a16="http://schemas.microsoft.com/office/drawing/2014/main" id="{979F3BE6-0274-4244-8BA3-22A518652177}"/>
            </a:ext>
          </a:extLst>
        </xdr:cNvPr>
        <xdr:cNvSpPr/>
      </xdr:nvSpPr>
      <xdr:spPr>
        <a:xfrm>
          <a:off x="12303760" y="1808997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136616</xdr:rowOff>
    </xdr:from>
    <xdr:to>
      <xdr:col>76</xdr:col>
      <xdr:colOff>114300</xdr:colOff>
      <xdr:row>105</xdr:row>
      <xdr:rowOff>157843</xdr:rowOff>
    </xdr:to>
    <xdr:cxnSp macro="">
      <xdr:nvCxnSpPr>
        <xdr:cNvPr id="890" name="直線コネクタ 889">
          <a:extLst>
            <a:ext uri="{FF2B5EF4-FFF2-40B4-BE49-F238E27FC236}">
              <a16:creationId xmlns:a16="http://schemas.microsoft.com/office/drawing/2014/main" id="{00F0D6EC-6360-4ADF-9516-30A84CC8D277}"/>
            </a:ext>
          </a:extLst>
        </xdr:cNvPr>
        <xdr:cNvCxnSpPr/>
      </xdr:nvCxnSpPr>
      <xdr:spPr>
        <a:xfrm>
          <a:off x="12346940" y="18135056"/>
          <a:ext cx="79756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62956</xdr:rowOff>
    </xdr:from>
    <xdr:to>
      <xdr:col>67</xdr:col>
      <xdr:colOff>101600</xdr:colOff>
      <xdr:row>105</xdr:row>
      <xdr:rowOff>164556</xdr:rowOff>
    </xdr:to>
    <xdr:sp macro="" textlink="">
      <xdr:nvSpPr>
        <xdr:cNvPr id="891" name="楕円 890">
          <a:extLst>
            <a:ext uri="{FF2B5EF4-FFF2-40B4-BE49-F238E27FC236}">
              <a16:creationId xmlns:a16="http://schemas.microsoft.com/office/drawing/2014/main" id="{BD6999BB-721E-4EC8-8E8B-5C8DA99CAC73}"/>
            </a:ext>
          </a:extLst>
        </xdr:cNvPr>
        <xdr:cNvSpPr/>
      </xdr:nvSpPr>
      <xdr:spPr>
        <a:xfrm>
          <a:off x="11487150" y="18061396"/>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113756</xdr:rowOff>
    </xdr:from>
    <xdr:to>
      <xdr:col>71</xdr:col>
      <xdr:colOff>177800</xdr:colOff>
      <xdr:row>105</xdr:row>
      <xdr:rowOff>136616</xdr:rowOff>
    </xdr:to>
    <xdr:cxnSp macro="">
      <xdr:nvCxnSpPr>
        <xdr:cNvPr id="892" name="直線コネクタ 891">
          <a:extLst>
            <a:ext uri="{FF2B5EF4-FFF2-40B4-BE49-F238E27FC236}">
              <a16:creationId xmlns:a16="http://schemas.microsoft.com/office/drawing/2014/main" id="{E705E9CE-E1B5-46BA-BE84-10733AC69E10}"/>
            </a:ext>
          </a:extLst>
        </xdr:cNvPr>
        <xdr:cNvCxnSpPr/>
      </xdr:nvCxnSpPr>
      <xdr:spPr>
        <a:xfrm>
          <a:off x="11541760" y="18116006"/>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169653</xdr:rowOff>
    </xdr:from>
    <xdr:ext cx="405111" cy="259045"/>
    <xdr:sp macro="" textlink="">
      <xdr:nvSpPr>
        <xdr:cNvPr id="893" name="n_1aveValue【庁舎】&#10;有形固定資産減価償却率">
          <a:extLst>
            <a:ext uri="{FF2B5EF4-FFF2-40B4-BE49-F238E27FC236}">
              <a16:creationId xmlns:a16="http://schemas.microsoft.com/office/drawing/2014/main" id="{4F9722A9-1BCC-4B82-886C-A5F3029048AE}"/>
            </a:ext>
          </a:extLst>
        </xdr:cNvPr>
        <xdr:cNvSpPr txBox="1"/>
      </xdr:nvSpPr>
      <xdr:spPr>
        <a:xfrm>
          <a:off x="13738234" y="17661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164754</xdr:rowOff>
    </xdr:from>
    <xdr:ext cx="405111" cy="259045"/>
    <xdr:sp macro="" textlink="">
      <xdr:nvSpPr>
        <xdr:cNvPr id="894" name="n_2aveValue【庁舎】&#10;有形固定資産減価償却率">
          <a:extLst>
            <a:ext uri="{FF2B5EF4-FFF2-40B4-BE49-F238E27FC236}">
              <a16:creationId xmlns:a16="http://schemas.microsoft.com/office/drawing/2014/main" id="{0958689E-B0E2-41EC-9DEB-F5E63602BC09}"/>
            </a:ext>
          </a:extLst>
        </xdr:cNvPr>
        <xdr:cNvSpPr txBox="1"/>
      </xdr:nvSpPr>
      <xdr:spPr>
        <a:xfrm>
          <a:off x="12957184" y="17656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25961</xdr:rowOff>
    </xdr:from>
    <xdr:ext cx="405111" cy="259045"/>
    <xdr:sp macro="" textlink="">
      <xdr:nvSpPr>
        <xdr:cNvPr id="895" name="n_3aveValue【庁舎】&#10;有形固定資産減価償却率">
          <a:extLst>
            <a:ext uri="{FF2B5EF4-FFF2-40B4-BE49-F238E27FC236}">
              <a16:creationId xmlns:a16="http://schemas.microsoft.com/office/drawing/2014/main" id="{6041633B-2C46-4C39-93E3-3BA86A977AE2}"/>
            </a:ext>
          </a:extLst>
        </xdr:cNvPr>
        <xdr:cNvSpPr txBox="1"/>
      </xdr:nvSpPr>
      <xdr:spPr>
        <a:xfrm>
          <a:off x="12171054" y="17681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68415</xdr:rowOff>
    </xdr:from>
    <xdr:ext cx="405111" cy="259045"/>
    <xdr:sp macro="" textlink="">
      <xdr:nvSpPr>
        <xdr:cNvPr id="896" name="n_4aveValue【庁舎】&#10;有形固定資産減価償却率">
          <a:extLst>
            <a:ext uri="{FF2B5EF4-FFF2-40B4-BE49-F238E27FC236}">
              <a16:creationId xmlns:a16="http://schemas.microsoft.com/office/drawing/2014/main" id="{2B8F86CB-058D-4A8F-AC45-76D7976F0556}"/>
            </a:ext>
          </a:extLst>
        </xdr:cNvPr>
        <xdr:cNvSpPr txBox="1"/>
      </xdr:nvSpPr>
      <xdr:spPr>
        <a:xfrm>
          <a:off x="11354444" y="17725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83838</xdr:rowOff>
    </xdr:from>
    <xdr:ext cx="405111" cy="259045"/>
    <xdr:sp macro="" textlink="">
      <xdr:nvSpPr>
        <xdr:cNvPr id="897" name="n_1mainValue【庁舎】&#10;有形固定資産減価償却率">
          <a:extLst>
            <a:ext uri="{FF2B5EF4-FFF2-40B4-BE49-F238E27FC236}">
              <a16:creationId xmlns:a16="http://schemas.microsoft.com/office/drawing/2014/main" id="{89964B65-EBC8-42CC-862E-D7C166901312}"/>
            </a:ext>
          </a:extLst>
        </xdr:cNvPr>
        <xdr:cNvSpPr txBox="1"/>
      </xdr:nvSpPr>
      <xdr:spPr>
        <a:xfrm>
          <a:off x="13738234" y="1825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28320</xdr:rowOff>
    </xdr:from>
    <xdr:ext cx="405111" cy="259045"/>
    <xdr:sp macro="" textlink="">
      <xdr:nvSpPr>
        <xdr:cNvPr id="898" name="n_2mainValue【庁舎】&#10;有形固定資産減価償却率">
          <a:extLst>
            <a:ext uri="{FF2B5EF4-FFF2-40B4-BE49-F238E27FC236}">
              <a16:creationId xmlns:a16="http://schemas.microsoft.com/office/drawing/2014/main" id="{44A79CD4-E49C-4B61-AAA5-5F75DE158EC3}"/>
            </a:ext>
          </a:extLst>
        </xdr:cNvPr>
        <xdr:cNvSpPr txBox="1"/>
      </xdr:nvSpPr>
      <xdr:spPr>
        <a:xfrm>
          <a:off x="12957184" y="18200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7093</xdr:rowOff>
    </xdr:from>
    <xdr:ext cx="405111" cy="259045"/>
    <xdr:sp macro="" textlink="">
      <xdr:nvSpPr>
        <xdr:cNvPr id="899" name="n_3mainValue【庁舎】&#10;有形固定資産減価償却率">
          <a:extLst>
            <a:ext uri="{FF2B5EF4-FFF2-40B4-BE49-F238E27FC236}">
              <a16:creationId xmlns:a16="http://schemas.microsoft.com/office/drawing/2014/main" id="{597D83D6-F5E4-4491-A34C-0301924A0B23}"/>
            </a:ext>
          </a:extLst>
        </xdr:cNvPr>
        <xdr:cNvSpPr txBox="1"/>
      </xdr:nvSpPr>
      <xdr:spPr>
        <a:xfrm>
          <a:off x="12171054" y="18182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155683</xdr:rowOff>
    </xdr:from>
    <xdr:ext cx="405111" cy="259045"/>
    <xdr:sp macro="" textlink="">
      <xdr:nvSpPr>
        <xdr:cNvPr id="900" name="n_4mainValue【庁舎】&#10;有形固定資産減価償却率">
          <a:extLst>
            <a:ext uri="{FF2B5EF4-FFF2-40B4-BE49-F238E27FC236}">
              <a16:creationId xmlns:a16="http://schemas.microsoft.com/office/drawing/2014/main" id="{4F2C83C1-718B-442E-80C6-D7F6FBAD8217}"/>
            </a:ext>
          </a:extLst>
        </xdr:cNvPr>
        <xdr:cNvSpPr txBox="1"/>
      </xdr:nvSpPr>
      <xdr:spPr>
        <a:xfrm>
          <a:off x="11354444"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a:extLst>
            <a:ext uri="{FF2B5EF4-FFF2-40B4-BE49-F238E27FC236}">
              <a16:creationId xmlns:a16="http://schemas.microsoft.com/office/drawing/2014/main" id="{04C769D5-25FB-4111-8CAB-626C8133FD03}"/>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a:extLst>
            <a:ext uri="{FF2B5EF4-FFF2-40B4-BE49-F238E27FC236}">
              <a16:creationId xmlns:a16="http://schemas.microsoft.com/office/drawing/2014/main" id="{A826B732-0A05-4A7A-81A3-C3D641EFB265}"/>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a:extLst>
            <a:ext uri="{FF2B5EF4-FFF2-40B4-BE49-F238E27FC236}">
              <a16:creationId xmlns:a16="http://schemas.microsoft.com/office/drawing/2014/main" id="{F2D97A11-23D7-405D-A33A-D3A81D43D94B}"/>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a:extLst>
            <a:ext uri="{FF2B5EF4-FFF2-40B4-BE49-F238E27FC236}">
              <a16:creationId xmlns:a16="http://schemas.microsoft.com/office/drawing/2014/main" id="{EFD1638F-282B-44A2-83CD-39121F9237A1}"/>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a:extLst>
            <a:ext uri="{FF2B5EF4-FFF2-40B4-BE49-F238E27FC236}">
              <a16:creationId xmlns:a16="http://schemas.microsoft.com/office/drawing/2014/main" id="{71B3391E-144B-4A1A-9CF8-190B8D241348}"/>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a:extLst>
            <a:ext uri="{FF2B5EF4-FFF2-40B4-BE49-F238E27FC236}">
              <a16:creationId xmlns:a16="http://schemas.microsoft.com/office/drawing/2014/main" id="{3D2F60BA-8299-41F8-BA91-2D5FB8A1CE5B}"/>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a:extLst>
            <a:ext uri="{FF2B5EF4-FFF2-40B4-BE49-F238E27FC236}">
              <a16:creationId xmlns:a16="http://schemas.microsoft.com/office/drawing/2014/main" id="{E0C4A1CF-F714-4753-9E15-32E18CCAD81E}"/>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a:extLst>
            <a:ext uri="{FF2B5EF4-FFF2-40B4-BE49-F238E27FC236}">
              <a16:creationId xmlns:a16="http://schemas.microsoft.com/office/drawing/2014/main" id="{AD9F84C5-1C08-4BCA-8DCC-7FD4FBC3ED36}"/>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9" name="テキスト ボックス 908">
          <a:extLst>
            <a:ext uri="{FF2B5EF4-FFF2-40B4-BE49-F238E27FC236}">
              <a16:creationId xmlns:a16="http://schemas.microsoft.com/office/drawing/2014/main" id="{372550DD-314B-4624-88CA-7F90BB014379}"/>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a:extLst>
            <a:ext uri="{FF2B5EF4-FFF2-40B4-BE49-F238E27FC236}">
              <a16:creationId xmlns:a16="http://schemas.microsoft.com/office/drawing/2014/main" id="{3FB59ADE-E622-496A-A7A1-B3F622640B46}"/>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11" name="テキスト ボックス 910">
          <a:extLst>
            <a:ext uri="{FF2B5EF4-FFF2-40B4-BE49-F238E27FC236}">
              <a16:creationId xmlns:a16="http://schemas.microsoft.com/office/drawing/2014/main" id="{43BB43A2-1E44-453F-9697-A2EB95519CA5}"/>
            </a:ext>
          </a:extLst>
        </xdr:cNvPr>
        <xdr:cNvSpPr txBox="1"/>
      </xdr:nvSpPr>
      <xdr:spPr>
        <a:xfrm>
          <a:off x="160472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2" name="直線コネクタ 911">
          <a:extLst>
            <a:ext uri="{FF2B5EF4-FFF2-40B4-BE49-F238E27FC236}">
              <a16:creationId xmlns:a16="http://schemas.microsoft.com/office/drawing/2014/main" id="{B5BCB545-73B9-4FAB-866B-F6C9E11F643D}"/>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3" name="テキスト ボックス 912">
          <a:extLst>
            <a:ext uri="{FF2B5EF4-FFF2-40B4-BE49-F238E27FC236}">
              <a16:creationId xmlns:a16="http://schemas.microsoft.com/office/drawing/2014/main" id="{AB37EB7B-602E-4747-9FFD-E57F7AF2054C}"/>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4" name="直線コネクタ 913">
          <a:extLst>
            <a:ext uri="{FF2B5EF4-FFF2-40B4-BE49-F238E27FC236}">
              <a16:creationId xmlns:a16="http://schemas.microsoft.com/office/drawing/2014/main" id="{AE20079F-D33D-4549-9D47-23036621305B}"/>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5" name="テキスト ボックス 914">
          <a:extLst>
            <a:ext uri="{FF2B5EF4-FFF2-40B4-BE49-F238E27FC236}">
              <a16:creationId xmlns:a16="http://schemas.microsoft.com/office/drawing/2014/main" id="{3D11C461-34B9-4ED6-A842-02671C401441}"/>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6" name="直線コネクタ 915">
          <a:extLst>
            <a:ext uri="{FF2B5EF4-FFF2-40B4-BE49-F238E27FC236}">
              <a16:creationId xmlns:a16="http://schemas.microsoft.com/office/drawing/2014/main" id="{DDF2575E-4C5E-45FF-B72A-8DF57BDD1E6F}"/>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7" name="テキスト ボックス 916">
          <a:extLst>
            <a:ext uri="{FF2B5EF4-FFF2-40B4-BE49-F238E27FC236}">
              <a16:creationId xmlns:a16="http://schemas.microsoft.com/office/drawing/2014/main" id="{1DB471E0-E911-46AD-9CFD-C6B50A10AC2D}"/>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8" name="直線コネクタ 917">
          <a:extLst>
            <a:ext uri="{FF2B5EF4-FFF2-40B4-BE49-F238E27FC236}">
              <a16:creationId xmlns:a16="http://schemas.microsoft.com/office/drawing/2014/main" id="{6FFF330F-E609-42E1-9E23-E3B5699D7AA9}"/>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9" name="テキスト ボックス 918">
          <a:extLst>
            <a:ext uri="{FF2B5EF4-FFF2-40B4-BE49-F238E27FC236}">
              <a16:creationId xmlns:a16="http://schemas.microsoft.com/office/drawing/2014/main" id="{30B76987-8DFB-4CB4-94D9-1194E8EDEB62}"/>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20" name="直線コネクタ 919">
          <a:extLst>
            <a:ext uri="{FF2B5EF4-FFF2-40B4-BE49-F238E27FC236}">
              <a16:creationId xmlns:a16="http://schemas.microsoft.com/office/drawing/2014/main" id="{1A6E2842-5962-424B-B7A8-B8E9ED5868DF}"/>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21" name="テキスト ボックス 920">
          <a:extLst>
            <a:ext uri="{FF2B5EF4-FFF2-40B4-BE49-F238E27FC236}">
              <a16:creationId xmlns:a16="http://schemas.microsoft.com/office/drawing/2014/main" id="{370FB48F-1C36-4A80-8D7B-A439C360BDBA}"/>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2" name="直線コネクタ 921">
          <a:extLst>
            <a:ext uri="{FF2B5EF4-FFF2-40B4-BE49-F238E27FC236}">
              <a16:creationId xmlns:a16="http://schemas.microsoft.com/office/drawing/2014/main" id="{97DFEF55-5721-49DE-B414-818AD84B9C32}"/>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3" name="テキスト ボックス 922">
          <a:extLst>
            <a:ext uri="{FF2B5EF4-FFF2-40B4-BE49-F238E27FC236}">
              <a16:creationId xmlns:a16="http://schemas.microsoft.com/office/drawing/2014/main" id="{A15ABEE8-87D5-4586-80AF-0E1B812AA41A}"/>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4" name="直線コネクタ 923">
          <a:extLst>
            <a:ext uri="{FF2B5EF4-FFF2-40B4-BE49-F238E27FC236}">
              <a16:creationId xmlns:a16="http://schemas.microsoft.com/office/drawing/2014/main" id="{B723D5CE-95F0-4F43-90D2-F94383F03A43}"/>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5" name="テキスト ボックス 924">
          <a:extLst>
            <a:ext uri="{FF2B5EF4-FFF2-40B4-BE49-F238E27FC236}">
              <a16:creationId xmlns:a16="http://schemas.microsoft.com/office/drawing/2014/main" id="{742B1689-EE83-4ABA-871A-B61D1D64A4A4}"/>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6" name="【庁舎】&#10;一人当たり面積グラフ枠">
          <a:extLst>
            <a:ext uri="{FF2B5EF4-FFF2-40B4-BE49-F238E27FC236}">
              <a16:creationId xmlns:a16="http://schemas.microsoft.com/office/drawing/2014/main" id="{A06E85A9-6787-4B30-ACBF-E12BD87CB8D5}"/>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162742</xdr:rowOff>
    </xdr:from>
    <xdr:to>
      <xdr:col>116</xdr:col>
      <xdr:colOff>62864</xdr:colOff>
      <xdr:row>108</xdr:row>
      <xdr:rowOff>164374</xdr:rowOff>
    </xdr:to>
    <xdr:cxnSp macro="">
      <xdr:nvCxnSpPr>
        <xdr:cNvPr id="927" name="直線コネクタ 926">
          <a:extLst>
            <a:ext uri="{FF2B5EF4-FFF2-40B4-BE49-F238E27FC236}">
              <a16:creationId xmlns:a16="http://schemas.microsoft.com/office/drawing/2014/main" id="{56710E96-2929-4936-9A9B-4123024D8A4C}"/>
            </a:ext>
          </a:extLst>
        </xdr:cNvPr>
        <xdr:cNvCxnSpPr/>
      </xdr:nvCxnSpPr>
      <xdr:spPr>
        <a:xfrm flipV="1">
          <a:off x="19947254" y="17138197"/>
          <a:ext cx="0" cy="1546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168201</xdr:rowOff>
    </xdr:from>
    <xdr:ext cx="469744" cy="259045"/>
    <xdr:sp macro="" textlink="">
      <xdr:nvSpPr>
        <xdr:cNvPr id="928" name="【庁舎】&#10;一人当たり面積最小値テキスト">
          <a:extLst>
            <a:ext uri="{FF2B5EF4-FFF2-40B4-BE49-F238E27FC236}">
              <a16:creationId xmlns:a16="http://schemas.microsoft.com/office/drawing/2014/main" id="{ECFBCE56-5616-40AB-8A85-790CE3E4E3E9}"/>
            </a:ext>
          </a:extLst>
        </xdr:cNvPr>
        <xdr:cNvSpPr txBox="1"/>
      </xdr:nvSpPr>
      <xdr:spPr>
        <a:xfrm>
          <a:off x="19985990" y="1868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164374</xdr:rowOff>
    </xdr:from>
    <xdr:to>
      <xdr:col>116</xdr:col>
      <xdr:colOff>152400</xdr:colOff>
      <xdr:row>108</xdr:row>
      <xdr:rowOff>164374</xdr:rowOff>
    </xdr:to>
    <xdr:cxnSp macro="">
      <xdr:nvCxnSpPr>
        <xdr:cNvPr id="929" name="直線コネクタ 928">
          <a:extLst>
            <a:ext uri="{FF2B5EF4-FFF2-40B4-BE49-F238E27FC236}">
              <a16:creationId xmlns:a16="http://schemas.microsoft.com/office/drawing/2014/main" id="{B2D6369F-9340-431E-B50B-1C4F6551010F}"/>
            </a:ext>
          </a:extLst>
        </xdr:cNvPr>
        <xdr:cNvCxnSpPr/>
      </xdr:nvCxnSpPr>
      <xdr:spPr>
        <a:xfrm>
          <a:off x="19885660" y="186847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109419</xdr:rowOff>
    </xdr:from>
    <xdr:ext cx="469744" cy="259045"/>
    <xdr:sp macro="" textlink="">
      <xdr:nvSpPr>
        <xdr:cNvPr id="930" name="【庁舎】&#10;一人当たり面積最大値テキスト">
          <a:extLst>
            <a:ext uri="{FF2B5EF4-FFF2-40B4-BE49-F238E27FC236}">
              <a16:creationId xmlns:a16="http://schemas.microsoft.com/office/drawing/2014/main" id="{6546B71A-79E0-4E60-AB75-E4B1DFFBBE9F}"/>
            </a:ext>
          </a:extLst>
        </xdr:cNvPr>
        <xdr:cNvSpPr txBox="1"/>
      </xdr:nvSpPr>
      <xdr:spPr>
        <a:xfrm>
          <a:off x="19985990" y="16909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162742</xdr:rowOff>
    </xdr:from>
    <xdr:to>
      <xdr:col>116</xdr:col>
      <xdr:colOff>152400</xdr:colOff>
      <xdr:row>99</xdr:row>
      <xdr:rowOff>162742</xdr:rowOff>
    </xdr:to>
    <xdr:cxnSp macro="">
      <xdr:nvCxnSpPr>
        <xdr:cNvPr id="931" name="直線コネクタ 930">
          <a:extLst>
            <a:ext uri="{FF2B5EF4-FFF2-40B4-BE49-F238E27FC236}">
              <a16:creationId xmlns:a16="http://schemas.microsoft.com/office/drawing/2014/main" id="{678FC360-9AFF-4BFD-A7A4-8F6DBF28E828}"/>
            </a:ext>
          </a:extLst>
        </xdr:cNvPr>
        <xdr:cNvCxnSpPr/>
      </xdr:nvCxnSpPr>
      <xdr:spPr>
        <a:xfrm>
          <a:off x="19885660" y="171381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136451</xdr:rowOff>
    </xdr:from>
    <xdr:ext cx="469744" cy="259045"/>
    <xdr:sp macro="" textlink="">
      <xdr:nvSpPr>
        <xdr:cNvPr id="932" name="【庁舎】&#10;一人当たり面積平均値テキスト">
          <a:extLst>
            <a:ext uri="{FF2B5EF4-FFF2-40B4-BE49-F238E27FC236}">
              <a16:creationId xmlns:a16="http://schemas.microsoft.com/office/drawing/2014/main" id="{85A71663-C1AB-4199-8ADB-81FBC7EFBB21}"/>
            </a:ext>
          </a:extLst>
        </xdr:cNvPr>
        <xdr:cNvSpPr txBox="1"/>
      </xdr:nvSpPr>
      <xdr:spPr>
        <a:xfrm>
          <a:off x="19985990" y="181348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113574</xdr:rowOff>
    </xdr:from>
    <xdr:to>
      <xdr:col>116</xdr:col>
      <xdr:colOff>114300</xdr:colOff>
      <xdr:row>107</xdr:row>
      <xdr:rowOff>43724</xdr:rowOff>
    </xdr:to>
    <xdr:sp macro="" textlink="">
      <xdr:nvSpPr>
        <xdr:cNvPr id="933" name="フローチャート: 判断 932">
          <a:extLst>
            <a:ext uri="{FF2B5EF4-FFF2-40B4-BE49-F238E27FC236}">
              <a16:creationId xmlns:a16="http://schemas.microsoft.com/office/drawing/2014/main" id="{97D415F8-24EE-4CA4-A5B6-9CB9DEE9E186}"/>
            </a:ext>
          </a:extLst>
        </xdr:cNvPr>
        <xdr:cNvSpPr/>
      </xdr:nvSpPr>
      <xdr:spPr>
        <a:xfrm>
          <a:off x="19904710" y="1828727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126637</xdr:rowOff>
    </xdr:from>
    <xdr:to>
      <xdr:col>112</xdr:col>
      <xdr:colOff>38100</xdr:colOff>
      <xdr:row>107</xdr:row>
      <xdr:rowOff>56787</xdr:rowOff>
    </xdr:to>
    <xdr:sp macro="" textlink="">
      <xdr:nvSpPr>
        <xdr:cNvPr id="934" name="フローチャート: 判断 933">
          <a:extLst>
            <a:ext uri="{FF2B5EF4-FFF2-40B4-BE49-F238E27FC236}">
              <a16:creationId xmlns:a16="http://schemas.microsoft.com/office/drawing/2014/main" id="{7A967708-1238-4F26-8961-5FD13864B905}"/>
            </a:ext>
          </a:extLst>
        </xdr:cNvPr>
        <xdr:cNvSpPr/>
      </xdr:nvSpPr>
      <xdr:spPr>
        <a:xfrm>
          <a:off x="19161760" y="183041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935" name="フローチャート: 判断 934">
          <a:extLst>
            <a:ext uri="{FF2B5EF4-FFF2-40B4-BE49-F238E27FC236}">
              <a16:creationId xmlns:a16="http://schemas.microsoft.com/office/drawing/2014/main" id="{A5B05341-0B00-44CD-8AE4-16FE410CD1B8}"/>
            </a:ext>
          </a:extLst>
        </xdr:cNvPr>
        <xdr:cNvSpPr/>
      </xdr:nvSpPr>
      <xdr:spPr>
        <a:xfrm>
          <a:off x="18345150" y="1829571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146231</xdr:rowOff>
    </xdr:from>
    <xdr:to>
      <xdr:col>102</xdr:col>
      <xdr:colOff>165100</xdr:colOff>
      <xdr:row>107</xdr:row>
      <xdr:rowOff>76381</xdr:rowOff>
    </xdr:to>
    <xdr:sp macro="" textlink="">
      <xdr:nvSpPr>
        <xdr:cNvPr id="936" name="フローチャート: 判断 935">
          <a:extLst>
            <a:ext uri="{FF2B5EF4-FFF2-40B4-BE49-F238E27FC236}">
              <a16:creationId xmlns:a16="http://schemas.microsoft.com/office/drawing/2014/main" id="{1FEC47E5-C390-4F06-945D-EECBE7B0D253}"/>
            </a:ext>
          </a:extLst>
        </xdr:cNvPr>
        <xdr:cNvSpPr/>
      </xdr:nvSpPr>
      <xdr:spPr>
        <a:xfrm>
          <a:off x="17547590" y="1831802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146231</xdr:rowOff>
    </xdr:from>
    <xdr:to>
      <xdr:col>98</xdr:col>
      <xdr:colOff>38100</xdr:colOff>
      <xdr:row>107</xdr:row>
      <xdr:rowOff>76381</xdr:rowOff>
    </xdr:to>
    <xdr:sp macro="" textlink="">
      <xdr:nvSpPr>
        <xdr:cNvPr id="937" name="フローチャート: 判断 936">
          <a:extLst>
            <a:ext uri="{FF2B5EF4-FFF2-40B4-BE49-F238E27FC236}">
              <a16:creationId xmlns:a16="http://schemas.microsoft.com/office/drawing/2014/main" id="{C147DD17-9EFD-4968-BCAA-0A2079E507BA}"/>
            </a:ext>
          </a:extLst>
        </xdr:cNvPr>
        <xdr:cNvSpPr/>
      </xdr:nvSpPr>
      <xdr:spPr>
        <a:xfrm>
          <a:off x="16761460" y="1831802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5744C461-2FCA-4EB5-A2FB-A0E824E8E84C}"/>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A78476EC-CB85-4E8C-81AA-267F40656A78}"/>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F869BAB0-F7E0-4BEE-9419-85242B2C2D45}"/>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7683BEF0-365B-4AA9-9F7C-E2575A4FEB39}"/>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6EAA9419-D389-437A-97E4-F0D6324F399B}"/>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22134</xdr:rowOff>
    </xdr:from>
    <xdr:to>
      <xdr:col>116</xdr:col>
      <xdr:colOff>114300</xdr:colOff>
      <xdr:row>108</xdr:row>
      <xdr:rowOff>123734</xdr:rowOff>
    </xdr:to>
    <xdr:sp macro="" textlink="">
      <xdr:nvSpPr>
        <xdr:cNvPr id="943" name="楕円 942">
          <a:extLst>
            <a:ext uri="{FF2B5EF4-FFF2-40B4-BE49-F238E27FC236}">
              <a16:creationId xmlns:a16="http://schemas.microsoft.com/office/drawing/2014/main" id="{68C8151E-5DD2-40A5-88C4-D53252C7BEB6}"/>
            </a:ext>
          </a:extLst>
        </xdr:cNvPr>
        <xdr:cNvSpPr/>
      </xdr:nvSpPr>
      <xdr:spPr>
        <a:xfrm>
          <a:off x="19904710" y="1853492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108511</xdr:rowOff>
    </xdr:from>
    <xdr:ext cx="469744" cy="259045"/>
    <xdr:sp macro="" textlink="">
      <xdr:nvSpPr>
        <xdr:cNvPr id="944" name="【庁舎】&#10;一人当たり面積該当値テキスト">
          <a:extLst>
            <a:ext uri="{FF2B5EF4-FFF2-40B4-BE49-F238E27FC236}">
              <a16:creationId xmlns:a16="http://schemas.microsoft.com/office/drawing/2014/main" id="{6576B97A-1B5B-4199-965B-E866A6837F25}"/>
            </a:ext>
          </a:extLst>
        </xdr:cNvPr>
        <xdr:cNvSpPr txBox="1"/>
      </xdr:nvSpPr>
      <xdr:spPr>
        <a:xfrm>
          <a:off x="19985990" y="1845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25400</xdr:rowOff>
    </xdr:from>
    <xdr:to>
      <xdr:col>112</xdr:col>
      <xdr:colOff>38100</xdr:colOff>
      <xdr:row>108</xdr:row>
      <xdr:rowOff>127000</xdr:rowOff>
    </xdr:to>
    <xdr:sp macro="" textlink="">
      <xdr:nvSpPr>
        <xdr:cNvPr id="945" name="楕円 944">
          <a:extLst>
            <a:ext uri="{FF2B5EF4-FFF2-40B4-BE49-F238E27FC236}">
              <a16:creationId xmlns:a16="http://schemas.microsoft.com/office/drawing/2014/main" id="{A04C1FCD-72F6-4738-8103-830B2F7A2073}"/>
            </a:ext>
          </a:extLst>
        </xdr:cNvPr>
        <xdr:cNvSpPr/>
      </xdr:nvSpPr>
      <xdr:spPr>
        <a:xfrm>
          <a:off x="19161760" y="185381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72934</xdr:rowOff>
    </xdr:from>
    <xdr:to>
      <xdr:col>116</xdr:col>
      <xdr:colOff>63500</xdr:colOff>
      <xdr:row>108</xdr:row>
      <xdr:rowOff>76200</xdr:rowOff>
    </xdr:to>
    <xdr:cxnSp macro="">
      <xdr:nvCxnSpPr>
        <xdr:cNvPr id="946" name="直線コネクタ 945">
          <a:extLst>
            <a:ext uri="{FF2B5EF4-FFF2-40B4-BE49-F238E27FC236}">
              <a16:creationId xmlns:a16="http://schemas.microsoft.com/office/drawing/2014/main" id="{2BC13274-9A2F-4E45-BC43-97ECDB2BB73A}"/>
            </a:ext>
          </a:extLst>
        </xdr:cNvPr>
        <xdr:cNvCxnSpPr/>
      </xdr:nvCxnSpPr>
      <xdr:spPr>
        <a:xfrm flipV="1">
          <a:off x="19204940" y="18589534"/>
          <a:ext cx="7429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87449</xdr:rowOff>
    </xdr:from>
    <xdr:to>
      <xdr:col>107</xdr:col>
      <xdr:colOff>101600</xdr:colOff>
      <xdr:row>109</xdr:row>
      <xdr:rowOff>17599</xdr:rowOff>
    </xdr:to>
    <xdr:sp macro="" textlink="">
      <xdr:nvSpPr>
        <xdr:cNvPr id="947" name="楕円 946">
          <a:extLst>
            <a:ext uri="{FF2B5EF4-FFF2-40B4-BE49-F238E27FC236}">
              <a16:creationId xmlns:a16="http://schemas.microsoft.com/office/drawing/2014/main" id="{B7C1A7DD-A5C2-41D0-AB03-DBCD3ABAB361}"/>
            </a:ext>
          </a:extLst>
        </xdr:cNvPr>
        <xdr:cNvSpPr/>
      </xdr:nvSpPr>
      <xdr:spPr>
        <a:xfrm>
          <a:off x="18345150" y="1860595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76200</xdr:rowOff>
    </xdr:from>
    <xdr:to>
      <xdr:col>111</xdr:col>
      <xdr:colOff>177800</xdr:colOff>
      <xdr:row>108</xdr:row>
      <xdr:rowOff>138249</xdr:rowOff>
    </xdr:to>
    <xdr:cxnSp macro="">
      <xdr:nvCxnSpPr>
        <xdr:cNvPr id="948" name="直線コネクタ 947">
          <a:extLst>
            <a:ext uri="{FF2B5EF4-FFF2-40B4-BE49-F238E27FC236}">
              <a16:creationId xmlns:a16="http://schemas.microsoft.com/office/drawing/2014/main" id="{0487AB87-D5C6-45A2-83A9-900B35CBB7E2}"/>
            </a:ext>
          </a:extLst>
        </xdr:cNvPr>
        <xdr:cNvCxnSpPr/>
      </xdr:nvCxnSpPr>
      <xdr:spPr>
        <a:xfrm flipV="1">
          <a:off x="18399760" y="18592800"/>
          <a:ext cx="805180" cy="5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90714</xdr:rowOff>
    </xdr:from>
    <xdr:to>
      <xdr:col>102</xdr:col>
      <xdr:colOff>165100</xdr:colOff>
      <xdr:row>109</xdr:row>
      <xdr:rowOff>20864</xdr:rowOff>
    </xdr:to>
    <xdr:sp macro="" textlink="">
      <xdr:nvSpPr>
        <xdr:cNvPr id="949" name="楕円 948">
          <a:extLst>
            <a:ext uri="{FF2B5EF4-FFF2-40B4-BE49-F238E27FC236}">
              <a16:creationId xmlns:a16="http://schemas.microsoft.com/office/drawing/2014/main" id="{A1F6B0EB-4DCA-4ECD-91BF-D72822AF614C}"/>
            </a:ext>
          </a:extLst>
        </xdr:cNvPr>
        <xdr:cNvSpPr/>
      </xdr:nvSpPr>
      <xdr:spPr>
        <a:xfrm>
          <a:off x="17547590" y="1861112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138249</xdr:rowOff>
    </xdr:from>
    <xdr:to>
      <xdr:col>107</xdr:col>
      <xdr:colOff>50800</xdr:colOff>
      <xdr:row>108</xdr:row>
      <xdr:rowOff>141514</xdr:rowOff>
    </xdr:to>
    <xdr:cxnSp macro="">
      <xdr:nvCxnSpPr>
        <xdr:cNvPr id="950" name="直線コネクタ 949">
          <a:extLst>
            <a:ext uri="{FF2B5EF4-FFF2-40B4-BE49-F238E27FC236}">
              <a16:creationId xmlns:a16="http://schemas.microsoft.com/office/drawing/2014/main" id="{D4A1E067-40F3-4865-B516-DE81171F3DE7}"/>
            </a:ext>
          </a:extLst>
        </xdr:cNvPr>
        <xdr:cNvCxnSpPr/>
      </xdr:nvCxnSpPr>
      <xdr:spPr>
        <a:xfrm flipV="1">
          <a:off x="17602200" y="18651039"/>
          <a:ext cx="79756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93980</xdr:rowOff>
    </xdr:from>
    <xdr:to>
      <xdr:col>98</xdr:col>
      <xdr:colOff>38100</xdr:colOff>
      <xdr:row>109</xdr:row>
      <xdr:rowOff>24130</xdr:rowOff>
    </xdr:to>
    <xdr:sp macro="" textlink="">
      <xdr:nvSpPr>
        <xdr:cNvPr id="951" name="楕円 950">
          <a:extLst>
            <a:ext uri="{FF2B5EF4-FFF2-40B4-BE49-F238E27FC236}">
              <a16:creationId xmlns:a16="http://schemas.microsoft.com/office/drawing/2014/main" id="{B3251C42-5D8F-4045-AC61-12037DF7B866}"/>
            </a:ext>
          </a:extLst>
        </xdr:cNvPr>
        <xdr:cNvSpPr/>
      </xdr:nvSpPr>
      <xdr:spPr>
        <a:xfrm>
          <a:off x="16761460" y="186143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141514</xdr:rowOff>
    </xdr:from>
    <xdr:to>
      <xdr:col>102</xdr:col>
      <xdr:colOff>114300</xdr:colOff>
      <xdr:row>108</xdr:row>
      <xdr:rowOff>144780</xdr:rowOff>
    </xdr:to>
    <xdr:cxnSp macro="">
      <xdr:nvCxnSpPr>
        <xdr:cNvPr id="952" name="直線コネクタ 951">
          <a:extLst>
            <a:ext uri="{FF2B5EF4-FFF2-40B4-BE49-F238E27FC236}">
              <a16:creationId xmlns:a16="http://schemas.microsoft.com/office/drawing/2014/main" id="{C9A8677A-A14A-498E-B9E4-E2EE22D080F2}"/>
            </a:ext>
          </a:extLst>
        </xdr:cNvPr>
        <xdr:cNvCxnSpPr/>
      </xdr:nvCxnSpPr>
      <xdr:spPr>
        <a:xfrm flipV="1">
          <a:off x="16804640" y="18656209"/>
          <a:ext cx="7975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73314</xdr:rowOff>
    </xdr:from>
    <xdr:ext cx="469744" cy="259045"/>
    <xdr:sp macro="" textlink="">
      <xdr:nvSpPr>
        <xdr:cNvPr id="953" name="n_1aveValue【庁舎】&#10;一人当たり面積">
          <a:extLst>
            <a:ext uri="{FF2B5EF4-FFF2-40B4-BE49-F238E27FC236}">
              <a16:creationId xmlns:a16="http://schemas.microsoft.com/office/drawing/2014/main" id="{EEFB540E-F9FB-480B-BA7E-1890C8205C76}"/>
            </a:ext>
          </a:extLst>
        </xdr:cNvPr>
        <xdr:cNvSpPr txBox="1"/>
      </xdr:nvSpPr>
      <xdr:spPr>
        <a:xfrm>
          <a:off x="18982132" y="1807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66783</xdr:rowOff>
    </xdr:from>
    <xdr:ext cx="469744" cy="259045"/>
    <xdr:sp macro="" textlink="">
      <xdr:nvSpPr>
        <xdr:cNvPr id="954" name="n_2aveValue【庁舎】&#10;一人当たり面積">
          <a:extLst>
            <a:ext uri="{FF2B5EF4-FFF2-40B4-BE49-F238E27FC236}">
              <a16:creationId xmlns:a16="http://schemas.microsoft.com/office/drawing/2014/main" id="{AA4FC1CC-0ED3-4E9F-8E49-914A6688A08C}"/>
            </a:ext>
          </a:extLst>
        </xdr:cNvPr>
        <xdr:cNvSpPr txBox="1"/>
      </xdr:nvSpPr>
      <xdr:spPr>
        <a:xfrm>
          <a:off x="18182032" y="1806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92908</xdr:rowOff>
    </xdr:from>
    <xdr:ext cx="469744" cy="259045"/>
    <xdr:sp macro="" textlink="">
      <xdr:nvSpPr>
        <xdr:cNvPr id="955" name="n_3aveValue【庁舎】&#10;一人当たり面積">
          <a:extLst>
            <a:ext uri="{FF2B5EF4-FFF2-40B4-BE49-F238E27FC236}">
              <a16:creationId xmlns:a16="http://schemas.microsoft.com/office/drawing/2014/main" id="{2AD34FB6-0A4E-4BF3-A6E2-819C5B906C49}"/>
            </a:ext>
          </a:extLst>
        </xdr:cNvPr>
        <xdr:cNvSpPr txBox="1"/>
      </xdr:nvSpPr>
      <xdr:spPr>
        <a:xfrm>
          <a:off x="17384472" y="1809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92908</xdr:rowOff>
    </xdr:from>
    <xdr:ext cx="469744" cy="259045"/>
    <xdr:sp macro="" textlink="">
      <xdr:nvSpPr>
        <xdr:cNvPr id="956" name="n_4aveValue【庁舎】&#10;一人当たり面積">
          <a:extLst>
            <a:ext uri="{FF2B5EF4-FFF2-40B4-BE49-F238E27FC236}">
              <a16:creationId xmlns:a16="http://schemas.microsoft.com/office/drawing/2014/main" id="{ED25273C-F0B9-4AE4-AC4B-FFA38071E320}"/>
            </a:ext>
          </a:extLst>
        </xdr:cNvPr>
        <xdr:cNvSpPr txBox="1"/>
      </xdr:nvSpPr>
      <xdr:spPr>
        <a:xfrm>
          <a:off x="16588817" y="1809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118127</xdr:rowOff>
    </xdr:from>
    <xdr:ext cx="469744" cy="259045"/>
    <xdr:sp macro="" textlink="">
      <xdr:nvSpPr>
        <xdr:cNvPr id="957" name="n_1mainValue【庁舎】&#10;一人当たり面積">
          <a:extLst>
            <a:ext uri="{FF2B5EF4-FFF2-40B4-BE49-F238E27FC236}">
              <a16:creationId xmlns:a16="http://schemas.microsoft.com/office/drawing/2014/main" id="{CAE8FD88-0EA3-4ADE-9FC4-4B7091DA32DE}"/>
            </a:ext>
          </a:extLst>
        </xdr:cNvPr>
        <xdr:cNvSpPr txBox="1"/>
      </xdr:nvSpPr>
      <xdr:spPr>
        <a:xfrm>
          <a:off x="18982132"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8726</xdr:rowOff>
    </xdr:from>
    <xdr:ext cx="469744" cy="259045"/>
    <xdr:sp macro="" textlink="">
      <xdr:nvSpPr>
        <xdr:cNvPr id="958" name="n_2mainValue【庁舎】&#10;一人当たり面積">
          <a:extLst>
            <a:ext uri="{FF2B5EF4-FFF2-40B4-BE49-F238E27FC236}">
              <a16:creationId xmlns:a16="http://schemas.microsoft.com/office/drawing/2014/main" id="{7E2B0654-5EEB-4689-97F3-FC0412EE466F}"/>
            </a:ext>
          </a:extLst>
        </xdr:cNvPr>
        <xdr:cNvSpPr txBox="1"/>
      </xdr:nvSpPr>
      <xdr:spPr>
        <a:xfrm>
          <a:off x="18182032" y="1869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11991</xdr:rowOff>
    </xdr:from>
    <xdr:ext cx="469744" cy="259045"/>
    <xdr:sp macro="" textlink="">
      <xdr:nvSpPr>
        <xdr:cNvPr id="959" name="n_3mainValue【庁舎】&#10;一人当たり面積">
          <a:extLst>
            <a:ext uri="{FF2B5EF4-FFF2-40B4-BE49-F238E27FC236}">
              <a16:creationId xmlns:a16="http://schemas.microsoft.com/office/drawing/2014/main" id="{0B122C65-3496-4586-889E-6C008F75B2FB}"/>
            </a:ext>
          </a:extLst>
        </xdr:cNvPr>
        <xdr:cNvSpPr txBox="1"/>
      </xdr:nvSpPr>
      <xdr:spPr>
        <a:xfrm>
          <a:off x="17384472" y="1870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15257</xdr:rowOff>
    </xdr:from>
    <xdr:ext cx="469744" cy="259045"/>
    <xdr:sp macro="" textlink="">
      <xdr:nvSpPr>
        <xdr:cNvPr id="960" name="n_4mainValue【庁舎】&#10;一人当たり面積">
          <a:extLst>
            <a:ext uri="{FF2B5EF4-FFF2-40B4-BE49-F238E27FC236}">
              <a16:creationId xmlns:a16="http://schemas.microsoft.com/office/drawing/2014/main" id="{8C3D9E04-381E-41DD-B5CF-E18E034EC534}"/>
            </a:ext>
          </a:extLst>
        </xdr:cNvPr>
        <xdr:cNvSpPr txBox="1"/>
      </xdr:nvSpPr>
      <xdr:spPr>
        <a:xfrm>
          <a:off x="16588817" y="1870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1" name="正方形/長方形 960">
          <a:extLst>
            <a:ext uri="{FF2B5EF4-FFF2-40B4-BE49-F238E27FC236}">
              <a16:creationId xmlns:a16="http://schemas.microsoft.com/office/drawing/2014/main" id="{2B365E58-CE36-484E-A455-7853FB660A9F}"/>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2" name="正方形/長方形 961">
          <a:extLst>
            <a:ext uri="{FF2B5EF4-FFF2-40B4-BE49-F238E27FC236}">
              <a16:creationId xmlns:a16="http://schemas.microsoft.com/office/drawing/2014/main" id="{9E3E58D3-E739-45C9-9B86-AE1BF56BF09B}"/>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3" name="テキスト ボックス 962">
          <a:extLst>
            <a:ext uri="{FF2B5EF4-FFF2-40B4-BE49-F238E27FC236}">
              <a16:creationId xmlns:a16="http://schemas.microsoft.com/office/drawing/2014/main" id="{63ED346A-68B3-40D0-B238-1B250BD5E9F2}"/>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類似団体と比較して特に有形固定資産減価償却率が高くなっている施設は、図書館、市民会館、一般廃棄物処理施設、庁舎である。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図書館については、築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年（残存年数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経過しており、これまで大規模な改修等は行っていないため、有形固定資産減価償却率は類似団体内平均値を上回っているが、令和２年３月策定の熊取町社会教育施設等個別施設計画に基づき、老朽化に伴う大規模改修及び更新を順次実施していく予定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市民会館については、築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年（残存年数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年）を経過しており、有形固定資産減価償却率は類似団体内平均</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値</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を大きく上回っている。施設の長寿命化など建物の耐用年数を見据えたうえで、計画的な維持管理を行っていく。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一般廃棄物処理施設については、旧し尿処理場（大原衛生公苑）及び環境センターが築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年（残存年数５年）経過しており、これまで大規模な改修等は行っていないため、有形固定資産減価償却率は類似団体内平均値を上回っている。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また、庁舎について、耐用年数である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年を経過しており、類似団体内平均値を上回っている。ただし、本館等については、平成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年度に耐震補強工事を完了しており、今後も計画的な更新を行っていく。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42,854
42,435
17.24
17,931,058
17,629,395
60,417
9,202,618
10,061,682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財政力は、ほぼ横ばいで推移し、類似団体内平均値を下回る数値となっている。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令和５年度について、財政力指数が前年度から低下しているが、社会保障関連経費の増などの影響による基準財政需要額の増加が基準財政収入額の増加を上回ったことが要因である。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現下の経済情勢では、今後も厳しい収入環境が続くものと思われることから、収支状況を改善させるためにも、町税徴収率の向上などによる自主財源の確保に努めるとともに、「第４次行財政構造改革プラン・アクションプログラム」に掲げ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見直し後の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改革項目を着実に実行し、財政基盤の強化を図る。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81845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2738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98372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27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41628</xdr:rowOff>
    </xdr:from>
    <xdr:to>
      <xdr:col>19</xdr:col>
      <xdr:colOff>133350</xdr:colOff>
      <xdr:row>43</xdr:row>
      <xdr:rowOff>55033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139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55033</xdr:rowOff>
    </xdr:from>
    <xdr:to>
      <xdr:col>19</xdr:col>
      <xdr:colOff>184150</xdr:colOff>
      <xdr:row>42</xdr:row>
      <xdr:rowOff>156633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41628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871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1411</xdr:rowOff>
    </xdr:from>
    <xdr:to>
      <xdr:col>11</xdr:col>
      <xdr:colOff>31750</xdr:colOff>
      <xdr:row>43</xdr:row>
      <xdr:rowOff>14817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737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126594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153405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31045</xdr:rowOff>
    </xdr:from>
    <xdr:to>
      <xdr:col>23</xdr:col>
      <xdr:colOff>184150</xdr:colOff>
      <xdr:row>43</xdr:row>
      <xdr:rowOff>132645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0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3122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7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162278</xdr:rowOff>
    </xdr:from>
    <xdr:to>
      <xdr:col>15</xdr:col>
      <xdr:colOff>133350</xdr:colOff>
      <xdr:row>43</xdr:row>
      <xdr:rowOff>92428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77205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122061</xdr:rowOff>
    </xdr:from>
    <xdr:to>
      <xdr:col>7</xdr:col>
      <xdr:colOff>31750</xdr:colOff>
      <xdr:row>43</xdr:row>
      <xdr:rowOff>52211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36988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歳入面では、町税や普通交付税の増などはあったものの、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子ども医療費助成の増加や、後期高齢者療養給付費負担金の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増加などにより、経常経費充当一般財源等が増加したこ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とで</a:t>
          </a:r>
          <a:r>
            <a:rPr kumimoji="1" lang="ja-JP" altLang="ja-JP" sz="1300">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経常収支比率は前年度の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94.2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今後については、「第４次行財政構造改革プラン・アクションプログラム」に掲げる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見直し後の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改革項目を着実に実行し、経常収支比率の改善を図る。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67</xdr:row>
      <xdr:rowOff>25718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59035"/>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169245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8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25718</xdr:rowOff>
    </xdr:from>
    <xdr:to>
      <xdr:col>24</xdr:col>
      <xdr:colOff>12700</xdr:colOff>
      <xdr:row>67</xdr:row>
      <xdr:rowOff>25718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1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75565</xdr:rowOff>
    </xdr:from>
    <xdr:to>
      <xdr:col>23</xdr:col>
      <xdr:colOff>133350</xdr:colOff>
      <xdr:row>65</xdr:row>
      <xdr:rowOff>133350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48365"/>
          <a:ext cx="8382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25734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55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9207</xdr:rowOff>
    </xdr:from>
    <xdr:to>
      <xdr:col>23</xdr:col>
      <xdr:colOff>184150</xdr:colOff>
      <xdr:row>63</xdr:row>
      <xdr:rowOff>110807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98743</xdr:rowOff>
    </xdr:from>
    <xdr:to>
      <xdr:col>19</xdr:col>
      <xdr:colOff>133350</xdr:colOff>
      <xdr:row>64</xdr:row>
      <xdr:rowOff>75565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728643"/>
          <a:ext cx="889000" cy="31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72072</xdr:rowOff>
    </xdr:from>
    <xdr:to>
      <xdr:col>19</xdr:col>
      <xdr:colOff>184150</xdr:colOff>
      <xdr:row>63</xdr:row>
      <xdr:rowOff>2222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12399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4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98743</xdr:rowOff>
    </xdr:from>
    <xdr:to>
      <xdr:col>15</xdr:col>
      <xdr:colOff>82550</xdr:colOff>
      <xdr:row>64</xdr:row>
      <xdr:rowOff>15240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728643"/>
          <a:ext cx="889000" cy="25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2222</xdr:rowOff>
    </xdr:from>
    <xdr:to>
      <xdr:col>15</xdr:col>
      <xdr:colOff>133350</xdr:colOff>
      <xdr:row>61</xdr:row>
      <xdr:rowOff>103822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113999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9207</xdr:rowOff>
    </xdr:from>
    <xdr:to>
      <xdr:col>11</xdr:col>
      <xdr:colOff>31750</xdr:colOff>
      <xdr:row>64</xdr:row>
      <xdr:rowOff>15240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982007"/>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150495</xdr:rowOff>
    </xdr:from>
    <xdr:to>
      <xdr:col>11</xdr:col>
      <xdr:colOff>82550</xdr:colOff>
      <xdr:row>63</xdr:row>
      <xdr:rowOff>80645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90822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82550</xdr:rowOff>
    </xdr:from>
    <xdr:to>
      <xdr:col>23</xdr:col>
      <xdr:colOff>184150</xdr:colOff>
      <xdr:row>66</xdr:row>
      <xdr:rowOff>12700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54627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9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24765</xdr:rowOff>
    </xdr:from>
    <xdr:to>
      <xdr:col>19</xdr:col>
      <xdr:colOff>184150</xdr:colOff>
      <xdr:row>64</xdr:row>
      <xdr:rowOff>126365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111142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83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47943</xdr:rowOff>
    </xdr:from>
    <xdr:to>
      <xdr:col>15</xdr:col>
      <xdr:colOff>133350</xdr:colOff>
      <xdr:row>62</xdr:row>
      <xdr:rowOff>149543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6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134320</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764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135890</xdr:rowOff>
    </xdr:from>
    <xdr:to>
      <xdr:col>11</xdr:col>
      <xdr:colOff>82550</xdr:colOff>
      <xdr:row>64</xdr:row>
      <xdr:rowOff>66040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50817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129857</xdr:rowOff>
    </xdr:from>
    <xdr:to>
      <xdr:col>7</xdr:col>
      <xdr:colOff>31750</xdr:colOff>
      <xdr:row>64</xdr:row>
      <xdr:rowOff>60007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44784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1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[139,403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令和２年度から会計年度任用職員制度が導入されたことにより、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大きく増加している。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令和６年度から会計年度任用職員の勤勉手当の支給開始により、数値は悪化する見込みである。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現状としては、ごみ処理の事業を直営で行っているため、その結果として人件費及び施設の運営経費や維持補修費が類似団体内平均値と比較して高くなる傾向にあ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し尿処理事務の広域化</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や町立保育所民営化の効果もあり、一定数値は改善している。</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行財政改革における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「アクションプログラム」見直し後の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改革項目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を着実に実行することにより、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人件費の抑制</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など徹底した事務事業の見直し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150169</xdr:rowOff>
    </xdr:from>
    <xdr:to>
      <xdr:col>23</xdr:col>
      <xdr:colOff>133350</xdr:colOff>
      <xdr:row>87</xdr:row>
      <xdr:rowOff>146345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866169"/>
          <a:ext cx="0" cy="1196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118422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034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146345</xdr:rowOff>
    </xdr:from>
    <xdr:to>
      <xdr:col>24</xdr:col>
      <xdr:colOff>12700</xdr:colOff>
      <xdr:row>87</xdr:row>
      <xdr:rowOff>146345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062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65096</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60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150169</xdr:rowOff>
    </xdr:from>
    <xdr:to>
      <xdr:col>24</xdr:col>
      <xdr:colOff>12700</xdr:colOff>
      <xdr:row>80</xdr:row>
      <xdr:rowOff>150169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86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12359</xdr:rowOff>
    </xdr:from>
    <xdr:to>
      <xdr:col>23</xdr:col>
      <xdr:colOff>133350</xdr:colOff>
      <xdr:row>82</xdr:row>
      <xdr:rowOff>63491</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114800" y="14071259"/>
          <a:ext cx="838200" cy="51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109348</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9967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137271</xdr:rowOff>
    </xdr:from>
    <xdr:to>
      <xdr:col>23</xdr:col>
      <xdr:colOff>184150</xdr:colOff>
      <xdr:row>82</xdr:row>
      <xdr:rowOff>67421</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24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10713</xdr:rowOff>
    </xdr:from>
    <xdr:to>
      <xdr:col>19</xdr:col>
      <xdr:colOff>133350</xdr:colOff>
      <xdr:row>82</xdr:row>
      <xdr:rowOff>63491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069613"/>
          <a:ext cx="889000" cy="5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138289</xdr:rowOff>
    </xdr:from>
    <xdr:to>
      <xdr:col>19</xdr:col>
      <xdr:colOff>184150</xdr:colOff>
      <xdr:row>82</xdr:row>
      <xdr:rowOff>68439</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02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78616</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94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126129</xdr:rowOff>
    </xdr:from>
    <xdr:to>
      <xdr:col>15</xdr:col>
      <xdr:colOff>82550</xdr:colOff>
      <xdr:row>82</xdr:row>
      <xdr:rowOff>10713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13579"/>
          <a:ext cx="889000" cy="5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111843</xdr:rowOff>
    </xdr:from>
    <xdr:to>
      <xdr:col>15</xdr:col>
      <xdr:colOff>133350</xdr:colOff>
      <xdr:row>82</xdr:row>
      <xdr:rowOff>41993</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9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52170</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6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46997</xdr:rowOff>
    </xdr:from>
    <xdr:to>
      <xdr:col>11</xdr:col>
      <xdr:colOff>31750</xdr:colOff>
      <xdr:row>81</xdr:row>
      <xdr:rowOff>126129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447800" y="13934447"/>
          <a:ext cx="889000" cy="79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77524</xdr:rowOff>
    </xdr:from>
    <xdr:to>
      <xdr:col>11</xdr:col>
      <xdr:colOff>82550</xdr:colOff>
      <xdr:row>82</xdr:row>
      <xdr:rowOff>7674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163901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05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29283</xdr:rowOff>
    </xdr:from>
    <xdr:to>
      <xdr:col>7</xdr:col>
      <xdr:colOff>31750</xdr:colOff>
      <xdr:row>81</xdr:row>
      <xdr:rowOff>130883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1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115660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003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133009</xdr:rowOff>
    </xdr:from>
    <xdr:to>
      <xdr:col>23</xdr:col>
      <xdr:colOff>184150</xdr:colOff>
      <xdr:row>82</xdr:row>
      <xdr:rowOff>63159</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0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149536</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865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12691</xdr:rowOff>
    </xdr:from>
    <xdr:to>
      <xdr:col>19</xdr:col>
      <xdr:colOff>184150</xdr:colOff>
      <xdr:row>82</xdr:row>
      <xdr:rowOff>114291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07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99068</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157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131363</xdr:rowOff>
    </xdr:from>
    <xdr:to>
      <xdr:col>15</xdr:col>
      <xdr:colOff>133350</xdr:colOff>
      <xdr:row>82</xdr:row>
      <xdr:rowOff>61513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01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46290</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105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75329</xdr:rowOff>
    </xdr:from>
    <xdr:to>
      <xdr:col>11</xdr:col>
      <xdr:colOff>82550</xdr:colOff>
      <xdr:row>82</xdr:row>
      <xdr:rowOff>5479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6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15656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731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167647</xdr:rowOff>
    </xdr:from>
    <xdr:to>
      <xdr:col>7</xdr:col>
      <xdr:colOff>31750</xdr:colOff>
      <xdr:row>81</xdr:row>
      <xdr:rowOff>97797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88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107974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652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本町は従前より国の給料水準を下回っており、大阪府内でも低い水準となっている。</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今後も中長期的なビジョンに立って、職員年齢構成の平準化を推進するとともに、引き続き国家公務員に準拠した適正な給与制度による運営を行う。</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89</xdr:row>
      <xdr:rowOff>110066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61534"/>
          <a:ext cx="0" cy="14075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162984</xdr:rowOff>
    </xdr:from>
    <xdr:to>
      <xdr:col>81</xdr:col>
      <xdr:colOff>44450</xdr:colOff>
      <xdr:row>85</xdr:row>
      <xdr:rowOff>71966</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564784"/>
          <a:ext cx="8382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162984</xdr:rowOff>
    </xdr:from>
    <xdr:to>
      <xdr:col>77</xdr:col>
      <xdr:colOff>44450</xdr:colOff>
      <xdr:row>85</xdr:row>
      <xdr:rowOff>4939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56478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115005</xdr:rowOff>
    </xdr:from>
    <xdr:to>
      <xdr:col>77</xdr:col>
      <xdr:colOff>95250</xdr:colOff>
      <xdr:row>86</xdr:row>
      <xdr:rowOff>45155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29932</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77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4939</xdr:rowOff>
    </xdr:from>
    <xdr:to>
      <xdr:col>72</xdr:col>
      <xdr:colOff>203200</xdr:colOff>
      <xdr:row>85</xdr:row>
      <xdr:rowOff>4939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5781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128411</xdr:rowOff>
    </xdr:from>
    <xdr:to>
      <xdr:col>73</xdr:col>
      <xdr:colOff>44450</xdr:colOff>
      <xdr:row>86</xdr:row>
      <xdr:rowOff>58561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70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43338</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4939</xdr:rowOff>
    </xdr:from>
    <xdr:to>
      <xdr:col>68</xdr:col>
      <xdr:colOff>152400</xdr:colOff>
      <xdr:row>85</xdr:row>
      <xdr:rowOff>58561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457818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168628</xdr:rowOff>
    </xdr:from>
    <xdr:to>
      <xdr:col>68</xdr:col>
      <xdr:colOff>203200</xdr:colOff>
      <xdr:row>86</xdr:row>
      <xdr:rowOff>98778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83555</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82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37693</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43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112184</xdr:rowOff>
    </xdr:from>
    <xdr:to>
      <xdr:col>77</xdr:col>
      <xdr:colOff>95250</xdr:colOff>
      <xdr:row>85</xdr:row>
      <xdr:rowOff>42334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52511</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282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125589</xdr:rowOff>
    </xdr:from>
    <xdr:to>
      <xdr:col>73</xdr:col>
      <xdr:colOff>44450</xdr:colOff>
      <xdr:row>85</xdr:row>
      <xdr:rowOff>55739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65916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29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125589</xdr:rowOff>
    </xdr:from>
    <xdr:to>
      <xdr:col>68</xdr:col>
      <xdr:colOff>203200</xdr:colOff>
      <xdr:row>85</xdr:row>
      <xdr:rowOff>55739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65916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29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7761</xdr:rowOff>
    </xdr:from>
    <xdr:to>
      <xdr:col>64</xdr:col>
      <xdr:colOff>152400</xdr:colOff>
      <xdr:row>85</xdr:row>
      <xdr:rowOff>109361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119538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「行財政構造改革プラン」に基づき、職員数の適正管理などに努めてきたことも奏功し、</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R01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からほぼ横ばいで推移している。</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業務の性質、職員の年齢構成にも留意し、将来的にも行政サービスの低下とならないよう配慮しながら職員数の適正管理を行っていく。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164012</xdr:rowOff>
    </xdr:from>
    <xdr:to>
      <xdr:col>81</xdr:col>
      <xdr:colOff>44450</xdr:colOff>
      <xdr:row>67</xdr:row>
      <xdr:rowOff>150676</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36662"/>
          <a:ext cx="0" cy="17011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122753</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150676</xdr:rowOff>
    </xdr:from>
    <xdr:to>
      <xdr:col>81</xdr:col>
      <xdr:colOff>133350</xdr:colOff>
      <xdr:row>67</xdr:row>
      <xdr:rowOff>150676</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637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78939</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8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164012</xdr:rowOff>
    </xdr:from>
    <xdr:to>
      <xdr:col>81</xdr:col>
      <xdr:colOff>133350</xdr:colOff>
      <xdr:row>57</xdr:row>
      <xdr:rowOff>164012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3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39188</xdr:rowOff>
    </xdr:from>
    <xdr:to>
      <xdr:col>81</xdr:col>
      <xdr:colOff>44450</xdr:colOff>
      <xdr:row>60</xdr:row>
      <xdr:rowOff>54701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326188"/>
          <a:ext cx="838200" cy="1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38026</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25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65949</xdr:rowOff>
    </xdr:from>
    <xdr:to>
      <xdr:col>81</xdr:col>
      <xdr:colOff>95250</xdr:colOff>
      <xdr:row>60</xdr:row>
      <xdr:rowOff>167549</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5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54701</xdr:rowOff>
    </xdr:from>
    <xdr:to>
      <xdr:col>77</xdr:col>
      <xdr:colOff>44450</xdr:colOff>
      <xdr:row>60</xdr:row>
      <xdr:rowOff>71937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34170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52160</xdr:rowOff>
    </xdr:from>
    <xdr:to>
      <xdr:col>77</xdr:col>
      <xdr:colOff>95250</xdr:colOff>
      <xdr:row>60</xdr:row>
      <xdr:rowOff>153760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3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138537</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425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65042</xdr:rowOff>
    </xdr:from>
    <xdr:to>
      <xdr:col>72</xdr:col>
      <xdr:colOff>203200</xdr:colOff>
      <xdr:row>60</xdr:row>
      <xdr:rowOff>71937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52042"/>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36649</xdr:rowOff>
    </xdr:from>
    <xdr:to>
      <xdr:col>73</xdr:col>
      <xdr:colOff>44450</xdr:colOff>
      <xdr:row>60</xdr:row>
      <xdr:rowOff>138249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2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123026</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41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27124</xdr:rowOff>
    </xdr:from>
    <xdr:to>
      <xdr:col>68</xdr:col>
      <xdr:colOff>152400</xdr:colOff>
      <xdr:row>60</xdr:row>
      <xdr:rowOff>65042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14124"/>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24584</xdr:rowOff>
    </xdr:from>
    <xdr:to>
      <xdr:col>68</xdr:col>
      <xdr:colOff>203200</xdr:colOff>
      <xdr:row>60</xdr:row>
      <xdr:rowOff>126184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110961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397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33201</xdr:rowOff>
    </xdr:from>
    <xdr:to>
      <xdr:col>64</xdr:col>
      <xdr:colOff>152400</xdr:colOff>
      <xdr:row>60</xdr:row>
      <xdr:rowOff>134801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119578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159838</xdr:rowOff>
    </xdr:from>
    <xdr:to>
      <xdr:col>81</xdr:col>
      <xdr:colOff>95250</xdr:colOff>
      <xdr:row>60</xdr:row>
      <xdr:rowOff>89988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4915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20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3901</xdr:rowOff>
    </xdr:from>
    <xdr:to>
      <xdr:col>77</xdr:col>
      <xdr:colOff>95250</xdr:colOff>
      <xdr:row>60</xdr:row>
      <xdr:rowOff>105501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29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115678</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059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21137</xdr:rowOff>
    </xdr:from>
    <xdr:to>
      <xdr:col>73</xdr:col>
      <xdr:colOff>44450</xdr:colOff>
      <xdr:row>60</xdr:row>
      <xdr:rowOff>122737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0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132914</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77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14242</xdr:rowOff>
    </xdr:from>
    <xdr:to>
      <xdr:col>68</xdr:col>
      <xdr:colOff>203200</xdr:colOff>
      <xdr:row>60</xdr:row>
      <xdr:rowOff>115842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0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126019</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70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147774</xdr:rowOff>
    </xdr:from>
    <xdr:to>
      <xdr:col>64</xdr:col>
      <xdr:colOff>152400</xdr:colOff>
      <xdr:row>60</xdr:row>
      <xdr:rowOff>77924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6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88101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32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３ヶ年平均の算出対象から令和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％が外れ、令和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％が対象となったため、実質公債費比率は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ポイント良化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する結果となった。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町債の借入れにあたっては、計画的な事業実施に基づき、先を見通した借入れを行ってきた。今後も、町債を借り入れる際には、交付税措置のあるものを中心に借り入れ、国・府の財政支援制度を有効に活用するなど、財政負担の軽減に引き続き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46672</xdr:rowOff>
    </xdr:from>
    <xdr:to>
      <xdr:col>81</xdr:col>
      <xdr:colOff>44450</xdr:colOff>
      <xdr:row>43</xdr:row>
      <xdr:rowOff>71120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18872"/>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43197</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4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71120</xdr:rowOff>
    </xdr:from>
    <xdr:to>
      <xdr:col>81</xdr:col>
      <xdr:colOff>133350</xdr:colOff>
      <xdr:row>43</xdr:row>
      <xdr:rowOff>71120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44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133049</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59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46672</xdr:rowOff>
    </xdr:from>
    <xdr:to>
      <xdr:col>81</xdr:col>
      <xdr:colOff>133350</xdr:colOff>
      <xdr:row>36</xdr:row>
      <xdr:rowOff>46672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116522</xdr:rowOff>
    </xdr:from>
    <xdr:to>
      <xdr:col>81</xdr:col>
      <xdr:colOff>44450</xdr:colOff>
      <xdr:row>37</xdr:row>
      <xdr:rowOff>128588</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6179800" y="6460172"/>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26687</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71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674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128588</xdr:rowOff>
    </xdr:from>
    <xdr:to>
      <xdr:col>77</xdr:col>
      <xdr:colOff>44450</xdr:colOff>
      <xdr:row>38</xdr:row>
      <xdr:rowOff>5397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290800" y="6472238"/>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42545</xdr:rowOff>
    </xdr:from>
    <xdr:to>
      <xdr:col>77</xdr:col>
      <xdr:colOff>95250</xdr:colOff>
      <xdr:row>39</xdr:row>
      <xdr:rowOff>144145</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128922</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15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5397</xdr:rowOff>
    </xdr:from>
    <xdr:to>
      <xdr:col>72</xdr:col>
      <xdr:colOff>203200</xdr:colOff>
      <xdr:row>38</xdr:row>
      <xdr:rowOff>77788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6520497"/>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24447</xdr:rowOff>
    </xdr:from>
    <xdr:to>
      <xdr:col>73</xdr:col>
      <xdr:colOff>44450</xdr:colOff>
      <xdr:row>39</xdr:row>
      <xdr:rowOff>126047</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671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110824</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79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77788</xdr:rowOff>
    </xdr:from>
    <xdr:to>
      <xdr:col>68</xdr:col>
      <xdr:colOff>152400</xdr:colOff>
      <xdr:row>38</xdr:row>
      <xdr:rowOff>156210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6592888"/>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30480</xdr:rowOff>
    </xdr:from>
    <xdr:to>
      <xdr:col>68</xdr:col>
      <xdr:colOff>203200</xdr:colOff>
      <xdr:row>39</xdr:row>
      <xdr:rowOff>132080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67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116857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42545</xdr:rowOff>
    </xdr:from>
    <xdr:to>
      <xdr:col>64</xdr:col>
      <xdr:colOff>152400</xdr:colOff>
      <xdr:row>39</xdr:row>
      <xdr:rowOff>144145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128922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81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65722</xdr:rowOff>
    </xdr:from>
    <xdr:to>
      <xdr:col>81</xdr:col>
      <xdr:colOff>95250</xdr:colOff>
      <xdr:row>37</xdr:row>
      <xdr:rowOff>167322</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40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82249</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254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77788</xdr:rowOff>
    </xdr:from>
    <xdr:to>
      <xdr:col>77</xdr:col>
      <xdr:colOff>95250</xdr:colOff>
      <xdr:row>38</xdr:row>
      <xdr:rowOff>7938</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42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18115</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190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126047</xdr:rowOff>
    </xdr:from>
    <xdr:to>
      <xdr:col>73</xdr:col>
      <xdr:colOff>44450</xdr:colOff>
      <xdr:row>38</xdr:row>
      <xdr:rowOff>56197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46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66374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238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26988</xdr:rowOff>
    </xdr:from>
    <xdr:to>
      <xdr:col>68</xdr:col>
      <xdr:colOff>203200</xdr:colOff>
      <xdr:row>38</xdr:row>
      <xdr:rowOff>128588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54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138765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31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105410</xdr:rowOff>
    </xdr:from>
    <xdr:to>
      <xdr:col>64</xdr:col>
      <xdr:colOff>152400</xdr:colOff>
      <xdr:row>39</xdr:row>
      <xdr:rowOff>35560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45737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38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地方債現在高が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百万円増加したものの、充当可能財源等が将来負担額を上回るため前年度に引き続き「－」となっている。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事業実施にあたっては、その必要性や規模等を十分に精査するとともに、町債においては、引き続き交付税措置のあるものを中心に借り入れるなど、国・府の財政支援制度を有効に活用することによって、将来に過度の負担を残さないよ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116658</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13214"/>
          <a:ext cx="0" cy="1575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88735</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860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116658</xdr:rowOff>
    </xdr:from>
    <xdr:to>
      <xdr:col>81</xdr:col>
      <xdr:colOff>133350</xdr:colOff>
      <xdr:row>22</xdr:row>
      <xdr:rowOff>116658</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88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51949</xdr:rowOff>
    </xdr:from>
    <xdr:to>
      <xdr:col>77</xdr:col>
      <xdr:colOff>95250</xdr:colOff>
      <xdr:row>13</xdr:row>
      <xdr:rowOff>153549</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280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163726</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49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40217</xdr:rowOff>
    </xdr:from>
    <xdr:to>
      <xdr:col>68</xdr:col>
      <xdr:colOff>203200</xdr:colOff>
      <xdr:row>14</xdr:row>
      <xdr:rowOff>141817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151994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95371</xdr:rowOff>
    </xdr:from>
    <xdr:to>
      <xdr:col>64</xdr:col>
      <xdr:colOff>152400</xdr:colOff>
      <xdr:row>15</xdr:row>
      <xdr:rowOff>25521</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35698</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42,854
42,435
17.24
17,931,058
17,629,395
60,417
9,202,618
10,061,682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類似団体内平均値より高い水準となっているのは、ごみ処理を直営で行っていることに伴い、これらの事務事業に係る人件費が嵩むことによるもの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と考える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２年度から会計年度任用職員制度が導入されたことに加え、令和６年度から会計年度任用職員の勤勉手当の支給開始により、さらに増加する見込みであるため、今後、行財政改革における「アクションプログラム」改革項目の見直しに基づき、人件費の抑制などに努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149860</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79160"/>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64787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149860</xdr:rowOff>
    </xdr:from>
    <xdr:to>
      <xdr:col>24</xdr:col>
      <xdr:colOff>114300</xdr:colOff>
      <xdr:row>34</xdr:row>
      <xdr:rowOff>149860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108712</xdr:rowOff>
    </xdr:from>
    <xdr:to>
      <xdr:col>24</xdr:col>
      <xdr:colOff>25400</xdr:colOff>
      <xdr:row>38</xdr:row>
      <xdr:rowOff>117856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62381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117856</xdr:rowOff>
    </xdr:from>
    <xdr:to>
      <xdr:col>19</xdr:col>
      <xdr:colOff>187325</xdr:colOff>
      <xdr:row>38</xdr:row>
      <xdr:rowOff>117856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6329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117348</xdr:rowOff>
    </xdr:from>
    <xdr:to>
      <xdr:col>20</xdr:col>
      <xdr:colOff>38100</xdr:colOff>
      <xdr:row>37</xdr:row>
      <xdr:rowOff>47498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57675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117856</xdr:rowOff>
    </xdr:from>
    <xdr:to>
      <xdr:col>15</xdr:col>
      <xdr:colOff>98425</xdr:colOff>
      <xdr:row>38</xdr:row>
      <xdr:rowOff>163576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6329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89916</xdr:rowOff>
    </xdr:from>
    <xdr:to>
      <xdr:col>15</xdr:col>
      <xdr:colOff>149225</xdr:colOff>
      <xdr:row>37</xdr:row>
      <xdr:rowOff>20066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97282</xdr:rowOff>
    </xdr:from>
    <xdr:to>
      <xdr:col>11</xdr:col>
      <xdr:colOff>9525</xdr:colOff>
      <xdr:row>38</xdr:row>
      <xdr:rowOff>163576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40932"/>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57912</xdr:rowOff>
    </xdr:from>
    <xdr:to>
      <xdr:col>24</xdr:col>
      <xdr:colOff>76200</xdr:colOff>
      <xdr:row>38</xdr:row>
      <xdr:rowOff>159512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29989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67056</xdr:rowOff>
    </xdr:from>
    <xdr:to>
      <xdr:col>20</xdr:col>
      <xdr:colOff>38100</xdr:colOff>
      <xdr:row>38</xdr:row>
      <xdr:rowOff>168656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153433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68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67056</xdr:rowOff>
    </xdr:from>
    <xdr:to>
      <xdr:col>15</xdr:col>
      <xdr:colOff>149225</xdr:colOff>
      <xdr:row>38</xdr:row>
      <xdr:rowOff>168656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153433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112776</xdr:rowOff>
    </xdr:from>
    <xdr:to>
      <xdr:col>11</xdr:col>
      <xdr:colOff>60325</xdr:colOff>
      <xdr:row>39</xdr:row>
      <xdr:rowOff>42926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27703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46482</xdr:rowOff>
    </xdr:from>
    <xdr:to>
      <xdr:col>6</xdr:col>
      <xdr:colOff>171450</xdr:colOff>
      <xdr:row>37</xdr:row>
      <xdr:rowOff>148082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132859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類似団体と比べると、ごみ処理などを直営で行っていることによる施設の維持、管理、運営経費が大きくなる傾向がある。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行財政改革の効果も寄与し減少傾向であったが、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ここ数年は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原油価格・物価高騰に伴い光熱水費などが増加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今後も引き続き、施設に係る事務事業の効率化等を図り改善に努める必要がある。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81280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072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53357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81280</xdr:rowOff>
    </xdr:from>
    <xdr:to>
      <xdr:col>82</xdr:col>
      <xdr:colOff>196850</xdr:colOff>
      <xdr:row>20</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0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27940</xdr:rowOff>
    </xdr:from>
    <xdr:to>
      <xdr:col>82</xdr:col>
      <xdr:colOff>107950</xdr:colOff>
      <xdr:row>16</xdr:row>
      <xdr:rowOff>27940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711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128287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0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62230</xdr:rowOff>
    </xdr:from>
    <xdr:to>
      <xdr:col>78</xdr:col>
      <xdr:colOff>69850</xdr:colOff>
      <xdr:row>16</xdr:row>
      <xdr:rowOff>27940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339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58437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62230</xdr:rowOff>
    </xdr:from>
    <xdr:to>
      <xdr:col>73</xdr:col>
      <xdr:colOff>180975</xdr:colOff>
      <xdr:row>15</xdr:row>
      <xdr:rowOff>123190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633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26670</xdr:rowOff>
    </xdr:from>
    <xdr:to>
      <xdr:col>74</xdr:col>
      <xdr:colOff>31750</xdr:colOff>
      <xdr:row>15</xdr:row>
      <xdr:rowOff>128270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113047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123190</xdr:rowOff>
    </xdr:from>
    <xdr:to>
      <xdr:col>69</xdr:col>
      <xdr:colOff>92075</xdr:colOff>
      <xdr:row>16</xdr:row>
      <xdr:rowOff>58420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949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80010</xdr:rowOff>
    </xdr:from>
    <xdr:to>
      <xdr:col>69</xdr:col>
      <xdr:colOff>142875</xdr:colOff>
      <xdr:row>16</xdr:row>
      <xdr:rowOff>10160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166387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3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101617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148590</xdr:rowOff>
    </xdr:from>
    <xdr:to>
      <xdr:col>82</xdr:col>
      <xdr:colOff>158750</xdr:colOff>
      <xdr:row>16</xdr:row>
      <xdr:rowOff>78740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165117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148590</xdr:rowOff>
    </xdr:from>
    <xdr:to>
      <xdr:col>78</xdr:col>
      <xdr:colOff>120650</xdr:colOff>
      <xdr:row>16</xdr:row>
      <xdr:rowOff>78740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63517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0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11430</xdr:rowOff>
    </xdr:from>
    <xdr:to>
      <xdr:col>74</xdr:col>
      <xdr:colOff>31750</xdr:colOff>
      <xdr:row>15</xdr:row>
      <xdr:rowOff>113030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123207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72390</xdr:rowOff>
    </xdr:from>
    <xdr:to>
      <xdr:col>69</xdr:col>
      <xdr:colOff>142875</xdr:colOff>
      <xdr:row>16</xdr:row>
      <xdr:rowOff>2540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12717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扶助費に係る経常収支比率が類似団体内平均値を上回っている要因として、主に保育関連経費が多いことが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考えられる。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保育関連経費が会計年度任用職員制度の導入により、扶助費への振替分が人件費に移行したことなどにより、令和２年度より大きく減少しているが、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令和４年度から町立保育所１園の民営化や、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令和４年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月から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子ども医療費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助成対象拡充の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実施など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により増加したため、類似団体内平均値を上回る結果となっている。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扶助費については、少子高齢化に伴い、今後も増加していくことが予測される。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113393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05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80735</xdr:rowOff>
    </xdr:from>
    <xdr:to>
      <xdr:col>24</xdr:col>
      <xdr:colOff>25400</xdr:colOff>
      <xdr:row>58</xdr:row>
      <xdr:rowOff>18143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53385"/>
          <a:ext cx="8382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141712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121557</xdr:rowOff>
    </xdr:from>
    <xdr:to>
      <xdr:col>19</xdr:col>
      <xdr:colOff>187325</xdr:colOff>
      <xdr:row>57</xdr:row>
      <xdr:rowOff>80735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227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121557</xdr:rowOff>
    </xdr:from>
    <xdr:to>
      <xdr:col>15</xdr:col>
      <xdr:colOff>98425</xdr:colOff>
      <xdr:row>57</xdr:row>
      <xdr:rowOff>15422</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227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15422</xdr:rowOff>
    </xdr:from>
    <xdr:to>
      <xdr:col>11</xdr:col>
      <xdr:colOff>9525</xdr:colOff>
      <xdr:row>58</xdr:row>
      <xdr:rowOff>83457</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88072"/>
          <a:ext cx="889000" cy="23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59872</xdr:rowOff>
    </xdr:from>
    <xdr:to>
      <xdr:col>11</xdr:col>
      <xdr:colOff>60325</xdr:colOff>
      <xdr:row>56</xdr:row>
      <xdr:rowOff>161472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103415</xdr:rowOff>
    </xdr:from>
    <xdr:to>
      <xdr:col>6</xdr:col>
      <xdr:colOff>171450</xdr:colOff>
      <xdr:row>57</xdr:row>
      <xdr:rowOff>33565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43742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138793</xdr:rowOff>
    </xdr:from>
    <xdr:to>
      <xdr:col>24</xdr:col>
      <xdr:colOff>76200</xdr:colOff>
      <xdr:row>58</xdr:row>
      <xdr:rowOff>68943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110870</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29935</xdr:rowOff>
    </xdr:from>
    <xdr:to>
      <xdr:col>20</xdr:col>
      <xdr:colOff>38100</xdr:colOff>
      <xdr:row>57</xdr:row>
      <xdr:rowOff>131535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116312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70757</xdr:rowOff>
    </xdr:from>
    <xdr:to>
      <xdr:col>15</xdr:col>
      <xdr:colOff>149225</xdr:colOff>
      <xdr:row>57</xdr:row>
      <xdr:rowOff>907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157134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5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136072</xdr:rowOff>
    </xdr:from>
    <xdr:to>
      <xdr:col>11</xdr:col>
      <xdr:colOff>60325</xdr:colOff>
      <xdr:row>57</xdr:row>
      <xdr:rowOff>66222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50999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32657</xdr:rowOff>
    </xdr:from>
    <xdr:to>
      <xdr:col>6</xdr:col>
      <xdr:colOff>171450</xdr:colOff>
      <xdr:row>58</xdr:row>
      <xdr:rowOff>134257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119034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年度は、各事業会計（国保・介護・後期）への繰出金がそれぞれ増加したため、類似団体内平均値を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上回る結果となっている。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繰出金については、少子高齢化に伴い、今後も増加していくことが予測される。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135165</xdr:rowOff>
    </xdr:from>
    <xdr:to>
      <xdr:col>82</xdr:col>
      <xdr:colOff>107950</xdr:colOff>
      <xdr:row>62</xdr:row>
      <xdr:rowOff>72572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22015"/>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44649</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7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72572</xdr:rowOff>
    </xdr:from>
    <xdr:to>
      <xdr:col>82</xdr:col>
      <xdr:colOff>196850</xdr:colOff>
      <xdr:row>62</xdr:row>
      <xdr:rowOff>72572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70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50092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135165</xdr:rowOff>
    </xdr:from>
    <xdr:to>
      <xdr:col>82</xdr:col>
      <xdr:colOff>196850</xdr:colOff>
      <xdr:row>53</xdr:row>
      <xdr:rowOff>135165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105228</xdr:rowOff>
    </xdr:from>
    <xdr:to>
      <xdr:col>82</xdr:col>
      <xdr:colOff>107950</xdr:colOff>
      <xdr:row>59</xdr:row>
      <xdr:rowOff>97065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49328"/>
          <a:ext cx="8382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163484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93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135165</xdr:rowOff>
    </xdr:from>
    <xdr:to>
      <xdr:col>78</xdr:col>
      <xdr:colOff>69850</xdr:colOff>
      <xdr:row>58</xdr:row>
      <xdr:rowOff>105228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907815"/>
          <a:ext cx="8890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65512</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135165</xdr:rowOff>
    </xdr:from>
    <xdr:to>
      <xdr:col>73</xdr:col>
      <xdr:colOff>180975</xdr:colOff>
      <xdr:row>58</xdr:row>
      <xdr:rowOff>29028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078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59872</xdr:rowOff>
    </xdr:from>
    <xdr:to>
      <xdr:col>74</xdr:col>
      <xdr:colOff>31750</xdr:colOff>
      <xdr:row>56</xdr:row>
      <xdr:rowOff>161472</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199</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29028</xdr:rowOff>
    </xdr:from>
    <xdr:to>
      <xdr:col>69</xdr:col>
      <xdr:colOff>92075</xdr:colOff>
      <xdr:row>58</xdr:row>
      <xdr:rowOff>72572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9731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8165</xdr:rowOff>
    </xdr:from>
    <xdr:to>
      <xdr:col>69</xdr:col>
      <xdr:colOff>142875</xdr:colOff>
      <xdr:row>57</xdr:row>
      <xdr:rowOff>109765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2920</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46265</xdr:rowOff>
    </xdr:from>
    <xdr:to>
      <xdr:col>82</xdr:col>
      <xdr:colOff>158750</xdr:colOff>
      <xdr:row>59</xdr:row>
      <xdr:rowOff>147865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6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18342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54428</xdr:rowOff>
    </xdr:from>
    <xdr:to>
      <xdr:col>78</xdr:col>
      <xdr:colOff>120650</xdr:colOff>
      <xdr:row>58</xdr:row>
      <xdr:rowOff>156028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140805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84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84365</xdr:rowOff>
    </xdr:from>
    <xdr:to>
      <xdr:col>74</xdr:col>
      <xdr:colOff>31750</xdr:colOff>
      <xdr:row>58</xdr:row>
      <xdr:rowOff>14515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170742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149678</xdr:rowOff>
    </xdr:from>
    <xdr:to>
      <xdr:col>69</xdr:col>
      <xdr:colOff>142875</xdr:colOff>
      <xdr:row>58</xdr:row>
      <xdr:rowOff>79828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21772</xdr:rowOff>
    </xdr:from>
    <xdr:to>
      <xdr:col>65</xdr:col>
      <xdr:colOff>53975</xdr:colOff>
      <xdr:row>58</xdr:row>
      <xdr:rowOff>123372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108149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令和５年度は前年度と比較して、</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広域消防に係る負担金</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などが</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ごみ処理を直営で行っていることなどにより、一部事務組合等への負担金が少ないため、類似団体内平均値を下回って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145288</xdr:rowOff>
    </xdr:from>
    <xdr:to>
      <xdr:col>82</xdr:col>
      <xdr:colOff>107950</xdr:colOff>
      <xdr:row>40</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4588"/>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60215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145288</xdr:rowOff>
    </xdr:from>
    <xdr:to>
      <xdr:col>82</xdr:col>
      <xdr:colOff>196850</xdr:colOff>
      <xdr:row>34</xdr:row>
      <xdr:rowOff>145288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113284</xdr:rowOff>
    </xdr:from>
    <xdr:to>
      <xdr:col>82</xdr:col>
      <xdr:colOff>107950</xdr:colOff>
      <xdr:row>36</xdr:row>
      <xdr:rowOff>163576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28548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90424</xdr:rowOff>
    </xdr:from>
    <xdr:to>
      <xdr:col>78</xdr:col>
      <xdr:colOff>69850</xdr:colOff>
      <xdr:row>36</xdr:row>
      <xdr:rowOff>113284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26262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90424</xdr:rowOff>
    </xdr:from>
    <xdr:to>
      <xdr:col>73</xdr:col>
      <xdr:colOff>180975</xdr:colOff>
      <xdr:row>36</xdr:row>
      <xdr:rowOff>94996</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2626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94996</xdr:rowOff>
    </xdr:from>
    <xdr:to>
      <xdr:col>69</xdr:col>
      <xdr:colOff>92075</xdr:colOff>
      <xdr:row>36</xdr:row>
      <xdr:rowOff>104140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2671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129303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62484</xdr:rowOff>
    </xdr:from>
    <xdr:to>
      <xdr:col>78</xdr:col>
      <xdr:colOff>120650</xdr:colOff>
      <xdr:row>36</xdr:row>
      <xdr:rowOff>164084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39624</xdr:rowOff>
    </xdr:from>
    <xdr:to>
      <xdr:col>74</xdr:col>
      <xdr:colOff>31750</xdr:colOff>
      <xdr:row>36</xdr:row>
      <xdr:rowOff>141224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44196</xdr:rowOff>
    </xdr:from>
    <xdr:to>
      <xdr:col>69</xdr:col>
      <xdr:colOff>142875</xdr:colOff>
      <xdr:row>36</xdr:row>
      <xdr:rowOff>145796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155973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53340</xdr:rowOff>
    </xdr:from>
    <xdr:to>
      <xdr:col>65</xdr:col>
      <xdr:colOff>53975</xdr:colOff>
      <xdr:row>36</xdr:row>
      <xdr:rowOff>154940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165117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町債の借入れについては、原則交付税措置のあるものに限って借入れをおこなうなど借入額を抑制してきたところである。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今後においては、公共施設の老朽化対策などにより、借入額の増加が見込まれるが、実施事業の規模などを十分に確認し、引き続き借入れの抑制に努める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85852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68628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75</xdr:row>
      <xdr:rowOff>156718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299718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75709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105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103632</xdr:rowOff>
    </xdr:from>
    <xdr:to>
      <xdr:col>24</xdr:col>
      <xdr:colOff>76200</xdr:colOff>
      <xdr:row>77</xdr:row>
      <xdr:rowOff>33782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115570</xdr:rowOff>
    </xdr:from>
    <xdr:to>
      <xdr:col>19</xdr:col>
      <xdr:colOff>187325</xdr:colOff>
      <xdr:row>75</xdr:row>
      <xdr:rowOff>138430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2974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108204</xdr:rowOff>
    </xdr:from>
    <xdr:to>
      <xdr:col>20</xdr:col>
      <xdr:colOff>38100</xdr:colOff>
      <xdr:row>77</xdr:row>
      <xdr:rowOff>38354</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23131</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224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170435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2974320"/>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80772</xdr:rowOff>
    </xdr:from>
    <xdr:to>
      <xdr:col>15</xdr:col>
      <xdr:colOff>149225</xdr:colOff>
      <xdr:row>77</xdr:row>
      <xdr:rowOff>10922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167149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170435</xdr:rowOff>
    </xdr:from>
    <xdr:to>
      <xdr:col>11</xdr:col>
      <xdr:colOff>9525</xdr:colOff>
      <xdr:row>76</xdr:row>
      <xdr:rowOff>40132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02918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112776</xdr:rowOff>
    </xdr:from>
    <xdr:to>
      <xdr:col>11</xdr:col>
      <xdr:colOff>60325</xdr:colOff>
      <xdr:row>77</xdr:row>
      <xdr:rowOff>42926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27703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105918</xdr:rowOff>
    </xdr:from>
    <xdr:to>
      <xdr:col>24</xdr:col>
      <xdr:colOff>76200</xdr:colOff>
      <xdr:row>76</xdr:row>
      <xdr:rowOff>36069</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122445</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87630</xdr:rowOff>
    </xdr:from>
    <xdr:to>
      <xdr:col>20</xdr:col>
      <xdr:colOff>38100</xdr:colOff>
      <xdr:row>76</xdr:row>
      <xdr:rowOff>17780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27957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119634</xdr:rowOff>
    </xdr:from>
    <xdr:to>
      <xdr:col>11</xdr:col>
      <xdr:colOff>60325</xdr:colOff>
      <xdr:row>76</xdr:row>
      <xdr:rowOff>49783</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59961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160782</xdr:rowOff>
    </xdr:from>
    <xdr:to>
      <xdr:col>6</xdr:col>
      <xdr:colOff>171450</xdr:colOff>
      <xdr:row>76</xdr:row>
      <xdr:rowOff>90932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101109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7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類似団体内平均値を上回っているのは、ごみ処理などを直営で行っていることによる施設の維持・管理・運営に係る経費が大きい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ことが挙げられる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令和３年度は、し尿処理事務の広域化などにより数値は改善したが、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ここ数年は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原油価格・物価高騰に伴う光熱水費の増加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や、各事業会計への繰出金の増加な</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どにより、数値は悪化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今後、この数値を抑えることができるよう、「第４次行財政構造改革プラン・アクションプログラム」に掲げる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見直し後の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改革項目を着実に実行していく必要がある。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xdr:rowOff>
    </xdr:from>
    <xdr:to>
      <xdr:col>82</xdr:col>
      <xdr:colOff>107950</xdr:colOff>
      <xdr:row>81</xdr:row>
      <xdr:rowOff>101854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21692"/>
          <a:ext cx="0" cy="1467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92219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xdr:rowOff>
    </xdr:from>
    <xdr:to>
      <xdr:col>82</xdr:col>
      <xdr:colOff>196850</xdr:colOff>
      <xdr:row>73</xdr:row>
      <xdr:rowOff>5842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21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21844</xdr:rowOff>
    </xdr:from>
    <xdr:to>
      <xdr:col>82</xdr:col>
      <xdr:colOff>107950</xdr:colOff>
      <xdr:row>81</xdr:row>
      <xdr:rowOff>5842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737844"/>
          <a:ext cx="8382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1288</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145287</xdr:rowOff>
    </xdr:from>
    <xdr:to>
      <xdr:col>78</xdr:col>
      <xdr:colOff>69850</xdr:colOff>
      <xdr:row>80</xdr:row>
      <xdr:rowOff>21844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518387"/>
          <a:ext cx="889000" cy="21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9669</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145287</xdr:rowOff>
    </xdr:from>
    <xdr:to>
      <xdr:col>73</xdr:col>
      <xdr:colOff>180975</xdr:colOff>
      <xdr:row>79</xdr:row>
      <xdr:rowOff>115570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518387"/>
          <a:ext cx="88900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69850</xdr:rowOff>
    </xdr:from>
    <xdr:to>
      <xdr:col>69</xdr:col>
      <xdr:colOff>92075</xdr:colOff>
      <xdr:row>79</xdr:row>
      <xdr:rowOff>115570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614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124206</xdr:rowOff>
    </xdr:from>
    <xdr:to>
      <xdr:col>69</xdr:col>
      <xdr:colOff>142875</xdr:colOff>
      <xdr:row>78</xdr:row>
      <xdr:rowOff>54356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64533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96538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126492</xdr:rowOff>
    </xdr:from>
    <xdr:to>
      <xdr:col>82</xdr:col>
      <xdr:colOff>158750</xdr:colOff>
      <xdr:row>81</xdr:row>
      <xdr:rowOff>56642</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84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35069</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142494</xdr:rowOff>
    </xdr:from>
    <xdr:to>
      <xdr:col>78</xdr:col>
      <xdr:colOff>120650</xdr:colOff>
      <xdr:row>80</xdr:row>
      <xdr:rowOff>72644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6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57421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773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94487</xdr:rowOff>
    </xdr:from>
    <xdr:to>
      <xdr:col>74</xdr:col>
      <xdr:colOff>31750</xdr:colOff>
      <xdr:row>79</xdr:row>
      <xdr:rowOff>24637</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9414</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64770</xdr:rowOff>
    </xdr:from>
    <xdr:to>
      <xdr:col>69</xdr:col>
      <xdr:colOff>142875</xdr:colOff>
      <xdr:row>79</xdr:row>
      <xdr:rowOff>166370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151147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152765</xdr:rowOff>
    </xdr:from>
    <xdr:to>
      <xdr:col>29</xdr:col>
      <xdr:colOff>127000</xdr:colOff>
      <xdr:row>20</xdr:row>
      <xdr:rowOff>13248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86340"/>
          <a:ext cx="0" cy="14035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156775</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6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13248</xdr:rowOff>
    </xdr:from>
    <xdr:to>
      <xdr:col>30</xdr:col>
      <xdr:colOff>25400</xdr:colOff>
      <xdr:row>20</xdr:row>
      <xdr:rowOff>13248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98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67692</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2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152765</xdr:rowOff>
    </xdr:from>
    <xdr:to>
      <xdr:col>30</xdr:col>
      <xdr:colOff>25400</xdr:colOff>
      <xdr:row>11</xdr:row>
      <xdr:rowOff>152765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863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38522</xdr:rowOff>
    </xdr:from>
    <xdr:to>
      <xdr:col>29</xdr:col>
      <xdr:colOff>127000</xdr:colOff>
      <xdr:row>17</xdr:row>
      <xdr:rowOff>67383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000797"/>
          <a:ext cx="647700" cy="28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87101</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30493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115024</xdr:rowOff>
    </xdr:from>
    <xdr:to>
      <xdr:col>29</xdr:col>
      <xdr:colOff>177800</xdr:colOff>
      <xdr:row>18</xdr:row>
      <xdr:rowOff>45174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077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36679</xdr:rowOff>
    </xdr:from>
    <xdr:to>
      <xdr:col>26</xdr:col>
      <xdr:colOff>50800</xdr:colOff>
      <xdr:row>17</xdr:row>
      <xdr:rowOff>67383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4305300" y="2998954"/>
          <a:ext cx="698500" cy="307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153129</xdr:rowOff>
    </xdr:from>
    <xdr:to>
      <xdr:col>26</xdr:col>
      <xdr:colOff>101600</xdr:colOff>
      <xdr:row>18</xdr:row>
      <xdr:rowOff>83279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15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68056</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201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36679</xdr:rowOff>
    </xdr:from>
    <xdr:to>
      <xdr:col>22</xdr:col>
      <xdr:colOff>114300</xdr:colOff>
      <xdr:row>17</xdr:row>
      <xdr:rowOff>85385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998954"/>
          <a:ext cx="698500" cy="48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167087</xdr:rowOff>
    </xdr:from>
    <xdr:to>
      <xdr:col>22</xdr:col>
      <xdr:colOff>165100</xdr:colOff>
      <xdr:row>18</xdr:row>
      <xdr:rowOff>97237</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29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82014</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215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85385</xdr:rowOff>
    </xdr:from>
    <xdr:to>
      <xdr:col>18</xdr:col>
      <xdr:colOff>177800</xdr:colOff>
      <xdr:row>18</xdr:row>
      <xdr:rowOff>42380</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047660"/>
          <a:ext cx="698500" cy="128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19426</xdr:rowOff>
    </xdr:from>
    <xdr:to>
      <xdr:col>19</xdr:col>
      <xdr:colOff>38100</xdr:colOff>
      <xdr:row>18</xdr:row>
      <xdr:rowOff>121026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53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105803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23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33657</xdr:rowOff>
    </xdr:from>
    <xdr:to>
      <xdr:col>15</xdr:col>
      <xdr:colOff>101600</xdr:colOff>
      <xdr:row>18</xdr:row>
      <xdr:rowOff>135257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673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120033</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53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159172</xdr:rowOff>
    </xdr:from>
    <xdr:to>
      <xdr:col>29</xdr:col>
      <xdr:colOff>177800</xdr:colOff>
      <xdr:row>17</xdr:row>
      <xdr:rowOff>89322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9499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4249</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79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16583</xdr:rowOff>
    </xdr:from>
    <xdr:to>
      <xdr:col>26</xdr:col>
      <xdr:colOff>101600</xdr:colOff>
      <xdr:row>17</xdr:row>
      <xdr:rowOff>118183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978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128360</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747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157329</xdr:rowOff>
    </xdr:from>
    <xdr:to>
      <xdr:col>22</xdr:col>
      <xdr:colOff>165100</xdr:colOff>
      <xdr:row>17</xdr:row>
      <xdr:rowOff>87479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9481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97656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71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34585</xdr:rowOff>
    </xdr:from>
    <xdr:to>
      <xdr:col>19</xdr:col>
      <xdr:colOff>38100</xdr:colOff>
      <xdr:row>17</xdr:row>
      <xdr:rowOff>136185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996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146362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76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163030</xdr:rowOff>
    </xdr:from>
    <xdr:to>
      <xdr:col>15</xdr:col>
      <xdr:colOff>101600</xdr:colOff>
      <xdr:row>18</xdr:row>
      <xdr:rowOff>93180</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125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103357</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172968</xdr:rowOff>
    </xdr:from>
    <xdr:to>
      <xdr:col>29</xdr:col>
      <xdr:colOff>127000</xdr:colOff>
      <xdr:row>37</xdr:row>
      <xdr:rowOff>151232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97518"/>
          <a:ext cx="0" cy="11784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123309</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2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151232</xdr:rowOff>
    </xdr:from>
    <xdr:to>
      <xdr:col>30</xdr:col>
      <xdr:colOff>25400</xdr:colOff>
      <xdr:row>37</xdr:row>
      <xdr:rowOff>151232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2759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87895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40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172968</xdr:rowOff>
    </xdr:from>
    <xdr:to>
      <xdr:col>30</xdr:col>
      <xdr:colOff>25400</xdr:colOff>
      <xdr:row>33</xdr:row>
      <xdr:rowOff>172968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975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156718</xdr:rowOff>
    </xdr:from>
    <xdr:to>
      <xdr:col>29</xdr:col>
      <xdr:colOff>127000</xdr:colOff>
      <xdr:row>37</xdr:row>
      <xdr:rowOff>9061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7109968"/>
          <a:ext cx="647700" cy="237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73391</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3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228314</xdr:rowOff>
    </xdr:from>
    <xdr:to>
      <xdr:col>29</xdr:col>
      <xdr:colOff>177800</xdr:colOff>
      <xdr:row>35</xdr:row>
      <xdr:rowOff>329914</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386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6223</xdr:rowOff>
    </xdr:from>
    <xdr:to>
      <xdr:col>26</xdr:col>
      <xdr:colOff>50800</xdr:colOff>
      <xdr:row>37</xdr:row>
      <xdr:rowOff>9061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4305300" y="7130923"/>
          <a:ext cx="698500" cy="28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236544</xdr:rowOff>
    </xdr:from>
    <xdr:to>
      <xdr:col>26</xdr:col>
      <xdr:colOff>101600</xdr:colOff>
      <xdr:row>35</xdr:row>
      <xdr:rowOff>338144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6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5421</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15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141440</xdr:rowOff>
    </xdr:from>
    <xdr:to>
      <xdr:col>22</xdr:col>
      <xdr:colOff>114300</xdr:colOff>
      <xdr:row>37</xdr:row>
      <xdr:rowOff>6223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3606800" y="7094690"/>
          <a:ext cx="698500" cy="36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259670</xdr:rowOff>
    </xdr:from>
    <xdr:to>
      <xdr:col>22</xdr:col>
      <xdr:colOff>165100</xdr:colOff>
      <xdr:row>36</xdr:row>
      <xdr:rowOff>18370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70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28547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63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103797</xdr:rowOff>
    </xdr:from>
    <xdr:to>
      <xdr:col>18</xdr:col>
      <xdr:colOff>177800</xdr:colOff>
      <xdr:row>36</xdr:row>
      <xdr:rowOff>141440</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7057047"/>
          <a:ext cx="698500" cy="376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272186</xdr:rowOff>
    </xdr:from>
    <xdr:to>
      <xdr:col>19</xdr:col>
      <xdr:colOff>38100</xdr:colOff>
      <xdr:row>36</xdr:row>
      <xdr:rowOff>30886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82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41063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270948</xdr:rowOff>
    </xdr:from>
    <xdr:to>
      <xdr:col>15</xdr:col>
      <xdr:colOff>101600</xdr:colOff>
      <xdr:row>36</xdr:row>
      <xdr:rowOff>29648</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81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39825</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5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105918</xdr:rowOff>
    </xdr:from>
    <xdr:to>
      <xdr:col>29</xdr:col>
      <xdr:colOff>177800</xdr:colOff>
      <xdr:row>37</xdr:row>
      <xdr:rowOff>36068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70591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77995</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703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129711</xdr:rowOff>
    </xdr:from>
    <xdr:to>
      <xdr:col>26</xdr:col>
      <xdr:colOff>101600</xdr:colOff>
      <xdr:row>37</xdr:row>
      <xdr:rowOff>59861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70829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44638</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16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126873</xdr:rowOff>
    </xdr:from>
    <xdr:to>
      <xdr:col>22</xdr:col>
      <xdr:colOff>165100</xdr:colOff>
      <xdr:row>37</xdr:row>
      <xdr:rowOff>57023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080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41800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16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90640</xdr:rowOff>
    </xdr:from>
    <xdr:to>
      <xdr:col>19</xdr:col>
      <xdr:colOff>38100</xdr:colOff>
      <xdr:row>37</xdr:row>
      <xdr:rowOff>20790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043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5567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130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52997</xdr:rowOff>
    </xdr:from>
    <xdr:to>
      <xdr:col>15</xdr:col>
      <xdr:colOff>101600</xdr:colOff>
      <xdr:row>36</xdr:row>
      <xdr:rowOff>154597</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006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139374</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092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42,854
42,435
17.24
17,931,058
17,629,395
60,417
9,202,618
10,061,682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63201</xdr:rowOff>
    </xdr:from>
    <xdr:to>
      <xdr:col>24</xdr:col>
      <xdr:colOff>62865</xdr:colOff>
      <xdr:row>39</xdr:row>
      <xdr:rowOff>20600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8151"/>
          <a:ext cx="1270" cy="1328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24427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1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20600</xdr:rowOff>
    </xdr:from>
    <xdr:to>
      <xdr:col>24</xdr:col>
      <xdr:colOff>152400</xdr:colOff>
      <xdr:row>39</xdr:row>
      <xdr:rowOff>20600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0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3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63201</xdr:rowOff>
    </xdr:from>
    <xdr:to>
      <xdr:col>24</xdr:col>
      <xdr:colOff>152400</xdr:colOff>
      <xdr:row>31</xdr:row>
      <xdr:rowOff>63201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8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82338</xdr:rowOff>
    </xdr:from>
    <xdr:to>
      <xdr:col>24</xdr:col>
      <xdr:colOff>63500</xdr:colOff>
      <xdr:row>36</xdr:row>
      <xdr:rowOff>83252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254538"/>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95935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681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117508</xdr:rowOff>
    </xdr:from>
    <xdr:to>
      <xdr:col>24</xdr:col>
      <xdr:colOff>114300</xdr:colOff>
      <xdr:row>37</xdr:row>
      <xdr:rowOff>47658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26625</xdr:rowOff>
    </xdr:from>
    <xdr:to>
      <xdr:col>19</xdr:col>
      <xdr:colOff>177800</xdr:colOff>
      <xdr:row>36</xdr:row>
      <xdr:rowOff>82338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98825"/>
          <a:ext cx="889000" cy="5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145185</xdr:rowOff>
    </xdr:from>
    <xdr:to>
      <xdr:col>20</xdr:col>
      <xdr:colOff>38100</xdr:colOff>
      <xdr:row>37</xdr:row>
      <xdr:rowOff>75335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66462</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26625</xdr:rowOff>
    </xdr:from>
    <xdr:to>
      <xdr:col>15</xdr:col>
      <xdr:colOff>50800</xdr:colOff>
      <xdr:row>36</xdr:row>
      <xdr:rowOff>144435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98825"/>
          <a:ext cx="889000" cy="11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152989</xdr:rowOff>
    </xdr:from>
    <xdr:to>
      <xdr:col>15</xdr:col>
      <xdr:colOff>101600</xdr:colOff>
      <xdr:row>37</xdr:row>
      <xdr:rowOff>83139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74266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144435</xdr:rowOff>
    </xdr:from>
    <xdr:to>
      <xdr:col>10</xdr:col>
      <xdr:colOff>114300</xdr:colOff>
      <xdr:row>37</xdr:row>
      <xdr:rowOff>149726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16635"/>
          <a:ext cx="889000" cy="17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4302</xdr:rowOff>
    </xdr:from>
    <xdr:to>
      <xdr:col>10</xdr:col>
      <xdr:colOff>165100</xdr:colOff>
      <xdr:row>37</xdr:row>
      <xdr:rowOff>105902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97029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115924</xdr:rowOff>
    </xdr:from>
    <xdr:to>
      <xdr:col>6</xdr:col>
      <xdr:colOff>38100</xdr:colOff>
      <xdr:row>38</xdr:row>
      <xdr:rowOff>46074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59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37201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55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32452</xdr:rowOff>
    </xdr:from>
    <xdr:to>
      <xdr:col>24</xdr:col>
      <xdr:colOff>114300</xdr:colOff>
      <xdr:row>36</xdr:row>
      <xdr:rowOff>134052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0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55329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5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31538</xdr:rowOff>
    </xdr:from>
    <xdr:to>
      <xdr:col>20</xdr:col>
      <xdr:colOff>38100</xdr:colOff>
      <xdr:row>36</xdr:row>
      <xdr:rowOff>133138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0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149665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7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147275</xdr:rowOff>
    </xdr:from>
    <xdr:to>
      <xdr:col>15</xdr:col>
      <xdr:colOff>101600</xdr:colOff>
      <xdr:row>36</xdr:row>
      <xdr:rowOff>77425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4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93952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2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93635</xdr:rowOff>
    </xdr:from>
    <xdr:to>
      <xdr:col>10</xdr:col>
      <xdr:colOff>165100</xdr:colOff>
      <xdr:row>37</xdr:row>
      <xdr:rowOff>23785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6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40312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4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98926</xdr:rowOff>
    </xdr:from>
    <xdr:to>
      <xdr:col>6</xdr:col>
      <xdr:colOff>38100</xdr:colOff>
      <xdr:row>38</xdr:row>
      <xdr:rowOff>29076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4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45603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21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42412</xdr:rowOff>
    </xdr:from>
    <xdr:to>
      <xdr:col>24</xdr:col>
      <xdr:colOff>62865</xdr:colOff>
      <xdr:row>57</xdr:row>
      <xdr:rowOff>118097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57812"/>
          <a:ext cx="1270" cy="932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121924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89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118097</xdr:rowOff>
    </xdr:from>
    <xdr:to>
      <xdr:col>24</xdr:col>
      <xdr:colOff>152400</xdr:colOff>
      <xdr:row>57</xdr:row>
      <xdr:rowOff>118097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890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160539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73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42412</xdr:rowOff>
    </xdr:from>
    <xdr:to>
      <xdr:col>24</xdr:col>
      <xdr:colOff>152400</xdr:colOff>
      <xdr:row>52</xdr:row>
      <xdr:rowOff>42412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5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139760</xdr:rowOff>
    </xdr:from>
    <xdr:to>
      <xdr:col>24</xdr:col>
      <xdr:colOff>63500</xdr:colOff>
      <xdr:row>57</xdr:row>
      <xdr:rowOff>25386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40960"/>
          <a:ext cx="838200" cy="5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127564</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57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104687</xdr:rowOff>
    </xdr:from>
    <xdr:to>
      <xdr:col>24</xdr:col>
      <xdr:colOff>114300</xdr:colOff>
      <xdr:row>57</xdr:row>
      <xdr:rowOff>34837</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139760</xdr:rowOff>
    </xdr:from>
    <xdr:to>
      <xdr:col>19</xdr:col>
      <xdr:colOff>177800</xdr:colOff>
      <xdr:row>57</xdr:row>
      <xdr:rowOff>21857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40960"/>
          <a:ext cx="889000" cy="5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94213</xdr:rowOff>
    </xdr:from>
    <xdr:to>
      <xdr:col>20</xdr:col>
      <xdr:colOff>38100</xdr:colOff>
      <xdr:row>57</xdr:row>
      <xdr:rowOff>24363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15490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8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21857</xdr:rowOff>
    </xdr:from>
    <xdr:to>
      <xdr:col>15</xdr:col>
      <xdr:colOff>50800</xdr:colOff>
      <xdr:row>57</xdr:row>
      <xdr:rowOff>57267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94507"/>
          <a:ext cx="889000" cy="3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115967</xdr:rowOff>
    </xdr:from>
    <xdr:to>
      <xdr:col>15</xdr:col>
      <xdr:colOff>101600</xdr:colOff>
      <xdr:row>57</xdr:row>
      <xdr:rowOff>46117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1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62644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9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57267</xdr:rowOff>
    </xdr:from>
    <xdr:to>
      <xdr:col>10</xdr:col>
      <xdr:colOff>114300</xdr:colOff>
      <xdr:row>57</xdr:row>
      <xdr:rowOff>78732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29917"/>
          <a:ext cx="889000" cy="2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141652</xdr:rowOff>
    </xdr:from>
    <xdr:to>
      <xdr:col>10</xdr:col>
      <xdr:colOff>165100</xdr:colOff>
      <xdr:row>57</xdr:row>
      <xdr:rowOff>71802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88329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1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152917</xdr:rowOff>
    </xdr:from>
    <xdr:to>
      <xdr:col>6</xdr:col>
      <xdr:colOff>38100</xdr:colOff>
      <xdr:row>57</xdr:row>
      <xdr:rowOff>83067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5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99594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2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146036</xdr:rowOff>
    </xdr:from>
    <xdr:to>
      <xdr:col>24</xdr:col>
      <xdr:colOff>114300</xdr:colOff>
      <xdr:row>57</xdr:row>
      <xdr:rowOff>76186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74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83114</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8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88960</xdr:rowOff>
    </xdr:from>
    <xdr:to>
      <xdr:col>20</xdr:col>
      <xdr:colOff>38100</xdr:colOff>
      <xdr:row>57</xdr:row>
      <xdr:rowOff>19110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9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35637</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46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142507</xdr:rowOff>
    </xdr:from>
    <xdr:to>
      <xdr:col>15</xdr:col>
      <xdr:colOff>101600</xdr:colOff>
      <xdr:row>57</xdr:row>
      <xdr:rowOff>72657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4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63784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36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6467</xdr:rowOff>
    </xdr:from>
    <xdr:to>
      <xdr:col>10</xdr:col>
      <xdr:colOff>165100</xdr:colOff>
      <xdr:row>57</xdr:row>
      <xdr:rowOff>108067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7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99194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71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27932</xdr:rowOff>
    </xdr:from>
    <xdr:to>
      <xdr:col>6</xdr:col>
      <xdr:colOff>38100</xdr:colOff>
      <xdr:row>57</xdr:row>
      <xdr:rowOff>129532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80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120659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9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65908</xdr:rowOff>
    </xdr:from>
    <xdr:to>
      <xdr:col>24</xdr:col>
      <xdr:colOff>62865</xdr:colOff>
      <xdr:row>78</xdr:row>
      <xdr:rowOff>126304</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410308"/>
          <a:ext cx="1270" cy="1089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130131</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03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126304</xdr:rowOff>
    </xdr:from>
    <xdr:to>
      <xdr:col>24</xdr:col>
      <xdr:colOff>152400</xdr:colOff>
      <xdr:row>78</xdr:row>
      <xdr:rowOff>126304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499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12585</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218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65908</xdr:rowOff>
    </xdr:from>
    <xdr:to>
      <xdr:col>24</xdr:col>
      <xdr:colOff>152400</xdr:colOff>
      <xdr:row>72</xdr:row>
      <xdr:rowOff>65908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41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14427</xdr:rowOff>
    </xdr:from>
    <xdr:to>
      <xdr:col>24</xdr:col>
      <xdr:colOff>63500</xdr:colOff>
      <xdr:row>77</xdr:row>
      <xdr:rowOff>48580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216077"/>
          <a:ext cx="838200" cy="3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43690</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45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65263</xdr:rowOff>
    </xdr:from>
    <xdr:to>
      <xdr:col>24</xdr:col>
      <xdr:colOff>114300</xdr:colOff>
      <xdr:row>77</xdr:row>
      <xdr:rowOff>166863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48580</xdr:rowOff>
    </xdr:from>
    <xdr:to>
      <xdr:col>19</xdr:col>
      <xdr:colOff>177800</xdr:colOff>
      <xdr:row>77</xdr:row>
      <xdr:rowOff>109617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250230"/>
          <a:ext cx="889000" cy="6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68692</xdr:rowOff>
    </xdr:from>
    <xdr:to>
      <xdr:col>20</xdr:col>
      <xdr:colOff>38100</xdr:colOff>
      <xdr:row>77</xdr:row>
      <xdr:rowOff>170292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161419</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36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109617</xdr:rowOff>
    </xdr:from>
    <xdr:to>
      <xdr:col>15</xdr:col>
      <xdr:colOff>50800</xdr:colOff>
      <xdr:row>77</xdr:row>
      <xdr:rowOff>145872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311267"/>
          <a:ext cx="889000" cy="3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73492</xdr:rowOff>
    </xdr:from>
    <xdr:to>
      <xdr:col>15</xdr:col>
      <xdr:colOff>101600</xdr:colOff>
      <xdr:row>78</xdr:row>
      <xdr:rowOff>3642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166219</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3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110714</xdr:rowOff>
    </xdr:from>
    <xdr:to>
      <xdr:col>10</xdr:col>
      <xdr:colOff>114300</xdr:colOff>
      <xdr:row>77</xdr:row>
      <xdr:rowOff>145872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312364"/>
          <a:ext cx="889000" cy="3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74819</xdr:rowOff>
    </xdr:from>
    <xdr:to>
      <xdr:col>10</xdr:col>
      <xdr:colOff>165100</xdr:colOff>
      <xdr:row>78</xdr:row>
      <xdr:rowOff>4969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21496</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95438</xdr:rowOff>
    </xdr:from>
    <xdr:to>
      <xdr:col>6</xdr:col>
      <xdr:colOff>38100</xdr:colOff>
      <xdr:row>78</xdr:row>
      <xdr:rowOff>25588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9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16715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38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135077</xdr:rowOff>
    </xdr:from>
    <xdr:to>
      <xdr:col>24</xdr:col>
      <xdr:colOff>114300</xdr:colOff>
      <xdr:row>77</xdr:row>
      <xdr:rowOff>65227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16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157954</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016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169230</xdr:rowOff>
    </xdr:from>
    <xdr:to>
      <xdr:col>20</xdr:col>
      <xdr:colOff>38100</xdr:colOff>
      <xdr:row>77</xdr:row>
      <xdr:rowOff>99380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19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115907</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29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58817</xdr:rowOff>
    </xdr:from>
    <xdr:to>
      <xdr:col>15</xdr:col>
      <xdr:colOff>101600</xdr:colOff>
      <xdr:row>77</xdr:row>
      <xdr:rowOff>160417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26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5494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035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95072</xdr:rowOff>
    </xdr:from>
    <xdr:to>
      <xdr:col>10</xdr:col>
      <xdr:colOff>165100</xdr:colOff>
      <xdr:row>78</xdr:row>
      <xdr:rowOff>25222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29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16349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389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59914</xdr:rowOff>
    </xdr:from>
    <xdr:to>
      <xdr:col>6</xdr:col>
      <xdr:colOff>38100</xdr:colOff>
      <xdr:row>77</xdr:row>
      <xdr:rowOff>161514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26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6591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036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159804</xdr:rowOff>
    </xdr:from>
    <xdr:to>
      <xdr:col>24</xdr:col>
      <xdr:colOff>62865</xdr:colOff>
      <xdr:row>99</xdr:row>
      <xdr:rowOff>106414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90304"/>
          <a:ext cx="1270" cy="14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110241</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8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106414</xdr:rowOff>
    </xdr:from>
    <xdr:to>
      <xdr:col>24</xdr:col>
      <xdr:colOff>152400</xdr:colOff>
      <xdr:row>99</xdr:row>
      <xdr:rowOff>106414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7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106481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6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159804</xdr:rowOff>
    </xdr:from>
    <xdr:to>
      <xdr:col>24</xdr:col>
      <xdr:colOff>152400</xdr:colOff>
      <xdr:row>90</xdr:row>
      <xdr:rowOff>159804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90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108356</xdr:rowOff>
    </xdr:from>
    <xdr:to>
      <xdr:col>24</xdr:col>
      <xdr:colOff>63500</xdr:colOff>
      <xdr:row>97</xdr:row>
      <xdr:rowOff>40894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567556"/>
          <a:ext cx="838200" cy="103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55642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3433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32765</xdr:rowOff>
    </xdr:from>
    <xdr:to>
      <xdr:col>24</xdr:col>
      <xdr:colOff>114300</xdr:colOff>
      <xdr:row>96</xdr:row>
      <xdr:rowOff>134365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49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82423</xdr:rowOff>
    </xdr:from>
    <xdr:to>
      <xdr:col>19</xdr:col>
      <xdr:colOff>177800</xdr:colOff>
      <xdr:row>97</xdr:row>
      <xdr:rowOff>40894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541623"/>
          <a:ext cx="889000" cy="12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143320</xdr:rowOff>
    </xdr:from>
    <xdr:to>
      <xdr:col>20</xdr:col>
      <xdr:colOff>38100</xdr:colOff>
      <xdr:row>97</xdr:row>
      <xdr:rowOff>73470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89997</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7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82423</xdr:rowOff>
    </xdr:from>
    <xdr:to>
      <xdr:col>15</xdr:col>
      <xdr:colOff>50800</xdr:colOff>
      <xdr:row>98</xdr:row>
      <xdr:rowOff>67450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541623"/>
          <a:ext cx="889000" cy="327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160820</xdr:rowOff>
    </xdr:from>
    <xdr:to>
      <xdr:col>15</xdr:col>
      <xdr:colOff>101600</xdr:colOff>
      <xdr:row>96</xdr:row>
      <xdr:rowOff>90970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107497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223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67450</xdr:rowOff>
    </xdr:from>
    <xdr:to>
      <xdr:col>10</xdr:col>
      <xdr:colOff>114300</xdr:colOff>
      <xdr:row>98</xdr:row>
      <xdr:rowOff>98107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869550"/>
          <a:ext cx="889000" cy="3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134734</xdr:rowOff>
    </xdr:from>
    <xdr:to>
      <xdr:col>10</xdr:col>
      <xdr:colOff>165100</xdr:colOff>
      <xdr:row>98</xdr:row>
      <xdr:rowOff>64884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7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81411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54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18593</xdr:rowOff>
    </xdr:from>
    <xdr:to>
      <xdr:col>6</xdr:col>
      <xdr:colOff>38100</xdr:colOff>
      <xdr:row>98</xdr:row>
      <xdr:rowOff>120193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2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136720</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9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57556</xdr:rowOff>
    </xdr:from>
    <xdr:to>
      <xdr:col>24</xdr:col>
      <xdr:colOff>114300</xdr:colOff>
      <xdr:row>96</xdr:row>
      <xdr:rowOff>159156</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516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35983</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49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161544</xdr:rowOff>
    </xdr:from>
    <xdr:to>
      <xdr:col>20</xdr:col>
      <xdr:colOff>38100</xdr:colOff>
      <xdr:row>97</xdr:row>
      <xdr:rowOff>91694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62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82821</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71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31623</xdr:rowOff>
    </xdr:from>
    <xdr:to>
      <xdr:col>15</xdr:col>
      <xdr:colOff>101600</xdr:colOff>
      <xdr:row>96</xdr:row>
      <xdr:rowOff>133223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49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124350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58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16650</xdr:rowOff>
    </xdr:from>
    <xdr:to>
      <xdr:col>10</xdr:col>
      <xdr:colOff>165100</xdr:colOff>
      <xdr:row>98</xdr:row>
      <xdr:rowOff>118250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81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109377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91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47307</xdr:rowOff>
    </xdr:from>
    <xdr:to>
      <xdr:col>6</xdr:col>
      <xdr:colOff>38100</xdr:colOff>
      <xdr:row>98</xdr:row>
      <xdr:rowOff>148907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140034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4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38942</xdr:rowOff>
    </xdr:from>
    <xdr:to>
      <xdr:col>54</xdr:col>
      <xdr:colOff>189865</xdr:colOff>
      <xdr:row>39</xdr:row>
      <xdr:rowOff>51646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353892"/>
          <a:ext cx="1270" cy="138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55473</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4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51646</xdr:rowOff>
    </xdr:from>
    <xdr:to>
      <xdr:col>55</xdr:col>
      <xdr:colOff>88900</xdr:colOff>
      <xdr:row>39</xdr:row>
      <xdr:rowOff>51646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3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157069</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129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38942</xdr:rowOff>
    </xdr:from>
    <xdr:to>
      <xdr:col>55</xdr:col>
      <xdr:colOff>88900</xdr:colOff>
      <xdr:row>31</xdr:row>
      <xdr:rowOff>38942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353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114412</xdr:rowOff>
    </xdr:from>
    <xdr:to>
      <xdr:col>55</xdr:col>
      <xdr:colOff>0</xdr:colOff>
      <xdr:row>38</xdr:row>
      <xdr:rowOff>132320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629512"/>
          <a:ext cx="838200" cy="1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104407</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76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81530</xdr:rowOff>
    </xdr:from>
    <xdr:to>
      <xdr:col>55</xdr:col>
      <xdr:colOff>50800</xdr:colOff>
      <xdr:row>38</xdr:row>
      <xdr:rowOff>11680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114412</xdr:rowOff>
    </xdr:from>
    <xdr:to>
      <xdr:col>50</xdr:col>
      <xdr:colOff>114300</xdr:colOff>
      <xdr:row>38</xdr:row>
      <xdr:rowOff>139526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629512"/>
          <a:ext cx="889000" cy="2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82097</xdr:rowOff>
    </xdr:from>
    <xdr:to>
      <xdr:col>50</xdr:col>
      <xdr:colOff>165100</xdr:colOff>
      <xdr:row>38</xdr:row>
      <xdr:rowOff>12247</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28774</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20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62814</xdr:rowOff>
    </xdr:from>
    <xdr:to>
      <xdr:col>45</xdr:col>
      <xdr:colOff>177800</xdr:colOff>
      <xdr:row>38</xdr:row>
      <xdr:rowOff>139526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549214"/>
          <a:ext cx="889000" cy="110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124235</xdr:rowOff>
    </xdr:from>
    <xdr:to>
      <xdr:col>46</xdr:col>
      <xdr:colOff>38100</xdr:colOff>
      <xdr:row>38</xdr:row>
      <xdr:rowOff>54385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70912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24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62814</xdr:rowOff>
    </xdr:from>
    <xdr:to>
      <xdr:col>41</xdr:col>
      <xdr:colOff>50800</xdr:colOff>
      <xdr:row>39</xdr:row>
      <xdr:rowOff>59734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549214"/>
          <a:ext cx="889000" cy="1197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66443</xdr:rowOff>
    </xdr:from>
    <xdr:to>
      <xdr:col>41</xdr:col>
      <xdr:colOff>101600</xdr:colOff>
      <xdr:row>31</xdr:row>
      <xdr:rowOff>168043</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13120</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1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50528</xdr:rowOff>
    </xdr:from>
    <xdr:to>
      <xdr:col>36</xdr:col>
      <xdr:colOff>165100</xdr:colOff>
      <xdr:row>38</xdr:row>
      <xdr:rowOff>152128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56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168655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34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81520</xdr:rowOff>
    </xdr:from>
    <xdr:to>
      <xdr:col>55</xdr:col>
      <xdr:colOff>50800</xdr:colOff>
      <xdr:row>39</xdr:row>
      <xdr:rowOff>11670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59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167897</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511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63612</xdr:rowOff>
    </xdr:from>
    <xdr:to>
      <xdr:col>50</xdr:col>
      <xdr:colOff>165100</xdr:colOff>
      <xdr:row>38</xdr:row>
      <xdr:rowOff>165212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57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156339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67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88726</xdr:rowOff>
    </xdr:from>
    <xdr:to>
      <xdr:col>46</xdr:col>
      <xdr:colOff>38100</xdr:colOff>
      <xdr:row>39</xdr:row>
      <xdr:rowOff>18876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60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10003</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69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12014</xdr:rowOff>
    </xdr:from>
    <xdr:to>
      <xdr:col>41</xdr:col>
      <xdr:colOff>101600</xdr:colOff>
      <xdr:row>32</xdr:row>
      <xdr:rowOff>113614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49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104741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591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8934</xdr:rowOff>
    </xdr:from>
    <xdr:to>
      <xdr:col>36</xdr:col>
      <xdr:colOff>165100</xdr:colOff>
      <xdr:row>39</xdr:row>
      <xdr:rowOff>110534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69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101661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78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143883</xdr:rowOff>
    </xdr:from>
    <xdr:to>
      <xdr:col>54</xdr:col>
      <xdr:colOff>189865</xdr:colOff>
      <xdr:row>58</xdr:row>
      <xdr:rowOff>114698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16383"/>
          <a:ext cx="1270" cy="1342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118525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6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114698</xdr:rowOff>
    </xdr:from>
    <xdr:to>
      <xdr:col>55</xdr:col>
      <xdr:colOff>88900</xdr:colOff>
      <xdr:row>58</xdr:row>
      <xdr:rowOff>114698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5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90560</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91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143883</xdr:rowOff>
    </xdr:from>
    <xdr:to>
      <xdr:col>55</xdr:col>
      <xdr:colOff>88900</xdr:colOff>
      <xdr:row>50</xdr:row>
      <xdr:rowOff>143883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1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114203</xdr:rowOff>
    </xdr:from>
    <xdr:to>
      <xdr:col>55</xdr:col>
      <xdr:colOff>0</xdr:colOff>
      <xdr:row>57</xdr:row>
      <xdr:rowOff>86664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715403"/>
          <a:ext cx="838200" cy="14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141508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742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163081</xdr:rowOff>
    </xdr:from>
    <xdr:to>
      <xdr:col>55</xdr:col>
      <xdr:colOff>50800</xdr:colOff>
      <xdr:row>57</xdr:row>
      <xdr:rowOff>93231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6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25995</xdr:rowOff>
    </xdr:from>
    <xdr:to>
      <xdr:col>50</xdr:col>
      <xdr:colOff>114300</xdr:colOff>
      <xdr:row>57</xdr:row>
      <xdr:rowOff>86664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798645"/>
          <a:ext cx="889000" cy="6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5667</xdr:rowOff>
    </xdr:from>
    <xdr:to>
      <xdr:col>50</xdr:col>
      <xdr:colOff>165100</xdr:colOff>
      <xdr:row>57</xdr:row>
      <xdr:rowOff>107267</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77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123794</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55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25995</xdr:rowOff>
    </xdr:from>
    <xdr:to>
      <xdr:col>45</xdr:col>
      <xdr:colOff>177800</xdr:colOff>
      <xdr:row>57</xdr:row>
      <xdr:rowOff>67859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798645"/>
          <a:ext cx="889000" cy="41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148634</xdr:rowOff>
    </xdr:from>
    <xdr:to>
      <xdr:col>46</xdr:col>
      <xdr:colOff>38100</xdr:colOff>
      <xdr:row>57</xdr:row>
      <xdr:rowOff>78784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4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69911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67859</xdr:rowOff>
    </xdr:from>
    <xdr:to>
      <xdr:col>41</xdr:col>
      <xdr:colOff>50800</xdr:colOff>
      <xdr:row>58</xdr:row>
      <xdr:rowOff>13429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840509"/>
          <a:ext cx="889000" cy="117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111242</xdr:rowOff>
    </xdr:from>
    <xdr:to>
      <xdr:col>41</xdr:col>
      <xdr:colOff>101600</xdr:colOff>
      <xdr:row>57</xdr:row>
      <xdr:rowOff>41392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57919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8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117368</xdr:rowOff>
    </xdr:from>
    <xdr:to>
      <xdr:col>36</xdr:col>
      <xdr:colOff>165100</xdr:colOff>
      <xdr:row>57</xdr:row>
      <xdr:rowOff>47518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1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64045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9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63403</xdr:rowOff>
    </xdr:from>
    <xdr:to>
      <xdr:col>55</xdr:col>
      <xdr:colOff>50800</xdr:colOff>
      <xdr:row>56</xdr:row>
      <xdr:rowOff>165003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66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86280</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516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35864</xdr:rowOff>
    </xdr:from>
    <xdr:to>
      <xdr:col>50</xdr:col>
      <xdr:colOff>165100</xdr:colOff>
      <xdr:row>57</xdr:row>
      <xdr:rowOff>137464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0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128591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0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146645</xdr:rowOff>
    </xdr:from>
    <xdr:to>
      <xdr:col>46</xdr:col>
      <xdr:colOff>38100</xdr:colOff>
      <xdr:row>57</xdr:row>
      <xdr:rowOff>76795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4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93322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52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17059</xdr:rowOff>
    </xdr:from>
    <xdr:to>
      <xdr:col>41</xdr:col>
      <xdr:colOff>101600</xdr:colOff>
      <xdr:row>57</xdr:row>
      <xdr:rowOff>118659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78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109786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88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134079</xdr:rowOff>
    </xdr:from>
    <xdr:to>
      <xdr:col>36</xdr:col>
      <xdr:colOff>165100</xdr:colOff>
      <xdr:row>58</xdr:row>
      <xdr:rowOff>64229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90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55356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99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173090"/>
          <a:ext cx="1270" cy="141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118267</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94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xdr:rowOff>
    </xdr:from>
    <xdr:to>
      <xdr:col>55</xdr:col>
      <xdr:colOff>88900</xdr:colOff>
      <xdr:row>71</xdr:row>
      <xdr:rowOff>140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17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126174</xdr:rowOff>
    </xdr:from>
    <xdr:to>
      <xdr:col>55</xdr:col>
      <xdr:colOff>0</xdr:colOff>
      <xdr:row>77</xdr:row>
      <xdr:rowOff>92151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2984924"/>
          <a:ext cx="838200" cy="30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151509</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353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1632</xdr:rowOff>
    </xdr:from>
    <xdr:to>
      <xdr:col>55</xdr:col>
      <xdr:colOff>50800</xdr:colOff>
      <xdr:row>78</xdr:row>
      <xdr:rowOff>103232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92151</xdr:rowOff>
    </xdr:from>
    <xdr:to>
      <xdr:col>50</xdr:col>
      <xdr:colOff>114300</xdr:colOff>
      <xdr:row>78</xdr:row>
      <xdr:rowOff>108077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293801"/>
          <a:ext cx="889000" cy="18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142621</xdr:rowOff>
    </xdr:from>
    <xdr:to>
      <xdr:col>50</xdr:col>
      <xdr:colOff>165100</xdr:colOff>
      <xdr:row>78</xdr:row>
      <xdr:rowOff>72771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63898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43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108077</xdr:rowOff>
    </xdr:from>
    <xdr:to>
      <xdr:col>45</xdr:col>
      <xdr:colOff>177800</xdr:colOff>
      <xdr:row>78</xdr:row>
      <xdr:rowOff>139795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481177"/>
          <a:ext cx="889000" cy="3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116294</xdr:rowOff>
    </xdr:from>
    <xdr:to>
      <xdr:col>46</xdr:col>
      <xdr:colOff>38100</xdr:colOff>
      <xdr:row>78</xdr:row>
      <xdr:rowOff>46444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62971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139795</xdr:rowOff>
    </xdr:from>
    <xdr:to>
      <xdr:col>41</xdr:col>
      <xdr:colOff>50800</xdr:colOff>
      <xdr:row>79</xdr:row>
      <xdr:rowOff>31001</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512895"/>
          <a:ext cx="889000" cy="6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79127</xdr:rowOff>
    </xdr:from>
    <xdr:to>
      <xdr:col>41</xdr:col>
      <xdr:colOff>101600</xdr:colOff>
      <xdr:row>78</xdr:row>
      <xdr:rowOff>9277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25804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89148</xdr:rowOff>
    </xdr:from>
    <xdr:to>
      <xdr:col>36</xdr:col>
      <xdr:colOff>165100</xdr:colOff>
      <xdr:row>78</xdr:row>
      <xdr:rowOff>19298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35825</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0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75374</xdr:rowOff>
    </xdr:from>
    <xdr:to>
      <xdr:col>55</xdr:col>
      <xdr:colOff>50800</xdr:colOff>
      <xdr:row>76</xdr:row>
      <xdr:rowOff>5525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29341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98251</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278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41351</xdr:rowOff>
    </xdr:from>
    <xdr:to>
      <xdr:col>50</xdr:col>
      <xdr:colOff>165100</xdr:colOff>
      <xdr:row>77</xdr:row>
      <xdr:rowOff>142951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24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159478</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72111" y="1301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57277</xdr:rowOff>
    </xdr:from>
    <xdr:to>
      <xdr:col>46</xdr:col>
      <xdr:colOff>38100</xdr:colOff>
      <xdr:row>78</xdr:row>
      <xdr:rowOff>158877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3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150004</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2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88995</xdr:rowOff>
    </xdr:from>
    <xdr:to>
      <xdr:col>41</xdr:col>
      <xdr:colOff>101600</xdr:colOff>
      <xdr:row>79</xdr:row>
      <xdr:rowOff>19145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10272</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55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151651</xdr:rowOff>
    </xdr:from>
    <xdr:to>
      <xdr:col>36</xdr:col>
      <xdr:colOff>165100</xdr:colOff>
      <xdr:row>79</xdr:row>
      <xdr:rowOff>81801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52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72928</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83017" y="13617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51265</xdr:rowOff>
    </xdr:from>
    <xdr:to>
      <xdr:col>54</xdr:col>
      <xdr:colOff>189865</xdr:colOff>
      <xdr:row>99</xdr:row>
      <xdr:rowOff>36384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653215"/>
          <a:ext cx="1270" cy="135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40211</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7013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36384</xdr:rowOff>
    </xdr:from>
    <xdr:to>
      <xdr:col>55</xdr:col>
      <xdr:colOff>88900</xdr:colOff>
      <xdr:row>99</xdr:row>
      <xdr:rowOff>36384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7009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169392</xdr:rowOff>
    </xdr:from>
    <xdr:ext cx="599010"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428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51265</xdr:rowOff>
    </xdr:from>
    <xdr:to>
      <xdr:col>55</xdr:col>
      <xdr:colOff>88900</xdr:colOff>
      <xdr:row>91</xdr:row>
      <xdr:rowOff>51265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6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160872</xdr:rowOff>
    </xdr:from>
    <xdr:to>
      <xdr:col>55</xdr:col>
      <xdr:colOff>0</xdr:colOff>
      <xdr:row>98</xdr:row>
      <xdr:rowOff>28491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639300" y="16791522"/>
          <a:ext cx="838200" cy="3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99204</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558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76327</xdr:rowOff>
    </xdr:from>
    <xdr:to>
      <xdr:col>55</xdr:col>
      <xdr:colOff>50800</xdr:colOff>
      <xdr:row>98</xdr:row>
      <xdr:rowOff>6477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70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136902</xdr:rowOff>
    </xdr:from>
    <xdr:to>
      <xdr:col>50</xdr:col>
      <xdr:colOff>114300</xdr:colOff>
      <xdr:row>98</xdr:row>
      <xdr:rowOff>28491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8750300" y="16767552"/>
          <a:ext cx="889000" cy="6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109387</xdr:rowOff>
    </xdr:from>
    <xdr:to>
      <xdr:col>50</xdr:col>
      <xdr:colOff>165100</xdr:colOff>
      <xdr:row>98</xdr:row>
      <xdr:rowOff>39537</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74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56064</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51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136902</xdr:rowOff>
    </xdr:from>
    <xdr:to>
      <xdr:col>45</xdr:col>
      <xdr:colOff>177800</xdr:colOff>
      <xdr:row>98</xdr:row>
      <xdr:rowOff>19653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7861300" y="16767552"/>
          <a:ext cx="889000" cy="5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105511</xdr:rowOff>
    </xdr:from>
    <xdr:to>
      <xdr:col>46</xdr:col>
      <xdr:colOff>38100</xdr:colOff>
      <xdr:row>98</xdr:row>
      <xdr:rowOff>35661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73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26788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82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19653</xdr:rowOff>
    </xdr:from>
    <xdr:to>
      <xdr:col>41</xdr:col>
      <xdr:colOff>50800</xdr:colOff>
      <xdr:row>98</xdr:row>
      <xdr:rowOff>41849</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6972300" y="16821753"/>
          <a:ext cx="889000" cy="2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73639</xdr:rowOff>
    </xdr:from>
    <xdr:to>
      <xdr:col>41</xdr:col>
      <xdr:colOff>101600</xdr:colOff>
      <xdr:row>98</xdr:row>
      <xdr:rowOff>3789</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7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20316</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47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71766</xdr:rowOff>
    </xdr:from>
    <xdr:to>
      <xdr:col>36</xdr:col>
      <xdr:colOff>165100</xdr:colOff>
      <xdr:row>98</xdr:row>
      <xdr:rowOff>1916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70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18443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47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110072</xdr:rowOff>
    </xdr:from>
    <xdr:to>
      <xdr:col>55</xdr:col>
      <xdr:colOff>50800</xdr:colOff>
      <xdr:row>98</xdr:row>
      <xdr:rowOff>40222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74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88499</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71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149141</xdr:rowOff>
    </xdr:from>
    <xdr:to>
      <xdr:col>50</xdr:col>
      <xdr:colOff>165100</xdr:colOff>
      <xdr:row>98</xdr:row>
      <xdr:rowOff>79291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77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70418</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87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86102</xdr:rowOff>
    </xdr:from>
    <xdr:to>
      <xdr:col>46</xdr:col>
      <xdr:colOff>38100</xdr:colOff>
      <xdr:row>98</xdr:row>
      <xdr:rowOff>16252</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71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32779</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491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140303</xdr:rowOff>
    </xdr:from>
    <xdr:to>
      <xdr:col>41</xdr:col>
      <xdr:colOff>101600</xdr:colOff>
      <xdr:row>98</xdr:row>
      <xdr:rowOff>70453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77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61580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86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162499</xdr:rowOff>
    </xdr:from>
    <xdr:to>
      <xdr:col>36</xdr:col>
      <xdr:colOff>165100</xdr:colOff>
      <xdr:row>98</xdr:row>
      <xdr:rowOff>92649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79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83776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88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56881</xdr:rowOff>
    </xdr:from>
    <xdr:to>
      <xdr:col>85</xdr:col>
      <xdr:colOff>126364</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371831"/>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118758</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8053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3558</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14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56881</xdr:rowOff>
    </xdr:from>
    <xdr:to>
      <xdr:col>86</xdr:col>
      <xdr:colOff>25400</xdr:colOff>
      <xdr:row>31</xdr:row>
      <xdr:rowOff>56881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371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56261</xdr:rowOff>
    </xdr:from>
    <xdr:to>
      <xdr:col>85</xdr:col>
      <xdr:colOff>127000</xdr:colOff>
      <xdr:row>39</xdr:row>
      <xdr:rowOff>90159</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5481300" y="6742811"/>
          <a:ext cx="838200" cy="3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163209</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678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13332</xdr:rowOff>
    </xdr:from>
    <xdr:to>
      <xdr:col>85</xdr:col>
      <xdr:colOff>177800</xdr:colOff>
      <xdr:row>39</xdr:row>
      <xdr:rowOff>114932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69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90159</xdr:rowOff>
    </xdr:from>
    <xdr:to>
      <xdr:col>81</xdr:col>
      <xdr:colOff>50800</xdr:colOff>
      <xdr:row>39</xdr:row>
      <xdr:rowOff>98192</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776709"/>
          <a:ext cx="889000" cy="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162509</xdr:rowOff>
    </xdr:from>
    <xdr:to>
      <xdr:col>81</xdr:col>
      <xdr:colOff>101600</xdr:colOff>
      <xdr:row>39</xdr:row>
      <xdr:rowOff>92659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67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109186</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452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155049</xdr:rowOff>
    </xdr:from>
    <xdr:to>
      <xdr:col>76</xdr:col>
      <xdr:colOff>114300</xdr:colOff>
      <xdr:row>39</xdr:row>
      <xdr:rowOff>98192</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70149"/>
          <a:ext cx="889000" cy="1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147160</xdr:rowOff>
    </xdr:from>
    <xdr:to>
      <xdr:col>76</xdr:col>
      <xdr:colOff>165100</xdr:colOff>
      <xdr:row>39</xdr:row>
      <xdr:rowOff>77310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66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93837</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43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99564</xdr:rowOff>
    </xdr:from>
    <xdr:to>
      <xdr:col>71</xdr:col>
      <xdr:colOff>177800</xdr:colOff>
      <xdr:row>38</xdr:row>
      <xdr:rowOff>155049</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14664"/>
          <a:ext cx="889000" cy="5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165514</xdr:rowOff>
    </xdr:from>
    <xdr:to>
      <xdr:col>72</xdr:col>
      <xdr:colOff>38100</xdr:colOff>
      <xdr:row>39</xdr:row>
      <xdr:rowOff>95664</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8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86791</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77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153398</xdr:rowOff>
    </xdr:from>
    <xdr:to>
      <xdr:col>67</xdr:col>
      <xdr:colOff>101600</xdr:colOff>
      <xdr:row>39</xdr:row>
      <xdr:rowOff>83548</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66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74675</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76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5461</xdr:rowOff>
    </xdr:from>
    <xdr:to>
      <xdr:col>85</xdr:col>
      <xdr:colOff>177800</xdr:colOff>
      <xdr:row>39</xdr:row>
      <xdr:rowOff>107061</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9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136288</xdr:rowOff>
    </xdr:from>
    <xdr:ext cx="469744"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47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39359</xdr:rowOff>
    </xdr:from>
    <xdr:to>
      <xdr:col>81</xdr:col>
      <xdr:colOff>101600</xdr:colOff>
      <xdr:row>39</xdr:row>
      <xdr:rowOff>140959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72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132086</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2017" y="6818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47392</xdr:rowOff>
    </xdr:from>
    <xdr:to>
      <xdr:col>76</xdr:col>
      <xdr:colOff>165100</xdr:colOff>
      <xdr:row>39</xdr:row>
      <xdr:rowOff>148992</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73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140119</xdr:rowOff>
    </xdr:from>
    <xdr:ext cx="313932"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35333" y="682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104249</xdr:rowOff>
    </xdr:from>
    <xdr:to>
      <xdr:col>72</xdr:col>
      <xdr:colOff>38100</xdr:colOff>
      <xdr:row>39</xdr:row>
      <xdr:rowOff>34399</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1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50926</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68428" y="6394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48764</xdr:rowOff>
    </xdr:from>
    <xdr:to>
      <xdr:col>67</xdr:col>
      <xdr:colOff>101600</xdr:colOff>
      <xdr:row>38</xdr:row>
      <xdr:rowOff>150364</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56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166891</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79428" y="633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91857</xdr:rowOff>
    </xdr:from>
    <xdr:to>
      <xdr:col>85</xdr:col>
      <xdr:colOff>126364</xdr:colOff>
      <xdr:row>78</xdr:row>
      <xdr:rowOff>155897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1921907"/>
          <a:ext cx="1269" cy="1607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159724</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532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155897</xdr:rowOff>
    </xdr:from>
    <xdr:to>
      <xdr:col>86</xdr:col>
      <xdr:colOff>25400</xdr:colOff>
      <xdr:row>78</xdr:row>
      <xdr:rowOff>155897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52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38534</xdr:rowOff>
    </xdr:from>
    <xdr:ext cx="599010"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69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91857</xdr:rowOff>
    </xdr:from>
    <xdr:to>
      <xdr:col>86</xdr:col>
      <xdr:colOff>25400</xdr:colOff>
      <xdr:row>69</xdr:row>
      <xdr:rowOff>91857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192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102797</xdr:rowOff>
    </xdr:from>
    <xdr:to>
      <xdr:col>85</xdr:col>
      <xdr:colOff>127000</xdr:colOff>
      <xdr:row>77</xdr:row>
      <xdr:rowOff>118456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5481300" y="13304447"/>
          <a:ext cx="8382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28485</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87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5607</xdr:rowOff>
    </xdr:from>
    <xdr:to>
      <xdr:col>85</xdr:col>
      <xdr:colOff>177800</xdr:colOff>
      <xdr:row>76</xdr:row>
      <xdr:rowOff>107207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303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118456</xdr:rowOff>
    </xdr:from>
    <xdr:to>
      <xdr:col>81</xdr:col>
      <xdr:colOff>50800</xdr:colOff>
      <xdr:row>77</xdr:row>
      <xdr:rowOff>126947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3320106"/>
          <a:ext cx="8890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15143</xdr:rowOff>
    </xdr:from>
    <xdr:to>
      <xdr:col>81</xdr:col>
      <xdr:colOff>101600</xdr:colOff>
      <xdr:row>76</xdr:row>
      <xdr:rowOff>116743</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304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133271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82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112610</xdr:rowOff>
    </xdr:from>
    <xdr:to>
      <xdr:col>76</xdr:col>
      <xdr:colOff>114300</xdr:colOff>
      <xdr:row>77</xdr:row>
      <xdr:rowOff>126947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3314260"/>
          <a:ext cx="889000" cy="14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31390</xdr:rowOff>
    </xdr:from>
    <xdr:to>
      <xdr:col>76</xdr:col>
      <xdr:colOff>165100</xdr:colOff>
      <xdr:row>76</xdr:row>
      <xdr:rowOff>132990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06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149518</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83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86322</xdr:rowOff>
    </xdr:from>
    <xdr:to>
      <xdr:col>71</xdr:col>
      <xdr:colOff>177800</xdr:colOff>
      <xdr:row>77</xdr:row>
      <xdr:rowOff>112610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814300" y="13287972"/>
          <a:ext cx="889000" cy="2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52699</xdr:rowOff>
    </xdr:from>
    <xdr:to>
      <xdr:col>72</xdr:col>
      <xdr:colOff>38100</xdr:colOff>
      <xdr:row>76</xdr:row>
      <xdr:rowOff>154299</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170827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8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45303</xdr:rowOff>
    </xdr:from>
    <xdr:to>
      <xdr:col>67</xdr:col>
      <xdr:colOff>101600</xdr:colOff>
      <xdr:row>76</xdr:row>
      <xdr:rowOff>146903</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163430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51997</xdr:rowOff>
    </xdr:from>
    <xdr:to>
      <xdr:col>85</xdr:col>
      <xdr:colOff>177800</xdr:colOff>
      <xdr:row>77</xdr:row>
      <xdr:rowOff>153597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25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30424</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23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67656</xdr:rowOff>
    </xdr:from>
    <xdr:to>
      <xdr:col>81</xdr:col>
      <xdr:colOff>101600</xdr:colOff>
      <xdr:row>77</xdr:row>
      <xdr:rowOff>169256</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26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160383</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336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76147</xdr:rowOff>
    </xdr:from>
    <xdr:to>
      <xdr:col>76</xdr:col>
      <xdr:colOff>165100</xdr:colOff>
      <xdr:row>78</xdr:row>
      <xdr:rowOff>6297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327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168874</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337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61810</xdr:rowOff>
    </xdr:from>
    <xdr:to>
      <xdr:col>72</xdr:col>
      <xdr:colOff>38100</xdr:colOff>
      <xdr:row>77</xdr:row>
      <xdr:rowOff>163410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326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154537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335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35522</xdr:rowOff>
    </xdr:from>
    <xdr:to>
      <xdr:col>67</xdr:col>
      <xdr:colOff>101600</xdr:colOff>
      <xdr:row>77</xdr:row>
      <xdr:rowOff>137122</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323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128249</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332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64092</xdr:rowOff>
    </xdr:from>
    <xdr:to>
      <xdr:col>85</xdr:col>
      <xdr:colOff>126364</xdr:colOff>
      <xdr:row>98</xdr:row>
      <xdr:rowOff>139426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494592"/>
          <a:ext cx="1269" cy="144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143253</xdr:rowOff>
    </xdr:from>
    <xdr:ext cx="313932"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4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139426</xdr:rowOff>
    </xdr:from>
    <xdr:to>
      <xdr:col>86</xdr:col>
      <xdr:colOff>25400</xdr:colOff>
      <xdr:row>98</xdr:row>
      <xdr:rowOff>139426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4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10769</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26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64092</xdr:rowOff>
    </xdr:from>
    <xdr:to>
      <xdr:col>86</xdr:col>
      <xdr:colOff>25400</xdr:colOff>
      <xdr:row>90</xdr:row>
      <xdr:rowOff>64092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494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31440</xdr:rowOff>
    </xdr:from>
    <xdr:to>
      <xdr:col>85</xdr:col>
      <xdr:colOff>127000</xdr:colOff>
      <xdr:row>98</xdr:row>
      <xdr:rowOff>105835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5481300" y="16833540"/>
          <a:ext cx="838200" cy="7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10918</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641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159491</xdr:rowOff>
    </xdr:from>
    <xdr:to>
      <xdr:col>85</xdr:col>
      <xdr:colOff>177800</xdr:colOff>
      <xdr:row>98</xdr:row>
      <xdr:rowOff>89641</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31440</xdr:rowOff>
    </xdr:from>
    <xdr:to>
      <xdr:col>81</xdr:col>
      <xdr:colOff>50800</xdr:colOff>
      <xdr:row>98</xdr:row>
      <xdr:rowOff>72189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833540"/>
          <a:ext cx="889000" cy="40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150467</xdr:rowOff>
    </xdr:from>
    <xdr:to>
      <xdr:col>81</xdr:col>
      <xdr:colOff>101600</xdr:colOff>
      <xdr:row>98</xdr:row>
      <xdr:rowOff>80617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97144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55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72189</xdr:rowOff>
    </xdr:from>
    <xdr:to>
      <xdr:col>76</xdr:col>
      <xdr:colOff>114300</xdr:colOff>
      <xdr:row>98</xdr:row>
      <xdr:rowOff>102246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874289"/>
          <a:ext cx="889000" cy="3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136554</xdr:rowOff>
    </xdr:from>
    <xdr:to>
      <xdr:col>76</xdr:col>
      <xdr:colOff>165100</xdr:colOff>
      <xdr:row>98</xdr:row>
      <xdr:rowOff>66704</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83231</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16695</xdr:rowOff>
    </xdr:from>
    <xdr:to>
      <xdr:col>71</xdr:col>
      <xdr:colOff>177800</xdr:colOff>
      <xdr:row>98</xdr:row>
      <xdr:rowOff>102246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2814300" y="16818795"/>
          <a:ext cx="889000" cy="8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12264</xdr:rowOff>
    </xdr:from>
    <xdr:to>
      <xdr:col>72</xdr:col>
      <xdr:colOff>38100</xdr:colOff>
      <xdr:row>98</xdr:row>
      <xdr:rowOff>113864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130391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32175</xdr:rowOff>
    </xdr:from>
    <xdr:to>
      <xdr:col>67</xdr:col>
      <xdr:colOff>101600</xdr:colOff>
      <xdr:row>98</xdr:row>
      <xdr:rowOff>133775</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83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124902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92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55035</xdr:rowOff>
    </xdr:from>
    <xdr:to>
      <xdr:col>85</xdr:col>
      <xdr:colOff>177800</xdr:colOff>
      <xdr:row>98</xdr:row>
      <xdr:rowOff>156635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85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141412</xdr:rowOff>
    </xdr:from>
    <xdr:ext cx="469744"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77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152090</xdr:rowOff>
    </xdr:from>
    <xdr:to>
      <xdr:col>81</xdr:col>
      <xdr:colOff>101600</xdr:colOff>
      <xdr:row>98</xdr:row>
      <xdr:rowOff>82240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7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73367</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87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21389</xdr:rowOff>
    </xdr:from>
    <xdr:to>
      <xdr:col>76</xdr:col>
      <xdr:colOff>165100</xdr:colOff>
      <xdr:row>98</xdr:row>
      <xdr:rowOff>122989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82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114116</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91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51446</xdr:rowOff>
    </xdr:from>
    <xdr:to>
      <xdr:col>72</xdr:col>
      <xdr:colOff>38100</xdr:colOff>
      <xdr:row>98</xdr:row>
      <xdr:rowOff>153046</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85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144173</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68428" y="16946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137345</xdr:rowOff>
    </xdr:from>
    <xdr:to>
      <xdr:col>67</xdr:col>
      <xdr:colOff>101600</xdr:colOff>
      <xdr:row>98</xdr:row>
      <xdr:rowOff>67495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76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84022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54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13056</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156556"/>
          <a:ext cx="1269" cy="149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131183</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493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13056</xdr:rowOff>
    </xdr:from>
    <xdr:to>
      <xdr:col>116</xdr:col>
      <xdr:colOff>152400</xdr:colOff>
      <xdr:row>30</xdr:row>
      <xdr:rowOff>13056</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15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110622</xdr:rowOff>
    </xdr:from>
    <xdr:to>
      <xdr:col>116</xdr:col>
      <xdr:colOff>63500</xdr:colOff>
      <xdr:row>37</xdr:row>
      <xdr:rowOff>128362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1323300" y="6454272"/>
          <a:ext cx="838200" cy="1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39529</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38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61102</xdr:rowOff>
    </xdr:from>
    <xdr:to>
      <xdr:col>116</xdr:col>
      <xdr:colOff>114300</xdr:colOff>
      <xdr:row>37</xdr:row>
      <xdr:rowOff>162702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0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128362</xdr:rowOff>
    </xdr:from>
    <xdr:to>
      <xdr:col>111</xdr:col>
      <xdr:colOff>177800</xdr:colOff>
      <xdr:row>38</xdr:row>
      <xdr:rowOff>73132</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0434300" y="6472012"/>
          <a:ext cx="889000" cy="11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71984</xdr:rowOff>
    </xdr:from>
    <xdr:to>
      <xdr:col>112</xdr:col>
      <xdr:colOff>38100</xdr:colOff>
      <xdr:row>38</xdr:row>
      <xdr:rowOff>2133</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15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18661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19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73132</xdr:rowOff>
    </xdr:from>
    <xdr:to>
      <xdr:col>107</xdr:col>
      <xdr:colOff>50800</xdr:colOff>
      <xdr:row>38</xdr:row>
      <xdr:rowOff>122875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9545300" y="6588232"/>
          <a:ext cx="889000" cy="4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93655</xdr:rowOff>
    </xdr:from>
    <xdr:to>
      <xdr:col>107</xdr:col>
      <xdr:colOff>101600</xdr:colOff>
      <xdr:row>38</xdr:row>
      <xdr:rowOff>23805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4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40332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21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122875</xdr:rowOff>
    </xdr:from>
    <xdr:to>
      <xdr:col>102</xdr:col>
      <xdr:colOff>114300</xdr:colOff>
      <xdr:row>38</xdr:row>
      <xdr:rowOff>131287</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8656300" y="6637975"/>
          <a:ext cx="889000" cy="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93838</xdr:rowOff>
    </xdr:from>
    <xdr:to>
      <xdr:col>102</xdr:col>
      <xdr:colOff>165100</xdr:colOff>
      <xdr:row>38</xdr:row>
      <xdr:rowOff>23988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40515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21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121819</xdr:rowOff>
    </xdr:from>
    <xdr:to>
      <xdr:col>98</xdr:col>
      <xdr:colOff>38100</xdr:colOff>
      <xdr:row>38</xdr:row>
      <xdr:rowOff>51969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68496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4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59822</xdr:rowOff>
    </xdr:from>
    <xdr:to>
      <xdr:col>116</xdr:col>
      <xdr:colOff>114300</xdr:colOff>
      <xdr:row>37</xdr:row>
      <xdr:rowOff>161422</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4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82699</xdr:rowOff>
    </xdr:from>
    <xdr:ext cx="469744"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254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77562</xdr:rowOff>
    </xdr:from>
    <xdr:to>
      <xdr:col>112</xdr:col>
      <xdr:colOff>38100</xdr:colOff>
      <xdr:row>38</xdr:row>
      <xdr:rowOff>7711</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4212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170288</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088428" y="6513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22332</xdr:rowOff>
    </xdr:from>
    <xdr:to>
      <xdr:col>107</xdr:col>
      <xdr:colOff>101600</xdr:colOff>
      <xdr:row>38</xdr:row>
      <xdr:rowOff>123932</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53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115059</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5017" y="6630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72075</xdr:rowOff>
    </xdr:from>
    <xdr:to>
      <xdr:col>102</xdr:col>
      <xdr:colOff>165100</xdr:colOff>
      <xdr:row>39</xdr:row>
      <xdr:rowOff>2225</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58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164802</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56017" y="6679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80487</xdr:rowOff>
    </xdr:from>
    <xdr:to>
      <xdr:col>98</xdr:col>
      <xdr:colOff>38100</xdr:colOff>
      <xdr:row>39</xdr:row>
      <xdr:rowOff>10637</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59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1764</xdr:rowOff>
    </xdr:from>
    <xdr:ext cx="313932"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99333" y="66883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110073</xdr:rowOff>
    </xdr:from>
    <xdr:to>
      <xdr:col>116</xdr:col>
      <xdr:colOff>62864</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682573"/>
          <a:ext cx="1269" cy="1401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56750</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457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110073</xdr:rowOff>
    </xdr:from>
    <xdr:to>
      <xdr:col>116</xdr:col>
      <xdr:colOff>152400</xdr:colOff>
      <xdr:row>50</xdr:row>
      <xdr:rowOff>110073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682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26555</xdr:rowOff>
    </xdr:from>
    <xdr:ext cx="378565"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799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3678</xdr:rowOff>
    </xdr:from>
    <xdr:to>
      <xdr:col>116</xdr:col>
      <xdr:colOff>114300</xdr:colOff>
      <xdr:row>58</xdr:row>
      <xdr:rowOff>105278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569</xdr:rowOff>
    </xdr:from>
    <xdr:to>
      <xdr:col>112</xdr:col>
      <xdr:colOff>38100</xdr:colOff>
      <xdr:row>58</xdr:row>
      <xdr:rowOff>102169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118696</xdr:rowOff>
    </xdr:from>
    <xdr:ext cx="378565"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4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160772</xdr:rowOff>
    </xdr:from>
    <xdr:to>
      <xdr:col>107</xdr:col>
      <xdr:colOff>101600</xdr:colOff>
      <xdr:row>58</xdr:row>
      <xdr:rowOff>90922</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107449</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128036</xdr:rowOff>
    </xdr:from>
    <xdr:to>
      <xdr:col>102</xdr:col>
      <xdr:colOff>165100</xdr:colOff>
      <xdr:row>58</xdr:row>
      <xdr:rowOff>58186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74713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137363</xdr:rowOff>
    </xdr:from>
    <xdr:to>
      <xdr:col>98</xdr:col>
      <xdr:colOff>38100</xdr:colOff>
      <xdr:row>58</xdr:row>
      <xdr:rowOff>67513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9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84040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685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139738</xdr:rowOff>
    </xdr:from>
    <xdr:to>
      <xdr:col>116</xdr:col>
      <xdr:colOff>62864</xdr:colOff>
      <xdr:row>78</xdr:row>
      <xdr:rowOff>112288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1969788"/>
          <a:ext cx="1269" cy="151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116115</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48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112288</xdr:rowOff>
    </xdr:from>
    <xdr:to>
      <xdr:col>116</xdr:col>
      <xdr:colOff>152400</xdr:colOff>
      <xdr:row>78</xdr:row>
      <xdr:rowOff>112288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485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86415</xdr:rowOff>
    </xdr:from>
    <xdr:ext cx="599010"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74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139738</xdr:rowOff>
    </xdr:from>
    <xdr:to>
      <xdr:col>116</xdr:col>
      <xdr:colOff>152400</xdr:colOff>
      <xdr:row>69</xdr:row>
      <xdr:rowOff>139738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19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143948</xdr:rowOff>
    </xdr:from>
    <xdr:to>
      <xdr:col>116</xdr:col>
      <xdr:colOff>63500</xdr:colOff>
      <xdr:row>77</xdr:row>
      <xdr:rowOff>30048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174148"/>
          <a:ext cx="838200" cy="57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118781</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14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140354</xdr:rowOff>
    </xdr:from>
    <xdr:to>
      <xdr:col>116</xdr:col>
      <xdr:colOff>114300</xdr:colOff>
      <xdr:row>77</xdr:row>
      <xdr:rowOff>70504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17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30048</xdr:rowOff>
    </xdr:from>
    <xdr:to>
      <xdr:col>111</xdr:col>
      <xdr:colOff>177800</xdr:colOff>
      <xdr:row>77</xdr:row>
      <xdr:rowOff>66720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231698"/>
          <a:ext cx="889000" cy="3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170187</xdr:rowOff>
    </xdr:from>
    <xdr:to>
      <xdr:col>112</xdr:col>
      <xdr:colOff>38100</xdr:colOff>
      <xdr:row>77</xdr:row>
      <xdr:rowOff>100337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32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91464</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329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66720</xdr:rowOff>
    </xdr:from>
    <xdr:to>
      <xdr:col>107</xdr:col>
      <xdr:colOff>50800</xdr:colOff>
      <xdr:row>77</xdr:row>
      <xdr:rowOff>82189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3268370"/>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16320</xdr:rowOff>
    </xdr:from>
    <xdr:to>
      <xdr:col>107</xdr:col>
      <xdr:colOff>101600</xdr:colOff>
      <xdr:row>77</xdr:row>
      <xdr:rowOff>117920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2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109047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31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82189</xdr:rowOff>
    </xdr:from>
    <xdr:to>
      <xdr:col>102</xdr:col>
      <xdr:colOff>114300</xdr:colOff>
      <xdr:row>77</xdr:row>
      <xdr:rowOff>108249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3283839"/>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6795</xdr:rowOff>
    </xdr:from>
    <xdr:to>
      <xdr:col>102</xdr:col>
      <xdr:colOff>165100</xdr:colOff>
      <xdr:row>77</xdr:row>
      <xdr:rowOff>108395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2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124922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98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146698</xdr:rowOff>
    </xdr:from>
    <xdr:to>
      <xdr:col>98</xdr:col>
      <xdr:colOff>38100</xdr:colOff>
      <xdr:row>77</xdr:row>
      <xdr:rowOff>76848</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1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93375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5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93148</xdr:rowOff>
    </xdr:from>
    <xdr:to>
      <xdr:col>116</xdr:col>
      <xdr:colOff>114300</xdr:colOff>
      <xdr:row>77</xdr:row>
      <xdr:rowOff>23298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12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116025</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97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150698</xdr:rowOff>
    </xdr:from>
    <xdr:to>
      <xdr:col>112</xdr:col>
      <xdr:colOff>38100</xdr:colOff>
      <xdr:row>77</xdr:row>
      <xdr:rowOff>80848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18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97376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956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15920</xdr:rowOff>
    </xdr:from>
    <xdr:to>
      <xdr:col>107</xdr:col>
      <xdr:colOff>101600</xdr:colOff>
      <xdr:row>77</xdr:row>
      <xdr:rowOff>117520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21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134047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99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31389</xdr:rowOff>
    </xdr:from>
    <xdr:to>
      <xdr:col>102</xdr:col>
      <xdr:colOff>165100</xdr:colOff>
      <xdr:row>77</xdr:row>
      <xdr:rowOff>132989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23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124116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32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57449</xdr:rowOff>
    </xdr:from>
    <xdr:to>
      <xdr:col>98</xdr:col>
      <xdr:colOff>38100</xdr:colOff>
      <xdr:row>77</xdr:row>
      <xdr:rowOff>159049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25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150176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35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411,383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主な構成項目である扶助費は、住民一人当たり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95,468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円となっており、類似団体内平均値を下回ってはいるものの、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施設型給付費や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子ども医療費助成などが増加し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たことで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、前年度から比較すると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109.4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介護訓練等給付費の増加や障がい児通所給付費などの増により、今後も増加していくことが予測される。</a:t>
          </a:r>
          <a:endParaRPr lang="ja-JP" altLang="ja-JP" sz="11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人件費は、これまで行財政改革に伴う人件費の抑制策として、新規採用者数を退職者数の概ね１</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２以下とすることによる職員数の削減など、着実に効果を出して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きたが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、令和２年度から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の導入により、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年度は、定年退職者の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により、退職手当が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したことなどで、住民一人当たり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72,457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円となっており、前年度決算と比較すると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が、令和６年度から</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の勤勉手当</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支給開始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増加する見込みである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ふるさと寄附金が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物件費が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62,503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、積立金が住民一人当たり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7,407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となっており、前年度決算と比較すると、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それぞれ物件費が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、積立金が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68.7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文化ホール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公民館整備</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工事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や、総合保健福祉センター空調機器更新</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などが増加した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58,346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円となっている。今後も公共施設等総合管理計画に基づき、施設等の長期的な更新・統廃合・長寿命化などを計画的に行う。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投資及び出資金は、水道事業会計への一般会計出資金が増加したことにより、住民一人当たり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2,193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円となり、前年度と比較して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109.7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％増となっているが、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上回る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結果となっている。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大阪府熊取町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42,854
42,435
17.24
17,931,058
17,629,395
60,417
9,202,618
10,061,682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106553</xdr:rowOff>
    </xdr:from>
    <xdr:to>
      <xdr:col>24</xdr:col>
      <xdr:colOff>62865</xdr:colOff>
      <xdr:row>37</xdr:row>
      <xdr:rowOff>161798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50053"/>
          <a:ext cx="127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165625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0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161798</xdr:rowOff>
    </xdr:from>
    <xdr:to>
      <xdr:col>24</xdr:col>
      <xdr:colOff>152400</xdr:colOff>
      <xdr:row>37</xdr:row>
      <xdr:rowOff>161798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0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53230</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2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106553</xdr:rowOff>
    </xdr:from>
    <xdr:to>
      <xdr:col>24</xdr:col>
      <xdr:colOff>152400</xdr:colOff>
      <xdr:row>30</xdr:row>
      <xdr:rowOff>106553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5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113411</xdr:rowOff>
    </xdr:from>
    <xdr:to>
      <xdr:col>24</xdr:col>
      <xdr:colOff>63500</xdr:colOff>
      <xdr:row>37</xdr:row>
      <xdr:rowOff>138938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457061"/>
          <a:ext cx="8382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19194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48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167767</xdr:rowOff>
    </xdr:from>
    <xdr:to>
      <xdr:col>24</xdr:col>
      <xdr:colOff>114300</xdr:colOff>
      <xdr:row>35</xdr:row>
      <xdr:rowOff>97917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169799</xdr:rowOff>
    </xdr:from>
    <xdr:to>
      <xdr:col>19</xdr:col>
      <xdr:colOff>177800</xdr:colOff>
      <xdr:row>37</xdr:row>
      <xdr:rowOff>138938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341999"/>
          <a:ext cx="889000" cy="140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29845</xdr:rowOff>
    </xdr:from>
    <xdr:to>
      <xdr:col>20</xdr:col>
      <xdr:colOff>38100</xdr:colOff>
      <xdr:row>35</xdr:row>
      <xdr:rowOff>131445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147972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169799</xdr:rowOff>
    </xdr:from>
    <xdr:to>
      <xdr:col>15</xdr:col>
      <xdr:colOff>50800</xdr:colOff>
      <xdr:row>37</xdr:row>
      <xdr:rowOff>82931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41999"/>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30607</xdr:rowOff>
    </xdr:from>
    <xdr:to>
      <xdr:col>15</xdr:col>
      <xdr:colOff>101600</xdr:colOff>
      <xdr:row>35</xdr:row>
      <xdr:rowOff>132207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148734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0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75692</xdr:rowOff>
    </xdr:from>
    <xdr:to>
      <xdr:col>10</xdr:col>
      <xdr:colOff>114300</xdr:colOff>
      <xdr:row>37</xdr:row>
      <xdr:rowOff>82931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419342"/>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30988</xdr:rowOff>
    </xdr:from>
    <xdr:to>
      <xdr:col>10</xdr:col>
      <xdr:colOff>165100</xdr:colOff>
      <xdr:row>35</xdr:row>
      <xdr:rowOff>132588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149115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0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161290</xdr:rowOff>
    </xdr:from>
    <xdr:to>
      <xdr:col>6</xdr:col>
      <xdr:colOff>38100</xdr:colOff>
      <xdr:row>35</xdr:row>
      <xdr:rowOff>91440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107967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65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62611</xdr:rowOff>
    </xdr:from>
    <xdr:to>
      <xdr:col>24</xdr:col>
      <xdr:colOff>114300</xdr:colOff>
      <xdr:row>37</xdr:row>
      <xdr:rowOff>164211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148988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2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88138</xdr:rowOff>
    </xdr:from>
    <xdr:to>
      <xdr:col>20</xdr:col>
      <xdr:colOff>38100</xdr:colOff>
      <xdr:row>38</xdr:row>
      <xdr:rowOff>18288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43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9415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24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118999</xdr:rowOff>
    </xdr:from>
    <xdr:to>
      <xdr:col>15</xdr:col>
      <xdr:colOff>101600</xdr:colOff>
      <xdr:row>37</xdr:row>
      <xdr:rowOff>49149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9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40276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8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32131</xdr:rowOff>
    </xdr:from>
    <xdr:to>
      <xdr:col>10</xdr:col>
      <xdr:colOff>165100</xdr:colOff>
      <xdr:row>37</xdr:row>
      <xdr:rowOff>133731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7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124858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6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24892</xdr:rowOff>
    </xdr:from>
    <xdr:to>
      <xdr:col>6</xdr:col>
      <xdr:colOff>38100</xdr:colOff>
      <xdr:row>37</xdr:row>
      <xdr:rowOff>126492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117619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6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155784</xdr:rowOff>
    </xdr:from>
    <xdr:to>
      <xdr:col>24</xdr:col>
      <xdr:colOff>62865</xdr:colOff>
      <xdr:row>59</xdr:row>
      <xdr:rowOff>1923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8284"/>
          <a:ext cx="1270" cy="1389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5750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2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1923</xdr:rowOff>
    </xdr:from>
    <xdr:to>
      <xdr:col>24</xdr:col>
      <xdr:colOff>152400</xdr:colOff>
      <xdr:row>59</xdr:row>
      <xdr:rowOff>1923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7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102461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03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455,075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155784</xdr:rowOff>
    </xdr:from>
    <xdr:to>
      <xdr:col>24</xdr:col>
      <xdr:colOff>152400</xdr:colOff>
      <xdr:row>50</xdr:row>
      <xdr:rowOff>155784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31174</xdr:rowOff>
    </xdr:from>
    <xdr:to>
      <xdr:col>24</xdr:col>
      <xdr:colOff>63500</xdr:colOff>
      <xdr:row>58</xdr:row>
      <xdr:rowOff>114929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75274"/>
          <a:ext cx="838200" cy="83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18149</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907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166722</xdr:rowOff>
    </xdr:from>
    <xdr:to>
      <xdr:col>24</xdr:col>
      <xdr:colOff>114300</xdr:colOff>
      <xdr:row>58</xdr:row>
      <xdr:rowOff>96872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31174</xdr:rowOff>
    </xdr:from>
    <xdr:to>
      <xdr:col>19</xdr:col>
      <xdr:colOff>177800</xdr:colOff>
      <xdr:row>58</xdr:row>
      <xdr:rowOff>77730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75274"/>
          <a:ext cx="889000" cy="4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161503</xdr:rowOff>
    </xdr:from>
    <xdr:to>
      <xdr:col>20</xdr:col>
      <xdr:colOff>38100</xdr:colOff>
      <xdr:row>58</xdr:row>
      <xdr:rowOff>91653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3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82780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1002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145327</xdr:rowOff>
    </xdr:from>
    <xdr:to>
      <xdr:col>15</xdr:col>
      <xdr:colOff>50800</xdr:colOff>
      <xdr:row>58</xdr:row>
      <xdr:rowOff>77730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746527"/>
          <a:ext cx="889000" cy="27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154701</xdr:rowOff>
    </xdr:from>
    <xdr:to>
      <xdr:col>15</xdr:col>
      <xdr:colOff>101600</xdr:colOff>
      <xdr:row>58</xdr:row>
      <xdr:rowOff>84851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2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101378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70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145327</xdr:rowOff>
    </xdr:from>
    <xdr:to>
      <xdr:col>10</xdr:col>
      <xdr:colOff>114300</xdr:colOff>
      <xdr:row>58</xdr:row>
      <xdr:rowOff>152218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746527"/>
          <a:ext cx="889000" cy="34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38017</xdr:rowOff>
    </xdr:from>
    <xdr:to>
      <xdr:col>10</xdr:col>
      <xdr:colOff>165100</xdr:colOff>
      <xdr:row>56</xdr:row>
      <xdr:rowOff>139617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639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156144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14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42922</xdr:rowOff>
    </xdr:from>
    <xdr:to>
      <xdr:col>6</xdr:col>
      <xdr:colOff>38100</xdr:colOff>
      <xdr:row>58</xdr:row>
      <xdr:rowOff>144522</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8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161049</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6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64129</xdr:rowOff>
    </xdr:from>
    <xdr:to>
      <xdr:col>24</xdr:col>
      <xdr:colOff>114300</xdr:colOff>
      <xdr:row>58</xdr:row>
      <xdr:rowOff>165729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0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150506</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2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151824</xdr:rowOff>
    </xdr:from>
    <xdr:to>
      <xdr:col>20</xdr:col>
      <xdr:colOff>38100</xdr:colOff>
      <xdr:row>58</xdr:row>
      <xdr:rowOff>81974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24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98501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69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26930</xdr:rowOff>
    </xdr:from>
    <xdr:to>
      <xdr:col>15</xdr:col>
      <xdr:colOff>101600</xdr:colOff>
      <xdr:row>58</xdr:row>
      <xdr:rowOff>128530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119657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6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94527</xdr:rowOff>
    </xdr:from>
    <xdr:to>
      <xdr:col>10</xdr:col>
      <xdr:colOff>165100</xdr:colOff>
      <xdr:row>57</xdr:row>
      <xdr:rowOff>24677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9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15804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78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101418</xdr:rowOff>
    </xdr:from>
    <xdr:to>
      <xdr:col>6</xdr:col>
      <xdr:colOff>38100</xdr:colOff>
      <xdr:row>59</xdr:row>
      <xdr:rowOff>31568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4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22695</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3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10015</xdr:rowOff>
    </xdr:from>
    <xdr:to>
      <xdr:col>24</xdr:col>
      <xdr:colOff>62865</xdr:colOff>
      <xdr:row>78</xdr:row>
      <xdr:rowOff>73535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82965"/>
          <a:ext cx="1270" cy="1263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77362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73535</xdr:rowOff>
    </xdr:from>
    <xdr:to>
      <xdr:col>24</xdr:col>
      <xdr:colOff>152400</xdr:colOff>
      <xdr:row>78</xdr:row>
      <xdr:rowOff>73535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128142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5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284,519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10015</xdr:rowOff>
    </xdr:from>
    <xdr:to>
      <xdr:col>24</xdr:col>
      <xdr:colOff>152400</xdr:colOff>
      <xdr:row>71</xdr:row>
      <xdr:rowOff>10015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8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77003</xdr:rowOff>
    </xdr:from>
    <xdr:to>
      <xdr:col>24</xdr:col>
      <xdr:colOff>63500</xdr:colOff>
      <xdr:row>76</xdr:row>
      <xdr:rowOff>133445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07203"/>
          <a:ext cx="838200" cy="5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10496</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406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32069</xdr:rowOff>
    </xdr:from>
    <xdr:to>
      <xdr:col>24</xdr:col>
      <xdr:colOff>114300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8072</xdr:rowOff>
    </xdr:from>
    <xdr:to>
      <xdr:col>19</xdr:col>
      <xdr:colOff>177800</xdr:colOff>
      <xdr:row>76</xdr:row>
      <xdr:rowOff>133445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38272"/>
          <a:ext cx="889000" cy="12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104887</xdr:rowOff>
    </xdr:from>
    <xdr:to>
      <xdr:col>20</xdr:col>
      <xdr:colOff>38100</xdr:colOff>
      <xdr:row>77</xdr:row>
      <xdr:rowOff>35037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26164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27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8072</xdr:rowOff>
    </xdr:from>
    <xdr:to>
      <xdr:col>15</xdr:col>
      <xdr:colOff>50800</xdr:colOff>
      <xdr:row>77</xdr:row>
      <xdr:rowOff>76324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38272"/>
          <a:ext cx="889000" cy="23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26896</xdr:rowOff>
    </xdr:from>
    <xdr:to>
      <xdr:col>15</xdr:col>
      <xdr:colOff>101600</xdr:colOff>
      <xdr:row>76</xdr:row>
      <xdr:rowOff>128496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119623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49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76324</xdr:rowOff>
    </xdr:from>
    <xdr:to>
      <xdr:col>10</xdr:col>
      <xdr:colOff>114300</xdr:colOff>
      <xdr:row>77</xdr:row>
      <xdr:rowOff>167460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77974"/>
          <a:ext cx="889000" cy="9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66193</xdr:rowOff>
    </xdr:from>
    <xdr:to>
      <xdr:col>10</xdr:col>
      <xdr:colOff>165100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158920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110548</xdr:rowOff>
    </xdr:from>
    <xdr:to>
      <xdr:col>6</xdr:col>
      <xdr:colOff>38100</xdr:colOff>
      <xdr:row>78</xdr:row>
      <xdr:rowOff>40698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57225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87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26203</xdr:rowOff>
    </xdr:from>
    <xdr:to>
      <xdr:col>24</xdr:col>
      <xdr:colOff>114300</xdr:colOff>
      <xdr:row>76</xdr:row>
      <xdr:rowOff>127803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5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49079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82645</xdr:rowOff>
    </xdr:from>
    <xdr:to>
      <xdr:col>20</xdr:col>
      <xdr:colOff>38100</xdr:colOff>
      <xdr:row>77</xdr:row>
      <xdr:rowOff>12795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1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29321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88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128722</xdr:rowOff>
    </xdr:from>
    <xdr:to>
      <xdr:col>15</xdr:col>
      <xdr:colOff>101600</xdr:colOff>
      <xdr:row>76</xdr:row>
      <xdr:rowOff>58872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8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75399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62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25524</xdr:rowOff>
    </xdr:from>
    <xdr:to>
      <xdr:col>10</xdr:col>
      <xdr:colOff>165100</xdr:colOff>
      <xdr:row>77</xdr:row>
      <xdr:rowOff>127124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2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143651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0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116660</xdr:rowOff>
    </xdr:from>
    <xdr:to>
      <xdr:col>6</xdr:col>
      <xdr:colOff>38100</xdr:colOff>
      <xdr:row>78</xdr:row>
      <xdr:rowOff>46810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37937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1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2932</xdr:rowOff>
    </xdr:from>
    <xdr:to>
      <xdr:col>24</xdr:col>
      <xdr:colOff>62865</xdr:colOff>
      <xdr:row>99</xdr:row>
      <xdr:rowOff>28160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04882"/>
          <a:ext cx="1270" cy="1396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31987</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0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28160</xdr:rowOff>
    </xdr:from>
    <xdr:to>
      <xdr:col>24</xdr:col>
      <xdr:colOff>152400</xdr:colOff>
      <xdr:row>99</xdr:row>
      <xdr:rowOff>28160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01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121059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80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2932</xdr:rowOff>
    </xdr:from>
    <xdr:to>
      <xdr:col>24</xdr:col>
      <xdr:colOff>152400</xdr:colOff>
      <xdr:row>91</xdr:row>
      <xdr:rowOff>2932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57519</xdr:rowOff>
    </xdr:from>
    <xdr:to>
      <xdr:col>24</xdr:col>
      <xdr:colOff>63500</xdr:colOff>
      <xdr:row>97</xdr:row>
      <xdr:rowOff>64768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688169"/>
          <a:ext cx="838200" cy="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35275</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65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56848</xdr:rowOff>
    </xdr:from>
    <xdr:to>
      <xdr:col>24</xdr:col>
      <xdr:colOff>114300</xdr:colOff>
      <xdr:row>97</xdr:row>
      <xdr:rowOff>158448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8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64768</xdr:rowOff>
    </xdr:from>
    <xdr:to>
      <xdr:col>19</xdr:col>
      <xdr:colOff>177800</xdr:colOff>
      <xdr:row>97</xdr:row>
      <xdr:rowOff>88902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695418"/>
          <a:ext cx="889000" cy="2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13658</xdr:rowOff>
    </xdr:from>
    <xdr:to>
      <xdr:col>20</xdr:col>
      <xdr:colOff>38100</xdr:colOff>
      <xdr:row>97</xdr:row>
      <xdr:rowOff>115258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4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131785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41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88902</xdr:rowOff>
    </xdr:from>
    <xdr:to>
      <xdr:col>15</xdr:col>
      <xdr:colOff>50800</xdr:colOff>
      <xdr:row>98</xdr:row>
      <xdr:rowOff>19261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719552"/>
          <a:ext cx="889000" cy="10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25856</xdr:rowOff>
    </xdr:from>
    <xdr:to>
      <xdr:col>15</xdr:col>
      <xdr:colOff>101600</xdr:colOff>
      <xdr:row>97</xdr:row>
      <xdr:rowOff>127456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5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143983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43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19261</xdr:rowOff>
    </xdr:from>
    <xdr:to>
      <xdr:col>10</xdr:col>
      <xdr:colOff>114300</xdr:colOff>
      <xdr:row>98</xdr:row>
      <xdr:rowOff>84460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821361"/>
          <a:ext cx="889000" cy="65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156206</xdr:rowOff>
    </xdr:from>
    <xdr:to>
      <xdr:col>10</xdr:col>
      <xdr:colOff>165100</xdr:colOff>
      <xdr:row>98</xdr:row>
      <xdr:rowOff>86356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77483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87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24354</xdr:rowOff>
    </xdr:from>
    <xdr:to>
      <xdr:col>6</xdr:col>
      <xdr:colOff>38100</xdr:colOff>
      <xdr:row>98</xdr:row>
      <xdr:rowOff>125954</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142481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60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6719</xdr:rowOff>
    </xdr:from>
    <xdr:to>
      <xdr:col>24</xdr:col>
      <xdr:colOff>114300</xdr:colOff>
      <xdr:row>97</xdr:row>
      <xdr:rowOff>108319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63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29596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48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13968</xdr:rowOff>
    </xdr:from>
    <xdr:to>
      <xdr:col>20</xdr:col>
      <xdr:colOff>38100</xdr:colOff>
      <xdr:row>97</xdr:row>
      <xdr:rowOff>115568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64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106695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73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38102</xdr:rowOff>
    </xdr:from>
    <xdr:to>
      <xdr:col>15</xdr:col>
      <xdr:colOff>101600</xdr:colOff>
      <xdr:row>97</xdr:row>
      <xdr:rowOff>139702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66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130829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76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139911</xdr:rowOff>
    </xdr:from>
    <xdr:to>
      <xdr:col>10</xdr:col>
      <xdr:colOff>165100</xdr:colOff>
      <xdr:row>98</xdr:row>
      <xdr:rowOff>70061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77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86588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545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33660</xdr:rowOff>
    </xdr:from>
    <xdr:to>
      <xdr:col>6</xdr:col>
      <xdr:colOff>38100</xdr:colOff>
      <xdr:row>98</xdr:row>
      <xdr:rowOff>135260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83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126387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92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139509</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3009"/>
          <a:ext cx="1270" cy="144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86186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139509</xdr:rowOff>
    </xdr:from>
    <xdr:to>
      <xdr:col>55</xdr:col>
      <xdr:colOff>88900</xdr:colOff>
      <xdr:row>30</xdr:row>
      <xdr:rowOff>139509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3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41402</xdr:rowOff>
    </xdr:from>
    <xdr:to>
      <xdr:col>55</xdr:col>
      <xdr:colOff>0</xdr:colOff>
      <xdr:row>39</xdr:row>
      <xdr:rowOff>41593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727952"/>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97299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4409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74422</xdr:rowOff>
    </xdr:from>
    <xdr:to>
      <xdr:col>55</xdr:col>
      <xdr:colOff>50800</xdr:colOff>
      <xdr:row>39</xdr:row>
      <xdr:rowOff>4572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58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41593</xdr:rowOff>
    </xdr:from>
    <xdr:to>
      <xdr:col>50</xdr:col>
      <xdr:colOff>114300</xdr:colOff>
      <xdr:row>39</xdr:row>
      <xdr:rowOff>41973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728143"/>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90805</xdr:rowOff>
    </xdr:from>
    <xdr:to>
      <xdr:col>50</xdr:col>
      <xdr:colOff>165100</xdr:colOff>
      <xdr:row>39</xdr:row>
      <xdr:rowOff>20955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37482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381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41593</xdr:rowOff>
    </xdr:from>
    <xdr:to>
      <xdr:col>45</xdr:col>
      <xdr:colOff>177800</xdr:colOff>
      <xdr:row>39</xdr:row>
      <xdr:rowOff>41973</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728143"/>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90233</xdr:rowOff>
    </xdr:from>
    <xdr:to>
      <xdr:col>46</xdr:col>
      <xdr:colOff>38100</xdr:colOff>
      <xdr:row>39</xdr:row>
      <xdr:rowOff>20383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36911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380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41593</xdr:rowOff>
    </xdr:from>
    <xdr:to>
      <xdr:col>41</xdr:col>
      <xdr:colOff>50800</xdr:colOff>
      <xdr:row>39</xdr:row>
      <xdr:rowOff>41973</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728143"/>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88709</xdr:rowOff>
    </xdr:from>
    <xdr:to>
      <xdr:col>41</xdr:col>
      <xdr:colOff>101600</xdr:colOff>
      <xdr:row>39</xdr:row>
      <xdr:rowOff>18859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35386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379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81280</xdr:rowOff>
    </xdr:from>
    <xdr:to>
      <xdr:col>36</xdr:col>
      <xdr:colOff>165100</xdr:colOff>
      <xdr:row>39</xdr:row>
      <xdr:rowOff>11430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27957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371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162052</xdr:rowOff>
    </xdr:from>
    <xdr:to>
      <xdr:col>55</xdr:col>
      <xdr:colOff>50800</xdr:colOff>
      <xdr:row>39</xdr:row>
      <xdr:rowOff>92202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76979</xdr:rowOff>
    </xdr:from>
    <xdr:ext cx="313932"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92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162243</xdr:rowOff>
    </xdr:from>
    <xdr:to>
      <xdr:col>50</xdr:col>
      <xdr:colOff>165100</xdr:colOff>
      <xdr:row>39</xdr:row>
      <xdr:rowOff>92393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7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83520</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82333" y="6770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162623</xdr:rowOff>
    </xdr:from>
    <xdr:to>
      <xdr:col>46</xdr:col>
      <xdr:colOff>38100</xdr:colOff>
      <xdr:row>39</xdr:row>
      <xdr:rowOff>92773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83900</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93333" y="67704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162243</xdr:rowOff>
    </xdr:from>
    <xdr:to>
      <xdr:col>41</xdr:col>
      <xdr:colOff>101600</xdr:colOff>
      <xdr:row>39</xdr:row>
      <xdr:rowOff>92393</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7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83520</xdr:rowOff>
    </xdr:from>
    <xdr:ext cx="313932"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704333" y="6770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162623</xdr:rowOff>
    </xdr:from>
    <xdr:to>
      <xdr:col>36</xdr:col>
      <xdr:colOff>165100</xdr:colOff>
      <xdr:row>39</xdr:row>
      <xdr:rowOff>92773</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83900</xdr:rowOff>
    </xdr:from>
    <xdr:ext cx="313932"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15333" y="67704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55676</xdr:rowOff>
    </xdr:from>
    <xdr:to>
      <xdr:col>54</xdr:col>
      <xdr:colOff>189865</xdr:colOff>
      <xdr:row>59</xdr:row>
      <xdr:rowOff>35471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28176"/>
          <a:ext cx="1270" cy="1522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39298</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54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35471</xdr:rowOff>
    </xdr:from>
    <xdr:to>
      <xdr:col>55</xdr:col>
      <xdr:colOff>88900</xdr:colOff>
      <xdr:row>59</xdr:row>
      <xdr:rowOff>35471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51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2353</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0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55676</xdr:rowOff>
    </xdr:from>
    <xdr:to>
      <xdr:col>55</xdr:col>
      <xdr:colOff>88900</xdr:colOff>
      <xdr:row>50</xdr:row>
      <xdr:rowOff>55676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2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15646</xdr:rowOff>
    </xdr:from>
    <xdr:to>
      <xdr:col>55</xdr:col>
      <xdr:colOff>0</xdr:colOff>
      <xdr:row>59</xdr:row>
      <xdr:rowOff>19710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131196"/>
          <a:ext cx="838200" cy="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47312</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1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24435</xdr:rowOff>
    </xdr:from>
    <xdr:to>
      <xdr:col>55</xdr:col>
      <xdr:colOff>50800</xdr:colOff>
      <xdr:row>58</xdr:row>
      <xdr:rowOff>126035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19710</xdr:rowOff>
    </xdr:from>
    <xdr:to>
      <xdr:col>50</xdr:col>
      <xdr:colOff>114300</xdr:colOff>
      <xdr:row>59</xdr:row>
      <xdr:rowOff>23699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135260"/>
          <a:ext cx="889000" cy="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42228</xdr:rowOff>
    </xdr:from>
    <xdr:to>
      <xdr:col>50</xdr:col>
      <xdr:colOff>165100</xdr:colOff>
      <xdr:row>58</xdr:row>
      <xdr:rowOff>143828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160355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04428" y="976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23699</xdr:rowOff>
    </xdr:from>
    <xdr:to>
      <xdr:col>45</xdr:col>
      <xdr:colOff>177800</xdr:colOff>
      <xdr:row>59</xdr:row>
      <xdr:rowOff>24740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139249"/>
          <a:ext cx="889000" cy="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43841</xdr:rowOff>
    </xdr:from>
    <xdr:to>
      <xdr:col>46</xdr:col>
      <xdr:colOff>38100</xdr:colOff>
      <xdr:row>58</xdr:row>
      <xdr:rowOff>145441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8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161968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428" y="976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19634</xdr:rowOff>
    </xdr:from>
    <xdr:to>
      <xdr:col>41</xdr:col>
      <xdr:colOff>50800</xdr:colOff>
      <xdr:row>59</xdr:row>
      <xdr:rowOff>24740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35184"/>
          <a:ext cx="88900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30315</xdr:rowOff>
    </xdr:from>
    <xdr:to>
      <xdr:col>41</xdr:col>
      <xdr:colOff>101600</xdr:colOff>
      <xdr:row>58</xdr:row>
      <xdr:rowOff>131915</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97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148442</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4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35763</xdr:rowOff>
    </xdr:from>
    <xdr:to>
      <xdr:col>36</xdr:col>
      <xdr:colOff>165100</xdr:colOff>
      <xdr:row>58</xdr:row>
      <xdr:rowOff>137363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7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153890</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136296</xdr:rowOff>
    </xdr:from>
    <xdr:to>
      <xdr:col>55</xdr:col>
      <xdr:colOff>50800</xdr:colOff>
      <xdr:row>59</xdr:row>
      <xdr:rowOff>66446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8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51223</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95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140360</xdr:rowOff>
    </xdr:from>
    <xdr:to>
      <xdr:col>50</xdr:col>
      <xdr:colOff>165100</xdr:colOff>
      <xdr:row>59</xdr:row>
      <xdr:rowOff>70510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8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61637</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04428" y="101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144349</xdr:rowOff>
    </xdr:from>
    <xdr:to>
      <xdr:col>46</xdr:col>
      <xdr:colOff>38100</xdr:colOff>
      <xdr:row>59</xdr:row>
      <xdr:rowOff>74499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8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65626</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18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145390</xdr:rowOff>
    </xdr:from>
    <xdr:to>
      <xdr:col>41</xdr:col>
      <xdr:colOff>101600</xdr:colOff>
      <xdr:row>59</xdr:row>
      <xdr:rowOff>75540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66667</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182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140284</xdr:rowOff>
    </xdr:from>
    <xdr:to>
      <xdr:col>36</xdr:col>
      <xdr:colOff>165100</xdr:colOff>
      <xdr:row>59</xdr:row>
      <xdr:rowOff>70434</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8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61561</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177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148349</xdr:rowOff>
    </xdr:from>
    <xdr:to>
      <xdr:col>54</xdr:col>
      <xdr:colOff>189865</xdr:colOff>
      <xdr:row>79</xdr:row>
      <xdr:rowOff>20789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1299"/>
          <a:ext cx="1270" cy="1244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24616</xdr:rowOff>
    </xdr:from>
    <xdr:ext cx="378565"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69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20789</xdr:rowOff>
    </xdr:from>
    <xdr:to>
      <xdr:col>55</xdr:col>
      <xdr:colOff>88900</xdr:colOff>
      <xdr:row>79</xdr:row>
      <xdr:rowOff>20789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65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95026</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148349</xdr:rowOff>
    </xdr:from>
    <xdr:to>
      <xdr:col>55</xdr:col>
      <xdr:colOff>88900</xdr:colOff>
      <xdr:row>71</xdr:row>
      <xdr:rowOff>148349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167590</xdr:rowOff>
    </xdr:from>
    <xdr:to>
      <xdr:col>55</xdr:col>
      <xdr:colOff>0</xdr:colOff>
      <xdr:row>78</xdr:row>
      <xdr:rowOff>20295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197790"/>
          <a:ext cx="838200" cy="195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73868</xdr:rowOff>
    </xdr:from>
    <xdr:ext cx="469744"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040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50991</xdr:rowOff>
    </xdr:from>
    <xdr:to>
      <xdr:col>55</xdr:col>
      <xdr:colOff>50800</xdr:colOff>
      <xdr:row>77</xdr:row>
      <xdr:rowOff>152591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25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167590</xdr:rowOff>
    </xdr:from>
    <xdr:to>
      <xdr:col>50</xdr:col>
      <xdr:colOff>114300</xdr:colOff>
      <xdr:row>78</xdr:row>
      <xdr:rowOff>11227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8750300" y="13197790"/>
          <a:ext cx="889000" cy="186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151994</xdr:rowOff>
    </xdr:from>
    <xdr:to>
      <xdr:col>50</xdr:col>
      <xdr:colOff>165100</xdr:colOff>
      <xdr:row>77</xdr:row>
      <xdr:rowOff>82144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8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73271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04428" y="132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11227</xdr:rowOff>
    </xdr:from>
    <xdr:to>
      <xdr:col>45</xdr:col>
      <xdr:colOff>177800</xdr:colOff>
      <xdr:row>78</xdr:row>
      <xdr:rowOff>127699</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384327"/>
          <a:ext cx="889000" cy="11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470</xdr:rowOff>
    </xdr:from>
    <xdr:to>
      <xdr:col>46</xdr:col>
      <xdr:colOff>38100</xdr:colOff>
      <xdr:row>77</xdr:row>
      <xdr:rowOff>102070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20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118597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428" y="1297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127699</xdr:rowOff>
    </xdr:from>
    <xdr:to>
      <xdr:col>41</xdr:col>
      <xdr:colOff>50800</xdr:colOff>
      <xdr:row>78</xdr:row>
      <xdr:rowOff>142557</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500799"/>
          <a:ext cx="889000" cy="1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82462</xdr:rowOff>
    </xdr:from>
    <xdr:to>
      <xdr:col>41</xdr:col>
      <xdr:colOff>101600</xdr:colOff>
      <xdr:row>77</xdr:row>
      <xdr:rowOff>12612</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29138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8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75031</xdr:rowOff>
    </xdr:from>
    <xdr:to>
      <xdr:col>36</xdr:col>
      <xdr:colOff>165100</xdr:colOff>
      <xdr:row>78</xdr:row>
      <xdr:rowOff>5181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27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21708</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305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140945</xdr:rowOff>
    </xdr:from>
    <xdr:to>
      <xdr:col>55</xdr:col>
      <xdr:colOff>50800</xdr:colOff>
      <xdr:row>78</xdr:row>
      <xdr:rowOff>71095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4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119372</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32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116790</xdr:rowOff>
    </xdr:from>
    <xdr:to>
      <xdr:col>50</xdr:col>
      <xdr:colOff>165100</xdr:colOff>
      <xdr:row>77</xdr:row>
      <xdr:rowOff>46940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1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63466</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922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131877</xdr:rowOff>
    </xdr:from>
    <xdr:to>
      <xdr:col>46</xdr:col>
      <xdr:colOff>38100</xdr:colOff>
      <xdr:row>78</xdr:row>
      <xdr:rowOff>62027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33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53154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515428" y="13426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76899</xdr:rowOff>
    </xdr:from>
    <xdr:to>
      <xdr:col>41</xdr:col>
      <xdr:colOff>101600</xdr:colOff>
      <xdr:row>79</xdr:row>
      <xdr:rowOff>7049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449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169626</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626428" y="1354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91757</xdr:rowOff>
    </xdr:from>
    <xdr:to>
      <xdr:col>36</xdr:col>
      <xdr:colOff>165100</xdr:colOff>
      <xdr:row>79</xdr:row>
      <xdr:rowOff>21907</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46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13034</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557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34252</xdr:rowOff>
    </xdr:from>
    <xdr:to>
      <xdr:col>54</xdr:col>
      <xdr:colOff>189865</xdr:colOff>
      <xdr:row>97</xdr:row>
      <xdr:rowOff>159144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464752"/>
          <a:ext cx="1270"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162971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79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159144</xdr:rowOff>
    </xdr:from>
    <xdr:to>
      <xdr:col>55</xdr:col>
      <xdr:colOff>88900</xdr:colOff>
      <xdr:row>97</xdr:row>
      <xdr:rowOff>159144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78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152379</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23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122,303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34252</xdr:rowOff>
    </xdr:from>
    <xdr:to>
      <xdr:col>55</xdr:col>
      <xdr:colOff>88900</xdr:colOff>
      <xdr:row>90</xdr:row>
      <xdr:rowOff>34252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46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92494</xdr:rowOff>
    </xdr:from>
    <xdr:to>
      <xdr:col>55</xdr:col>
      <xdr:colOff>0</xdr:colOff>
      <xdr:row>97</xdr:row>
      <xdr:rowOff>56629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551694"/>
          <a:ext cx="838200" cy="13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163656</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279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140779</xdr:rowOff>
    </xdr:from>
    <xdr:to>
      <xdr:col>55</xdr:col>
      <xdr:colOff>50800</xdr:colOff>
      <xdr:row>96</xdr:row>
      <xdr:rowOff>70929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88</xdr:rowOff>
    </xdr:from>
    <xdr:to>
      <xdr:col>50</xdr:col>
      <xdr:colOff>114300</xdr:colOff>
      <xdr:row>96</xdr:row>
      <xdr:rowOff>92494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459288"/>
          <a:ext cx="889000" cy="9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140336</xdr:rowOff>
    </xdr:from>
    <xdr:to>
      <xdr:col>50</xdr:col>
      <xdr:colOff>165100</xdr:colOff>
      <xdr:row>96</xdr:row>
      <xdr:rowOff>70486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87013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88</xdr:rowOff>
    </xdr:from>
    <xdr:to>
      <xdr:col>45</xdr:col>
      <xdr:colOff>177800</xdr:colOff>
      <xdr:row>96</xdr:row>
      <xdr:rowOff>100597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459288"/>
          <a:ext cx="889000" cy="100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164948</xdr:rowOff>
    </xdr:from>
    <xdr:to>
      <xdr:col>46</xdr:col>
      <xdr:colOff>38100</xdr:colOff>
      <xdr:row>96</xdr:row>
      <xdr:rowOff>95098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86225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100597</xdr:rowOff>
    </xdr:from>
    <xdr:to>
      <xdr:col>41</xdr:col>
      <xdr:colOff>50800</xdr:colOff>
      <xdr:row>97</xdr:row>
      <xdr:rowOff>48755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559797"/>
          <a:ext cx="889000" cy="119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927</xdr:rowOff>
    </xdr:from>
    <xdr:to>
      <xdr:col>41</xdr:col>
      <xdr:colOff>101600</xdr:colOff>
      <xdr:row>96</xdr:row>
      <xdr:rowOff>102527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119054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12649</xdr:rowOff>
    </xdr:from>
    <xdr:to>
      <xdr:col>36</xdr:col>
      <xdr:colOff>165100</xdr:colOff>
      <xdr:row>96</xdr:row>
      <xdr:rowOff>114249</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4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130776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24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5829</xdr:rowOff>
    </xdr:from>
    <xdr:to>
      <xdr:col>55</xdr:col>
      <xdr:colOff>50800</xdr:colOff>
      <xdr:row>97</xdr:row>
      <xdr:rowOff>107429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63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92206</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55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41694</xdr:rowOff>
    </xdr:from>
    <xdr:to>
      <xdr:col>50</xdr:col>
      <xdr:colOff>165100</xdr:colOff>
      <xdr:row>96</xdr:row>
      <xdr:rowOff>143294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50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134421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59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120738</xdr:rowOff>
    </xdr:from>
    <xdr:to>
      <xdr:col>46</xdr:col>
      <xdr:colOff>38100</xdr:colOff>
      <xdr:row>96</xdr:row>
      <xdr:rowOff>50888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40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67415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18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49797</xdr:rowOff>
    </xdr:from>
    <xdr:to>
      <xdr:col>41</xdr:col>
      <xdr:colOff>101600</xdr:colOff>
      <xdr:row>96</xdr:row>
      <xdr:rowOff>151397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50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142524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60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169405</xdr:rowOff>
    </xdr:from>
    <xdr:to>
      <xdr:col>36</xdr:col>
      <xdr:colOff>165100</xdr:colOff>
      <xdr:row>97</xdr:row>
      <xdr:rowOff>99555</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62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90682</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72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90246</xdr:rowOff>
    </xdr:from>
    <xdr:to>
      <xdr:col>85</xdr:col>
      <xdr:colOff>126364</xdr:colOff>
      <xdr:row>39</xdr:row>
      <xdr:rowOff>19228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405196"/>
          <a:ext cx="1269" cy="1300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23055</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70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19228</xdr:rowOff>
    </xdr:from>
    <xdr:to>
      <xdr:col>86</xdr:col>
      <xdr:colOff>25400</xdr:colOff>
      <xdr:row>39</xdr:row>
      <xdr:rowOff>19228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705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36923</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8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90246</xdr:rowOff>
    </xdr:from>
    <xdr:to>
      <xdr:col>86</xdr:col>
      <xdr:colOff>25400</xdr:colOff>
      <xdr:row>31</xdr:row>
      <xdr:rowOff>90246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40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45288</xdr:rowOff>
    </xdr:from>
    <xdr:to>
      <xdr:col>85</xdr:col>
      <xdr:colOff>127000</xdr:colOff>
      <xdr:row>38</xdr:row>
      <xdr:rowOff>74664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5481300" y="6560388"/>
          <a:ext cx="838200" cy="2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99471</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271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76594</xdr:rowOff>
    </xdr:from>
    <xdr:to>
      <xdr:col>85</xdr:col>
      <xdr:colOff>177800</xdr:colOff>
      <xdr:row>38</xdr:row>
      <xdr:rowOff>6744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42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45288</xdr:rowOff>
    </xdr:from>
    <xdr:to>
      <xdr:col>81</xdr:col>
      <xdr:colOff>50800</xdr:colOff>
      <xdr:row>38</xdr:row>
      <xdr:rowOff>97828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560388"/>
          <a:ext cx="889000" cy="5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85890</xdr:rowOff>
    </xdr:from>
    <xdr:to>
      <xdr:col>81</xdr:col>
      <xdr:colOff>101600</xdr:colOff>
      <xdr:row>38</xdr:row>
      <xdr:rowOff>16040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42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32567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20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85789</xdr:rowOff>
    </xdr:from>
    <xdr:to>
      <xdr:col>76</xdr:col>
      <xdr:colOff>114300</xdr:colOff>
      <xdr:row>38</xdr:row>
      <xdr:rowOff>97828</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600889"/>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69469</xdr:rowOff>
    </xdr:from>
    <xdr:to>
      <xdr:col>76</xdr:col>
      <xdr:colOff>165100</xdr:colOff>
      <xdr:row>37</xdr:row>
      <xdr:rowOff>171069</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16146</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18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75044</xdr:rowOff>
    </xdr:from>
    <xdr:to>
      <xdr:col>71</xdr:col>
      <xdr:colOff>177800</xdr:colOff>
      <xdr:row>38</xdr:row>
      <xdr:rowOff>85789</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5732894"/>
          <a:ext cx="889000" cy="867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37046</xdr:rowOff>
    </xdr:from>
    <xdr:to>
      <xdr:col>72</xdr:col>
      <xdr:colOff>38100</xdr:colOff>
      <xdr:row>37</xdr:row>
      <xdr:rowOff>138646</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38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155173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15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54686</xdr:rowOff>
    </xdr:from>
    <xdr:to>
      <xdr:col>67</xdr:col>
      <xdr:colOff>101600</xdr:colOff>
      <xdr:row>37</xdr:row>
      <xdr:rowOff>156286</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39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147414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49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23864</xdr:rowOff>
    </xdr:from>
    <xdr:to>
      <xdr:col>85</xdr:col>
      <xdr:colOff>177800</xdr:colOff>
      <xdr:row>38</xdr:row>
      <xdr:rowOff>125464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53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110240</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453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165938</xdr:rowOff>
    </xdr:from>
    <xdr:to>
      <xdr:col>81</xdr:col>
      <xdr:colOff>101600</xdr:colOff>
      <xdr:row>38</xdr:row>
      <xdr:rowOff>96088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5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87215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60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47028</xdr:rowOff>
    </xdr:from>
    <xdr:to>
      <xdr:col>76</xdr:col>
      <xdr:colOff>165100</xdr:colOff>
      <xdr:row>38</xdr:row>
      <xdr:rowOff>148628</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56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139755</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65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34989</xdr:rowOff>
    </xdr:from>
    <xdr:to>
      <xdr:col>72</xdr:col>
      <xdr:colOff>38100</xdr:colOff>
      <xdr:row>38</xdr:row>
      <xdr:rowOff>136589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55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127716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642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24244</xdr:rowOff>
    </xdr:from>
    <xdr:to>
      <xdr:col>67</xdr:col>
      <xdr:colOff>101600</xdr:colOff>
      <xdr:row>33</xdr:row>
      <xdr:rowOff>125844</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568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142371</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545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45182</xdr:rowOff>
    </xdr:from>
    <xdr:to>
      <xdr:col>85</xdr:col>
      <xdr:colOff>126364</xdr:colOff>
      <xdr:row>58</xdr:row>
      <xdr:rowOff>28852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89132"/>
          <a:ext cx="1269" cy="118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32679</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7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28852</xdr:rowOff>
    </xdr:from>
    <xdr:to>
      <xdr:col>86</xdr:col>
      <xdr:colOff>25400</xdr:colOff>
      <xdr:row>58</xdr:row>
      <xdr:rowOff>28852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7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163309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6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179,904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45182</xdr:rowOff>
    </xdr:from>
    <xdr:to>
      <xdr:col>86</xdr:col>
      <xdr:colOff>25400</xdr:colOff>
      <xdr:row>51</xdr:row>
      <xdr:rowOff>45182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8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81887</xdr:rowOff>
    </xdr:from>
    <xdr:to>
      <xdr:col>85</xdr:col>
      <xdr:colOff>127000</xdr:colOff>
      <xdr:row>57</xdr:row>
      <xdr:rowOff>2403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511637"/>
          <a:ext cx="838200" cy="26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67792</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68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89365</xdr:rowOff>
    </xdr:from>
    <xdr:to>
      <xdr:col>85</xdr:col>
      <xdr:colOff>177800</xdr:colOff>
      <xdr:row>57</xdr:row>
      <xdr:rowOff>19515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90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2403</xdr:rowOff>
    </xdr:from>
    <xdr:to>
      <xdr:col>81</xdr:col>
      <xdr:colOff>50800</xdr:colOff>
      <xdr:row>57</xdr:row>
      <xdr:rowOff>60551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775053"/>
          <a:ext cx="889000" cy="58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124272</xdr:rowOff>
    </xdr:from>
    <xdr:to>
      <xdr:col>81</xdr:col>
      <xdr:colOff>101600</xdr:colOff>
      <xdr:row>57</xdr:row>
      <xdr:rowOff>54422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2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45549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81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148966</xdr:rowOff>
    </xdr:from>
    <xdr:to>
      <xdr:col>76</xdr:col>
      <xdr:colOff>114300</xdr:colOff>
      <xdr:row>57</xdr:row>
      <xdr:rowOff>60551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750166"/>
          <a:ext cx="889000" cy="8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129713</xdr:rowOff>
    </xdr:from>
    <xdr:to>
      <xdr:col>76</xdr:col>
      <xdr:colOff>165100</xdr:colOff>
      <xdr:row>57</xdr:row>
      <xdr:rowOff>59863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3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76390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148966</xdr:rowOff>
    </xdr:from>
    <xdr:to>
      <xdr:col>71</xdr:col>
      <xdr:colOff>177800</xdr:colOff>
      <xdr:row>57</xdr:row>
      <xdr:rowOff>96121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50166"/>
          <a:ext cx="889000" cy="11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76220</xdr:rowOff>
    </xdr:from>
    <xdr:to>
      <xdr:col>72</xdr:col>
      <xdr:colOff>38100</xdr:colOff>
      <xdr:row>57</xdr:row>
      <xdr:rowOff>6370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67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22897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45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122924</xdr:rowOff>
    </xdr:from>
    <xdr:to>
      <xdr:col>67</xdr:col>
      <xdr:colOff>101600</xdr:colOff>
      <xdr:row>57</xdr:row>
      <xdr:rowOff>53074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2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69601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49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31087</xdr:rowOff>
    </xdr:from>
    <xdr:to>
      <xdr:col>85</xdr:col>
      <xdr:colOff>177800</xdr:colOff>
      <xdr:row>55</xdr:row>
      <xdr:rowOff>132687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46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53964</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312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123053</xdr:rowOff>
    </xdr:from>
    <xdr:to>
      <xdr:col>81</xdr:col>
      <xdr:colOff>101600</xdr:colOff>
      <xdr:row>57</xdr:row>
      <xdr:rowOff>53203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2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69730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499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9751</xdr:rowOff>
    </xdr:from>
    <xdr:to>
      <xdr:col>76</xdr:col>
      <xdr:colOff>165100</xdr:colOff>
      <xdr:row>57</xdr:row>
      <xdr:rowOff>111351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78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102478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87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98166</xdr:rowOff>
    </xdr:from>
    <xdr:to>
      <xdr:col>72</xdr:col>
      <xdr:colOff>38100</xdr:colOff>
      <xdr:row>57</xdr:row>
      <xdr:rowOff>28316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69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19443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79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45321</xdr:rowOff>
    </xdr:from>
    <xdr:to>
      <xdr:col>67</xdr:col>
      <xdr:colOff>101600</xdr:colOff>
      <xdr:row>57</xdr:row>
      <xdr:rowOff>146921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81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138048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91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56882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229832"/>
          <a:ext cx="1269" cy="1413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118759</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3559</xdr:rowOff>
    </xdr:from>
    <xdr:ext cx="534377"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20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56882</xdr:rowOff>
    </xdr:from>
    <xdr:to>
      <xdr:col>86</xdr:col>
      <xdr:colOff>25400</xdr:colOff>
      <xdr:row>71</xdr:row>
      <xdr:rowOff>56882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22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56262</xdr:rowOff>
    </xdr:from>
    <xdr:to>
      <xdr:col>85</xdr:col>
      <xdr:colOff>127000</xdr:colOff>
      <xdr:row>79</xdr:row>
      <xdr:rowOff>90159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5481300" y="13600812"/>
          <a:ext cx="838200" cy="3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163208</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536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13331</xdr:rowOff>
    </xdr:from>
    <xdr:to>
      <xdr:col>85</xdr:col>
      <xdr:colOff>177800</xdr:colOff>
      <xdr:row>79</xdr:row>
      <xdr:rowOff>114931</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5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90159</xdr:rowOff>
    </xdr:from>
    <xdr:to>
      <xdr:col>81</xdr:col>
      <xdr:colOff>50800</xdr:colOff>
      <xdr:row>79</xdr:row>
      <xdr:rowOff>98192</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4592300" y="13634709"/>
          <a:ext cx="889000" cy="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162509</xdr:rowOff>
    </xdr:from>
    <xdr:to>
      <xdr:col>81</xdr:col>
      <xdr:colOff>101600</xdr:colOff>
      <xdr:row>79</xdr:row>
      <xdr:rowOff>92659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3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109186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31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155049</xdr:rowOff>
    </xdr:from>
    <xdr:to>
      <xdr:col>76</xdr:col>
      <xdr:colOff>114300</xdr:colOff>
      <xdr:row>79</xdr:row>
      <xdr:rowOff>98192</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528149"/>
          <a:ext cx="889000" cy="1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146997</xdr:rowOff>
    </xdr:from>
    <xdr:to>
      <xdr:col>76</xdr:col>
      <xdr:colOff>165100</xdr:colOff>
      <xdr:row>79</xdr:row>
      <xdr:rowOff>77147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20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93674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29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99564</xdr:rowOff>
    </xdr:from>
    <xdr:to>
      <xdr:col>71</xdr:col>
      <xdr:colOff>177800</xdr:colOff>
      <xdr:row>78</xdr:row>
      <xdr:rowOff>155049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472664"/>
          <a:ext cx="889000" cy="5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165514</xdr:rowOff>
    </xdr:from>
    <xdr:to>
      <xdr:col>72</xdr:col>
      <xdr:colOff>38100</xdr:colOff>
      <xdr:row>79</xdr:row>
      <xdr:rowOff>95664</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86791</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631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153398</xdr:rowOff>
    </xdr:from>
    <xdr:to>
      <xdr:col>67</xdr:col>
      <xdr:colOff>101600</xdr:colOff>
      <xdr:row>79</xdr:row>
      <xdr:rowOff>83548</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2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74675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61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5462</xdr:rowOff>
    </xdr:from>
    <xdr:to>
      <xdr:col>85</xdr:col>
      <xdr:colOff>177800</xdr:colOff>
      <xdr:row>79</xdr:row>
      <xdr:rowOff>107062</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5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136289</xdr:rowOff>
    </xdr:from>
    <xdr:ext cx="469744"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337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39359</xdr:rowOff>
    </xdr:from>
    <xdr:to>
      <xdr:col>81</xdr:col>
      <xdr:colOff>101600</xdr:colOff>
      <xdr:row>79</xdr:row>
      <xdr:rowOff>140959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8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132086</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292017" y="13676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47392</xdr:rowOff>
    </xdr:from>
    <xdr:to>
      <xdr:col>76</xdr:col>
      <xdr:colOff>165100</xdr:colOff>
      <xdr:row>79</xdr:row>
      <xdr:rowOff>148992</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9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140119</xdr:rowOff>
    </xdr:from>
    <xdr:ext cx="313932"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35333" y="13684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104249</xdr:rowOff>
    </xdr:from>
    <xdr:to>
      <xdr:col>72</xdr:col>
      <xdr:colOff>38100</xdr:colOff>
      <xdr:row>79</xdr:row>
      <xdr:rowOff>34399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47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50926</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468428" y="13252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48764</xdr:rowOff>
    </xdr:from>
    <xdr:to>
      <xdr:col>67</xdr:col>
      <xdr:colOff>101600</xdr:colOff>
      <xdr:row>78</xdr:row>
      <xdr:rowOff>150364</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42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166891</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579428" y="13197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91858</xdr:rowOff>
    </xdr:from>
    <xdr:to>
      <xdr:col>85</xdr:col>
      <xdr:colOff>126364</xdr:colOff>
      <xdr:row>98</xdr:row>
      <xdr:rowOff>155897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350908"/>
          <a:ext cx="1269" cy="1607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159724</xdr:rowOff>
    </xdr:from>
    <xdr:ext cx="469744"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61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155897</xdr:rowOff>
    </xdr:from>
    <xdr:to>
      <xdr:col>86</xdr:col>
      <xdr:colOff>25400</xdr:colOff>
      <xdr:row>98</xdr:row>
      <xdr:rowOff>155897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57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38535</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126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91858</xdr:rowOff>
    </xdr:from>
    <xdr:to>
      <xdr:col>86</xdr:col>
      <xdr:colOff>25400</xdr:colOff>
      <xdr:row>89</xdr:row>
      <xdr:rowOff>91858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3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102797</xdr:rowOff>
    </xdr:from>
    <xdr:to>
      <xdr:col>85</xdr:col>
      <xdr:colOff>127000</xdr:colOff>
      <xdr:row>97</xdr:row>
      <xdr:rowOff>118456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733447"/>
          <a:ext cx="8382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28239</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15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5362</xdr:rowOff>
    </xdr:from>
    <xdr:to>
      <xdr:col>85</xdr:col>
      <xdr:colOff>177800</xdr:colOff>
      <xdr:row>96</xdr:row>
      <xdr:rowOff>106962</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6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118456</xdr:rowOff>
    </xdr:from>
    <xdr:to>
      <xdr:col>81</xdr:col>
      <xdr:colOff>50800</xdr:colOff>
      <xdr:row>97</xdr:row>
      <xdr:rowOff>126947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749106"/>
          <a:ext cx="8890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15128</xdr:rowOff>
    </xdr:from>
    <xdr:to>
      <xdr:col>81</xdr:col>
      <xdr:colOff>101600</xdr:colOff>
      <xdr:row>96</xdr:row>
      <xdr:rowOff>116728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7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133255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4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112610</xdr:rowOff>
    </xdr:from>
    <xdr:to>
      <xdr:col>76</xdr:col>
      <xdr:colOff>114300</xdr:colOff>
      <xdr:row>97</xdr:row>
      <xdr:rowOff>126947</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3703300" y="16743260"/>
          <a:ext cx="889000" cy="14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31375</xdr:rowOff>
    </xdr:from>
    <xdr:to>
      <xdr:col>76</xdr:col>
      <xdr:colOff>165100</xdr:colOff>
      <xdr:row>96</xdr:row>
      <xdr:rowOff>132975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9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149502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86322</xdr:rowOff>
    </xdr:from>
    <xdr:to>
      <xdr:col>71</xdr:col>
      <xdr:colOff>177800</xdr:colOff>
      <xdr:row>97</xdr:row>
      <xdr:rowOff>112610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716972"/>
          <a:ext cx="889000" cy="2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52699</xdr:rowOff>
    </xdr:from>
    <xdr:to>
      <xdr:col>72</xdr:col>
      <xdr:colOff>38100</xdr:colOff>
      <xdr:row>96</xdr:row>
      <xdr:rowOff>154299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170826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45287</xdr:rowOff>
    </xdr:from>
    <xdr:to>
      <xdr:col>67</xdr:col>
      <xdr:colOff>101600</xdr:colOff>
      <xdr:row>96</xdr:row>
      <xdr:rowOff>146887</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163414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51997</xdr:rowOff>
    </xdr:from>
    <xdr:to>
      <xdr:col>85</xdr:col>
      <xdr:colOff>177800</xdr:colOff>
      <xdr:row>97</xdr:row>
      <xdr:rowOff>153597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68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30424</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61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67656</xdr:rowOff>
    </xdr:from>
    <xdr:to>
      <xdr:col>81</xdr:col>
      <xdr:colOff>101600</xdr:colOff>
      <xdr:row>97</xdr:row>
      <xdr:rowOff>169256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9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160383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791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76147</xdr:rowOff>
    </xdr:from>
    <xdr:to>
      <xdr:col>76</xdr:col>
      <xdr:colOff>165100</xdr:colOff>
      <xdr:row>98</xdr:row>
      <xdr:rowOff>6297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70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168874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79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61810</xdr:rowOff>
    </xdr:from>
    <xdr:to>
      <xdr:col>72</xdr:col>
      <xdr:colOff>38100</xdr:colOff>
      <xdr:row>97</xdr:row>
      <xdr:rowOff>163410</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6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154537</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78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35522</xdr:rowOff>
    </xdr:from>
    <xdr:to>
      <xdr:col>67</xdr:col>
      <xdr:colOff>101600</xdr:colOff>
      <xdr:row>97</xdr:row>
      <xdr:rowOff>137122</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66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128249</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75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a:extLst>
            <a:ext uri="{FF2B5EF4-FFF2-40B4-BE49-F238E27FC236}">
              <a16:creationId xmlns:a16="http://schemas.microsoft.com/office/drawing/2014/main" id="{00000000-0008-0000-0700-0000F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117582</xdr:rowOff>
    </xdr:from>
    <xdr:ext cx="249299" cy="259045"/>
    <xdr:sp macro="" textlink="">
      <xdr:nvSpPr>
        <xdr:cNvPr id="754" name="諸支出金最小値テキスト">
          <a:extLst>
            <a:ext uri="{FF2B5EF4-FFF2-40B4-BE49-F238E27FC236}">
              <a16:creationId xmlns:a16="http://schemas.microsoft.com/office/drawing/2014/main" id="{00000000-0008-0000-0700-0000F2020000}"/>
            </a:ext>
          </a:extLst>
        </xdr:cNvPr>
        <xdr:cNvSpPr txBox="1"/>
      </xdr:nvSpPr>
      <xdr:spPr>
        <a:xfrm>
          <a:off x="22212300" y="6804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378565" cy="259045"/>
    <xdr:sp macro="" textlink="">
      <xdr:nvSpPr>
        <xdr:cNvPr id="756" name="諸支出金最大値テキスト">
          <a:extLst>
            <a:ext uri="{FF2B5EF4-FFF2-40B4-BE49-F238E27FC236}">
              <a16:creationId xmlns:a16="http://schemas.microsoft.com/office/drawing/2014/main" id="{00000000-0008-0000-0700-0000F4020000}"/>
            </a:ext>
          </a:extLst>
        </xdr:cNvPr>
        <xdr:cNvSpPr txBox="1"/>
      </xdr:nvSpPr>
      <xdr:spPr>
        <a:xfrm>
          <a:off x="22212300" y="4937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35033</xdr:rowOff>
    </xdr:from>
    <xdr:ext cx="313932" cy="259045"/>
    <xdr:sp macro="" textlink="">
      <xdr:nvSpPr>
        <xdr:cNvPr id="759" name="諸支出金平均値テキスト">
          <a:extLst>
            <a:ext uri="{FF2B5EF4-FFF2-40B4-BE49-F238E27FC236}">
              <a16:creationId xmlns:a16="http://schemas.microsoft.com/office/drawing/2014/main" id="{00000000-0008-0000-0700-0000F7020000}"/>
            </a:ext>
          </a:extLst>
        </xdr:cNvPr>
        <xdr:cNvSpPr txBox="1"/>
      </xdr:nvSpPr>
      <xdr:spPr>
        <a:xfrm>
          <a:off x="22212300" y="655013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12156</xdr:rowOff>
    </xdr:from>
    <xdr:to>
      <xdr:col>116</xdr:col>
      <xdr:colOff>114300</xdr:colOff>
      <xdr:row>39</xdr:row>
      <xdr:rowOff>113756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2110700" y="669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39915</xdr:rowOff>
    </xdr:from>
    <xdr:to>
      <xdr:col>112</xdr:col>
      <xdr:colOff>38100</xdr:colOff>
      <xdr:row>38</xdr:row>
      <xdr:rowOff>141515</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1272500" y="65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158041</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4017" y="6330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124823</xdr:rowOff>
    </xdr:from>
    <xdr:to>
      <xdr:col>107</xdr:col>
      <xdr:colOff>101600</xdr:colOff>
      <xdr:row>39</xdr:row>
      <xdr:rowOff>54973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0383500" y="663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71500</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77333" y="6415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159113</xdr:rowOff>
    </xdr:from>
    <xdr:to>
      <xdr:col>102</xdr:col>
      <xdr:colOff>165100</xdr:colOff>
      <xdr:row>39</xdr:row>
      <xdr:rowOff>89263</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9494500" y="667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105790</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88333" y="64494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87267</xdr:rowOff>
    </xdr:from>
    <xdr:to>
      <xdr:col>98</xdr:col>
      <xdr:colOff>38100</xdr:colOff>
      <xdr:row>39</xdr:row>
      <xdr:rowOff>17417</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8605500" y="660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33944</xdr:rowOff>
    </xdr:from>
    <xdr:ext cx="313932"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99333" y="6377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162032</xdr:rowOff>
    </xdr:from>
    <xdr:ext cx="249299" cy="259045"/>
    <xdr:sp macro="" textlink="">
      <xdr:nvSpPr>
        <xdr:cNvPr id="778" name="諸支出金該当値テキスト">
          <a:extLst>
            <a:ext uri="{FF2B5EF4-FFF2-40B4-BE49-F238E27FC236}">
              <a16:creationId xmlns:a16="http://schemas.microsoft.com/office/drawing/2014/main" id="{00000000-0008-0000-0700-00000A030000}"/>
            </a:ext>
          </a:extLst>
        </xdr:cNvPr>
        <xdr:cNvSpPr txBox="1"/>
      </xdr:nvSpPr>
      <xdr:spPr>
        <a:xfrm>
          <a:off x="22212300" y="66771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主な構成項目である民生費は、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電力・ガス・食料品等価格高騰緊急支援給付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金や住民税非課税世帯等臨時特別支援給付金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した一方で、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物価高騰対応重点支援給付</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や介護訓練等給付費などが増加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したことで、住民一人あたり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163,228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総務費は、ふるさと寄附金が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したことに伴う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委託料や積立金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減などにより減少したことで、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住民一人あたり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47,585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円となっており、類似団体内平均値を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下回っている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土木費は、熊取駅西整備工事、町道久保高田線歩道拡幅工事の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減などにより、住民一人あたり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26,041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円と前年度から比較すると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％減少し、類似団体内平均値を下回っている。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教育費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文化ホール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公民館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整備工事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増などにより、住民一人あたり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85,087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円と前年度から比較すると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と大幅に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増加し、類似団体内平均値を上回っている。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大阪府熊取町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歳出面では</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ふるさと納税制度の改正による返礼品委託料等の減や、熊取駅西整備事業の減などがあったものの、文化ホール・公民館整備事業や、ふれあいセンター空調機器更新、物価高騰対策として実施した地域振興券事業、小・中学校給食費無償化などが増加した。</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一方、</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歳入面では、</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町税や各税交付金、地方交付税が一定増加したものの、臨時財政対策債や前年度からの繰越金が減少するなどした結果、一般財源に大幅な不足が生じ、それを補うために財政調整基金やくまとりふるさと応援基金などから多額の基金繰入を行うことで、黒字決算を維持した非常に厳しい決算となった。</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これは、社会保障関連経費の増や、新たな財政需要への対応などにより歳出が大幅に増加したことが要因であり、一方で、歳入の大幅な増加は見込めないことから、今後もこの傾向は続くと考えられる。</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このような状況下において、「第４次行財政構造改革プラン・アクションプログラム」改革項目の見直しを行い、徹底した行財政改革の推進が必要である。</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大阪府熊取町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下水道事業会計について、標準財政規模比が前年度と比較して0.31ポイント減少している要因は、流動資産における現金預金が前年度と比較して約</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億円増加したものの、流動負債における未払金も約</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億円増加したため、資金剰余金が減少したことによるもの</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である</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国民健康保険事業特別会計は、実質収支額が減少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したことで、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％となり、前年度に比べて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５年度については、全会計黒字となっているが、一般会計においては、一般財源に大幅な不足が生じ、それを補うために、多額の基金繰入れを行うことで、黒字決算を維持した状況となっていることを踏まえ、恒常的な基金繰入れに依存しない収支が均衡した財政構造を再構築するとともに、依存財源の多寡による影響を極力抑えた、自立的な財政運営を目指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3619_&#29066;&#21462;&#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61.9</v>
          </cell>
          <cell r="BX53">
            <v>63.8</v>
          </cell>
          <cell r="CF53">
            <v>65.2</v>
          </cell>
          <cell r="CN53">
            <v>66</v>
          </cell>
          <cell r="CV53">
            <v>66.400000000000006</v>
          </cell>
        </row>
        <row r="55">
          <cell r="AN55" t="str">
            <v>類似団体内平均値</v>
          </cell>
          <cell r="BP55">
            <v>20.3</v>
          </cell>
          <cell r="BX55">
            <v>15.5</v>
          </cell>
          <cell r="CF55">
            <v>4.5999999999999996</v>
          </cell>
          <cell r="CN55">
            <v>1.6</v>
          </cell>
          <cell r="CV55">
            <v>0</v>
          </cell>
        </row>
        <row r="57">
          <cell r="BP57">
            <v>60.4</v>
          </cell>
          <cell r="BX57">
            <v>61.5</v>
          </cell>
          <cell r="CF57">
            <v>61.3</v>
          </cell>
          <cell r="CN57">
            <v>62.4</v>
          </cell>
          <cell r="CV57">
            <v>63.5</v>
          </cell>
        </row>
        <row r="72">
          <cell r="BP72" t="str">
            <v>R01</v>
          </cell>
          <cell r="BX72" t="str">
            <v>R02</v>
          </cell>
          <cell r="CF72" t="str">
            <v>R03</v>
          </cell>
          <cell r="CN72" t="str">
            <v>R04</v>
          </cell>
          <cell r="CV72" t="str">
            <v>R05</v>
          </cell>
        </row>
        <row r="73">
          <cell r="AN73" t="str">
            <v>当該団体値</v>
          </cell>
        </row>
        <row r="75">
          <cell r="BP75">
            <v>4.8</v>
          </cell>
          <cell r="BX75">
            <v>3.5</v>
          </cell>
          <cell r="CF75">
            <v>2.2999999999999998</v>
          </cell>
          <cell r="CN75">
            <v>1.5</v>
          </cell>
          <cell r="CV75">
            <v>1.3</v>
          </cell>
        </row>
        <row r="77">
          <cell r="AN77" t="str">
            <v>類似団体内平均値</v>
          </cell>
          <cell r="BP77">
            <v>20.3</v>
          </cell>
          <cell r="BX77">
            <v>15.5</v>
          </cell>
          <cell r="CF77">
            <v>4.5999999999999996</v>
          </cell>
          <cell r="CN77">
            <v>1.6</v>
          </cell>
          <cell r="CV77">
            <v>0</v>
          </cell>
        </row>
        <row r="79">
          <cell r="BP79">
            <v>6.6</v>
          </cell>
          <cell r="BX79">
            <v>6.4</v>
          </cell>
          <cell r="CF79">
            <v>6.3</v>
          </cell>
          <cell r="CN79">
            <v>6.6</v>
          </cell>
          <cell r="CV79">
            <v>6.8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17931058</v>
      </c>
      <c r="BO4" s="371"/>
      <c r="BP4" s="371"/>
      <c r="BQ4" s="371"/>
      <c r="BR4" s="371"/>
      <c r="BS4" s="371"/>
      <c r="BT4" s="371"/>
      <c r="BU4" s="372"/>
      <c r="BV4" s="370">
        <v>17734023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0.7</v>
      </c>
      <c r="CU4" s="377"/>
      <c r="CV4" s="377"/>
      <c r="CW4" s="377"/>
      <c r="CX4" s="377"/>
      <c r="CY4" s="377"/>
      <c r="CZ4" s="377"/>
      <c r="DA4" s="378"/>
      <c r="DB4" s="376">
        <v>0.8</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17629395</v>
      </c>
      <c r="BO5" s="408"/>
      <c r="BP5" s="408"/>
      <c r="BQ5" s="408"/>
      <c r="BR5" s="408"/>
      <c r="BS5" s="408"/>
      <c r="BT5" s="408"/>
      <c r="BU5" s="409"/>
      <c r="BV5" s="407">
        <v>17584111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v>
      </c>
      <c r="CU5" s="405"/>
      <c r="CV5" s="405"/>
      <c r="CW5" s="405"/>
      <c r="CX5" s="405"/>
      <c r="CY5" s="405"/>
      <c r="CZ5" s="405"/>
      <c r="DA5" s="406"/>
      <c r="DB5" s="404">
        <v>94.2</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301663</v>
      </c>
      <c r="BO6" s="408"/>
      <c r="BP6" s="408"/>
      <c r="BQ6" s="408"/>
      <c r="BR6" s="408"/>
      <c r="BS6" s="408"/>
      <c r="BT6" s="408"/>
      <c r="BU6" s="409"/>
      <c r="BV6" s="407">
        <v>149912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98.8</v>
      </c>
      <c r="CU6" s="445"/>
      <c r="CV6" s="445"/>
      <c r="CW6" s="445"/>
      <c r="CX6" s="445"/>
      <c r="CY6" s="445"/>
      <c r="CZ6" s="445"/>
      <c r="DA6" s="446"/>
      <c r="DB6" s="444">
        <v>96</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241246</v>
      </c>
      <c r="BO7" s="408"/>
      <c r="BP7" s="408"/>
      <c r="BQ7" s="408"/>
      <c r="BR7" s="408"/>
      <c r="BS7" s="408"/>
      <c r="BT7" s="408"/>
      <c r="BU7" s="409"/>
      <c r="BV7" s="407">
        <v>74023</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9202618</v>
      </c>
      <c r="CU7" s="408"/>
      <c r="CV7" s="408"/>
      <c r="CW7" s="408"/>
      <c r="CX7" s="408"/>
      <c r="CY7" s="408"/>
      <c r="CZ7" s="408"/>
      <c r="DA7" s="409"/>
      <c r="DB7" s="407">
        <v>9034622</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60417</v>
      </c>
      <c r="BO8" s="408"/>
      <c r="BP8" s="408"/>
      <c r="BQ8" s="408"/>
      <c r="BR8" s="408"/>
      <c r="BS8" s="408"/>
      <c r="BT8" s="408"/>
      <c r="BU8" s="409"/>
      <c r="BV8" s="407">
        <v>75889</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0.55000000000000004</v>
      </c>
      <c r="CU8" s="448"/>
      <c r="CV8" s="448"/>
      <c r="CW8" s="448"/>
      <c r="CX8" s="448"/>
      <c r="CY8" s="448"/>
      <c r="CZ8" s="448"/>
      <c r="DA8" s="449"/>
      <c r="DB8" s="447">
        <v>0.56999999999999995</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43763</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-15472</v>
      </c>
      <c r="BO9" s="408"/>
      <c r="BP9" s="408"/>
      <c r="BQ9" s="408"/>
      <c r="BR9" s="408"/>
      <c r="BS9" s="408"/>
      <c r="BT9" s="408"/>
      <c r="BU9" s="409"/>
      <c r="BV9" s="407">
        <v>-538390</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8.1</v>
      </c>
      <c r="CU9" s="405"/>
      <c r="CV9" s="405"/>
      <c r="CW9" s="405"/>
      <c r="CX9" s="405"/>
      <c r="CY9" s="405"/>
      <c r="CZ9" s="405"/>
      <c r="DA9" s="406"/>
      <c r="DB9" s="404">
        <v>7.9</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44435</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39000</v>
      </c>
      <c r="BO10" s="408"/>
      <c r="BP10" s="408"/>
      <c r="BQ10" s="408"/>
      <c r="BR10" s="408"/>
      <c r="BS10" s="408"/>
      <c r="BT10" s="408"/>
      <c r="BU10" s="409"/>
      <c r="BV10" s="407">
        <v>308000</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42854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350000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42435</v>
      </c>
      <c r="S13" s="492"/>
      <c r="T13" s="492"/>
      <c r="U13" s="492"/>
      <c r="V13" s="493"/>
      <c r="W13" s="423" t="s">
        <v>131</v>
      </c>
      <c r="X13" s="424"/>
      <c r="Y13" s="424"/>
      <c r="Z13" s="424"/>
      <c r="AA13" s="424"/>
      <c r="AB13" s="414"/>
      <c r="AC13" s="458">
        <v>244</v>
      </c>
      <c r="AD13" s="459"/>
      <c r="AE13" s="459"/>
      <c r="AF13" s="459"/>
      <c r="AG13" s="501"/>
      <c r="AH13" s="458">
        <v>306</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-326472</v>
      </c>
      <c r="BO13" s="408"/>
      <c r="BP13" s="408"/>
      <c r="BQ13" s="408"/>
      <c r="BR13" s="408"/>
      <c r="BS13" s="408"/>
      <c r="BT13" s="408"/>
      <c r="BU13" s="409"/>
      <c r="BV13" s="407">
        <v>-230390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1.3</v>
      </c>
      <c r="CU13" s="405"/>
      <c r="CV13" s="405"/>
      <c r="CW13" s="405"/>
      <c r="CX13" s="405"/>
      <c r="CY13" s="405"/>
      <c r="CZ13" s="405"/>
      <c r="DA13" s="406"/>
      <c r="DB13" s="404">
        <v>1.5</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43013</v>
      </c>
      <c r="S14" s="492"/>
      <c r="T14" s="492"/>
      <c r="U14" s="492"/>
      <c r="V14" s="493"/>
      <c r="W14" s="397"/>
      <c r="X14" s="398"/>
      <c r="Y14" s="398"/>
      <c r="Z14" s="398"/>
      <c r="AA14" s="398"/>
      <c r="AB14" s="387"/>
      <c r="AC14" s="494">
        <v>1.4</v>
      </c>
      <c r="AD14" s="495"/>
      <c r="AE14" s="495"/>
      <c r="AF14" s="495"/>
      <c r="AG14" s="496"/>
      <c r="AH14" s="494">
        <v>1.6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42653</v>
      </c>
      <c r="S15" s="492"/>
      <c r="T15" s="492"/>
      <c r="U15" s="492"/>
      <c r="V15" s="493"/>
      <c r="W15" s="423" t="s">
        <v>137</v>
      </c>
      <c r="X15" s="424"/>
      <c r="Y15" s="424"/>
      <c r="Z15" s="424"/>
      <c r="AA15" s="424"/>
      <c r="AB15" s="414"/>
      <c r="AC15" s="458">
        <v>3916</v>
      </c>
      <c r="AD15" s="459"/>
      <c r="AE15" s="459"/>
      <c r="AF15" s="459"/>
      <c r="AG15" s="501"/>
      <c r="AH15" s="458">
        <v>4470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4440863</v>
      </c>
      <c r="BO15" s="371"/>
      <c r="BP15" s="371"/>
      <c r="BQ15" s="371"/>
      <c r="BR15" s="371"/>
      <c r="BS15" s="371"/>
      <c r="BT15" s="371"/>
      <c r="BU15" s="372"/>
      <c r="BV15" s="370">
        <v>4316236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22</v>
      </c>
      <c r="AD16" s="495"/>
      <c r="AE16" s="495"/>
      <c r="AF16" s="495"/>
      <c r="AG16" s="496"/>
      <c r="AH16" s="494">
        <v>23.7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8012424</v>
      </c>
      <c r="BO16" s="408"/>
      <c r="BP16" s="408"/>
      <c r="BQ16" s="408"/>
      <c r="BR16" s="408"/>
      <c r="BS16" s="408"/>
      <c r="BT16" s="408"/>
      <c r="BU16" s="409"/>
      <c r="BV16" s="407">
        <v>7776902</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13668</v>
      </c>
      <c r="AD17" s="459"/>
      <c r="AE17" s="459"/>
      <c r="AF17" s="459"/>
      <c r="AG17" s="501"/>
      <c r="AH17" s="458">
        <v>14103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5564930</v>
      </c>
      <c r="BO17" s="408"/>
      <c r="BP17" s="408"/>
      <c r="BQ17" s="408"/>
      <c r="BR17" s="408"/>
      <c r="BS17" s="408"/>
      <c r="BT17" s="408"/>
      <c r="BU17" s="409"/>
      <c r="BV17" s="407">
        <v>5400965</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17.239999999999998</v>
      </c>
      <c r="M18" s="531"/>
      <c r="N18" s="531"/>
      <c r="O18" s="531"/>
      <c r="P18" s="531"/>
      <c r="Q18" s="531"/>
      <c r="R18" s="532"/>
      <c r="S18" s="532"/>
      <c r="T18" s="532"/>
      <c r="U18" s="532"/>
      <c r="V18" s="533"/>
      <c r="W18" s="425"/>
      <c r="X18" s="426"/>
      <c r="Y18" s="426"/>
      <c r="Z18" s="426"/>
      <c r="AA18" s="426"/>
      <c r="AB18" s="417"/>
      <c r="AC18" s="534">
        <v>76.7</v>
      </c>
      <c r="AD18" s="535"/>
      <c r="AE18" s="535"/>
      <c r="AF18" s="535"/>
      <c r="AG18" s="536"/>
      <c r="AH18" s="534">
        <v>74.7</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9183690</v>
      </c>
      <c r="BO18" s="408"/>
      <c r="BP18" s="408"/>
      <c r="BQ18" s="408"/>
      <c r="BR18" s="408"/>
      <c r="BS18" s="408"/>
      <c r="BT18" s="408"/>
      <c r="BU18" s="409"/>
      <c r="BV18" s="407">
        <v>8745333</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2538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10867811</v>
      </c>
      <c r="BO19" s="408"/>
      <c r="BP19" s="408"/>
      <c r="BQ19" s="408"/>
      <c r="BR19" s="408"/>
      <c r="BS19" s="408"/>
      <c r="BT19" s="408"/>
      <c r="BU19" s="409"/>
      <c r="BV19" s="407">
        <v>10644422</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17256</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10061682</v>
      </c>
      <c r="BO22" s="371"/>
      <c r="BP22" s="371"/>
      <c r="BQ22" s="371"/>
      <c r="BR22" s="371"/>
      <c r="BS22" s="371"/>
      <c r="BT22" s="371"/>
      <c r="BU22" s="372"/>
      <c r="BV22" s="370">
        <v>9579120</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9538307</v>
      </c>
      <c r="BO23" s="408"/>
      <c r="BP23" s="408"/>
      <c r="BQ23" s="408"/>
      <c r="BR23" s="408"/>
      <c r="BS23" s="408"/>
      <c r="BT23" s="408"/>
      <c r="BU23" s="409"/>
      <c r="BV23" s="407">
        <v>9014628</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6080</v>
      </c>
      <c r="R24" s="459"/>
      <c r="S24" s="459"/>
      <c r="T24" s="459"/>
      <c r="U24" s="459"/>
      <c r="V24" s="501"/>
      <c r="W24" s="553"/>
      <c r="X24" s="554"/>
      <c r="Y24" s="555"/>
      <c r="Z24" s="457" t="s">
        <v>162</v>
      </c>
      <c r="AA24" s="437"/>
      <c r="AB24" s="437"/>
      <c r="AC24" s="437"/>
      <c r="AD24" s="437"/>
      <c r="AE24" s="437"/>
      <c r="AF24" s="437"/>
      <c r="AG24" s="438"/>
      <c r="AH24" s="458">
        <v>265</v>
      </c>
      <c r="AI24" s="459"/>
      <c r="AJ24" s="459"/>
      <c r="AK24" s="459"/>
      <c r="AL24" s="501"/>
      <c r="AM24" s="458">
        <v>829715</v>
      </c>
      <c r="AN24" s="459"/>
      <c r="AO24" s="459"/>
      <c r="AP24" s="459"/>
      <c r="AQ24" s="459"/>
      <c r="AR24" s="501"/>
      <c r="AS24" s="458">
        <v>3131</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5188625</v>
      </c>
      <c r="BO24" s="408"/>
      <c r="BP24" s="408"/>
      <c r="BQ24" s="408"/>
      <c r="BR24" s="408"/>
      <c r="BS24" s="408"/>
      <c r="BT24" s="408"/>
      <c r="BU24" s="409"/>
      <c r="BV24" s="407">
        <v>4262831</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1</v>
      </c>
      <c r="M25" s="459"/>
      <c r="N25" s="459"/>
      <c r="O25" s="459"/>
      <c r="P25" s="501"/>
      <c r="Q25" s="458">
        <v>5814</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1802832</v>
      </c>
      <c r="BO25" s="371"/>
      <c r="BP25" s="371"/>
      <c r="BQ25" s="371"/>
      <c r="BR25" s="371"/>
      <c r="BS25" s="371"/>
      <c r="BT25" s="371"/>
      <c r="BU25" s="372"/>
      <c r="BV25" s="370">
        <v>2375586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5681</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3500</v>
      </c>
      <c r="R27" s="459"/>
      <c r="S27" s="459"/>
      <c r="T27" s="459"/>
      <c r="U27" s="459"/>
      <c r="V27" s="501"/>
      <c r="W27" s="553"/>
      <c r="X27" s="554"/>
      <c r="Y27" s="555"/>
      <c r="Z27" s="457" t="s">
        <v>171</v>
      </c>
      <c r="AA27" s="437"/>
      <c r="AB27" s="437"/>
      <c r="AC27" s="437"/>
      <c r="AD27" s="437"/>
      <c r="AE27" s="437"/>
      <c r="AF27" s="437"/>
      <c r="AG27" s="438"/>
      <c r="AH27" s="458">
        <v>4</v>
      </c>
      <c r="AI27" s="459"/>
      <c r="AJ27" s="459"/>
      <c r="AK27" s="459"/>
      <c r="AL27" s="501"/>
      <c r="AM27" s="458">
        <v>15260</v>
      </c>
      <c r="AN27" s="459"/>
      <c r="AO27" s="459"/>
      <c r="AP27" s="459"/>
      <c r="AQ27" s="459"/>
      <c r="AR27" s="501"/>
      <c r="AS27" s="458">
        <v>3815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3200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1004221</v>
      </c>
      <c r="BO28" s="371"/>
      <c r="BP28" s="371"/>
      <c r="BQ28" s="371"/>
      <c r="BR28" s="371"/>
      <c r="BS28" s="371"/>
      <c r="BT28" s="371"/>
      <c r="BU28" s="372"/>
      <c r="BV28" s="370">
        <v>1315221</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11</v>
      </c>
      <c r="M29" s="459"/>
      <c r="N29" s="459"/>
      <c r="O29" s="459"/>
      <c r="P29" s="501"/>
      <c r="Q29" s="458">
        <v>3000</v>
      </c>
      <c r="R29" s="459"/>
      <c r="S29" s="459"/>
      <c r="T29" s="459"/>
      <c r="U29" s="459"/>
      <c r="V29" s="501"/>
      <c r="W29" s="556"/>
      <c r="X29" s="557"/>
      <c r="Y29" s="558"/>
      <c r="Z29" s="457" t="s">
        <v>177</v>
      </c>
      <c r="AA29" s="437"/>
      <c r="AB29" s="437"/>
      <c r="AC29" s="437"/>
      <c r="AD29" s="437"/>
      <c r="AE29" s="437"/>
      <c r="AF29" s="437"/>
      <c r="AG29" s="438"/>
      <c r="AH29" s="458">
        <v>269</v>
      </c>
      <c r="AI29" s="459"/>
      <c r="AJ29" s="459"/>
      <c r="AK29" s="459"/>
      <c r="AL29" s="501"/>
      <c r="AM29" s="458">
        <v>844975</v>
      </c>
      <c r="AN29" s="459"/>
      <c r="AO29" s="459"/>
      <c r="AP29" s="459"/>
      <c r="AQ29" s="459"/>
      <c r="AR29" s="501"/>
      <c r="AS29" s="458">
        <v>3141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841453</v>
      </c>
      <c r="BO29" s="408"/>
      <c r="BP29" s="408"/>
      <c r="BQ29" s="408"/>
      <c r="BR29" s="408"/>
      <c r="BS29" s="408"/>
      <c r="BT29" s="408"/>
      <c r="BU29" s="409"/>
      <c r="BV29" s="407">
        <v>794224</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6050521</v>
      </c>
      <c r="BO30" s="527"/>
      <c r="BP30" s="527"/>
      <c r="BQ30" s="527"/>
      <c r="BR30" s="527"/>
      <c r="BS30" s="527"/>
      <c r="BT30" s="527"/>
      <c r="BU30" s="528"/>
      <c r="BV30" s="526">
        <v>6608162</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大阪府後期高齢者医療広域連合（一般会計）</v>
      </c>
      <c r="BZ34" s="598"/>
      <c r="CA34" s="598"/>
      <c r="CB34" s="598"/>
      <c r="CC34" s="598"/>
      <c r="CD34" s="598"/>
      <c r="CE34" s="598"/>
      <c r="CF34" s="598"/>
      <c r="CG34" s="598"/>
      <c r="CH34" s="598"/>
      <c r="CI34" s="598"/>
      <c r="CJ34" s="598"/>
      <c r="CK34" s="598"/>
      <c r="CL34" s="598"/>
      <c r="CM34" s="598"/>
      <c r="CN34" s="181"/>
      <c r="CO34" s="597">
        <f>IF(CQ34="","",MAX(C34:D43,U34:V43,AM34:AN43,BE34:BF43,BW34:BX43)+1)</f>
        <v>13</v>
      </c>
      <c r="CP34" s="597"/>
      <c r="CQ34" s="598" t="str">
        <f>IF('各会計、関係団体の財政状況及び健全化判断比率'!BS7="","",'各会計、関係団体の財政状況及び健全化判断比率'!BS7)</f>
        <v>熊取町土地開発公社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墓地事業特別会計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大阪府後期高齢者医療広域連合（後期高齢者医療特別会計）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大阪広域水道企業団（水道事業会計）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10</v>
      </c>
      <c r="BX37" s="597"/>
      <c r="BY37" s="598" t="str">
        <f>IF('各会計、関係団体の財政状況及び健全化判断比率'!B71="","",'各会計、関係団体の財政状況及び健全化判断比率'!B71)</f>
        <v>大阪広域水道企業団（水道事業会計）熊取水道事業</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11</v>
      </c>
      <c r="BX38" s="597"/>
      <c r="BY38" s="598" t="str">
        <f>IF('各会計、関係団体の財政状況及び健全化判断比率'!B72="","",'各会計、関係団体の財政状況及び健全化判断比率'!B72)</f>
        <v>大阪広域水道企業団（工業用水道事業会計）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12</v>
      </c>
      <c r="BX39" s="597"/>
      <c r="BY39" s="598" t="str">
        <f>IF('各会計、関係団体の財政状況及び健全化判断比率'!B73="","",'各会計、関係団体の財政状況及び健全化判断比率'!B73)</f>
        <v>泉州南消防組合（一般会計）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J1vTsrxvDQIDZ0oYqzuxGQSgt49O6XFAkdA/XoXYrkFzDmk1tFXxyzBZ6Sv1/wt8Ypj42nG35Jv9456yX50HeA==" saltValue="K4fa2tfPPeKUsVzmjNQGo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F33" sqref="F33"/>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48" t="s">
        <v>533</v>
      </c>
      <c r="D34" s="1148"/>
      <c r="E34" s="1149"/>
      <c r="F34" s="32">
        <v>1.29</v>
      </c>
      <c r="G34" s="33">
        <v>2.2999999999999998</v>
      </c>
      <c r="H34" s="33">
        <v>2.68</v>
      </c>
      <c r="I34" s="33">
        <v>3.35</v>
      </c>
      <c r="J34" s="34">
        <v>3.04</v>
      </c>
      <c r="K34" s="22"/>
      <c r="L34" s="22"/>
      <c r="M34" s="22"/>
      <c r="N34" s="22"/>
      <c r="O34" s="22"/>
      <c r="P34" s="22"/>
    </row>
    <row r="35" spans="1:16" ht="39" customHeight="1" x14ac:dyDescent="0.2">
      <c r="A35" s="22"/>
      <c r="B35" s="35"/>
      <c r="C35" s="1142" t="s">
        <v>534</v>
      </c>
      <c r="D35" s="1143"/>
      <c r="E35" s="1144"/>
      <c r="F35" s="36">
        <v>0.62</v>
      </c>
      <c r="G35" s="37">
        <v>0.57999999999999996</v>
      </c>
      <c r="H35" s="37">
        <v>6.65</v>
      </c>
      <c r="I35" s="37">
        <v>0.83</v>
      </c>
      <c r="J35" s="38">
        <v>0.65</v>
      </c>
      <c r="K35" s="22"/>
      <c r="L35" s="22"/>
      <c r="M35" s="22"/>
      <c r="N35" s="22"/>
      <c r="O35" s="22"/>
      <c r="P35" s="22"/>
    </row>
    <row r="36" spans="1:16" ht="39" customHeight="1" x14ac:dyDescent="0.2">
      <c r="A36" s="22"/>
      <c r="B36" s="35"/>
      <c r="C36" s="1142" t="s">
        <v>535</v>
      </c>
      <c r="D36" s="1143"/>
      <c r="E36" s="1144"/>
      <c r="F36" s="36">
        <v>0.19</v>
      </c>
      <c r="G36" s="37">
        <v>0.67</v>
      </c>
      <c r="H36" s="37">
        <v>0.82</v>
      </c>
      <c r="I36" s="37">
        <v>0.55000000000000004</v>
      </c>
      <c r="J36" s="38">
        <v>0.45</v>
      </c>
      <c r="K36" s="22"/>
      <c r="L36" s="22"/>
      <c r="M36" s="22"/>
      <c r="N36" s="22"/>
      <c r="O36" s="22"/>
      <c r="P36" s="22"/>
    </row>
    <row r="37" spans="1:16" ht="39" customHeight="1" x14ac:dyDescent="0.2">
      <c r="A37" s="22"/>
      <c r="B37" s="35"/>
      <c r="C37" s="1142" t="s">
        <v>536</v>
      </c>
      <c r="D37" s="1143"/>
      <c r="E37" s="1144"/>
      <c r="F37" s="36">
        <v>0.52</v>
      </c>
      <c r="G37" s="37">
        <v>1.64</v>
      </c>
      <c r="H37" s="37">
        <v>0.74</v>
      </c>
      <c r="I37" s="37">
        <v>0.61</v>
      </c>
      <c r="J37" s="38">
        <v>0.24</v>
      </c>
      <c r="K37" s="22"/>
      <c r="L37" s="22"/>
      <c r="M37" s="22"/>
      <c r="N37" s="22"/>
      <c r="O37" s="22"/>
      <c r="P37" s="22"/>
    </row>
    <row r="38" spans="1:16" ht="39" customHeight="1" x14ac:dyDescent="0.2">
      <c r="A38" s="22"/>
      <c r="B38" s="35"/>
      <c r="C38" s="1142" t="s">
        <v>537</v>
      </c>
      <c r="D38" s="1143"/>
      <c r="E38" s="1144"/>
      <c r="F38" s="36">
        <v>0.03</v>
      </c>
      <c r="G38" s="37">
        <v>0.02</v>
      </c>
      <c r="H38" s="37">
        <v>0.03</v>
      </c>
      <c r="I38" s="37">
        <v>0.03</v>
      </c>
      <c r="J38" s="38">
        <v>0.05</v>
      </c>
      <c r="K38" s="22"/>
      <c r="L38" s="22"/>
      <c r="M38" s="22"/>
      <c r="N38" s="22"/>
      <c r="O38" s="22"/>
      <c r="P38" s="22"/>
    </row>
    <row r="39" spans="1:16" ht="39" customHeight="1" x14ac:dyDescent="0.2">
      <c r="A39" s="22"/>
      <c r="B39" s="35"/>
      <c r="C39" s="1142" t="s">
        <v>538</v>
      </c>
      <c r="D39" s="1143"/>
      <c r="E39" s="1144"/>
      <c r="F39" s="36">
        <v>0</v>
      </c>
      <c r="G39" s="37">
        <v>0</v>
      </c>
      <c r="H39" s="37">
        <v>0</v>
      </c>
      <c r="I39" s="37">
        <v>0</v>
      </c>
      <c r="J39" s="38">
        <v>0</v>
      </c>
      <c r="K39" s="22"/>
      <c r="L39" s="22"/>
      <c r="M39" s="22"/>
      <c r="N39" s="22"/>
      <c r="O39" s="22"/>
      <c r="P39" s="22"/>
    </row>
    <row r="40" spans="1:16" ht="39" customHeight="1" x14ac:dyDescent="0.2">
      <c r="A40" s="22"/>
      <c r="B40" s="35"/>
      <c r="C40" s="1142"/>
      <c r="D40" s="1143"/>
      <c r="E40" s="1144"/>
      <c r="F40" s="36"/>
      <c r="G40" s="37"/>
      <c r="H40" s="37"/>
      <c r="I40" s="37"/>
      <c r="J40" s="38"/>
      <c r="K40" s="22"/>
      <c r="L40" s="22"/>
      <c r="M40" s="22"/>
      <c r="N40" s="22"/>
      <c r="O40" s="22"/>
      <c r="P40" s="22"/>
    </row>
    <row r="41" spans="1:16" ht="39" customHeight="1" x14ac:dyDescent="0.2">
      <c r="A41" s="22"/>
      <c r="B41" s="35"/>
      <c r="C41" s="1142"/>
      <c r="D41" s="1143"/>
      <c r="E41" s="1144"/>
      <c r="F41" s="36"/>
      <c r="G41" s="37"/>
      <c r="H41" s="37"/>
      <c r="I41" s="37"/>
      <c r="J41" s="38"/>
      <c r="K41" s="22"/>
      <c r="L41" s="22"/>
      <c r="M41" s="22"/>
      <c r="N41" s="22"/>
      <c r="O41" s="22"/>
      <c r="P41" s="22"/>
    </row>
    <row r="42" spans="1:16" ht="39" customHeight="1" x14ac:dyDescent="0.2">
      <c r="A42" s="22"/>
      <c r="B42" s="39"/>
      <c r="C42" s="1142" t="s">
        <v>539</v>
      </c>
      <c r="D42" s="1143"/>
      <c r="E42" s="1144"/>
      <c r="F42" s="36" t="s">
        <v>486</v>
      </c>
      <c r="G42" s="37" t="s">
        <v>486</v>
      </c>
      <c r="H42" s="37" t="s">
        <v>486</v>
      </c>
      <c r="I42" s="37" t="s">
        <v>486</v>
      </c>
      <c r="J42" s="38" t="s">
        <v>486</v>
      </c>
      <c r="K42" s="22"/>
      <c r="L42" s="22"/>
      <c r="M42" s="22"/>
      <c r="N42" s="22"/>
      <c r="O42" s="22"/>
      <c r="P42" s="22"/>
    </row>
    <row r="43" spans="1:16" ht="39" customHeight="1" thickBot="1" x14ac:dyDescent="0.25">
      <c r="A43" s="22"/>
      <c r="B43" s="40"/>
      <c r="C43" s="1145" t="s">
        <v>540</v>
      </c>
      <c r="D43" s="1146"/>
      <c r="E43" s="1147"/>
      <c r="F43" s="41">
        <v>6.22</v>
      </c>
      <c r="G43" s="42">
        <v>5.42</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fNnzGVdagKExNFVSJI5xDfGjMcd0bCpudL7R1999ibnpTgJnM0y6jy9bPeDo6OccgI4rGOngKqZnI66RgU5Qg==" saltValue="9K2ulQ/xoBNz8TrTEyJEW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I1" zoomScaleSheetLayoutView="55" workbookViewId="0">
      <selection activeCell="U46" sqref="U46"/>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0" t="s">
        <v>9</v>
      </c>
      <c r="C45" s="1151"/>
      <c r="D45" s="58"/>
      <c r="E45" s="1156" t="s">
        <v>10</v>
      </c>
      <c r="F45" s="1156"/>
      <c r="G45" s="1156"/>
      <c r="H45" s="1156"/>
      <c r="I45" s="1156"/>
      <c r="J45" s="1157"/>
      <c r="K45" s="59">
        <v>951</v>
      </c>
      <c r="L45" s="60">
        <v>875</v>
      </c>
      <c r="M45" s="60">
        <v>832</v>
      </c>
      <c r="N45" s="60">
        <v>852</v>
      </c>
      <c r="O45" s="61">
        <v>890</v>
      </c>
      <c r="P45" s="48"/>
      <c r="Q45" s="48"/>
      <c r="R45" s="48"/>
      <c r="S45" s="48"/>
      <c r="T45" s="48"/>
      <c r="U45" s="48"/>
    </row>
    <row r="46" spans="1:21" ht="30.75" customHeight="1" x14ac:dyDescent="0.2">
      <c r="A46" s="48"/>
      <c r="B46" s="1152"/>
      <c r="C46" s="1153"/>
      <c r="D46" s="62"/>
      <c r="E46" s="1158" t="s">
        <v>11</v>
      </c>
      <c r="F46" s="1158"/>
      <c r="G46" s="1158"/>
      <c r="H46" s="1158"/>
      <c r="I46" s="1158"/>
      <c r="J46" s="1159"/>
      <c r="K46" s="63" t="s">
        <v>486</v>
      </c>
      <c r="L46" s="64" t="s">
        <v>486</v>
      </c>
      <c r="M46" s="64" t="s">
        <v>486</v>
      </c>
      <c r="N46" s="64" t="s">
        <v>486</v>
      </c>
      <c r="O46" s="65" t="s">
        <v>486</v>
      </c>
      <c r="P46" s="48"/>
      <c r="Q46" s="48"/>
      <c r="R46" s="48"/>
      <c r="S46" s="48"/>
      <c r="T46" s="48"/>
      <c r="U46" s="48"/>
    </row>
    <row r="47" spans="1:21" ht="30.75" customHeight="1" x14ac:dyDescent="0.2">
      <c r="A47" s="48"/>
      <c r="B47" s="1152"/>
      <c r="C47" s="1153"/>
      <c r="D47" s="62"/>
      <c r="E47" s="1158" t="s">
        <v>12</v>
      </c>
      <c r="F47" s="1158"/>
      <c r="G47" s="1158"/>
      <c r="H47" s="1158"/>
      <c r="I47" s="1158"/>
      <c r="J47" s="1159"/>
      <c r="K47" s="63" t="s">
        <v>486</v>
      </c>
      <c r="L47" s="64" t="s">
        <v>486</v>
      </c>
      <c r="M47" s="64" t="s">
        <v>486</v>
      </c>
      <c r="N47" s="64" t="s">
        <v>486</v>
      </c>
      <c r="O47" s="65" t="s">
        <v>486</v>
      </c>
      <c r="P47" s="48"/>
      <c r="Q47" s="48"/>
      <c r="R47" s="48"/>
      <c r="S47" s="48"/>
      <c r="T47" s="48"/>
      <c r="U47" s="48"/>
    </row>
    <row r="48" spans="1:21" ht="30.75" customHeight="1" x14ac:dyDescent="0.2">
      <c r="A48" s="48"/>
      <c r="B48" s="1152"/>
      <c r="C48" s="1153"/>
      <c r="D48" s="62"/>
      <c r="E48" s="1158" t="s">
        <v>13</v>
      </c>
      <c r="F48" s="1158"/>
      <c r="G48" s="1158"/>
      <c r="H48" s="1158"/>
      <c r="I48" s="1158"/>
      <c r="J48" s="1159"/>
      <c r="K48" s="63">
        <v>258</v>
      </c>
      <c r="L48" s="64">
        <v>234</v>
      </c>
      <c r="M48" s="64">
        <v>223</v>
      </c>
      <c r="N48" s="64">
        <v>219</v>
      </c>
      <c r="O48" s="65">
        <v>226</v>
      </c>
      <c r="P48" s="48"/>
      <c r="Q48" s="48"/>
      <c r="R48" s="48"/>
      <c r="S48" s="48"/>
      <c r="T48" s="48"/>
      <c r="U48" s="48"/>
    </row>
    <row r="49" spans="1:21" ht="30.75" customHeight="1" x14ac:dyDescent="0.2">
      <c r="A49" s="48"/>
      <c r="B49" s="1152"/>
      <c r="C49" s="1153"/>
      <c r="D49" s="62"/>
      <c r="E49" s="1158" t="s">
        <v>14</v>
      </c>
      <c r="F49" s="1158"/>
      <c r="G49" s="1158"/>
      <c r="H49" s="1158"/>
      <c r="I49" s="1158"/>
      <c r="J49" s="1159"/>
      <c r="K49" s="63">
        <v>39</v>
      </c>
      <c r="L49" s="64">
        <v>36</v>
      </c>
      <c r="M49" s="64">
        <v>40</v>
      </c>
      <c r="N49" s="64">
        <v>37</v>
      </c>
      <c r="O49" s="65">
        <v>38</v>
      </c>
      <c r="P49" s="48"/>
      <c r="Q49" s="48"/>
      <c r="R49" s="48"/>
      <c r="S49" s="48"/>
      <c r="T49" s="48"/>
      <c r="U49" s="48"/>
    </row>
    <row r="50" spans="1:21" ht="30.75" customHeight="1" x14ac:dyDescent="0.2">
      <c r="A50" s="48"/>
      <c r="B50" s="1152"/>
      <c r="C50" s="1153"/>
      <c r="D50" s="62"/>
      <c r="E50" s="1158" t="s">
        <v>15</v>
      </c>
      <c r="F50" s="1158"/>
      <c r="G50" s="1158"/>
      <c r="H50" s="1158"/>
      <c r="I50" s="1158"/>
      <c r="J50" s="1159"/>
      <c r="K50" s="63" t="s">
        <v>486</v>
      </c>
      <c r="L50" s="64" t="s">
        <v>486</v>
      </c>
      <c r="M50" s="64" t="s">
        <v>486</v>
      </c>
      <c r="N50" s="64" t="s">
        <v>486</v>
      </c>
      <c r="O50" s="65" t="s">
        <v>486</v>
      </c>
      <c r="P50" s="48"/>
      <c r="Q50" s="48"/>
      <c r="R50" s="48"/>
      <c r="S50" s="48"/>
      <c r="T50" s="48"/>
      <c r="U50" s="48"/>
    </row>
    <row r="51" spans="1:21" ht="30.75" customHeight="1" x14ac:dyDescent="0.2">
      <c r="A51" s="48"/>
      <c r="B51" s="1154"/>
      <c r="C51" s="1155"/>
      <c r="D51" s="66"/>
      <c r="E51" s="1158" t="s">
        <v>16</v>
      </c>
      <c r="F51" s="1158"/>
      <c r="G51" s="1158"/>
      <c r="H51" s="1158"/>
      <c r="I51" s="1158"/>
      <c r="J51" s="1159"/>
      <c r="K51" s="63" t="s">
        <v>486</v>
      </c>
      <c r="L51" s="64" t="s">
        <v>486</v>
      </c>
      <c r="M51" s="64" t="s">
        <v>486</v>
      </c>
      <c r="N51" s="64" t="s">
        <v>486</v>
      </c>
      <c r="O51" s="65" t="s">
        <v>486</v>
      </c>
      <c r="P51" s="48"/>
      <c r="Q51" s="48"/>
      <c r="R51" s="48"/>
      <c r="S51" s="48"/>
      <c r="T51" s="48"/>
      <c r="U51" s="48"/>
    </row>
    <row r="52" spans="1:21" ht="30.75" customHeight="1" x14ac:dyDescent="0.2">
      <c r="A52" s="48"/>
      <c r="B52" s="1160" t="s">
        <v>17</v>
      </c>
      <c r="C52" s="1161"/>
      <c r="D52" s="66"/>
      <c r="E52" s="1158" t="s">
        <v>18</v>
      </c>
      <c r="F52" s="1158"/>
      <c r="G52" s="1158"/>
      <c r="H52" s="1158"/>
      <c r="I52" s="1158"/>
      <c r="J52" s="1159"/>
      <c r="K52" s="63">
        <v>977</v>
      </c>
      <c r="L52" s="64">
        <v>961</v>
      </c>
      <c r="M52" s="64">
        <v>994</v>
      </c>
      <c r="N52" s="64">
        <v>1012</v>
      </c>
      <c r="O52" s="65">
        <v>1006</v>
      </c>
      <c r="P52" s="48"/>
      <c r="Q52" s="48"/>
      <c r="R52" s="48"/>
      <c r="S52" s="48"/>
      <c r="T52" s="48"/>
      <c r="U52" s="48"/>
    </row>
    <row r="53" spans="1:21" ht="30.75" customHeight="1" thickBot="1" x14ac:dyDescent="0.25">
      <c r="A53" s="48"/>
      <c r="B53" s="1162" t="s">
        <v>19</v>
      </c>
      <c r="C53" s="1163"/>
      <c r="D53" s="67"/>
      <c r="E53" s="1164" t="s">
        <v>20</v>
      </c>
      <c r="F53" s="1164"/>
      <c r="G53" s="1164"/>
      <c r="H53" s="1164"/>
      <c r="I53" s="1164"/>
      <c r="J53" s="1165"/>
      <c r="K53" s="68">
        <v>271</v>
      </c>
      <c r="L53" s="69">
        <v>184</v>
      </c>
      <c r="M53" s="69">
        <v>101</v>
      </c>
      <c r="N53" s="69">
        <v>96</v>
      </c>
      <c r="O53" s="70">
        <v>148</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166" t="s">
        <v>24</v>
      </c>
      <c r="C58" s="1167"/>
      <c r="D58" s="1172" t="s">
        <v>25</v>
      </c>
      <c r="E58" s="1173"/>
      <c r="F58" s="1173"/>
      <c r="G58" s="1173"/>
      <c r="H58" s="1173"/>
      <c r="I58" s="1173"/>
      <c r="J58" s="1174"/>
      <c r="K58" s="83"/>
      <c r="L58" s="84"/>
      <c r="M58" s="84"/>
      <c r="N58" s="84"/>
      <c r="O58" s="85"/>
    </row>
    <row r="59" spans="1:21" ht="31.5" customHeight="1" x14ac:dyDescent="0.2">
      <c r="B59" s="1168"/>
      <c r="C59" s="1169"/>
      <c r="D59" s="1175" t="s">
        <v>26</v>
      </c>
      <c r="E59" s="1176"/>
      <c r="F59" s="1176"/>
      <c r="G59" s="1176"/>
      <c r="H59" s="1176"/>
      <c r="I59" s="1176"/>
      <c r="J59" s="1177"/>
      <c r="K59" s="86"/>
      <c r="L59" s="87"/>
      <c r="M59" s="87"/>
      <c r="N59" s="87"/>
      <c r="O59" s="88"/>
    </row>
    <row r="60" spans="1:21" ht="31.5" customHeight="1" thickBot="1" x14ac:dyDescent="0.25">
      <c r="B60" s="1170"/>
      <c r="C60" s="1171"/>
      <c r="D60" s="1178" t="s">
        <v>27</v>
      </c>
      <c r="E60" s="1179"/>
      <c r="F60" s="1179"/>
      <c r="G60" s="1179"/>
      <c r="H60" s="1179"/>
      <c r="I60" s="1179"/>
      <c r="J60" s="1180"/>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gEMInAOl3GM6jX14A9PY5tmNcDdHDGOjQbbMy/ujUtMIWBtc/BjAdA35RGvsaKOB9PJzQpFoleMQK4GF1bxYw==" saltValue="fvOrGj83JfDy2VHT0lXkg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1" t="s">
        <v>30</v>
      </c>
      <c r="C41" s="1182"/>
      <c r="D41" s="105"/>
      <c r="E41" s="1187" t="s">
        <v>31</v>
      </c>
      <c r="F41" s="1187"/>
      <c r="G41" s="1187"/>
      <c r="H41" s="1188"/>
      <c r="I41" s="355">
        <v>8843</v>
      </c>
      <c r="J41" s="356">
        <v>9175</v>
      </c>
      <c r="K41" s="356">
        <v>9574</v>
      </c>
      <c r="L41" s="356">
        <v>9579</v>
      </c>
      <c r="M41" s="357">
        <v>10062</v>
      </c>
    </row>
    <row r="42" spans="2:13" ht="27.75" customHeight="1" x14ac:dyDescent="0.2">
      <c r="B42" s="1183"/>
      <c r="C42" s="1184"/>
      <c r="D42" s="106"/>
      <c r="E42" s="1189" t="s">
        <v>32</v>
      </c>
      <c r="F42" s="1189"/>
      <c r="G42" s="1189"/>
      <c r="H42" s="1190"/>
      <c r="I42" s="358">
        <v>718</v>
      </c>
      <c r="J42" s="359">
        <v>638</v>
      </c>
      <c r="K42" s="359">
        <v>638</v>
      </c>
      <c r="L42" s="359">
        <v>638</v>
      </c>
      <c r="M42" s="360">
        <v>638</v>
      </c>
    </row>
    <row r="43" spans="2:13" ht="27.75" customHeight="1" x14ac:dyDescent="0.2">
      <c r="B43" s="1183"/>
      <c r="C43" s="1184"/>
      <c r="D43" s="106"/>
      <c r="E43" s="1189" t="s">
        <v>33</v>
      </c>
      <c r="F43" s="1189"/>
      <c r="G43" s="1189"/>
      <c r="H43" s="1190"/>
      <c r="I43" s="358">
        <v>3166</v>
      </c>
      <c r="J43" s="359">
        <v>3048</v>
      </c>
      <c r="K43" s="359">
        <v>2982</v>
      </c>
      <c r="L43" s="359">
        <v>2920</v>
      </c>
      <c r="M43" s="360">
        <v>2843</v>
      </c>
    </row>
    <row r="44" spans="2:13" ht="27.75" customHeight="1" x14ac:dyDescent="0.2">
      <c r="B44" s="1183"/>
      <c r="C44" s="1184"/>
      <c r="D44" s="106"/>
      <c r="E44" s="1189" t="s">
        <v>34</v>
      </c>
      <c r="F44" s="1189"/>
      <c r="G44" s="1189"/>
      <c r="H44" s="1190"/>
      <c r="I44" s="358">
        <v>288</v>
      </c>
      <c r="J44" s="359">
        <v>265</v>
      </c>
      <c r="K44" s="359">
        <v>233</v>
      </c>
      <c r="L44" s="359">
        <v>202</v>
      </c>
      <c r="M44" s="360">
        <v>174</v>
      </c>
    </row>
    <row r="45" spans="2:13" ht="27.75" customHeight="1" x14ac:dyDescent="0.2">
      <c r="B45" s="1183"/>
      <c r="C45" s="1184"/>
      <c r="D45" s="106"/>
      <c r="E45" s="1189" t="s">
        <v>35</v>
      </c>
      <c r="F45" s="1189"/>
      <c r="G45" s="1189"/>
      <c r="H45" s="1190"/>
      <c r="I45" s="358">
        <v>2276</v>
      </c>
      <c r="J45" s="359">
        <v>2381</v>
      </c>
      <c r="K45" s="359">
        <v>2332</v>
      </c>
      <c r="L45" s="359">
        <v>2301</v>
      </c>
      <c r="M45" s="360">
        <v>2330</v>
      </c>
    </row>
    <row r="46" spans="2:13" ht="27.75" customHeight="1" x14ac:dyDescent="0.2">
      <c r="B46" s="1183"/>
      <c r="C46" s="1184"/>
      <c r="D46" s="107"/>
      <c r="E46" s="1189" t="s">
        <v>36</v>
      </c>
      <c r="F46" s="1189"/>
      <c r="G46" s="1189"/>
      <c r="H46" s="1190"/>
      <c r="I46" s="358" t="s">
        <v>486</v>
      </c>
      <c r="J46" s="359" t="s">
        <v>486</v>
      </c>
      <c r="K46" s="359" t="s">
        <v>486</v>
      </c>
      <c r="L46" s="359" t="s">
        <v>486</v>
      </c>
      <c r="M46" s="360" t="s">
        <v>486</v>
      </c>
    </row>
    <row r="47" spans="2:13" ht="27.75" customHeight="1" x14ac:dyDescent="0.2">
      <c r="B47" s="1183"/>
      <c r="C47" s="1184"/>
      <c r="D47" s="108"/>
      <c r="E47" s="1191" t="s">
        <v>37</v>
      </c>
      <c r="F47" s="1192"/>
      <c r="G47" s="1192"/>
      <c r="H47" s="1193"/>
      <c r="I47" s="358" t="s">
        <v>486</v>
      </c>
      <c r="J47" s="359" t="s">
        <v>486</v>
      </c>
      <c r="K47" s="359" t="s">
        <v>486</v>
      </c>
      <c r="L47" s="359" t="s">
        <v>486</v>
      </c>
      <c r="M47" s="360" t="s">
        <v>486</v>
      </c>
    </row>
    <row r="48" spans="2:13" ht="27.75" customHeight="1" x14ac:dyDescent="0.2">
      <c r="B48" s="1183"/>
      <c r="C48" s="1184"/>
      <c r="D48" s="106"/>
      <c r="E48" s="1189" t="s">
        <v>38</v>
      </c>
      <c r="F48" s="1189"/>
      <c r="G48" s="1189"/>
      <c r="H48" s="1190"/>
      <c r="I48" s="358" t="s">
        <v>486</v>
      </c>
      <c r="J48" s="359" t="s">
        <v>486</v>
      </c>
      <c r="K48" s="359" t="s">
        <v>486</v>
      </c>
      <c r="L48" s="359" t="s">
        <v>486</v>
      </c>
      <c r="M48" s="360" t="s">
        <v>486</v>
      </c>
    </row>
    <row r="49" spans="2:13" ht="27.75" customHeight="1" x14ac:dyDescent="0.2">
      <c r="B49" s="1185"/>
      <c r="C49" s="1186"/>
      <c r="D49" s="106"/>
      <c r="E49" s="1189" t="s">
        <v>39</v>
      </c>
      <c r="F49" s="1189"/>
      <c r="G49" s="1189"/>
      <c r="H49" s="1190"/>
      <c r="I49" s="358" t="s">
        <v>486</v>
      </c>
      <c r="J49" s="359" t="s">
        <v>486</v>
      </c>
      <c r="K49" s="359" t="s">
        <v>486</v>
      </c>
      <c r="L49" s="359" t="s">
        <v>486</v>
      </c>
      <c r="M49" s="360" t="s">
        <v>486</v>
      </c>
    </row>
    <row r="50" spans="2:13" ht="27.75" customHeight="1" x14ac:dyDescent="0.2">
      <c r="B50" s="1194" t="s">
        <v>40</v>
      </c>
      <c r="C50" s="1195"/>
      <c r="D50" s="109"/>
      <c r="E50" s="1189" t="s">
        <v>41</v>
      </c>
      <c r="F50" s="1189"/>
      <c r="G50" s="1189"/>
      <c r="H50" s="1190"/>
      <c r="I50" s="358">
        <v>6606</v>
      </c>
      <c r="J50" s="359">
        <v>6512</v>
      </c>
      <c r="K50" s="359">
        <v>7112</v>
      </c>
      <c r="L50" s="359">
        <v>8080</v>
      </c>
      <c r="M50" s="360">
        <v>7259</v>
      </c>
    </row>
    <row r="51" spans="2:13" ht="27.75" customHeight="1" x14ac:dyDescent="0.2">
      <c r="B51" s="1183"/>
      <c r="C51" s="1184"/>
      <c r="D51" s="106"/>
      <c r="E51" s="1189" t="s">
        <v>42</v>
      </c>
      <c r="F51" s="1189"/>
      <c r="G51" s="1189"/>
      <c r="H51" s="1190"/>
      <c r="I51" s="358">
        <v>248</v>
      </c>
      <c r="J51" s="359">
        <v>220</v>
      </c>
      <c r="K51" s="359">
        <v>220</v>
      </c>
      <c r="L51" s="359">
        <v>182</v>
      </c>
      <c r="M51" s="360">
        <v>171</v>
      </c>
    </row>
    <row r="52" spans="2:13" ht="27.75" customHeight="1" x14ac:dyDescent="0.2">
      <c r="B52" s="1185"/>
      <c r="C52" s="1186"/>
      <c r="D52" s="106"/>
      <c r="E52" s="1189" t="s">
        <v>43</v>
      </c>
      <c r="F52" s="1189"/>
      <c r="G52" s="1189"/>
      <c r="H52" s="1190"/>
      <c r="I52" s="358">
        <v>12114</v>
      </c>
      <c r="J52" s="359">
        <v>12201</v>
      </c>
      <c r="K52" s="359">
        <v>12159</v>
      </c>
      <c r="L52" s="359">
        <v>11972</v>
      </c>
      <c r="M52" s="360">
        <v>11507</v>
      </c>
    </row>
    <row r="53" spans="2:13" ht="27.75" customHeight="1" thickBot="1" x14ac:dyDescent="0.25">
      <c r="B53" s="1196" t="s">
        <v>19</v>
      </c>
      <c r="C53" s="1197"/>
      <c r="D53" s="110"/>
      <c r="E53" s="1198" t="s">
        <v>44</v>
      </c>
      <c r="F53" s="1198"/>
      <c r="G53" s="1198"/>
      <c r="H53" s="1199"/>
      <c r="I53" s="361">
        <v>-3677</v>
      </c>
      <c r="J53" s="362">
        <v>-3427</v>
      </c>
      <c r="K53" s="362">
        <v>-3733</v>
      </c>
      <c r="L53" s="362">
        <v>-4595</v>
      </c>
      <c r="M53" s="363">
        <v>-2890</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TWHERXsPKjcpSNwLC/pOU6K2JlGmM4/GE9XEpaOq34Sq2U+lAYKdNKEELXjIN1XNeKkil8POsrba9gGKznL62Q==" saltValue="OStNTHoIPHPqy6Z64eXkI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08" t="s">
        <v>46</v>
      </c>
      <c r="D55" s="1208"/>
      <c r="E55" s="1209"/>
      <c r="F55" s="122">
        <v>1007</v>
      </c>
      <c r="G55" s="122">
        <v>1315</v>
      </c>
      <c r="H55" s="123">
        <v>1004</v>
      </c>
    </row>
    <row r="56" spans="2:8" ht="52.5" customHeight="1" x14ac:dyDescent="0.2">
      <c r="B56" s="124"/>
      <c r="C56" s="1210" t="s">
        <v>47</v>
      </c>
      <c r="D56" s="1210"/>
      <c r="E56" s="1211"/>
      <c r="F56" s="125">
        <v>794</v>
      </c>
      <c r="G56" s="125">
        <v>794</v>
      </c>
      <c r="H56" s="126">
        <v>841</v>
      </c>
    </row>
    <row r="57" spans="2:8" ht="53.25" customHeight="1" x14ac:dyDescent="0.2">
      <c r="B57" s="124"/>
      <c r="C57" s="1212" t="s">
        <v>48</v>
      </c>
      <c r="D57" s="1212"/>
      <c r="E57" s="1213"/>
      <c r="F57" s="127">
        <v>5949</v>
      </c>
      <c r="G57" s="127">
        <v>6608</v>
      </c>
      <c r="H57" s="128">
        <v>6051</v>
      </c>
    </row>
    <row r="58" spans="2:8" ht="45.75" customHeight="1" x14ac:dyDescent="0.2">
      <c r="B58" s="129"/>
      <c r="C58" s="1200" t="s">
        <v>555</v>
      </c>
      <c r="D58" s="1201"/>
      <c r="E58" s="1202"/>
      <c r="F58" s="130">
        <v>3324</v>
      </c>
      <c r="G58" s="130">
        <v>3949</v>
      </c>
      <c r="H58" s="131">
        <v>3457</v>
      </c>
    </row>
    <row r="59" spans="2:8" ht="45.75" customHeight="1" x14ac:dyDescent="0.2">
      <c r="B59" s="129"/>
      <c r="C59" s="1200" t="s">
        <v>556</v>
      </c>
      <c r="D59" s="1201"/>
      <c r="E59" s="1202"/>
      <c r="F59" s="130">
        <v>1416</v>
      </c>
      <c r="G59" s="130">
        <v>1417</v>
      </c>
      <c r="H59" s="131">
        <v>1363</v>
      </c>
    </row>
    <row r="60" spans="2:8" ht="45.75" customHeight="1" x14ac:dyDescent="0.2">
      <c r="B60" s="129"/>
      <c r="C60" s="1200" t="s">
        <v>557</v>
      </c>
      <c r="D60" s="1201"/>
      <c r="E60" s="1202"/>
      <c r="F60" s="130">
        <v>1001</v>
      </c>
      <c r="G60" s="130">
        <v>1001</v>
      </c>
      <c r="H60" s="131">
        <v>1002</v>
      </c>
    </row>
    <row r="61" spans="2:8" ht="45.75" customHeight="1" x14ac:dyDescent="0.2">
      <c r="B61" s="129"/>
      <c r="C61" s="1200" t="s">
        <v>558</v>
      </c>
      <c r="D61" s="1201"/>
      <c r="E61" s="1202"/>
      <c r="F61" s="130">
        <v>117</v>
      </c>
      <c r="G61" s="130">
        <v>120</v>
      </c>
      <c r="H61" s="131">
        <v>121</v>
      </c>
    </row>
    <row r="62" spans="2:8" ht="45.75" customHeight="1" thickBot="1" x14ac:dyDescent="0.25">
      <c r="B62" s="132"/>
      <c r="C62" s="1203" t="s">
        <v>559</v>
      </c>
      <c r="D62" s="1204"/>
      <c r="E62" s="1205"/>
      <c r="F62" s="133">
        <v>67</v>
      </c>
      <c r="G62" s="133">
        <v>109</v>
      </c>
      <c r="H62" s="134">
        <v>99</v>
      </c>
    </row>
    <row r="63" spans="2:8" ht="52.5" customHeight="1" thickBot="1" x14ac:dyDescent="0.25">
      <c r="B63" s="135"/>
      <c r="C63" s="1206" t="s">
        <v>49</v>
      </c>
      <c r="D63" s="1206"/>
      <c r="E63" s="1207"/>
      <c r="F63" s="136">
        <v>7750</v>
      </c>
      <c r="G63" s="136">
        <v>8718</v>
      </c>
      <c r="H63" s="137">
        <v>7896</v>
      </c>
    </row>
    <row r="64" spans="2:8" ht="13.2" x14ac:dyDescent="0.2"/>
  </sheetData>
  <sheetProtection algorithmName="SHA-512" hashValue="c9KA/gXHVQSB7lm22WOcN89sfizqL9bZmyrdwCeK2FKwtcjpm2i0iq8ker2ZfDd6oH2C/H1uHgcMENIVNCb3sQ==" saltValue="fAytRiFLaqCiHl6AFzCc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1248D-B822-4C7D-9AC7-8FD2F6C680C0}">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6" customWidth="1"/>
    <col min="2" max="107" width="2.44140625" style="1216" customWidth="1"/>
    <col min="108" max="108" width="6.109375" style="1223" customWidth="1"/>
    <col min="109" max="109" width="5.88671875" style="1222" customWidth="1"/>
    <col min="110" max="16384" width="8.6640625" style="1216" hidden="1"/>
  </cols>
  <sheetData>
    <row r="1" spans="1:109" ht="42.75" customHeight="1" x14ac:dyDescent="0.2">
      <c r="A1" s="1214"/>
      <c r="B1" s="1215"/>
      <c r="DD1" s="1216"/>
      <c r="DE1" s="1216"/>
    </row>
    <row r="2" spans="1:109" ht="25.5" customHeight="1" x14ac:dyDescent="0.2">
      <c r="A2" s="1217"/>
      <c r="C2" s="1217"/>
      <c r="O2" s="1217"/>
      <c r="P2" s="1217"/>
      <c r="Q2" s="1217"/>
      <c r="R2" s="1217"/>
      <c r="S2" s="1217"/>
      <c r="T2" s="1217"/>
      <c r="U2" s="1217"/>
      <c r="V2" s="1217"/>
      <c r="W2" s="1217"/>
      <c r="X2" s="1217"/>
      <c r="Y2" s="1217"/>
      <c r="Z2" s="1217"/>
      <c r="AA2" s="1217"/>
      <c r="AB2" s="1217"/>
      <c r="AC2" s="1217"/>
      <c r="AD2" s="1217"/>
      <c r="AE2" s="1217"/>
      <c r="AF2" s="1217"/>
      <c r="AG2" s="1217"/>
      <c r="AH2" s="1217"/>
      <c r="AI2" s="1217"/>
      <c r="AU2" s="1217"/>
      <c r="BG2" s="1217"/>
      <c r="BS2" s="1217"/>
      <c r="CE2" s="1217"/>
      <c r="CQ2" s="1217"/>
      <c r="DD2" s="1216"/>
      <c r="DE2" s="1216"/>
    </row>
    <row r="3" spans="1:109" ht="25.5" customHeight="1" x14ac:dyDescent="0.2">
      <c r="A3" s="1217"/>
      <c r="C3" s="1217"/>
      <c r="O3" s="1217"/>
      <c r="P3" s="1217"/>
      <c r="Q3" s="1217"/>
      <c r="R3" s="1217"/>
      <c r="S3" s="1217"/>
      <c r="T3" s="1217"/>
      <c r="U3" s="1217"/>
      <c r="V3" s="1217"/>
      <c r="W3" s="1217"/>
      <c r="X3" s="1217"/>
      <c r="Y3" s="1217"/>
      <c r="Z3" s="1217"/>
      <c r="AA3" s="1217"/>
      <c r="AB3" s="1217"/>
      <c r="AC3" s="1217"/>
      <c r="AD3" s="1217"/>
      <c r="AE3" s="1217"/>
      <c r="AF3" s="1217"/>
      <c r="AG3" s="1217"/>
      <c r="AH3" s="1217"/>
      <c r="AI3" s="1217"/>
      <c r="AU3" s="1217"/>
      <c r="BG3" s="1217"/>
      <c r="BS3" s="1217"/>
      <c r="CE3" s="1217"/>
      <c r="CQ3" s="1217"/>
      <c r="DD3" s="1216"/>
      <c r="DE3" s="1216"/>
    </row>
    <row r="4" spans="1:109" s="259" customFormat="1" ht="13.2" x14ac:dyDescent="0.2">
      <c r="A4" s="1217"/>
      <c r="B4" s="1217"/>
      <c r="C4" s="1217"/>
      <c r="D4" s="1217"/>
      <c r="E4" s="1217"/>
      <c r="F4" s="1217"/>
      <c r="G4" s="1217"/>
      <c r="H4" s="1217"/>
      <c r="I4" s="1217"/>
      <c r="J4" s="1217"/>
      <c r="K4" s="1217"/>
      <c r="L4" s="1217"/>
      <c r="M4" s="1217"/>
      <c r="N4" s="1217"/>
      <c r="O4" s="1217"/>
      <c r="P4" s="1217"/>
      <c r="Q4" s="1217"/>
      <c r="R4" s="1217"/>
      <c r="S4" s="1217"/>
      <c r="T4" s="1217"/>
      <c r="U4" s="1217"/>
      <c r="V4" s="1217"/>
      <c r="W4" s="1217"/>
      <c r="X4" s="1217"/>
      <c r="Y4" s="1217"/>
      <c r="Z4" s="1217"/>
      <c r="AA4" s="1217"/>
      <c r="AB4" s="1217"/>
      <c r="AC4" s="1217"/>
      <c r="AD4" s="1217"/>
      <c r="AE4" s="1217"/>
      <c r="AF4" s="1217"/>
      <c r="AG4" s="1217"/>
      <c r="AH4" s="1217"/>
      <c r="AI4" s="1217"/>
      <c r="AJ4" s="1217"/>
      <c r="AK4" s="1217"/>
      <c r="AL4" s="1217"/>
      <c r="AM4" s="1217"/>
      <c r="AN4" s="1217"/>
      <c r="AO4" s="1217"/>
      <c r="AP4" s="1217"/>
      <c r="AQ4" s="1217"/>
      <c r="AR4" s="1217"/>
      <c r="AS4" s="1217"/>
      <c r="AT4" s="1217"/>
      <c r="AU4" s="1217"/>
      <c r="AV4" s="1217"/>
      <c r="AW4" s="1217"/>
      <c r="AX4" s="1217"/>
      <c r="AY4" s="1217"/>
      <c r="AZ4" s="1217"/>
      <c r="BA4" s="1217"/>
      <c r="BB4" s="1217"/>
      <c r="BC4" s="1217"/>
      <c r="BD4" s="1217"/>
      <c r="BE4" s="1217"/>
      <c r="BF4" s="1217"/>
      <c r="BG4" s="1217"/>
      <c r="BH4" s="1217"/>
      <c r="BI4" s="1217"/>
      <c r="BJ4" s="1217"/>
      <c r="BK4" s="1217"/>
      <c r="BL4" s="1217"/>
      <c r="BM4" s="1217"/>
      <c r="BN4" s="1217"/>
      <c r="BO4" s="1217"/>
      <c r="BP4" s="1217"/>
      <c r="BQ4" s="1217"/>
      <c r="BR4" s="1217"/>
      <c r="BS4" s="1217"/>
      <c r="BT4" s="1217"/>
      <c r="BU4" s="1217"/>
      <c r="BV4" s="1217"/>
      <c r="BW4" s="1217"/>
      <c r="BX4" s="1217"/>
      <c r="BY4" s="1217"/>
      <c r="BZ4" s="1217"/>
      <c r="CA4" s="1217"/>
      <c r="CB4" s="1217"/>
      <c r="CC4" s="1217"/>
      <c r="CD4" s="1217"/>
      <c r="CE4" s="1217"/>
      <c r="CF4" s="1217"/>
      <c r="CG4" s="1217"/>
      <c r="CH4" s="1217"/>
      <c r="CI4" s="1217"/>
      <c r="CJ4" s="1217"/>
      <c r="CK4" s="1217"/>
      <c r="CL4" s="1217"/>
      <c r="CM4" s="1217"/>
      <c r="CN4" s="1217"/>
      <c r="CO4" s="1217"/>
      <c r="CP4" s="1217"/>
      <c r="CQ4" s="1217"/>
      <c r="CR4" s="1217"/>
      <c r="CS4" s="1217"/>
      <c r="CT4" s="1217"/>
      <c r="CU4" s="1217"/>
      <c r="CV4" s="1217"/>
      <c r="CW4" s="1217"/>
      <c r="CX4" s="1217"/>
      <c r="CY4" s="1217"/>
      <c r="CZ4" s="1217"/>
      <c r="DA4" s="1217"/>
      <c r="DB4" s="1217"/>
      <c r="DC4" s="1217"/>
      <c r="DD4" s="1217"/>
      <c r="DE4" s="1217"/>
    </row>
    <row r="5" spans="1:109" s="259" customFormat="1" ht="13.2" x14ac:dyDescent="0.2">
      <c r="A5" s="1217"/>
      <c r="B5" s="1217"/>
      <c r="C5" s="1217"/>
      <c r="D5" s="1217"/>
      <c r="E5" s="1217"/>
      <c r="F5" s="1217"/>
      <c r="G5" s="1217"/>
      <c r="H5" s="1217"/>
      <c r="I5" s="1217"/>
      <c r="J5" s="1217"/>
      <c r="K5" s="1217"/>
      <c r="L5" s="1217"/>
      <c r="M5" s="1217"/>
      <c r="N5" s="1217"/>
      <c r="O5" s="1217"/>
      <c r="P5" s="1217"/>
      <c r="Q5" s="1217"/>
      <c r="R5" s="1217"/>
      <c r="S5" s="1217"/>
      <c r="T5" s="1217"/>
      <c r="U5" s="1217"/>
      <c r="V5" s="1217"/>
      <c r="W5" s="1217"/>
      <c r="X5" s="1217"/>
      <c r="Y5" s="1217"/>
      <c r="Z5" s="1217"/>
      <c r="AA5" s="1217"/>
      <c r="AB5" s="1217"/>
      <c r="AC5" s="1217"/>
      <c r="AD5" s="1217"/>
      <c r="AE5" s="1217"/>
      <c r="AF5" s="1217"/>
      <c r="AG5" s="1217"/>
      <c r="AH5" s="1217"/>
      <c r="AI5" s="1217"/>
      <c r="AJ5" s="1217"/>
      <c r="AK5" s="1217"/>
      <c r="AL5" s="1217"/>
      <c r="AM5" s="1217"/>
      <c r="AN5" s="1217"/>
      <c r="AO5" s="1217"/>
      <c r="AP5" s="1217"/>
      <c r="AQ5" s="1217"/>
      <c r="AR5" s="1217"/>
      <c r="AS5" s="1217"/>
      <c r="AT5" s="1217"/>
      <c r="AU5" s="1217"/>
      <c r="AV5" s="1217"/>
      <c r="AW5" s="1217"/>
      <c r="AX5" s="1217"/>
      <c r="AY5" s="1217"/>
      <c r="AZ5" s="1217"/>
      <c r="BA5" s="1217"/>
      <c r="BB5" s="1217"/>
      <c r="BC5" s="1217"/>
      <c r="BD5" s="1217"/>
      <c r="BE5" s="1217"/>
      <c r="BF5" s="1217"/>
      <c r="BG5" s="1217"/>
      <c r="BH5" s="1217"/>
      <c r="BI5" s="1217"/>
      <c r="BJ5" s="1217"/>
      <c r="BK5" s="1217"/>
      <c r="BL5" s="1217"/>
      <c r="BM5" s="1217"/>
      <c r="BN5" s="1217"/>
      <c r="BO5" s="1217"/>
      <c r="BP5" s="1217"/>
      <c r="BQ5" s="1217"/>
      <c r="BR5" s="1217"/>
      <c r="BS5" s="1217"/>
      <c r="BT5" s="1217"/>
      <c r="BU5" s="1217"/>
      <c r="BV5" s="1217"/>
      <c r="BW5" s="1217"/>
      <c r="BX5" s="1217"/>
      <c r="BY5" s="1217"/>
      <c r="BZ5" s="1217"/>
      <c r="CA5" s="1217"/>
      <c r="CB5" s="1217"/>
      <c r="CC5" s="1217"/>
      <c r="CD5" s="1217"/>
      <c r="CE5" s="1217"/>
      <c r="CF5" s="1217"/>
      <c r="CG5" s="1217"/>
      <c r="CH5" s="1217"/>
      <c r="CI5" s="1217"/>
      <c r="CJ5" s="1217"/>
      <c r="CK5" s="1217"/>
      <c r="CL5" s="1217"/>
      <c r="CM5" s="1217"/>
      <c r="CN5" s="1217"/>
      <c r="CO5" s="1217"/>
      <c r="CP5" s="1217"/>
      <c r="CQ5" s="1217"/>
      <c r="CR5" s="1217"/>
      <c r="CS5" s="1217"/>
      <c r="CT5" s="1217"/>
      <c r="CU5" s="1217"/>
      <c r="CV5" s="1217"/>
      <c r="CW5" s="1217"/>
      <c r="CX5" s="1217"/>
      <c r="CY5" s="1217"/>
      <c r="CZ5" s="1217"/>
      <c r="DA5" s="1217"/>
      <c r="DB5" s="1217"/>
      <c r="DC5" s="1217"/>
      <c r="DD5" s="1217"/>
      <c r="DE5" s="1217"/>
    </row>
    <row r="6" spans="1:109" s="259" customFormat="1" ht="13.2" x14ac:dyDescent="0.2">
      <c r="A6" s="1217"/>
      <c r="B6" s="1217"/>
      <c r="C6" s="1217"/>
      <c r="D6" s="1217"/>
      <c r="E6" s="1217"/>
      <c r="F6" s="1217"/>
      <c r="G6" s="1217"/>
      <c r="H6" s="1217"/>
      <c r="I6" s="1217"/>
      <c r="J6" s="1217"/>
      <c r="K6" s="1217"/>
      <c r="L6" s="1217"/>
      <c r="M6" s="1217"/>
      <c r="N6" s="1217"/>
      <c r="O6" s="1217"/>
      <c r="P6" s="1217"/>
      <c r="Q6" s="1217"/>
      <c r="R6" s="1217"/>
      <c r="S6" s="1217"/>
      <c r="T6" s="1217"/>
      <c r="U6" s="1217"/>
      <c r="V6" s="1217"/>
      <c r="W6" s="1217"/>
      <c r="X6" s="1217"/>
      <c r="Y6" s="1217"/>
      <c r="Z6" s="1217"/>
      <c r="AA6" s="1217"/>
      <c r="AB6" s="1217"/>
      <c r="AC6" s="1217"/>
      <c r="AD6" s="1217"/>
      <c r="AE6" s="1217"/>
      <c r="AF6" s="1217"/>
      <c r="AG6" s="1217"/>
      <c r="AH6" s="1217"/>
      <c r="AI6" s="1217"/>
      <c r="AJ6" s="1217"/>
      <c r="AK6" s="1217"/>
      <c r="AL6" s="1217"/>
      <c r="AM6" s="1217"/>
      <c r="AN6" s="1217"/>
      <c r="AO6" s="1217"/>
      <c r="AP6" s="1217"/>
      <c r="AQ6" s="1217"/>
      <c r="AR6" s="1217"/>
      <c r="AS6" s="1217"/>
      <c r="AT6" s="1217"/>
      <c r="AU6" s="1217"/>
      <c r="AV6" s="1217"/>
      <c r="AW6" s="1217"/>
      <c r="AX6" s="1217"/>
      <c r="AY6" s="1217"/>
      <c r="AZ6" s="1217"/>
      <c r="BA6" s="1217"/>
      <c r="BB6" s="1217"/>
      <c r="BC6" s="1217"/>
      <c r="BD6" s="1217"/>
      <c r="BE6" s="1217"/>
      <c r="BF6" s="1217"/>
      <c r="BG6" s="1217"/>
      <c r="BH6" s="1217"/>
      <c r="BI6" s="1217"/>
      <c r="BJ6" s="1217"/>
      <c r="BK6" s="1217"/>
      <c r="BL6" s="1217"/>
      <c r="BM6" s="1217"/>
      <c r="BN6" s="1217"/>
      <c r="BO6" s="1217"/>
      <c r="BP6" s="1217"/>
      <c r="BQ6" s="1217"/>
      <c r="BR6" s="1217"/>
      <c r="BS6" s="1217"/>
      <c r="BT6" s="1217"/>
      <c r="BU6" s="1217"/>
      <c r="BV6" s="1217"/>
      <c r="BW6" s="1217"/>
      <c r="BX6" s="1217"/>
      <c r="BY6" s="1217"/>
      <c r="BZ6" s="1217"/>
      <c r="CA6" s="1217"/>
      <c r="CB6" s="1217"/>
      <c r="CC6" s="1217"/>
      <c r="CD6" s="1217"/>
      <c r="CE6" s="1217"/>
      <c r="CF6" s="1217"/>
      <c r="CG6" s="1217"/>
      <c r="CH6" s="1217"/>
      <c r="CI6" s="1217"/>
      <c r="CJ6" s="1217"/>
      <c r="CK6" s="1217"/>
      <c r="CL6" s="1217"/>
      <c r="CM6" s="1217"/>
      <c r="CN6" s="1217"/>
      <c r="CO6" s="1217"/>
      <c r="CP6" s="1217"/>
      <c r="CQ6" s="1217"/>
      <c r="CR6" s="1217"/>
      <c r="CS6" s="1217"/>
      <c r="CT6" s="1217"/>
      <c r="CU6" s="1217"/>
      <c r="CV6" s="1217"/>
      <c r="CW6" s="1217"/>
      <c r="CX6" s="1217"/>
      <c r="CY6" s="1217"/>
      <c r="CZ6" s="1217"/>
      <c r="DA6" s="1217"/>
      <c r="DB6" s="1217"/>
      <c r="DC6" s="1217"/>
      <c r="DD6" s="1217"/>
      <c r="DE6" s="1217"/>
    </row>
    <row r="7" spans="1:109" s="259" customFormat="1" ht="13.2" x14ac:dyDescent="0.2">
      <c r="A7" s="1217"/>
      <c r="B7" s="1217"/>
      <c r="C7" s="1217"/>
      <c r="D7" s="1217"/>
      <c r="E7" s="1217"/>
      <c r="F7" s="1217"/>
      <c r="G7" s="1217"/>
      <c r="H7" s="1217"/>
      <c r="I7" s="1217"/>
      <c r="J7" s="1217"/>
      <c r="K7" s="1217"/>
      <c r="L7" s="1217"/>
      <c r="M7" s="1217"/>
      <c r="N7" s="1217"/>
      <c r="O7" s="1217"/>
      <c r="P7" s="1217"/>
      <c r="Q7" s="1217"/>
      <c r="R7" s="1217"/>
      <c r="S7" s="1217"/>
      <c r="T7" s="1217"/>
      <c r="U7" s="1217"/>
      <c r="V7" s="1217"/>
      <c r="W7" s="1217"/>
      <c r="X7" s="1217"/>
      <c r="Y7" s="1217"/>
      <c r="Z7" s="1217"/>
      <c r="AA7" s="1217"/>
      <c r="AB7" s="1217"/>
      <c r="AC7" s="1217"/>
      <c r="AD7" s="1217"/>
      <c r="AE7" s="1217"/>
      <c r="AF7" s="1217"/>
      <c r="AG7" s="1217"/>
      <c r="AH7" s="1217"/>
      <c r="AI7" s="1217"/>
      <c r="AJ7" s="1217"/>
      <c r="AK7" s="1217"/>
      <c r="AL7" s="1217"/>
      <c r="AM7" s="1217"/>
      <c r="AN7" s="1217"/>
      <c r="AO7" s="1217"/>
      <c r="AP7" s="1217"/>
      <c r="AQ7" s="1217"/>
      <c r="AR7" s="1217"/>
      <c r="AS7" s="1217"/>
      <c r="AT7" s="1217"/>
      <c r="AU7" s="1217"/>
      <c r="AV7" s="1217"/>
      <c r="AW7" s="1217"/>
      <c r="AX7" s="1217"/>
      <c r="AY7" s="1217"/>
      <c r="AZ7" s="1217"/>
      <c r="BA7" s="1217"/>
      <c r="BB7" s="1217"/>
      <c r="BC7" s="1217"/>
      <c r="BD7" s="1217"/>
      <c r="BE7" s="1217"/>
      <c r="BF7" s="1217"/>
      <c r="BG7" s="1217"/>
      <c r="BH7" s="1217"/>
      <c r="BI7" s="1217"/>
      <c r="BJ7" s="1217"/>
      <c r="BK7" s="1217"/>
      <c r="BL7" s="1217"/>
      <c r="BM7" s="1217"/>
      <c r="BN7" s="1217"/>
      <c r="BO7" s="1217"/>
      <c r="BP7" s="1217"/>
      <c r="BQ7" s="1217"/>
      <c r="BR7" s="1217"/>
      <c r="BS7" s="1217"/>
      <c r="BT7" s="1217"/>
      <c r="BU7" s="1217"/>
      <c r="BV7" s="1217"/>
      <c r="BW7" s="1217"/>
      <c r="BX7" s="1217"/>
      <c r="BY7" s="1217"/>
      <c r="BZ7" s="1217"/>
      <c r="CA7" s="1217"/>
      <c r="CB7" s="1217"/>
      <c r="CC7" s="1217"/>
      <c r="CD7" s="1217"/>
      <c r="CE7" s="1217"/>
      <c r="CF7" s="1217"/>
      <c r="CG7" s="1217"/>
      <c r="CH7" s="1217"/>
      <c r="CI7" s="1217"/>
      <c r="CJ7" s="1217"/>
      <c r="CK7" s="1217"/>
      <c r="CL7" s="1217"/>
      <c r="CM7" s="1217"/>
      <c r="CN7" s="1217"/>
      <c r="CO7" s="1217"/>
      <c r="CP7" s="1217"/>
      <c r="CQ7" s="1217"/>
      <c r="CR7" s="1217"/>
      <c r="CS7" s="1217"/>
      <c r="CT7" s="1217"/>
      <c r="CU7" s="1217"/>
      <c r="CV7" s="1217"/>
      <c r="CW7" s="1217"/>
      <c r="CX7" s="1217"/>
      <c r="CY7" s="1217"/>
      <c r="CZ7" s="1217"/>
      <c r="DA7" s="1217"/>
      <c r="DB7" s="1217"/>
      <c r="DC7" s="1217"/>
      <c r="DD7" s="1217"/>
      <c r="DE7" s="1217"/>
    </row>
    <row r="8" spans="1:109" s="259" customFormat="1" ht="13.2" x14ac:dyDescent="0.2">
      <c r="A8" s="1217"/>
      <c r="B8" s="1217"/>
      <c r="C8" s="1217"/>
      <c r="D8" s="1217"/>
      <c r="E8" s="1217"/>
      <c r="F8" s="1217"/>
      <c r="G8" s="1217"/>
      <c r="H8" s="1217"/>
      <c r="I8" s="1217"/>
      <c r="J8" s="1217"/>
      <c r="K8" s="1217"/>
      <c r="L8" s="1217"/>
      <c r="M8" s="1217"/>
      <c r="N8" s="1217"/>
      <c r="O8" s="1217"/>
      <c r="P8" s="1217"/>
      <c r="Q8" s="1217"/>
      <c r="R8" s="1217"/>
      <c r="S8" s="1217"/>
      <c r="T8" s="1217"/>
      <c r="U8" s="1217"/>
      <c r="V8" s="1217"/>
      <c r="W8" s="1217"/>
      <c r="X8" s="1217"/>
      <c r="Y8" s="1217"/>
      <c r="Z8" s="1217"/>
      <c r="AA8" s="1217"/>
      <c r="AB8" s="1217"/>
      <c r="AC8" s="1217"/>
      <c r="AD8" s="1217"/>
      <c r="AE8" s="1217"/>
      <c r="AF8" s="1217"/>
      <c r="AG8" s="1217"/>
      <c r="AH8" s="1217"/>
      <c r="AI8" s="1217"/>
      <c r="AJ8" s="1217"/>
      <c r="AK8" s="1217"/>
      <c r="AL8" s="1217"/>
      <c r="AM8" s="1217"/>
      <c r="AN8" s="1217"/>
      <c r="AO8" s="1217"/>
      <c r="AP8" s="1217"/>
      <c r="AQ8" s="1217"/>
      <c r="AR8" s="1217"/>
      <c r="AS8" s="1217"/>
      <c r="AT8" s="1217"/>
      <c r="AU8" s="1217"/>
      <c r="AV8" s="1217"/>
      <c r="AW8" s="1217"/>
      <c r="AX8" s="1217"/>
      <c r="AY8" s="1217"/>
      <c r="AZ8" s="1217"/>
      <c r="BA8" s="1217"/>
      <c r="BB8" s="1217"/>
      <c r="BC8" s="1217"/>
      <c r="BD8" s="1217"/>
      <c r="BE8" s="1217"/>
      <c r="BF8" s="1217"/>
      <c r="BG8" s="1217"/>
      <c r="BH8" s="1217"/>
      <c r="BI8" s="1217"/>
      <c r="BJ8" s="1217"/>
      <c r="BK8" s="1217"/>
      <c r="BL8" s="1217"/>
      <c r="BM8" s="1217"/>
      <c r="BN8" s="1217"/>
      <c r="BO8" s="1217"/>
      <c r="BP8" s="1217"/>
      <c r="BQ8" s="1217"/>
      <c r="BR8" s="1217"/>
      <c r="BS8" s="1217"/>
      <c r="BT8" s="1217"/>
      <c r="BU8" s="1217"/>
      <c r="BV8" s="1217"/>
      <c r="BW8" s="1217"/>
      <c r="BX8" s="1217"/>
      <c r="BY8" s="1217"/>
      <c r="BZ8" s="1217"/>
      <c r="CA8" s="1217"/>
      <c r="CB8" s="1217"/>
      <c r="CC8" s="1217"/>
      <c r="CD8" s="1217"/>
      <c r="CE8" s="1217"/>
      <c r="CF8" s="1217"/>
      <c r="CG8" s="1217"/>
      <c r="CH8" s="1217"/>
      <c r="CI8" s="1217"/>
      <c r="CJ8" s="1217"/>
      <c r="CK8" s="1217"/>
      <c r="CL8" s="1217"/>
      <c r="CM8" s="1217"/>
      <c r="CN8" s="1217"/>
      <c r="CO8" s="1217"/>
      <c r="CP8" s="1217"/>
      <c r="CQ8" s="1217"/>
      <c r="CR8" s="1217"/>
      <c r="CS8" s="1217"/>
      <c r="CT8" s="1217"/>
      <c r="CU8" s="1217"/>
      <c r="CV8" s="1217"/>
      <c r="CW8" s="1217"/>
      <c r="CX8" s="1217"/>
      <c r="CY8" s="1217"/>
      <c r="CZ8" s="1217"/>
      <c r="DA8" s="1217"/>
      <c r="DB8" s="1217"/>
      <c r="DC8" s="1217"/>
      <c r="DD8" s="1217"/>
      <c r="DE8" s="1217"/>
    </row>
    <row r="9" spans="1:109" s="259" customFormat="1" ht="13.2" x14ac:dyDescent="0.2">
      <c r="A9" s="1217"/>
      <c r="B9" s="1217"/>
      <c r="C9" s="1217"/>
      <c r="D9" s="1217"/>
      <c r="E9" s="1217"/>
      <c r="F9" s="1217"/>
      <c r="G9" s="1217"/>
      <c r="H9" s="1217"/>
      <c r="I9" s="1217"/>
      <c r="J9" s="1217"/>
      <c r="K9" s="1217"/>
      <c r="L9" s="1217"/>
      <c r="M9" s="1217"/>
      <c r="N9" s="1217"/>
      <c r="O9" s="1217"/>
      <c r="P9" s="1217"/>
      <c r="Q9" s="1217"/>
      <c r="R9" s="1217"/>
      <c r="S9" s="1217"/>
      <c r="T9" s="1217"/>
      <c r="U9" s="1217"/>
      <c r="V9" s="1217"/>
      <c r="W9" s="1217"/>
      <c r="X9" s="1217"/>
      <c r="Y9" s="1217"/>
      <c r="Z9" s="1217"/>
      <c r="AA9" s="1217"/>
      <c r="AB9" s="1217"/>
      <c r="AC9" s="1217"/>
      <c r="AD9" s="1217"/>
      <c r="AE9" s="1217"/>
      <c r="AF9" s="1217"/>
      <c r="AG9" s="1217"/>
      <c r="AH9" s="1217"/>
      <c r="AI9" s="1217"/>
      <c r="AJ9" s="1217"/>
      <c r="AK9" s="1217"/>
      <c r="AL9" s="1217"/>
      <c r="AM9" s="1217"/>
      <c r="AN9" s="1217"/>
      <c r="AO9" s="1217"/>
      <c r="AP9" s="1217"/>
      <c r="AQ9" s="1217"/>
      <c r="AR9" s="1217"/>
      <c r="AS9" s="1217"/>
      <c r="AT9" s="1217"/>
      <c r="AU9" s="1217"/>
      <c r="AV9" s="1217"/>
      <c r="AW9" s="1217"/>
      <c r="AX9" s="1217"/>
      <c r="AY9" s="1217"/>
      <c r="AZ9" s="1217"/>
      <c r="BA9" s="1217"/>
      <c r="BB9" s="1217"/>
      <c r="BC9" s="1217"/>
      <c r="BD9" s="1217"/>
      <c r="BE9" s="1217"/>
      <c r="BF9" s="1217"/>
      <c r="BG9" s="1217"/>
      <c r="BH9" s="1217"/>
      <c r="BI9" s="1217"/>
      <c r="BJ9" s="1217"/>
      <c r="BK9" s="1217"/>
      <c r="BL9" s="1217"/>
      <c r="BM9" s="1217"/>
      <c r="BN9" s="1217"/>
      <c r="BO9" s="1217"/>
      <c r="BP9" s="1217"/>
      <c r="BQ9" s="1217"/>
      <c r="BR9" s="1217"/>
      <c r="BS9" s="1217"/>
      <c r="BT9" s="1217"/>
      <c r="BU9" s="1217"/>
      <c r="BV9" s="1217"/>
      <c r="BW9" s="1217"/>
      <c r="BX9" s="1217"/>
      <c r="BY9" s="1217"/>
      <c r="BZ9" s="1217"/>
      <c r="CA9" s="1217"/>
      <c r="CB9" s="1217"/>
      <c r="CC9" s="1217"/>
      <c r="CD9" s="1217"/>
      <c r="CE9" s="1217"/>
      <c r="CF9" s="1217"/>
      <c r="CG9" s="1217"/>
      <c r="CH9" s="1217"/>
      <c r="CI9" s="1217"/>
      <c r="CJ9" s="1217"/>
      <c r="CK9" s="1217"/>
      <c r="CL9" s="1217"/>
      <c r="CM9" s="1217"/>
      <c r="CN9" s="1217"/>
      <c r="CO9" s="1217"/>
      <c r="CP9" s="1217"/>
      <c r="CQ9" s="1217"/>
      <c r="CR9" s="1217"/>
      <c r="CS9" s="1217"/>
      <c r="CT9" s="1217"/>
      <c r="CU9" s="1217"/>
      <c r="CV9" s="1217"/>
      <c r="CW9" s="1217"/>
      <c r="CX9" s="1217"/>
      <c r="CY9" s="1217"/>
      <c r="CZ9" s="1217"/>
      <c r="DA9" s="1217"/>
      <c r="DB9" s="1217"/>
      <c r="DC9" s="1217"/>
      <c r="DD9" s="1217"/>
      <c r="DE9" s="1217"/>
    </row>
    <row r="10" spans="1:109" s="259" customFormat="1" ht="13.2" x14ac:dyDescent="0.2">
      <c r="A10" s="1217"/>
      <c r="B10" s="1217"/>
      <c r="C10" s="1217"/>
      <c r="D10" s="1217"/>
      <c r="E10" s="1217"/>
      <c r="F10" s="1217"/>
      <c r="G10" s="1217"/>
      <c r="H10" s="1217"/>
      <c r="I10" s="1217"/>
      <c r="J10" s="1217"/>
      <c r="K10" s="1217"/>
      <c r="L10" s="1217"/>
      <c r="M10" s="1217"/>
      <c r="N10" s="1217"/>
      <c r="O10" s="1217"/>
      <c r="P10" s="1217"/>
      <c r="Q10" s="1217"/>
      <c r="R10" s="1217"/>
      <c r="S10" s="1217"/>
      <c r="T10" s="1217"/>
      <c r="U10" s="1217"/>
      <c r="V10" s="1217"/>
      <c r="W10" s="1217"/>
      <c r="X10" s="1217"/>
      <c r="Y10" s="1217"/>
      <c r="Z10" s="1217"/>
      <c r="AA10" s="1217"/>
      <c r="AB10" s="1217"/>
      <c r="AC10" s="1217"/>
      <c r="AD10" s="1217"/>
      <c r="AE10" s="1217"/>
      <c r="AF10" s="1217"/>
      <c r="AG10" s="1217"/>
      <c r="AH10" s="1217"/>
      <c r="AI10" s="1217"/>
      <c r="AJ10" s="1217"/>
      <c r="AK10" s="1217"/>
      <c r="AL10" s="1217"/>
      <c r="AM10" s="1217"/>
      <c r="AN10" s="1217"/>
      <c r="AO10" s="1217"/>
      <c r="AP10" s="1217"/>
      <c r="AQ10" s="1217"/>
      <c r="AR10" s="1217"/>
      <c r="AS10" s="1217"/>
      <c r="AT10" s="1217"/>
      <c r="AU10" s="1217"/>
      <c r="AV10" s="1217"/>
      <c r="AW10" s="1217"/>
      <c r="AX10" s="1217"/>
      <c r="AY10" s="1217"/>
      <c r="AZ10" s="1217"/>
      <c r="BA10" s="1217"/>
      <c r="BB10" s="1217"/>
      <c r="BC10" s="1217"/>
      <c r="BD10" s="1217"/>
      <c r="BE10" s="1217"/>
      <c r="BF10" s="1217"/>
      <c r="BG10" s="1217"/>
      <c r="BH10" s="1217"/>
      <c r="BI10" s="1217"/>
      <c r="BJ10" s="1217"/>
      <c r="BK10" s="1217"/>
      <c r="BL10" s="1217"/>
      <c r="BM10" s="1217"/>
      <c r="BN10" s="1217"/>
      <c r="BO10" s="1217"/>
      <c r="BP10" s="1217"/>
      <c r="BQ10" s="1217"/>
      <c r="BR10" s="1217"/>
      <c r="BS10" s="1217"/>
      <c r="BT10" s="1217"/>
      <c r="BU10" s="1217"/>
      <c r="BV10" s="1217"/>
      <c r="BW10" s="1217"/>
      <c r="BX10" s="1217"/>
      <c r="BY10" s="1217"/>
      <c r="BZ10" s="1217"/>
      <c r="CA10" s="1217"/>
      <c r="CB10" s="1217"/>
      <c r="CC10" s="1217"/>
      <c r="CD10" s="1217"/>
      <c r="CE10" s="1217"/>
      <c r="CF10" s="1217"/>
      <c r="CG10" s="1217"/>
      <c r="CH10" s="1217"/>
      <c r="CI10" s="1217"/>
      <c r="CJ10" s="1217"/>
      <c r="CK10" s="1217"/>
      <c r="CL10" s="1217"/>
      <c r="CM10" s="1217"/>
      <c r="CN10" s="1217"/>
      <c r="CO10" s="1217"/>
      <c r="CP10" s="1217"/>
      <c r="CQ10" s="1217"/>
      <c r="CR10" s="1217"/>
      <c r="CS10" s="1217"/>
      <c r="CT10" s="1217"/>
      <c r="CU10" s="1217"/>
      <c r="CV10" s="1217"/>
      <c r="CW10" s="1217"/>
      <c r="CX10" s="1217"/>
      <c r="CY10" s="1217"/>
      <c r="CZ10" s="1217"/>
      <c r="DA10" s="1217"/>
      <c r="DB10" s="1217"/>
      <c r="DC10" s="1217"/>
      <c r="DD10" s="1217"/>
      <c r="DE10" s="1217"/>
    </row>
    <row r="11" spans="1:109" s="259" customFormat="1" ht="13.2" x14ac:dyDescent="0.2">
      <c r="A11" s="1217"/>
      <c r="B11" s="1217"/>
      <c r="C11" s="1217"/>
      <c r="D11" s="1217"/>
      <c r="E11" s="1217"/>
      <c r="F11" s="1217"/>
      <c r="G11" s="1217"/>
      <c r="H11" s="1217"/>
      <c r="I11" s="1217"/>
      <c r="J11" s="1217"/>
      <c r="K11" s="1217"/>
      <c r="L11" s="1217"/>
      <c r="M11" s="1217"/>
      <c r="N11" s="1217"/>
      <c r="O11" s="1217"/>
      <c r="P11" s="1217"/>
      <c r="Q11" s="1217"/>
      <c r="R11" s="1217"/>
      <c r="S11" s="1217"/>
      <c r="T11" s="1217"/>
      <c r="U11" s="1217"/>
      <c r="V11" s="1217"/>
      <c r="W11" s="1217"/>
      <c r="X11" s="1217"/>
      <c r="Y11" s="1217"/>
      <c r="Z11" s="1217"/>
      <c r="AA11" s="1217"/>
      <c r="AB11" s="1217"/>
      <c r="AC11" s="1217"/>
      <c r="AD11" s="1217"/>
      <c r="AE11" s="1217"/>
      <c r="AF11" s="1217"/>
      <c r="AG11" s="1217"/>
      <c r="AH11" s="1217"/>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 r="BD11" s="1217"/>
      <c r="BE11" s="1217"/>
      <c r="BF11" s="1217"/>
      <c r="BG11" s="1217"/>
      <c r="BH11" s="1217"/>
      <c r="BI11" s="1217"/>
      <c r="BJ11" s="1217"/>
      <c r="BK11" s="1217"/>
      <c r="BL11" s="1217"/>
      <c r="BM11" s="1217"/>
      <c r="BN11" s="1217"/>
      <c r="BO11" s="1217"/>
      <c r="BP11" s="1217"/>
      <c r="BQ11" s="1217"/>
      <c r="BR11" s="1217"/>
      <c r="BS11" s="1217"/>
      <c r="BT11" s="1217"/>
      <c r="BU11" s="1217"/>
      <c r="BV11" s="1217"/>
      <c r="BW11" s="1217"/>
      <c r="BX11" s="1217"/>
      <c r="BY11" s="1217"/>
      <c r="BZ11" s="1217"/>
      <c r="CA11" s="1217"/>
      <c r="CB11" s="1217"/>
      <c r="CC11" s="1217"/>
      <c r="CD11" s="1217"/>
      <c r="CE11" s="1217"/>
      <c r="CF11" s="1217"/>
      <c r="CG11" s="1217"/>
      <c r="CH11" s="1217"/>
      <c r="CI11" s="1217"/>
      <c r="CJ11" s="1217"/>
      <c r="CK11" s="1217"/>
      <c r="CL11" s="1217"/>
      <c r="CM11" s="1217"/>
      <c r="CN11" s="1217"/>
      <c r="CO11" s="1217"/>
      <c r="CP11" s="1217"/>
      <c r="CQ11" s="1217"/>
      <c r="CR11" s="1217"/>
      <c r="CS11" s="1217"/>
      <c r="CT11" s="1217"/>
      <c r="CU11" s="1217"/>
      <c r="CV11" s="1217"/>
      <c r="CW11" s="1217"/>
      <c r="CX11" s="1217"/>
      <c r="CY11" s="1217"/>
      <c r="CZ11" s="1217"/>
      <c r="DA11" s="1217"/>
      <c r="DB11" s="1217"/>
      <c r="DC11" s="1217"/>
      <c r="DD11" s="1217"/>
      <c r="DE11" s="1217"/>
    </row>
    <row r="12" spans="1:109" s="259" customFormat="1" ht="13.2" x14ac:dyDescent="0.2">
      <c r="A12" s="1217"/>
      <c r="B12" s="1217"/>
      <c r="C12" s="1217"/>
      <c r="D12" s="1217"/>
      <c r="E12" s="1217"/>
      <c r="F12" s="1217"/>
      <c r="G12" s="1217"/>
      <c r="H12" s="1217"/>
      <c r="I12" s="1217"/>
      <c r="J12" s="1217"/>
      <c r="K12" s="1217"/>
      <c r="L12" s="1217"/>
      <c r="M12" s="1217"/>
      <c r="N12" s="1217"/>
      <c r="O12" s="1217"/>
      <c r="P12" s="1217"/>
      <c r="Q12" s="1217"/>
      <c r="R12" s="1217"/>
      <c r="S12" s="1217"/>
      <c r="T12" s="1217"/>
      <c r="U12" s="1217"/>
      <c r="V12" s="1217"/>
      <c r="W12" s="1217"/>
      <c r="X12" s="1217"/>
      <c r="Y12" s="1217"/>
      <c r="Z12" s="1217"/>
      <c r="AA12" s="1217"/>
      <c r="AB12" s="1217"/>
      <c r="AC12" s="1217"/>
      <c r="AD12" s="1217"/>
      <c r="AE12" s="1217"/>
      <c r="AF12" s="1217"/>
      <c r="AG12" s="1217"/>
      <c r="AH12" s="1217"/>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C12" s="1217"/>
      <c r="BD12" s="1217"/>
      <c r="BE12" s="1217"/>
      <c r="BF12" s="1217"/>
      <c r="BG12" s="1217"/>
      <c r="BH12" s="1217"/>
      <c r="BI12" s="1217"/>
      <c r="BJ12" s="1217"/>
      <c r="BK12" s="1217"/>
      <c r="BL12" s="1217"/>
      <c r="BM12" s="1217"/>
      <c r="BN12" s="1217"/>
      <c r="BO12" s="1217"/>
      <c r="BP12" s="1217"/>
      <c r="BQ12" s="1217"/>
      <c r="BR12" s="1217"/>
      <c r="BS12" s="1217"/>
      <c r="BT12" s="1217"/>
      <c r="BU12" s="1217"/>
      <c r="BV12" s="1217"/>
      <c r="BW12" s="1217"/>
      <c r="BX12" s="1217"/>
      <c r="BY12" s="1217"/>
      <c r="BZ12" s="1217"/>
      <c r="CA12" s="1217"/>
      <c r="CB12" s="1217"/>
      <c r="CC12" s="1217"/>
      <c r="CD12" s="1217"/>
      <c r="CE12" s="1217"/>
      <c r="CF12" s="1217"/>
      <c r="CG12" s="1217"/>
      <c r="CH12" s="1217"/>
      <c r="CI12" s="1217"/>
      <c r="CJ12" s="1217"/>
      <c r="CK12" s="1217"/>
      <c r="CL12" s="1217"/>
      <c r="CM12" s="1217"/>
      <c r="CN12" s="1217"/>
      <c r="CO12" s="1217"/>
      <c r="CP12" s="1217"/>
      <c r="CQ12" s="1217"/>
      <c r="CR12" s="1217"/>
      <c r="CS12" s="1217"/>
      <c r="CT12" s="1217"/>
      <c r="CU12" s="1217"/>
      <c r="CV12" s="1217"/>
      <c r="CW12" s="1217"/>
      <c r="CX12" s="1217"/>
      <c r="CY12" s="1217"/>
      <c r="CZ12" s="1217"/>
      <c r="DA12" s="1217"/>
      <c r="DB12" s="1217"/>
      <c r="DC12" s="1217"/>
      <c r="DD12" s="1217"/>
      <c r="DE12" s="1217"/>
    </row>
    <row r="13" spans="1:109" s="259" customFormat="1" ht="13.2" x14ac:dyDescent="0.2">
      <c r="A13" s="1217"/>
      <c r="B13" s="1217"/>
      <c r="C13" s="1217"/>
      <c r="D13" s="1217"/>
      <c r="E13" s="1217"/>
      <c r="F13" s="1217"/>
      <c r="G13" s="1217"/>
      <c r="H13" s="1217"/>
      <c r="I13" s="1217"/>
      <c r="J13" s="1217"/>
      <c r="K13" s="1217"/>
      <c r="L13" s="1217"/>
      <c r="M13" s="1217"/>
      <c r="N13" s="1217"/>
      <c r="O13" s="1217"/>
      <c r="P13" s="1217"/>
      <c r="Q13" s="1217"/>
      <c r="R13" s="1217"/>
      <c r="S13" s="1217"/>
      <c r="T13" s="1217"/>
      <c r="U13" s="1217"/>
      <c r="V13" s="1217"/>
      <c r="W13" s="1217"/>
      <c r="X13" s="1217"/>
      <c r="Y13" s="1217"/>
      <c r="Z13" s="1217"/>
      <c r="AA13" s="1217"/>
      <c r="AB13" s="1217"/>
      <c r="AC13" s="1217"/>
      <c r="AD13" s="1217"/>
      <c r="AE13" s="1217"/>
      <c r="AF13" s="1217"/>
      <c r="AG13" s="1217"/>
      <c r="AH13" s="1217"/>
      <c r="AI13" s="1217"/>
      <c r="AJ13" s="1217"/>
      <c r="AK13" s="1217"/>
      <c r="AL13" s="1217"/>
      <c r="AM13" s="1217"/>
      <c r="AN13" s="1217"/>
      <c r="AO13" s="1217"/>
      <c r="AP13" s="1217"/>
      <c r="AQ13" s="1217"/>
      <c r="AR13" s="1217"/>
      <c r="AS13" s="1217"/>
      <c r="AT13" s="1217"/>
      <c r="AU13" s="1217"/>
      <c r="AV13" s="1217"/>
      <c r="AW13" s="1217"/>
      <c r="AX13" s="1217"/>
      <c r="AY13" s="1217"/>
      <c r="AZ13" s="1217"/>
      <c r="BA13" s="1217"/>
      <c r="BB13" s="1217"/>
      <c r="BC13" s="1217"/>
      <c r="BD13" s="1217"/>
      <c r="BE13" s="1217"/>
      <c r="BF13" s="1217"/>
      <c r="BG13" s="1217"/>
      <c r="BH13" s="1217"/>
      <c r="BI13" s="1217"/>
      <c r="BJ13" s="1217"/>
      <c r="BK13" s="1217"/>
      <c r="BL13" s="1217"/>
      <c r="BM13" s="1217"/>
      <c r="BN13" s="1217"/>
      <c r="BO13" s="1217"/>
      <c r="BP13" s="1217"/>
      <c r="BQ13" s="1217"/>
      <c r="BR13" s="1217"/>
      <c r="BS13" s="1217"/>
      <c r="BT13" s="1217"/>
      <c r="BU13" s="1217"/>
      <c r="BV13" s="1217"/>
      <c r="BW13" s="1217"/>
      <c r="BX13" s="1217"/>
      <c r="BY13" s="1217"/>
      <c r="BZ13" s="1217"/>
      <c r="CA13" s="1217"/>
      <c r="CB13" s="1217"/>
      <c r="CC13" s="1217"/>
      <c r="CD13" s="1217"/>
      <c r="CE13" s="1217"/>
      <c r="CF13" s="1217"/>
      <c r="CG13" s="1217"/>
      <c r="CH13" s="1217"/>
      <c r="CI13" s="1217"/>
      <c r="CJ13" s="1217"/>
      <c r="CK13" s="1217"/>
      <c r="CL13" s="1217"/>
      <c r="CM13" s="1217"/>
      <c r="CN13" s="1217"/>
      <c r="CO13" s="1217"/>
      <c r="CP13" s="1217"/>
      <c r="CQ13" s="1217"/>
      <c r="CR13" s="1217"/>
      <c r="CS13" s="1217"/>
      <c r="CT13" s="1217"/>
      <c r="CU13" s="1217"/>
      <c r="CV13" s="1217"/>
      <c r="CW13" s="1217"/>
      <c r="CX13" s="1217"/>
      <c r="CY13" s="1217"/>
      <c r="CZ13" s="1217"/>
      <c r="DA13" s="1217"/>
      <c r="DB13" s="1217"/>
      <c r="DC13" s="1217"/>
      <c r="DD13" s="1217"/>
      <c r="DE13" s="1217"/>
    </row>
    <row r="14" spans="1:109" s="259" customFormat="1" ht="13.2" x14ac:dyDescent="0.2">
      <c r="A14" s="1217"/>
      <c r="B14" s="1217"/>
      <c r="C14" s="1217"/>
      <c r="D14" s="1217"/>
      <c r="E14" s="1217"/>
      <c r="F14" s="1217"/>
      <c r="G14" s="1217"/>
      <c r="H14" s="1217"/>
      <c r="I14" s="1217"/>
      <c r="J14" s="1217"/>
      <c r="K14" s="1217"/>
      <c r="L14" s="1217"/>
      <c r="M14" s="1217"/>
      <c r="N14" s="1217"/>
      <c r="O14" s="1217"/>
      <c r="P14" s="1217"/>
      <c r="Q14" s="1217"/>
      <c r="R14" s="1217"/>
      <c r="S14" s="1217"/>
      <c r="T14" s="1217"/>
      <c r="U14" s="1217"/>
      <c r="V14" s="1217"/>
      <c r="W14" s="1217"/>
      <c r="X14" s="1217"/>
      <c r="Y14" s="1217"/>
      <c r="Z14" s="1217"/>
      <c r="AA14" s="1217"/>
      <c r="AB14" s="1217"/>
      <c r="AC14" s="1217"/>
      <c r="AD14" s="1217"/>
      <c r="AE14" s="1217"/>
      <c r="AF14" s="1217"/>
      <c r="AG14" s="1217"/>
      <c r="AH14" s="1217"/>
      <c r="AI14" s="1217"/>
      <c r="AJ14" s="1217"/>
      <c r="AK14" s="1217"/>
      <c r="AL14" s="1217"/>
      <c r="AM14" s="1217"/>
      <c r="AN14" s="1217"/>
      <c r="AO14" s="1217"/>
      <c r="AP14" s="1217"/>
      <c r="AQ14" s="1217"/>
      <c r="AR14" s="1217"/>
      <c r="AS14" s="1217"/>
      <c r="AT14" s="1217"/>
      <c r="AU14" s="1217"/>
      <c r="AV14" s="1217"/>
      <c r="AW14" s="1217"/>
      <c r="AX14" s="1217"/>
      <c r="AY14" s="1217"/>
      <c r="AZ14" s="1217"/>
      <c r="BA14" s="1217"/>
      <c r="BB14" s="1217"/>
      <c r="BC14" s="1217"/>
      <c r="BD14" s="1217"/>
      <c r="BE14" s="1217"/>
      <c r="BF14" s="1217"/>
      <c r="BG14" s="1217"/>
      <c r="BH14" s="1217"/>
      <c r="BI14" s="1217"/>
      <c r="BJ14" s="1217"/>
      <c r="BK14" s="1217"/>
      <c r="BL14" s="1217"/>
      <c r="BM14" s="1217"/>
      <c r="BN14" s="1217"/>
      <c r="BO14" s="1217"/>
      <c r="BP14" s="1217"/>
      <c r="BQ14" s="1217"/>
      <c r="BR14" s="1217"/>
      <c r="BS14" s="1217"/>
      <c r="BT14" s="1217"/>
      <c r="BU14" s="1217"/>
      <c r="BV14" s="1217"/>
      <c r="BW14" s="1217"/>
      <c r="BX14" s="1217"/>
      <c r="BY14" s="1217"/>
      <c r="BZ14" s="1217"/>
      <c r="CA14" s="1217"/>
      <c r="CB14" s="1217"/>
      <c r="CC14" s="1217"/>
      <c r="CD14" s="1217"/>
      <c r="CE14" s="1217"/>
      <c r="CF14" s="1217"/>
      <c r="CG14" s="1217"/>
      <c r="CH14" s="1217"/>
      <c r="CI14" s="1217"/>
      <c r="CJ14" s="1217"/>
      <c r="CK14" s="1217"/>
      <c r="CL14" s="1217"/>
      <c r="CM14" s="1217"/>
      <c r="CN14" s="1217"/>
      <c r="CO14" s="1217"/>
      <c r="CP14" s="1217"/>
      <c r="CQ14" s="1217"/>
      <c r="CR14" s="1217"/>
      <c r="CS14" s="1217"/>
      <c r="CT14" s="1217"/>
      <c r="CU14" s="1217"/>
      <c r="CV14" s="1217"/>
      <c r="CW14" s="1217"/>
      <c r="CX14" s="1217"/>
      <c r="CY14" s="1217"/>
      <c r="CZ14" s="1217"/>
      <c r="DA14" s="1217"/>
      <c r="DB14" s="1217"/>
      <c r="DC14" s="1217"/>
      <c r="DD14" s="1217"/>
      <c r="DE14" s="1217"/>
    </row>
    <row r="15" spans="1:109" s="259" customFormat="1" ht="13.2" x14ac:dyDescent="0.2">
      <c r="A15" s="1216"/>
      <c r="B15" s="1217"/>
      <c r="C15" s="1217"/>
      <c r="D15" s="1217"/>
      <c r="E15" s="1217"/>
      <c r="F15" s="1217"/>
      <c r="G15" s="1217"/>
      <c r="H15" s="1217"/>
      <c r="I15" s="1217"/>
      <c r="J15" s="1217"/>
      <c r="K15" s="1217"/>
      <c r="L15" s="1217"/>
      <c r="M15" s="1217"/>
      <c r="N15" s="1217"/>
      <c r="O15" s="1217"/>
      <c r="P15" s="1217"/>
      <c r="Q15" s="1217"/>
      <c r="R15" s="1217"/>
      <c r="S15" s="1217"/>
      <c r="T15" s="1217"/>
      <c r="U15" s="1217"/>
      <c r="V15" s="1217"/>
      <c r="W15" s="1217"/>
      <c r="X15" s="1217"/>
      <c r="Y15" s="1217"/>
      <c r="Z15" s="1217"/>
      <c r="AA15" s="1217"/>
      <c r="AB15" s="1217"/>
      <c r="AC15" s="1217"/>
      <c r="AD15" s="1217"/>
      <c r="AE15" s="1217"/>
      <c r="AF15" s="1217"/>
      <c r="AG15" s="1217"/>
      <c r="AH15" s="1217"/>
      <c r="AI15" s="1217"/>
      <c r="AJ15" s="1217"/>
      <c r="AK15" s="1217"/>
      <c r="AL15" s="1217"/>
      <c r="AM15" s="1217"/>
      <c r="AN15" s="1217"/>
      <c r="AO15" s="1217"/>
      <c r="AP15" s="1217"/>
      <c r="AQ15" s="1217"/>
      <c r="AR15" s="1217"/>
      <c r="AS15" s="1217"/>
      <c r="AT15" s="1217"/>
      <c r="AU15" s="1217"/>
      <c r="AV15" s="1217"/>
      <c r="AW15" s="1217"/>
      <c r="AX15" s="1217"/>
      <c r="AY15" s="1217"/>
      <c r="AZ15" s="1217"/>
      <c r="BA15" s="1217"/>
      <c r="BB15" s="1217"/>
      <c r="BC15" s="1217"/>
      <c r="BD15" s="1217"/>
      <c r="BE15" s="1217"/>
      <c r="BF15" s="1217"/>
      <c r="BG15" s="1217"/>
      <c r="BH15" s="1217"/>
      <c r="BI15" s="1217"/>
      <c r="BJ15" s="1217"/>
      <c r="BK15" s="1217"/>
      <c r="BL15" s="1217"/>
      <c r="BM15" s="1217"/>
      <c r="BN15" s="1217"/>
      <c r="BO15" s="1217"/>
      <c r="BP15" s="1217"/>
      <c r="BQ15" s="1217"/>
      <c r="BR15" s="1217"/>
      <c r="BS15" s="1217"/>
      <c r="BT15" s="1217"/>
      <c r="BU15" s="1217"/>
      <c r="BV15" s="1217"/>
      <c r="BW15" s="1217"/>
      <c r="BX15" s="1217"/>
      <c r="BY15" s="1217"/>
      <c r="BZ15" s="1217"/>
      <c r="CA15" s="1217"/>
      <c r="CB15" s="1217"/>
      <c r="CC15" s="1217"/>
      <c r="CD15" s="1217"/>
      <c r="CE15" s="1217"/>
      <c r="CF15" s="1217"/>
      <c r="CG15" s="1217"/>
      <c r="CH15" s="1217"/>
      <c r="CI15" s="1217"/>
      <c r="CJ15" s="1217"/>
      <c r="CK15" s="1217"/>
      <c r="CL15" s="1217"/>
      <c r="CM15" s="1217"/>
      <c r="CN15" s="1217"/>
      <c r="CO15" s="1217"/>
      <c r="CP15" s="1217"/>
      <c r="CQ15" s="1217"/>
      <c r="CR15" s="1217"/>
      <c r="CS15" s="1217"/>
      <c r="CT15" s="1217"/>
      <c r="CU15" s="1217"/>
      <c r="CV15" s="1217"/>
      <c r="CW15" s="1217"/>
      <c r="CX15" s="1217"/>
      <c r="CY15" s="1217"/>
      <c r="CZ15" s="1217"/>
      <c r="DA15" s="1217"/>
      <c r="DB15" s="1217"/>
      <c r="DC15" s="1217"/>
      <c r="DD15" s="1217"/>
      <c r="DE15" s="1217"/>
    </row>
    <row r="16" spans="1:109" s="259" customFormat="1" ht="13.2" x14ac:dyDescent="0.2">
      <c r="A16" s="1216"/>
      <c r="B16" s="1217"/>
      <c r="C16" s="1217"/>
      <c r="D16" s="1217"/>
      <c r="E16" s="1217"/>
      <c r="F16" s="1217"/>
      <c r="G16" s="1217"/>
      <c r="H16" s="1217"/>
      <c r="I16" s="1217"/>
      <c r="J16" s="1217"/>
      <c r="K16" s="1217"/>
      <c r="L16" s="1217"/>
      <c r="M16" s="1217"/>
      <c r="N16" s="1217"/>
      <c r="O16" s="1217"/>
      <c r="P16" s="1217"/>
      <c r="Q16" s="1217"/>
      <c r="R16" s="1217"/>
      <c r="S16" s="1217"/>
      <c r="T16" s="1217"/>
      <c r="U16" s="1217"/>
      <c r="V16" s="1217"/>
      <c r="W16" s="1217"/>
      <c r="X16" s="1217"/>
      <c r="Y16" s="1217"/>
      <c r="Z16" s="1217"/>
      <c r="AA16" s="1217"/>
      <c r="AB16" s="1217"/>
      <c r="AC16" s="1217"/>
      <c r="AD16" s="1217"/>
      <c r="AE16" s="1217"/>
      <c r="AF16" s="1217"/>
      <c r="AG16" s="1217"/>
      <c r="AH16" s="1217"/>
      <c r="AI16" s="1217"/>
      <c r="AJ16" s="1217"/>
      <c r="AK16" s="1217"/>
      <c r="AL16" s="1217"/>
      <c r="AM16" s="1217"/>
      <c r="AN16" s="1217"/>
      <c r="AO16" s="1217"/>
      <c r="AP16" s="1217"/>
      <c r="AQ16" s="1217"/>
      <c r="AR16" s="1217"/>
      <c r="AS16" s="1217"/>
      <c r="AT16" s="1217"/>
      <c r="AU16" s="1217"/>
      <c r="AV16" s="1217"/>
      <c r="AW16" s="1217"/>
      <c r="AX16" s="1217"/>
      <c r="AY16" s="1217"/>
      <c r="AZ16" s="1217"/>
      <c r="BA16" s="1217"/>
      <c r="BB16" s="1217"/>
      <c r="BC16" s="1217"/>
      <c r="BD16" s="1217"/>
      <c r="BE16" s="1217"/>
      <c r="BF16" s="1217"/>
      <c r="BG16" s="1217"/>
      <c r="BH16" s="1217"/>
      <c r="BI16" s="1217"/>
      <c r="BJ16" s="1217"/>
      <c r="BK16" s="1217"/>
      <c r="BL16" s="1217"/>
      <c r="BM16" s="1217"/>
      <c r="BN16" s="1217"/>
      <c r="BO16" s="1217"/>
      <c r="BP16" s="1217"/>
      <c r="BQ16" s="1217"/>
      <c r="BR16" s="1217"/>
      <c r="BS16" s="1217"/>
      <c r="BT16" s="1217"/>
      <c r="BU16" s="1217"/>
      <c r="BV16" s="1217"/>
      <c r="BW16" s="1217"/>
      <c r="BX16" s="1217"/>
      <c r="BY16" s="1217"/>
      <c r="BZ16" s="1217"/>
      <c r="CA16" s="1217"/>
      <c r="CB16" s="1217"/>
      <c r="CC16" s="1217"/>
      <c r="CD16" s="1217"/>
      <c r="CE16" s="1217"/>
      <c r="CF16" s="1217"/>
      <c r="CG16" s="1217"/>
      <c r="CH16" s="1217"/>
      <c r="CI16" s="1217"/>
      <c r="CJ16" s="1217"/>
      <c r="CK16" s="1217"/>
      <c r="CL16" s="1217"/>
      <c r="CM16" s="1217"/>
      <c r="CN16" s="1217"/>
      <c r="CO16" s="1217"/>
      <c r="CP16" s="1217"/>
      <c r="CQ16" s="1217"/>
      <c r="CR16" s="1217"/>
      <c r="CS16" s="1217"/>
      <c r="CT16" s="1217"/>
      <c r="CU16" s="1217"/>
      <c r="CV16" s="1217"/>
      <c r="CW16" s="1217"/>
      <c r="CX16" s="1217"/>
      <c r="CY16" s="1217"/>
      <c r="CZ16" s="1217"/>
      <c r="DA16" s="1217"/>
      <c r="DB16" s="1217"/>
      <c r="DC16" s="1217"/>
      <c r="DD16" s="1217"/>
      <c r="DE16" s="1217"/>
    </row>
    <row r="17" spans="1:109" s="259" customFormat="1" ht="13.2" x14ac:dyDescent="0.2">
      <c r="A17" s="1216"/>
      <c r="B17" s="1217"/>
      <c r="C17" s="1217"/>
      <c r="D17" s="1217"/>
      <c r="E17" s="1217"/>
      <c r="F17" s="1217"/>
      <c r="G17" s="1217"/>
      <c r="H17" s="1217"/>
      <c r="I17" s="1217"/>
      <c r="J17" s="1217"/>
      <c r="K17" s="1217"/>
      <c r="L17" s="1217"/>
      <c r="M17" s="1217"/>
      <c r="N17" s="1217"/>
      <c r="O17" s="1217"/>
      <c r="P17" s="1217"/>
      <c r="Q17" s="1217"/>
      <c r="R17" s="1217"/>
      <c r="S17" s="1217"/>
      <c r="T17" s="1217"/>
      <c r="U17" s="1217"/>
      <c r="V17" s="1217"/>
      <c r="W17" s="1217"/>
      <c r="X17" s="1217"/>
      <c r="Y17" s="1217"/>
      <c r="Z17" s="1217"/>
      <c r="AA17" s="1217"/>
      <c r="AB17" s="1217"/>
      <c r="AC17" s="1217"/>
      <c r="AD17" s="1217"/>
      <c r="AE17" s="1217"/>
      <c r="AF17" s="1217"/>
      <c r="AG17" s="1217"/>
      <c r="AH17" s="1217"/>
      <c r="AI17" s="1217"/>
      <c r="AJ17" s="1217"/>
      <c r="AK17" s="1217"/>
      <c r="AL17" s="1217"/>
      <c r="AM17" s="1217"/>
      <c r="AN17" s="1217"/>
      <c r="AO17" s="1217"/>
      <c r="AP17" s="1217"/>
      <c r="AQ17" s="1217"/>
      <c r="AR17" s="1217"/>
      <c r="AS17" s="1217"/>
      <c r="AT17" s="1217"/>
      <c r="AU17" s="1217"/>
      <c r="AV17" s="1217"/>
      <c r="AW17" s="1217"/>
      <c r="AX17" s="1217"/>
      <c r="AY17" s="1217"/>
      <c r="AZ17" s="1217"/>
      <c r="BA17" s="1217"/>
      <c r="BB17" s="1217"/>
      <c r="BC17" s="1217"/>
      <c r="BD17" s="1217"/>
      <c r="BE17" s="1217"/>
      <c r="BF17" s="1217"/>
      <c r="BG17" s="1217"/>
      <c r="BH17" s="1217"/>
      <c r="BI17" s="1217"/>
      <c r="BJ17" s="1217"/>
      <c r="BK17" s="1217"/>
      <c r="BL17" s="1217"/>
      <c r="BM17" s="1217"/>
      <c r="BN17" s="1217"/>
      <c r="BO17" s="1217"/>
      <c r="BP17" s="1217"/>
      <c r="BQ17" s="1217"/>
      <c r="BR17" s="1217"/>
      <c r="BS17" s="1217"/>
      <c r="BT17" s="1217"/>
      <c r="BU17" s="1217"/>
      <c r="BV17" s="1217"/>
      <c r="BW17" s="1217"/>
      <c r="BX17" s="1217"/>
      <c r="BY17" s="1217"/>
      <c r="BZ17" s="1217"/>
      <c r="CA17" s="1217"/>
      <c r="CB17" s="1217"/>
      <c r="CC17" s="1217"/>
      <c r="CD17" s="1217"/>
      <c r="CE17" s="1217"/>
      <c r="CF17" s="1217"/>
      <c r="CG17" s="1217"/>
      <c r="CH17" s="1217"/>
      <c r="CI17" s="1217"/>
      <c r="CJ17" s="1217"/>
      <c r="CK17" s="1217"/>
      <c r="CL17" s="1217"/>
      <c r="CM17" s="1217"/>
      <c r="CN17" s="1217"/>
      <c r="CO17" s="1217"/>
      <c r="CP17" s="1217"/>
      <c r="CQ17" s="1217"/>
      <c r="CR17" s="1217"/>
      <c r="CS17" s="1217"/>
      <c r="CT17" s="1217"/>
      <c r="CU17" s="1217"/>
      <c r="CV17" s="1217"/>
      <c r="CW17" s="1217"/>
      <c r="CX17" s="1217"/>
      <c r="CY17" s="1217"/>
      <c r="CZ17" s="1217"/>
      <c r="DA17" s="1217"/>
      <c r="DB17" s="1217"/>
      <c r="DC17" s="1217"/>
      <c r="DD17" s="1217"/>
      <c r="DE17" s="1217"/>
    </row>
    <row r="18" spans="1:109" s="259" customFormat="1" ht="13.2" x14ac:dyDescent="0.2">
      <c r="A18" s="1216"/>
      <c r="B18" s="1217"/>
      <c r="C18" s="1217"/>
      <c r="D18" s="1217"/>
      <c r="E18" s="1217"/>
      <c r="F18" s="1217"/>
      <c r="G18" s="1217"/>
      <c r="H18" s="1217"/>
      <c r="I18" s="1217"/>
      <c r="J18" s="1217"/>
      <c r="K18" s="1217"/>
      <c r="L18" s="1217"/>
      <c r="M18" s="1217"/>
      <c r="N18" s="1217"/>
      <c r="O18" s="1217"/>
      <c r="P18" s="1217"/>
      <c r="Q18" s="1217"/>
      <c r="R18" s="1217"/>
      <c r="S18" s="1217"/>
      <c r="T18" s="1217"/>
      <c r="U18" s="1217"/>
      <c r="V18" s="1217"/>
      <c r="W18" s="1217"/>
      <c r="X18" s="1217"/>
      <c r="Y18" s="1217"/>
      <c r="Z18" s="1217"/>
      <c r="AA18" s="1217"/>
      <c r="AB18" s="1217"/>
      <c r="AC18" s="1217"/>
      <c r="AD18" s="1217"/>
      <c r="AE18" s="1217"/>
      <c r="AF18" s="1217"/>
      <c r="AG18" s="1217"/>
      <c r="AH18" s="1217"/>
      <c r="AI18" s="1217"/>
      <c r="AJ18" s="1217"/>
      <c r="AK18" s="1217"/>
      <c r="AL18" s="1217"/>
      <c r="AM18" s="1217"/>
      <c r="AN18" s="1217"/>
      <c r="AO18" s="1217"/>
      <c r="AP18" s="1217"/>
      <c r="AQ18" s="1217"/>
      <c r="AR18" s="1217"/>
      <c r="AS18" s="1217"/>
      <c r="AT18" s="1217"/>
      <c r="AU18" s="1217"/>
      <c r="AV18" s="1217"/>
      <c r="AW18" s="1217"/>
      <c r="AX18" s="1217"/>
      <c r="AY18" s="1217"/>
      <c r="AZ18" s="1217"/>
      <c r="BA18" s="1217"/>
      <c r="BB18" s="1217"/>
      <c r="BC18" s="1217"/>
      <c r="BD18" s="1217"/>
      <c r="BE18" s="1217"/>
      <c r="BF18" s="1217"/>
      <c r="BG18" s="1217"/>
      <c r="BH18" s="1217"/>
      <c r="BI18" s="1217"/>
      <c r="BJ18" s="1217"/>
      <c r="BK18" s="1217"/>
      <c r="BL18" s="1217"/>
      <c r="BM18" s="1217"/>
      <c r="BN18" s="1217"/>
      <c r="BO18" s="1217"/>
      <c r="BP18" s="1217"/>
      <c r="BQ18" s="1217"/>
      <c r="BR18" s="1217"/>
      <c r="BS18" s="1217"/>
      <c r="BT18" s="1217"/>
      <c r="BU18" s="1217"/>
      <c r="BV18" s="1217"/>
      <c r="BW18" s="1217"/>
      <c r="BX18" s="1217"/>
      <c r="BY18" s="1217"/>
      <c r="BZ18" s="1217"/>
      <c r="CA18" s="1217"/>
      <c r="CB18" s="1217"/>
      <c r="CC18" s="1217"/>
      <c r="CD18" s="1217"/>
      <c r="CE18" s="1217"/>
      <c r="CF18" s="1217"/>
      <c r="CG18" s="1217"/>
      <c r="CH18" s="1217"/>
      <c r="CI18" s="1217"/>
      <c r="CJ18" s="1217"/>
      <c r="CK18" s="1217"/>
      <c r="CL18" s="1217"/>
      <c r="CM18" s="1217"/>
      <c r="CN18" s="1217"/>
      <c r="CO18" s="1217"/>
      <c r="CP18" s="1217"/>
      <c r="CQ18" s="1217"/>
      <c r="CR18" s="1217"/>
      <c r="CS18" s="1217"/>
      <c r="CT18" s="1217"/>
      <c r="CU18" s="1217"/>
      <c r="CV18" s="1217"/>
      <c r="CW18" s="1217"/>
      <c r="CX18" s="1217"/>
      <c r="CY18" s="1217"/>
      <c r="CZ18" s="1217"/>
      <c r="DA18" s="1217"/>
      <c r="DB18" s="1217"/>
      <c r="DC18" s="1217"/>
      <c r="DD18" s="1217"/>
      <c r="DE18" s="1217"/>
    </row>
    <row r="19" spans="1:109" ht="13.2" x14ac:dyDescent="0.2">
      <c r="DD19" s="1216"/>
      <c r="DE19" s="1216"/>
    </row>
    <row r="20" spans="1:109" ht="13.2" x14ac:dyDescent="0.2">
      <c r="DD20" s="1216"/>
      <c r="DE20" s="1216"/>
    </row>
    <row r="21" spans="1:109" ht="17.25" customHeight="1" x14ac:dyDescent="0.2">
      <c r="B21" s="1218"/>
      <c r="C21" s="1219"/>
      <c r="D21" s="1219"/>
      <c r="E21" s="1219"/>
      <c r="F21" s="1219"/>
      <c r="G21" s="1219"/>
      <c r="H21" s="1219"/>
      <c r="I21" s="1219"/>
      <c r="J21" s="1219"/>
      <c r="K21" s="1219"/>
      <c r="L21" s="1219"/>
      <c r="M21" s="1219"/>
      <c r="N21" s="1220"/>
      <c r="O21" s="1219"/>
      <c r="P21" s="1219"/>
      <c r="Q21" s="1219"/>
      <c r="R21" s="1219"/>
      <c r="S21" s="1219"/>
      <c r="T21" s="1219"/>
      <c r="U21" s="1219"/>
      <c r="V21" s="1219"/>
      <c r="W21" s="1219"/>
      <c r="X21" s="1219"/>
      <c r="Y21" s="1219"/>
      <c r="Z21" s="1219"/>
      <c r="AA21" s="1219"/>
      <c r="AB21" s="1219"/>
      <c r="AC21" s="1219"/>
      <c r="AD21" s="1219"/>
      <c r="AE21" s="1219"/>
      <c r="AF21" s="1219"/>
      <c r="AG21" s="1219"/>
      <c r="AH21" s="1219"/>
      <c r="AI21" s="1219"/>
      <c r="AJ21" s="1219"/>
      <c r="AK21" s="1219"/>
      <c r="AL21" s="1219"/>
      <c r="AM21" s="1219"/>
      <c r="AN21" s="1219"/>
      <c r="AO21" s="1219"/>
      <c r="AP21" s="1219"/>
      <c r="AQ21" s="1219"/>
      <c r="AR21" s="1219"/>
      <c r="AS21" s="1219"/>
      <c r="AT21" s="1220"/>
      <c r="AU21" s="1219"/>
      <c r="AV21" s="1219"/>
      <c r="AW21" s="1219"/>
      <c r="AX21" s="1219"/>
      <c r="AY21" s="1219"/>
      <c r="AZ21" s="1219"/>
      <c r="BA21" s="1219"/>
      <c r="BB21" s="1219"/>
      <c r="BC21" s="1219"/>
      <c r="BD21" s="1219"/>
      <c r="BE21" s="1219"/>
      <c r="BF21" s="1220"/>
      <c r="BG21" s="1219"/>
      <c r="BH21" s="1219"/>
      <c r="BI21" s="1219"/>
      <c r="BJ21" s="1219"/>
      <c r="BK21" s="1219"/>
      <c r="BL21" s="1219"/>
      <c r="BM21" s="1219"/>
      <c r="BN21" s="1219"/>
      <c r="BO21" s="1219"/>
      <c r="BP21" s="1219"/>
      <c r="BQ21" s="1219"/>
      <c r="BR21" s="1220"/>
      <c r="BS21" s="1219"/>
      <c r="BT21" s="1219"/>
      <c r="BU21" s="1219"/>
      <c r="BV21" s="1219"/>
      <c r="BW21" s="1219"/>
      <c r="BX21" s="1219"/>
      <c r="BY21" s="1219"/>
      <c r="BZ21" s="1219"/>
      <c r="CA21" s="1219"/>
      <c r="CB21" s="1219"/>
      <c r="CC21" s="1219"/>
      <c r="CD21" s="1220"/>
      <c r="CE21" s="1219"/>
      <c r="CF21" s="1219"/>
      <c r="CG21" s="1219"/>
      <c r="CH21" s="1219"/>
      <c r="CI21" s="1219"/>
      <c r="CJ21" s="1219"/>
      <c r="CK21" s="1219"/>
      <c r="CL21" s="1219"/>
      <c r="CM21" s="1219"/>
      <c r="CN21" s="1219"/>
      <c r="CO21" s="1219"/>
      <c r="CP21" s="1220"/>
      <c r="CQ21" s="1219"/>
      <c r="CR21" s="1219"/>
      <c r="CS21" s="1219"/>
      <c r="CT21" s="1219"/>
      <c r="CU21" s="1219"/>
      <c r="CV21" s="1219"/>
      <c r="CW21" s="1219"/>
      <c r="CX21" s="1219"/>
      <c r="CY21" s="1219"/>
      <c r="CZ21" s="1219"/>
      <c r="DA21" s="1219"/>
      <c r="DB21" s="1220"/>
      <c r="DC21" s="1219"/>
      <c r="DD21" s="1221"/>
      <c r="DE21" s="1216"/>
    </row>
    <row r="22" spans="1:109" ht="17.25" customHeight="1" x14ac:dyDescent="0.2">
      <c r="B22" s="1222"/>
    </row>
    <row r="23" spans="1:109" ht="13.2" x14ac:dyDescent="0.2">
      <c r="B23" s="1222"/>
    </row>
    <row r="24" spans="1:109" ht="13.2" x14ac:dyDescent="0.2">
      <c r="B24" s="1222"/>
    </row>
    <row r="25" spans="1:109" ht="13.2" x14ac:dyDescent="0.2">
      <c r="B25" s="1222"/>
    </row>
    <row r="26" spans="1:109" ht="13.2" x14ac:dyDescent="0.2">
      <c r="B26" s="1222"/>
    </row>
    <row r="27" spans="1:109" ht="13.2" x14ac:dyDescent="0.2">
      <c r="B27" s="1222"/>
    </row>
    <row r="28" spans="1:109" ht="13.2" x14ac:dyDescent="0.2">
      <c r="B28" s="1222"/>
    </row>
    <row r="29" spans="1:109" ht="13.2" x14ac:dyDescent="0.2">
      <c r="B29" s="1222"/>
    </row>
    <row r="30" spans="1:109" ht="13.2" x14ac:dyDescent="0.2">
      <c r="B30" s="1222"/>
    </row>
    <row r="31" spans="1:109" ht="13.2" x14ac:dyDescent="0.2">
      <c r="B31" s="1222"/>
    </row>
    <row r="32" spans="1:109" ht="13.2" x14ac:dyDescent="0.2">
      <c r="B32" s="1222"/>
    </row>
    <row r="33" spans="2:109" ht="13.2" x14ac:dyDescent="0.2">
      <c r="B33" s="1222"/>
    </row>
    <row r="34" spans="2:109" ht="13.2" x14ac:dyDescent="0.2">
      <c r="B34" s="1222"/>
    </row>
    <row r="35" spans="2:109" ht="13.2" x14ac:dyDescent="0.2">
      <c r="B35" s="1222"/>
    </row>
    <row r="36" spans="2:109" ht="13.2" x14ac:dyDescent="0.2">
      <c r="B36" s="1222"/>
    </row>
    <row r="37" spans="2:109" ht="13.2" x14ac:dyDescent="0.2">
      <c r="B37" s="1222"/>
    </row>
    <row r="38" spans="2:109" ht="13.2" x14ac:dyDescent="0.2">
      <c r="B38" s="1222"/>
    </row>
    <row r="39" spans="2:109" ht="13.2" x14ac:dyDescent="0.2">
      <c r="B39" s="1224"/>
      <c r="C39" s="1225"/>
      <c r="D39" s="1225"/>
      <c r="E39" s="1225"/>
      <c r="F39" s="1225"/>
      <c r="G39" s="1225"/>
      <c r="H39" s="1225"/>
      <c r="I39" s="1225"/>
      <c r="J39" s="1225"/>
      <c r="K39" s="1225"/>
      <c r="L39" s="1225"/>
      <c r="M39" s="1225"/>
      <c r="N39" s="1225"/>
      <c r="O39" s="1225"/>
      <c r="P39" s="1225"/>
      <c r="Q39" s="1225"/>
      <c r="R39" s="1225"/>
      <c r="S39" s="1225"/>
      <c r="T39" s="1225"/>
      <c r="U39" s="1225"/>
      <c r="V39" s="1225"/>
      <c r="W39" s="1225"/>
      <c r="X39" s="1225"/>
      <c r="Y39" s="1225"/>
      <c r="Z39" s="1225"/>
      <c r="AA39" s="1225"/>
      <c r="AB39" s="1225"/>
      <c r="AC39" s="1225"/>
      <c r="AD39" s="1225"/>
      <c r="AE39" s="1225"/>
      <c r="AF39" s="1225"/>
      <c r="AG39" s="1225"/>
      <c r="AH39" s="1225"/>
      <c r="AI39" s="1225"/>
      <c r="AJ39" s="1225"/>
      <c r="AK39" s="1225"/>
      <c r="AL39" s="1225"/>
      <c r="AM39" s="1225"/>
      <c r="AN39" s="1225"/>
      <c r="AO39" s="1225"/>
      <c r="AP39" s="1225"/>
      <c r="AQ39" s="1225"/>
      <c r="AR39" s="1225"/>
      <c r="AS39" s="1225"/>
      <c r="AT39" s="1225"/>
      <c r="AU39" s="1225"/>
      <c r="AV39" s="1225"/>
      <c r="AW39" s="1225"/>
      <c r="AX39" s="1225"/>
      <c r="AY39" s="1225"/>
      <c r="AZ39" s="1225"/>
      <c r="BA39" s="1225"/>
      <c r="BB39" s="1225"/>
      <c r="BC39" s="1225"/>
      <c r="BD39" s="1225"/>
      <c r="BE39" s="1225"/>
      <c r="BF39" s="1225"/>
      <c r="BG39" s="1225"/>
      <c r="BH39" s="1225"/>
      <c r="BI39" s="1225"/>
      <c r="BJ39" s="1225"/>
      <c r="BK39" s="1225"/>
      <c r="BL39" s="1225"/>
      <c r="BM39" s="1225"/>
      <c r="BN39" s="1225"/>
      <c r="BO39" s="1225"/>
      <c r="BP39" s="1225"/>
      <c r="BQ39" s="1225"/>
      <c r="BR39" s="1225"/>
      <c r="BS39" s="1225"/>
      <c r="BT39" s="1225"/>
      <c r="BU39" s="1225"/>
      <c r="BV39" s="1225"/>
      <c r="BW39" s="1225"/>
      <c r="BX39" s="1225"/>
      <c r="BY39" s="1225"/>
      <c r="BZ39" s="1225"/>
      <c r="CA39" s="1225"/>
      <c r="CB39" s="1225"/>
      <c r="CC39" s="1225"/>
      <c r="CD39" s="1225"/>
      <c r="CE39" s="1225"/>
      <c r="CF39" s="1225"/>
      <c r="CG39" s="1225"/>
      <c r="CH39" s="1225"/>
      <c r="CI39" s="1225"/>
      <c r="CJ39" s="1225"/>
      <c r="CK39" s="1225"/>
      <c r="CL39" s="1225"/>
      <c r="CM39" s="1225"/>
      <c r="CN39" s="1225"/>
      <c r="CO39" s="1225"/>
      <c r="CP39" s="1225"/>
      <c r="CQ39" s="1225"/>
      <c r="CR39" s="1225"/>
      <c r="CS39" s="1225"/>
      <c r="CT39" s="1225"/>
      <c r="CU39" s="1225"/>
      <c r="CV39" s="1225"/>
      <c r="CW39" s="1225"/>
      <c r="CX39" s="1225"/>
      <c r="CY39" s="1225"/>
      <c r="CZ39" s="1225"/>
      <c r="DA39" s="1225"/>
      <c r="DB39" s="1225"/>
      <c r="DC39" s="1225"/>
      <c r="DD39" s="1226"/>
    </row>
    <row r="40" spans="2:109" ht="13.2" x14ac:dyDescent="0.2">
      <c r="B40" s="1227"/>
      <c r="DD40" s="1227"/>
      <c r="DE40" s="1216"/>
    </row>
    <row r="41" spans="2:109" ht="16.2" x14ac:dyDescent="0.2">
      <c r="B41" s="1228" t="s">
        <v>560</v>
      </c>
      <c r="C41" s="1219"/>
      <c r="D41" s="1219"/>
      <c r="E41" s="1219"/>
      <c r="F41" s="1219"/>
      <c r="G41" s="1219"/>
      <c r="H41" s="1219"/>
      <c r="I41" s="1219"/>
      <c r="J41" s="1219"/>
      <c r="K41" s="1219"/>
      <c r="L41" s="1219"/>
      <c r="M41" s="1219"/>
      <c r="N41" s="1219"/>
      <c r="O41" s="1219"/>
      <c r="P41" s="1219"/>
      <c r="Q41" s="1219"/>
      <c r="R41" s="1219"/>
      <c r="S41" s="1219"/>
      <c r="T41" s="1219"/>
      <c r="U41" s="1219"/>
      <c r="V41" s="1219"/>
      <c r="W41" s="1219"/>
      <c r="X41" s="1219"/>
      <c r="Y41" s="1219"/>
      <c r="Z41" s="1219"/>
      <c r="AA41" s="1219"/>
      <c r="AB41" s="1219"/>
      <c r="AC41" s="1219"/>
      <c r="AD41" s="1219"/>
      <c r="AE41" s="1219"/>
      <c r="AF41" s="1219"/>
      <c r="AG41" s="1219"/>
      <c r="AH41" s="1219"/>
      <c r="AI41" s="1219"/>
      <c r="AJ41" s="1219"/>
      <c r="AK41" s="1219"/>
      <c r="AL41" s="1219"/>
      <c r="AM41" s="1219"/>
      <c r="AN41" s="1219"/>
      <c r="AO41" s="1219"/>
      <c r="AP41" s="1219"/>
      <c r="AQ41" s="1219"/>
      <c r="AR41" s="1219"/>
      <c r="AS41" s="1219"/>
      <c r="AT41" s="1219"/>
      <c r="AU41" s="1219"/>
      <c r="AV41" s="1219"/>
      <c r="AW41" s="1219"/>
      <c r="AX41" s="1219"/>
      <c r="AY41" s="1219"/>
      <c r="AZ41" s="1219"/>
      <c r="BA41" s="1219"/>
      <c r="BB41" s="1219"/>
      <c r="BC41" s="1219"/>
      <c r="BD41" s="1219"/>
      <c r="BE41" s="1219"/>
      <c r="BF41" s="1219"/>
      <c r="BG41" s="1219"/>
      <c r="BH41" s="1219"/>
      <c r="BI41" s="1219"/>
      <c r="BJ41" s="1219"/>
      <c r="BK41" s="1219"/>
      <c r="BL41" s="1219"/>
      <c r="BM41" s="1219"/>
      <c r="BN41" s="1219"/>
      <c r="BO41" s="1219"/>
      <c r="BP41" s="1219"/>
      <c r="BQ41" s="1219"/>
      <c r="BR41" s="1219"/>
      <c r="BS41" s="1219"/>
      <c r="BT41" s="1219"/>
      <c r="BU41" s="1219"/>
      <c r="BV41" s="1219"/>
      <c r="BW41" s="1219"/>
      <c r="BX41" s="1219"/>
      <c r="BY41" s="1219"/>
      <c r="BZ41" s="1219"/>
      <c r="CA41" s="1219"/>
      <c r="CB41" s="1219"/>
      <c r="CC41" s="1219"/>
      <c r="CD41" s="1219"/>
      <c r="CE41" s="1219"/>
      <c r="CF41" s="1219"/>
      <c r="CG41" s="1219"/>
      <c r="CH41" s="1219"/>
      <c r="CI41" s="1219"/>
      <c r="CJ41" s="1219"/>
      <c r="CK41" s="1219"/>
      <c r="CL41" s="1219"/>
      <c r="CM41" s="1219"/>
      <c r="CN41" s="1219"/>
      <c r="CO41" s="1219"/>
      <c r="CP41" s="1219"/>
      <c r="CQ41" s="1219"/>
      <c r="CR41" s="1219"/>
      <c r="CS41" s="1219"/>
      <c r="CT41" s="1219"/>
      <c r="CU41" s="1219"/>
      <c r="CV41" s="1219"/>
      <c r="CW41" s="1219"/>
      <c r="CX41" s="1219"/>
      <c r="CY41" s="1219"/>
      <c r="CZ41" s="1219"/>
      <c r="DA41" s="1219"/>
      <c r="DB41" s="1219"/>
      <c r="DC41" s="1219"/>
      <c r="DD41" s="1221"/>
    </row>
    <row r="42" spans="2:109" ht="13.2" x14ac:dyDescent="0.2">
      <c r="B42" s="1222"/>
      <c r="G42" s="1229"/>
      <c r="I42" s="1230"/>
      <c r="J42" s="1230"/>
      <c r="K42" s="1230"/>
      <c r="AM42" s="1229"/>
      <c r="AN42" s="1229" t="s">
        <v>561</v>
      </c>
      <c r="AP42" s="1230"/>
      <c r="AQ42" s="1230"/>
      <c r="AR42" s="1230"/>
      <c r="AY42" s="1229"/>
      <c r="BA42" s="1230"/>
      <c r="BB42" s="1230"/>
      <c r="BC42" s="1230"/>
      <c r="BK42" s="1229"/>
      <c r="BM42" s="1230"/>
      <c r="BN42" s="1230"/>
      <c r="BO42" s="1230"/>
      <c r="BW42" s="1229"/>
      <c r="BY42" s="1230"/>
      <c r="BZ42" s="1230"/>
      <c r="CA42" s="1230"/>
      <c r="CI42" s="1229"/>
      <c r="CK42" s="1230"/>
      <c r="CL42" s="1230"/>
      <c r="CM42" s="1230"/>
      <c r="CU42" s="1229"/>
      <c r="CW42" s="1230"/>
      <c r="CX42" s="1230"/>
      <c r="CY42" s="1230"/>
    </row>
    <row r="43" spans="2:109" ht="13.5" customHeight="1" x14ac:dyDescent="0.2">
      <c r="B43" s="1222"/>
      <c r="AN43" s="1231" t="s">
        <v>562</v>
      </c>
      <c r="AO43" s="1232"/>
      <c r="AP43" s="1232"/>
      <c r="AQ43" s="1232"/>
      <c r="AR43" s="1232"/>
      <c r="AS43" s="1232"/>
      <c r="AT43" s="1232"/>
      <c r="AU43" s="1232"/>
      <c r="AV43" s="1232"/>
      <c r="AW43" s="1232"/>
      <c r="AX43" s="1232"/>
      <c r="AY43" s="1232"/>
      <c r="AZ43" s="1232"/>
      <c r="BA43" s="1232"/>
      <c r="BB43" s="1232"/>
      <c r="BC43" s="1232"/>
      <c r="BD43" s="1232"/>
      <c r="BE43" s="1232"/>
      <c r="BF43" s="1232"/>
      <c r="BG43" s="1232"/>
      <c r="BH43" s="1232"/>
      <c r="BI43" s="1232"/>
      <c r="BJ43" s="1232"/>
      <c r="BK43" s="1232"/>
      <c r="BL43" s="1232"/>
      <c r="BM43" s="1232"/>
      <c r="BN43" s="1232"/>
      <c r="BO43" s="1232"/>
      <c r="BP43" s="1232"/>
      <c r="BQ43" s="1232"/>
      <c r="BR43" s="1232"/>
      <c r="BS43" s="1232"/>
      <c r="BT43" s="1232"/>
      <c r="BU43" s="1232"/>
      <c r="BV43" s="1232"/>
      <c r="BW43" s="1232"/>
      <c r="BX43" s="1232"/>
      <c r="BY43" s="1232"/>
      <c r="BZ43" s="1232"/>
      <c r="CA43" s="1232"/>
      <c r="CB43" s="1232"/>
      <c r="CC43" s="1232"/>
      <c r="CD43" s="1232"/>
      <c r="CE43" s="1232"/>
      <c r="CF43" s="1232"/>
      <c r="CG43" s="1232"/>
      <c r="CH43" s="1232"/>
      <c r="CI43" s="1232"/>
      <c r="CJ43" s="1232"/>
      <c r="CK43" s="1232"/>
      <c r="CL43" s="1232"/>
      <c r="CM43" s="1232"/>
      <c r="CN43" s="1232"/>
      <c r="CO43" s="1232"/>
      <c r="CP43" s="1232"/>
      <c r="CQ43" s="1232"/>
      <c r="CR43" s="1232"/>
      <c r="CS43" s="1232"/>
      <c r="CT43" s="1232"/>
      <c r="CU43" s="1232"/>
      <c r="CV43" s="1232"/>
      <c r="CW43" s="1232"/>
      <c r="CX43" s="1232"/>
      <c r="CY43" s="1232"/>
      <c r="CZ43" s="1232"/>
      <c r="DA43" s="1232"/>
      <c r="DB43" s="1232"/>
      <c r="DC43" s="1233"/>
    </row>
    <row r="44" spans="2:109" ht="13.2" x14ac:dyDescent="0.2">
      <c r="B44" s="1222"/>
      <c r="AN44" s="1234"/>
      <c r="AO44" s="1235"/>
      <c r="AP44" s="1235"/>
      <c r="AQ44" s="1235"/>
      <c r="AR44" s="1235"/>
      <c r="AS44" s="1235"/>
      <c r="AT44" s="1235"/>
      <c r="AU44" s="1235"/>
      <c r="AV44" s="1235"/>
      <c r="AW44" s="1235"/>
      <c r="AX44" s="1235"/>
      <c r="AY44" s="1235"/>
      <c r="AZ44" s="1235"/>
      <c r="BA44" s="1235"/>
      <c r="BB44" s="1235"/>
      <c r="BC44" s="1235"/>
      <c r="BD44" s="1235"/>
      <c r="BE44" s="1235"/>
      <c r="BF44" s="1235"/>
      <c r="BG44" s="1235"/>
      <c r="BH44" s="1235"/>
      <c r="BI44" s="1235"/>
      <c r="BJ44" s="1235"/>
      <c r="BK44" s="1235"/>
      <c r="BL44" s="1235"/>
      <c r="BM44" s="1235"/>
      <c r="BN44" s="1235"/>
      <c r="BO44" s="1235"/>
      <c r="BP44" s="1235"/>
      <c r="BQ44" s="1235"/>
      <c r="BR44" s="1235"/>
      <c r="BS44" s="1235"/>
      <c r="BT44" s="1235"/>
      <c r="BU44" s="1235"/>
      <c r="BV44" s="1235"/>
      <c r="BW44" s="1235"/>
      <c r="BX44" s="1235"/>
      <c r="BY44" s="1235"/>
      <c r="BZ44" s="1235"/>
      <c r="CA44" s="1235"/>
      <c r="CB44" s="1235"/>
      <c r="CC44" s="1235"/>
      <c r="CD44" s="1235"/>
      <c r="CE44" s="1235"/>
      <c r="CF44" s="1235"/>
      <c r="CG44" s="1235"/>
      <c r="CH44" s="1235"/>
      <c r="CI44" s="1235"/>
      <c r="CJ44" s="1235"/>
      <c r="CK44" s="1235"/>
      <c r="CL44" s="1235"/>
      <c r="CM44" s="1235"/>
      <c r="CN44" s="1235"/>
      <c r="CO44" s="1235"/>
      <c r="CP44" s="1235"/>
      <c r="CQ44" s="1235"/>
      <c r="CR44" s="1235"/>
      <c r="CS44" s="1235"/>
      <c r="CT44" s="1235"/>
      <c r="CU44" s="1235"/>
      <c r="CV44" s="1235"/>
      <c r="CW44" s="1235"/>
      <c r="CX44" s="1235"/>
      <c r="CY44" s="1235"/>
      <c r="CZ44" s="1235"/>
      <c r="DA44" s="1235"/>
      <c r="DB44" s="1235"/>
      <c r="DC44" s="1236"/>
    </row>
    <row r="45" spans="2:109" ht="13.2" x14ac:dyDescent="0.2">
      <c r="B45" s="1222"/>
      <c r="AN45" s="1234"/>
      <c r="AO45" s="1235"/>
      <c r="AP45" s="1235"/>
      <c r="AQ45" s="1235"/>
      <c r="AR45" s="1235"/>
      <c r="AS45" s="1235"/>
      <c r="AT45" s="1235"/>
      <c r="AU45" s="1235"/>
      <c r="AV45" s="1235"/>
      <c r="AW45" s="1235"/>
      <c r="AX45" s="1235"/>
      <c r="AY45" s="1235"/>
      <c r="AZ45" s="1235"/>
      <c r="BA45" s="1235"/>
      <c r="BB45" s="1235"/>
      <c r="BC45" s="1235"/>
      <c r="BD45" s="1235"/>
      <c r="BE45" s="1235"/>
      <c r="BF45" s="1235"/>
      <c r="BG45" s="1235"/>
      <c r="BH45" s="1235"/>
      <c r="BI45" s="1235"/>
      <c r="BJ45" s="1235"/>
      <c r="BK45" s="1235"/>
      <c r="BL45" s="1235"/>
      <c r="BM45" s="1235"/>
      <c r="BN45" s="1235"/>
      <c r="BO45" s="1235"/>
      <c r="BP45" s="1235"/>
      <c r="BQ45" s="1235"/>
      <c r="BR45" s="1235"/>
      <c r="BS45" s="1235"/>
      <c r="BT45" s="1235"/>
      <c r="BU45" s="1235"/>
      <c r="BV45" s="1235"/>
      <c r="BW45" s="1235"/>
      <c r="BX45" s="1235"/>
      <c r="BY45" s="1235"/>
      <c r="BZ45" s="1235"/>
      <c r="CA45" s="1235"/>
      <c r="CB45" s="1235"/>
      <c r="CC45" s="1235"/>
      <c r="CD45" s="1235"/>
      <c r="CE45" s="1235"/>
      <c r="CF45" s="1235"/>
      <c r="CG45" s="1235"/>
      <c r="CH45" s="1235"/>
      <c r="CI45" s="1235"/>
      <c r="CJ45" s="1235"/>
      <c r="CK45" s="1235"/>
      <c r="CL45" s="1235"/>
      <c r="CM45" s="1235"/>
      <c r="CN45" s="1235"/>
      <c r="CO45" s="1235"/>
      <c r="CP45" s="1235"/>
      <c r="CQ45" s="1235"/>
      <c r="CR45" s="1235"/>
      <c r="CS45" s="1235"/>
      <c r="CT45" s="1235"/>
      <c r="CU45" s="1235"/>
      <c r="CV45" s="1235"/>
      <c r="CW45" s="1235"/>
      <c r="CX45" s="1235"/>
      <c r="CY45" s="1235"/>
      <c r="CZ45" s="1235"/>
      <c r="DA45" s="1235"/>
      <c r="DB45" s="1235"/>
      <c r="DC45" s="1236"/>
    </row>
    <row r="46" spans="2:109" ht="13.2" x14ac:dyDescent="0.2">
      <c r="B46" s="1222"/>
      <c r="AN46" s="1234"/>
      <c r="AO46" s="1235"/>
      <c r="AP46" s="1235"/>
      <c r="AQ46" s="1235"/>
      <c r="AR46" s="1235"/>
      <c r="AS46" s="1235"/>
      <c r="AT46" s="1235"/>
      <c r="AU46" s="1235"/>
      <c r="AV46" s="1235"/>
      <c r="AW46" s="1235"/>
      <c r="AX46" s="1235"/>
      <c r="AY46" s="1235"/>
      <c r="AZ46" s="1235"/>
      <c r="BA46" s="1235"/>
      <c r="BB46" s="1235"/>
      <c r="BC46" s="1235"/>
      <c r="BD46" s="1235"/>
      <c r="BE46" s="1235"/>
      <c r="BF46" s="1235"/>
      <c r="BG46" s="1235"/>
      <c r="BH46" s="1235"/>
      <c r="BI46" s="1235"/>
      <c r="BJ46" s="1235"/>
      <c r="BK46" s="1235"/>
      <c r="BL46" s="1235"/>
      <c r="BM46" s="1235"/>
      <c r="BN46" s="1235"/>
      <c r="BO46" s="1235"/>
      <c r="BP46" s="1235"/>
      <c r="BQ46" s="1235"/>
      <c r="BR46" s="1235"/>
      <c r="BS46" s="1235"/>
      <c r="BT46" s="1235"/>
      <c r="BU46" s="1235"/>
      <c r="BV46" s="1235"/>
      <c r="BW46" s="1235"/>
      <c r="BX46" s="1235"/>
      <c r="BY46" s="1235"/>
      <c r="BZ46" s="1235"/>
      <c r="CA46" s="1235"/>
      <c r="CB46" s="1235"/>
      <c r="CC46" s="1235"/>
      <c r="CD46" s="1235"/>
      <c r="CE46" s="1235"/>
      <c r="CF46" s="1235"/>
      <c r="CG46" s="1235"/>
      <c r="CH46" s="1235"/>
      <c r="CI46" s="1235"/>
      <c r="CJ46" s="1235"/>
      <c r="CK46" s="1235"/>
      <c r="CL46" s="1235"/>
      <c r="CM46" s="1235"/>
      <c r="CN46" s="1235"/>
      <c r="CO46" s="1235"/>
      <c r="CP46" s="1235"/>
      <c r="CQ46" s="1235"/>
      <c r="CR46" s="1235"/>
      <c r="CS46" s="1235"/>
      <c r="CT46" s="1235"/>
      <c r="CU46" s="1235"/>
      <c r="CV46" s="1235"/>
      <c r="CW46" s="1235"/>
      <c r="CX46" s="1235"/>
      <c r="CY46" s="1235"/>
      <c r="CZ46" s="1235"/>
      <c r="DA46" s="1235"/>
      <c r="DB46" s="1235"/>
      <c r="DC46" s="1236"/>
    </row>
    <row r="47" spans="2:109" ht="13.2" x14ac:dyDescent="0.2">
      <c r="B47" s="1222"/>
      <c r="AN47" s="1237"/>
      <c r="AO47" s="1238"/>
      <c r="AP47" s="1238"/>
      <c r="AQ47" s="1238"/>
      <c r="AR47" s="1238"/>
      <c r="AS47" s="1238"/>
      <c r="AT47" s="1238"/>
      <c r="AU47" s="1238"/>
      <c r="AV47" s="1238"/>
      <c r="AW47" s="1238"/>
      <c r="AX47" s="1238"/>
      <c r="AY47" s="1238"/>
      <c r="AZ47" s="1238"/>
      <c r="BA47" s="1238"/>
      <c r="BB47" s="1238"/>
      <c r="BC47" s="1238"/>
      <c r="BD47" s="1238"/>
      <c r="BE47" s="1238"/>
      <c r="BF47" s="1238"/>
      <c r="BG47" s="1238"/>
      <c r="BH47" s="1238"/>
      <c r="BI47" s="1238"/>
      <c r="BJ47" s="1238"/>
      <c r="BK47" s="1238"/>
      <c r="BL47" s="1238"/>
      <c r="BM47" s="1238"/>
      <c r="BN47" s="1238"/>
      <c r="BO47" s="1238"/>
      <c r="BP47" s="1238"/>
      <c r="BQ47" s="1238"/>
      <c r="BR47" s="1238"/>
      <c r="BS47" s="1238"/>
      <c r="BT47" s="1238"/>
      <c r="BU47" s="1238"/>
      <c r="BV47" s="1238"/>
      <c r="BW47" s="1238"/>
      <c r="BX47" s="1238"/>
      <c r="BY47" s="1238"/>
      <c r="BZ47" s="1238"/>
      <c r="CA47" s="1238"/>
      <c r="CB47" s="1238"/>
      <c r="CC47" s="1238"/>
      <c r="CD47" s="1238"/>
      <c r="CE47" s="1238"/>
      <c r="CF47" s="1238"/>
      <c r="CG47" s="1238"/>
      <c r="CH47" s="1238"/>
      <c r="CI47" s="1238"/>
      <c r="CJ47" s="1238"/>
      <c r="CK47" s="1238"/>
      <c r="CL47" s="1238"/>
      <c r="CM47" s="1238"/>
      <c r="CN47" s="1238"/>
      <c r="CO47" s="1238"/>
      <c r="CP47" s="1238"/>
      <c r="CQ47" s="1238"/>
      <c r="CR47" s="1238"/>
      <c r="CS47" s="1238"/>
      <c r="CT47" s="1238"/>
      <c r="CU47" s="1238"/>
      <c r="CV47" s="1238"/>
      <c r="CW47" s="1238"/>
      <c r="CX47" s="1238"/>
      <c r="CY47" s="1238"/>
      <c r="CZ47" s="1238"/>
      <c r="DA47" s="1238"/>
      <c r="DB47" s="1238"/>
      <c r="DC47" s="1239"/>
    </row>
    <row r="48" spans="2:109" ht="13.2" x14ac:dyDescent="0.2">
      <c r="B48" s="1222"/>
      <c r="H48" s="1240"/>
      <c r="I48" s="1240"/>
      <c r="J48" s="1240"/>
      <c r="AN48" s="1240"/>
      <c r="AO48" s="1240"/>
      <c r="AP48" s="1240"/>
      <c r="AZ48" s="1240"/>
      <c r="BA48" s="1240"/>
      <c r="BB48" s="1240"/>
      <c r="BL48" s="1240"/>
      <c r="BM48" s="1240"/>
      <c r="BN48" s="1240"/>
      <c r="BX48" s="1240"/>
      <c r="BY48" s="1240"/>
      <c r="BZ48" s="1240"/>
      <c r="CJ48" s="1240"/>
      <c r="CK48" s="1240"/>
      <c r="CL48" s="1240"/>
      <c r="CV48" s="1240"/>
      <c r="CW48" s="1240"/>
      <c r="CX48" s="1240"/>
    </row>
    <row r="49" spans="1:109" ht="13.2" x14ac:dyDescent="0.2">
      <c r="B49" s="1222"/>
      <c r="AN49" s="1216" t="s">
        <v>563</v>
      </c>
    </row>
    <row r="50" spans="1:109" ht="13.2" x14ac:dyDescent="0.2">
      <c r="B50" s="1222"/>
      <c r="G50" s="1241"/>
      <c r="H50" s="1241"/>
      <c r="I50" s="1241"/>
      <c r="J50" s="1241"/>
      <c r="K50" s="1242"/>
      <c r="L50" s="1242"/>
      <c r="M50" s="1243"/>
      <c r="N50" s="1243"/>
      <c r="AN50" s="1244"/>
      <c r="AO50" s="1245"/>
      <c r="AP50" s="1245"/>
      <c r="AQ50" s="1245"/>
      <c r="AR50" s="1245"/>
      <c r="AS50" s="1245"/>
      <c r="AT50" s="1245"/>
      <c r="AU50" s="1245"/>
      <c r="AV50" s="1245"/>
      <c r="AW50" s="1245"/>
      <c r="AX50" s="1245"/>
      <c r="AY50" s="1245"/>
      <c r="AZ50" s="1245"/>
      <c r="BA50" s="1245"/>
      <c r="BB50" s="1245"/>
      <c r="BC50" s="1245"/>
      <c r="BD50" s="1245"/>
      <c r="BE50" s="1245"/>
      <c r="BF50" s="1245"/>
      <c r="BG50" s="1245"/>
      <c r="BH50" s="1245"/>
      <c r="BI50" s="1245"/>
      <c r="BJ50" s="1245"/>
      <c r="BK50" s="1245"/>
      <c r="BL50" s="1245"/>
      <c r="BM50" s="1245"/>
      <c r="BN50" s="1245"/>
      <c r="BO50" s="1246"/>
      <c r="BP50" s="1247" t="s">
        <v>524</v>
      </c>
      <c r="BQ50" s="1247"/>
      <c r="BR50" s="1247"/>
      <c r="BS50" s="1247"/>
      <c r="BT50" s="1247"/>
      <c r="BU50" s="1247"/>
      <c r="BV50" s="1247"/>
      <c r="BW50" s="1247"/>
      <c r="BX50" s="1247" t="s">
        <v>525</v>
      </c>
      <c r="BY50" s="1247"/>
      <c r="BZ50" s="1247"/>
      <c r="CA50" s="1247"/>
      <c r="CB50" s="1247"/>
      <c r="CC50" s="1247"/>
      <c r="CD50" s="1247"/>
      <c r="CE50" s="1247"/>
      <c r="CF50" s="1247" t="s">
        <v>526</v>
      </c>
      <c r="CG50" s="1247"/>
      <c r="CH50" s="1247"/>
      <c r="CI50" s="1247"/>
      <c r="CJ50" s="1247"/>
      <c r="CK50" s="1247"/>
      <c r="CL50" s="1247"/>
      <c r="CM50" s="1247"/>
      <c r="CN50" s="1247" t="s">
        <v>527</v>
      </c>
      <c r="CO50" s="1247"/>
      <c r="CP50" s="1247"/>
      <c r="CQ50" s="1247"/>
      <c r="CR50" s="1247"/>
      <c r="CS50" s="1247"/>
      <c r="CT50" s="1247"/>
      <c r="CU50" s="1247"/>
      <c r="CV50" s="1247" t="s">
        <v>528</v>
      </c>
      <c r="CW50" s="1247"/>
      <c r="CX50" s="1247"/>
      <c r="CY50" s="1247"/>
      <c r="CZ50" s="1247"/>
      <c r="DA50" s="1247"/>
      <c r="DB50" s="1247"/>
      <c r="DC50" s="1247"/>
    </row>
    <row r="51" spans="1:109" ht="13.5" customHeight="1" x14ac:dyDescent="0.2">
      <c r="B51" s="1222"/>
      <c r="G51" s="1248"/>
      <c r="H51" s="1248"/>
      <c r="I51" s="1249"/>
      <c r="J51" s="1249"/>
      <c r="K51" s="1250"/>
      <c r="L51" s="1250"/>
      <c r="M51" s="1250"/>
      <c r="N51" s="1250"/>
      <c r="AM51" s="1240"/>
      <c r="AN51" s="1251" t="s">
        <v>564</v>
      </c>
      <c r="AO51" s="1251"/>
      <c r="AP51" s="1251"/>
      <c r="AQ51" s="1251"/>
      <c r="AR51" s="1251"/>
      <c r="AS51" s="1251"/>
      <c r="AT51" s="1251"/>
      <c r="AU51" s="1251"/>
      <c r="AV51" s="1251"/>
      <c r="AW51" s="1251"/>
      <c r="AX51" s="1251"/>
      <c r="AY51" s="1251"/>
      <c r="AZ51" s="1251"/>
      <c r="BA51" s="1251"/>
      <c r="BB51" s="1251" t="s">
        <v>565</v>
      </c>
      <c r="BC51" s="1251"/>
      <c r="BD51" s="1251"/>
      <c r="BE51" s="1251"/>
      <c r="BF51" s="1251"/>
      <c r="BG51" s="1251"/>
      <c r="BH51" s="1251"/>
      <c r="BI51" s="1251"/>
      <c r="BJ51" s="1251"/>
      <c r="BK51" s="1251"/>
      <c r="BL51" s="1251"/>
      <c r="BM51" s="1251"/>
      <c r="BN51" s="1251"/>
      <c r="BO51" s="1251"/>
      <c r="BP51" s="1252"/>
      <c r="BQ51" s="1252"/>
      <c r="BR51" s="1252"/>
      <c r="BS51" s="1252"/>
      <c r="BT51" s="1252"/>
      <c r="BU51" s="1252"/>
      <c r="BV51" s="1252"/>
      <c r="BW51" s="1252"/>
      <c r="BX51" s="1252"/>
      <c r="BY51" s="1252"/>
      <c r="BZ51" s="1252"/>
      <c r="CA51" s="1252"/>
      <c r="CB51" s="1252"/>
      <c r="CC51" s="1252"/>
      <c r="CD51" s="1252"/>
      <c r="CE51" s="1252"/>
      <c r="CF51" s="1252"/>
      <c r="CG51" s="1252"/>
      <c r="CH51" s="1252"/>
      <c r="CI51" s="1252"/>
      <c r="CJ51" s="1252"/>
      <c r="CK51" s="1252"/>
      <c r="CL51" s="1252"/>
      <c r="CM51" s="1252"/>
      <c r="CN51" s="1252"/>
      <c r="CO51" s="1252"/>
      <c r="CP51" s="1252"/>
      <c r="CQ51" s="1252"/>
      <c r="CR51" s="1252"/>
      <c r="CS51" s="1252"/>
      <c r="CT51" s="1252"/>
      <c r="CU51" s="1252"/>
      <c r="CV51" s="1252"/>
      <c r="CW51" s="1252"/>
      <c r="CX51" s="1252"/>
      <c r="CY51" s="1252"/>
      <c r="CZ51" s="1252"/>
      <c r="DA51" s="1252"/>
      <c r="DB51" s="1252"/>
      <c r="DC51" s="1252"/>
    </row>
    <row r="52" spans="1:109" ht="13.2" x14ac:dyDescent="0.2">
      <c r="B52" s="1222"/>
      <c r="G52" s="1248"/>
      <c r="H52" s="1248"/>
      <c r="I52" s="1249"/>
      <c r="J52" s="1249"/>
      <c r="K52" s="1250"/>
      <c r="L52" s="1250"/>
      <c r="M52" s="1250"/>
      <c r="N52" s="1250"/>
      <c r="AM52" s="1240"/>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52"/>
      <c r="BQ52" s="1252"/>
      <c r="BR52" s="1252"/>
      <c r="BS52" s="1252"/>
      <c r="BT52" s="1252"/>
      <c r="BU52" s="1252"/>
      <c r="BV52" s="1252"/>
      <c r="BW52" s="1252"/>
      <c r="BX52" s="1252"/>
      <c r="BY52" s="1252"/>
      <c r="BZ52" s="1252"/>
      <c r="CA52" s="1252"/>
      <c r="CB52" s="1252"/>
      <c r="CC52" s="1252"/>
      <c r="CD52" s="1252"/>
      <c r="CE52" s="1252"/>
      <c r="CF52" s="1252"/>
      <c r="CG52" s="1252"/>
      <c r="CH52" s="1252"/>
      <c r="CI52" s="1252"/>
      <c r="CJ52" s="1252"/>
      <c r="CK52" s="1252"/>
      <c r="CL52" s="1252"/>
      <c r="CM52" s="1252"/>
      <c r="CN52" s="1252"/>
      <c r="CO52" s="1252"/>
      <c r="CP52" s="1252"/>
      <c r="CQ52" s="1252"/>
      <c r="CR52" s="1252"/>
      <c r="CS52" s="1252"/>
      <c r="CT52" s="1252"/>
      <c r="CU52" s="1252"/>
      <c r="CV52" s="1252"/>
      <c r="CW52" s="1252"/>
      <c r="CX52" s="1252"/>
      <c r="CY52" s="1252"/>
      <c r="CZ52" s="1252"/>
      <c r="DA52" s="1252"/>
      <c r="DB52" s="1252"/>
      <c r="DC52" s="1252"/>
    </row>
    <row r="53" spans="1:109" ht="13.2" x14ac:dyDescent="0.2">
      <c r="A53" s="1230"/>
      <c r="B53" s="1222"/>
      <c r="G53" s="1248"/>
      <c r="H53" s="1248"/>
      <c r="I53" s="1241"/>
      <c r="J53" s="1241"/>
      <c r="K53" s="1250"/>
      <c r="L53" s="1250"/>
      <c r="M53" s="1250"/>
      <c r="N53" s="1250"/>
      <c r="AM53" s="1240"/>
      <c r="AN53" s="1251"/>
      <c r="AO53" s="1251"/>
      <c r="AP53" s="1251"/>
      <c r="AQ53" s="1251"/>
      <c r="AR53" s="1251"/>
      <c r="AS53" s="1251"/>
      <c r="AT53" s="1251"/>
      <c r="AU53" s="1251"/>
      <c r="AV53" s="1251"/>
      <c r="AW53" s="1251"/>
      <c r="AX53" s="1251"/>
      <c r="AY53" s="1251"/>
      <c r="AZ53" s="1251"/>
      <c r="BA53" s="1251"/>
      <c r="BB53" s="1251" t="s">
        <v>566</v>
      </c>
      <c r="BC53" s="1251"/>
      <c r="BD53" s="1251"/>
      <c r="BE53" s="1251"/>
      <c r="BF53" s="1251"/>
      <c r="BG53" s="1251"/>
      <c r="BH53" s="1251"/>
      <c r="BI53" s="1251"/>
      <c r="BJ53" s="1251"/>
      <c r="BK53" s="1251"/>
      <c r="BL53" s="1251"/>
      <c r="BM53" s="1251"/>
      <c r="BN53" s="1251"/>
      <c r="BO53" s="1251"/>
      <c r="BP53" s="1252">
        <v>61.9</v>
      </c>
      <c r="BQ53" s="1252"/>
      <c r="BR53" s="1252"/>
      <c r="BS53" s="1252"/>
      <c r="BT53" s="1252"/>
      <c r="BU53" s="1252"/>
      <c r="BV53" s="1252"/>
      <c r="BW53" s="1252"/>
      <c r="BX53" s="1252">
        <v>63.8</v>
      </c>
      <c r="BY53" s="1252"/>
      <c r="BZ53" s="1252"/>
      <c r="CA53" s="1252"/>
      <c r="CB53" s="1252"/>
      <c r="CC53" s="1252"/>
      <c r="CD53" s="1252"/>
      <c r="CE53" s="1252"/>
      <c r="CF53" s="1252">
        <v>65.2</v>
      </c>
      <c r="CG53" s="1252"/>
      <c r="CH53" s="1252"/>
      <c r="CI53" s="1252"/>
      <c r="CJ53" s="1252"/>
      <c r="CK53" s="1252"/>
      <c r="CL53" s="1252"/>
      <c r="CM53" s="1252"/>
      <c r="CN53" s="1252">
        <v>66</v>
      </c>
      <c r="CO53" s="1252"/>
      <c r="CP53" s="1252"/>
      <c r="CQ53" s="1252"/>
      <c r="CR53" s="1252"/>
      <c r="CS53" s="1252"/>
      <c r="CT53" s="1252"/>
      <c r="CU53" s="1252"/>
      <c r="CV53" s="1252">
        <v>66.400000000000006</v>
      </c>
      <c r="CW53" s="1252"/>
      <c r="CX53" s="1252"/>
      <c r="CY53" s="1252"/>
      <c r="CZ53" s="1252"/>
      <c r="DA53" s="1252"/>
      <c r="DB53" s="1252"/>
      <c r="DC53" s="1252"/>
    </row>
    <row r="54" spans="1:109" ht="13.2" x14ac:dyDescent="0.2">
      <c r="A54" s="1230"/>
      <c r="B54" s="1222"/>
      <c r="G54" s="1248"/>
      <c r="H54" s="1248"/>
      <c r="I54" s="1241"/>
      <c r="J54" s="1241"/>
      <c r="K54" s="1250"/>
      <c r="L54" s="1250"/>
      <c r="M54" s="1250"/>
      <c r="N54" s="1250"/>
      <c r="AM54" s="1240"/>
      <c r="AN54" s="1251"/>
      <c r="AO54" s="1251"/>
      <c r="AP54" s="1251"/>
      <c r="AQ54" s="1251"/>
      <c r="AR54" s="1251"/>
      <c r="AS54" s="1251"/>
      <c r="AT54" s="1251"/>
      <c r="AU54" s="1251"/>
      <c r="AV54" s="1251"/>
      <c r="AW54" s="1251"/>
      <c r="AX54" s="1251"/>
      <c r="AY54" s="1251"/>
      <c r="AZ54" s="1251"/>
      <c r="BA54" s="1251"/>
      <c r="BB54" s="1251"/>
      <c r="BC54" s="1251"/>
      <c r="BD54" s="1251"/>
      <c r="BE54" s="1251"/>
      <c r="BF54" s="1251"/>
      <c r="BG54" s="1251"/>
      <c r="BH54" s="1251"/>
      <c r="BI54" s="1251"/>
      <c r="BJ54" s="1251"/>
      <c r="BK54" s="1251"/>
      <c r="BL54" s="1251"/>
      <c r="BM54" s="1251"/>
      <c r="BN54" s="1251"/>
      <c r="BO54" s="1251"/>
      <c r="BP54" s="1252"/>
      <c r="BQ54" s="1252"/>
      <c r="BR54" s="1252"/>
      <c r="BS54" s="1252"/>
      <c r="BT54" s="1252"/>
      <c r="BU54" s="1252"/>
      <c r="BV54" s="1252"/>
      <c r="BW54" s="1252"/>
      <c r="BX54" s="1252"/>
      <c r="BY54" s="1252"/>
      <c r="BZ54" s="1252"/>
      <c r="CA54" s="1252"/>
      <c r="CB54" s="1252"/>
      <c r="CC54" s="1252"/>
      <c r="CD54" s="1252"/>
      <c r="CE54" s="1252"/>
      <c r="CF54" s="1252"/>
      <c r="CG54" s="1252"/>
      <c r="CH54" s="1252"/>
      <c r="CI54" s="1252"/>
      <c r="CJ54" s="1252"/>
      <c r="CK54" s="1252"/>
      <c r="CL54" s="1252"/>
      <c r="CM54" s="1252"/>
      <c r="CN54" s="1252"/>
      <c r="CO54" s="1252"/>
      <c r="CP54" s="1252"/>
      <c r="CQ54" s="1252"/>
      <c r="CR54" s="1252"/>
      <c r="CS54" s="1252"/>
      <c r="CT54" s="1252"/>
      <c r="CU54" s="1252"/>
      <c r="CV54" s="1252"/>
      <c r="CW54" s="1252"/>
      <c r="CX54" s="1252"/>
      <c r="CY54" s="1252"/>
      <c r="CZ54" s="1252"/>
      <c r="DA54" s="1252"/>
      <c r="DB54" s="1252"/>
      <c r="DC54" s="1252"/>
    </row>
    <row r="55" spans="1:109" ht="13.2" x14ac:dyDescent="0.2">
      <c r="A55" s="1230"/>
      <c r="B55" s="1222"/>
      <c r="G55" s="1241"/>
      <c r="H55" s="1241"/>
      <c r="I55" s="1241"/>
      <c r="J55" s="1241"/>
      <c r="K55" s="1250"/>
      <c r="L55" s="1250"/>
      <c r="M55" s="1250"/>
      <c r="N55" s="1250"/>
      <c r="AN55" s="1247" t="s">
        <v>567</v>
      </c>
      <c r="AO55" s="1247"/>
      <c r="AP55" s="1247"/>
      <c r="AQ55" s="1247"/>
      <c r="AR55" s="1247"/>
      <c r="AS55" s="1247"/>
      <c r="AT55" s="1247"/>
      <c r="AU55" s="1247"/>
      <c r="AV55" s="1247"/>
      <c r="AW55" s="1247"/>
      <c r="AX55" s="1247"/>
      <c r="AY55" s="1247"/>
      <c r="AZ55" s="1247"/>
      <c r="BA55" s="1247"/>
      <c r="BB55" s="1251" t="s">
        <v>565</v>
      </c>
      <c r="BC55" s="1251"/>
      <c r="BD55" s="1251"/>
      <c r="BE55" s="1251"/>
      <c r="BF55" s="1251"/>
      <c r="BG55" s="1251"/>
      <c r="BH55" s="1251"/>
      <c r="BI55" s="1251"/>
      <c r="BJ55" s="1251"/>
      <c r="BK55" s="1251"/>
      <c r="BL55" s="1251"/>
      <c r="BM55" s="1251"/>
      <c r="BN55" s="1251"/>
      <c r="BO55" s="1251"/>
      <c r="BP55" s="1252">
        <v>20.3</v>
      </c>
      <c r="BQ55" s="1252"/>
      <c r="BR55" s="1252"/>
      <c r="BS55" s="1252"/>
      <c r="BT55" s="1252"/>
      <c r="BU55" s="1252"/>
      <c r="BV55" s="1252"/>
      <c r="BW55" s="1252"/>
      <c r="BX55" s="1252">
        <v>15.5</v>
      </c>
      <c r="BY55" s="1252"/>
      <c r="BZ55" s="1252"/>
      <c r="CA55" s="1252"/>
      <c r="CB55" s="1252"/>
      <c r="CC55" s="1252"/>
      <c r="CD55" s="1252"/>
      <c r="CE55" s="1252"/>
      <c r="CF55" s="1252">
        <v>4.5999999999999996</v>
      </c>
      <c r="CG55" s="1252"/>
      <c r="CH55" s="1252"/>
      <c r="CI55" s="1252"/>
      <c r="CJ55" s="1252"/>
      <c r="CK55" s="1252"/>
      <c r="CL55" s="1252"/>
      <c r="CM55" s="1252"/>
      <c r="CN55" s="1252">
        <v>1.6</v>
      </c>
      <c r="CO55" s="1252"/>
      <c r="CP55" s="1252"/>
      <c r="CQ55" s="1252"/>
      <c r="CR55" s="1252"/>
      <c r="CS55" s="1252"/>
      <c r="CT55" s="1252"/>
      <c r="CU55" s="1252"/>
      <c r="CV55" s="1252">
        <v>0</v>
      </c>
      <c r="CW55" s="1252"/>
      <c r="CX55" s="1252"/>
      <c r="CY55" s="1252"/>
      <c r="CZ55" s="1252"/>
      <c r="DA55" s="1252"/>
      <c r="DB55" s="1252"/>
      <c r="DC55" s="1252"/>
    </row>
    <row r="56" spans="1:109" ht="13.2" x14ac:dyDescent="0.2">
      <c r="A56" s="1230"/>
      <c r="B56" s="1222"/>
      <c r="G56" s="1241"/>
      <c r="H56" s="1241"/>
      <c r="I56" s="1241"/>
      <c r="J56" s="1241"/>
      <c r="K56" s="1250"/>
      <c r="L56" s="1250"/>
      <c r="M56" s="1250"/>
      <c r="N56" s="1250"/>
      <c r="AN56" s="1247"/>
      <c r="AO56" s="1247"/>
      <c r="AP56" s="1247"/>
      <c r="AQ56" s="1247"/>
      <c r="AR56" s="1247"/>
      <c r="AS56" s="1247"/>
      <c r="AT56" s="1247"/>
      <c r="AU56" s="1247"/>
      <c r="AV56" s="1247"/>
      <c r="AW56" s="1247"/>
      <c r="AX56" s="1247"/>
      <c r="AY56" s="1247"/>
      <c r="AZ56" s="1247"/>
      <c r="BA56" s="1247"/>
      <c r="BB56" s="1251"/>
      <c r="BC56" s="1251"/>
      <c r="BD56" s="1251"/>
      <c r="BE56" s="1251"/>
      <c r="BF56" s="1251"/>
      <c r="BG56" s="1251"/>
      <c r="BH56" s="1251"/>
      <c r="BI56" s="1251"/>
      <c r="BJ56" s="1251"/>
      <c r="BK56" s="1251"/>
      <c r="BL56" s="1251"/>
      <c r="BM56" s="1251"/>
      <c r="BN56" s="1251"/>
      <c r="BO56" s="1251"/>
      <c r="BP56" s="1252"/>
      <c r="BQ56" s="1252"/>
      <c r="BR56" s="1252"/>
      <c r="BS56" s="1252"/>
      <c r="BT56" s="1252"/>
      <c r="BU56" s="1252"/>
      <c r="BV56" s="1252"/>
      <c r="BW56" s="1252"/>
      <c r="BX56" s="1252"/>
      <c r="BY56" s="1252"/>
      <c r="BZ56" s="1252"/>
      <c r="CA56" s="1252"/>
      <c r="CB56" s="1252"/>
      <c r="CC56" s="1252"/>
      <c r="CD56" s="1252"/>
      <c r="CE56" s="1252"/>
      <c r="CF56" s="1252"/>
      <c r="CG56" s="1252"/>
      <c r="CH56" s="1252"/>
      <c r="CI56" s="1252"/>
      <c r="CJ56" s="1252"/>
      <c r="CK56" s="1252"/>
      <c r="CL56" s="1252"/>
      <c r="CM56" s="1252"/>
      <c r="CN56" s="1252"/>
      <c r="CO56" s="1252"/>
      <c r="CP56" s="1252"/>
      <c r="CQ56" s="1252"/>
      <c r="CR56" s="1252"/>
      <c r="CS56" s="1252"/>
      <c r="CT56" s="1252"/>
      <c r="CU56" s="1252"/>
      <c r="CV56" s="1252"/>
      <c r="CW56" s="1252"/>
      <c r="CX56" s="1252"/>
      <c r="CY56" s="1252"/>
      <c r="CZ56" s="1252"/>
      <c r="DA56" s="1252"/>
      <c r="DB56" s="1252"/>
      <c r="DC56" s="1252"/>
    </row>
    <row r="57" spans="1:109" s="1230" customFormat="1" ht="13.2" x14ac:dyDescent="0.2">
      <c r="B57" s="1253"/>
      <c r="G57" s="1241"/>
      <c r="H57" s="1241"/>
      <c r="I57" s="1254"/>
      <c r="J57" s="1254"/>
      <c r="K57" s="1250"/>
      <c r="L57" s="1250"/>
      <c r="M57" s="1250"/>
      <c r="N57" s="1250"/>
      <c r="AM57" s="1216"/>
      <c r="AN57" s="1247"/>
      <c r="AO57" s="1247"/>
      <c r="AP57" s="1247"/>
      <c r="AQ57" s="1247"/>
      <c r="AR57" s="1247"/>
      <c r="AS57" s="1247"/>
      <c r="AT57" s="1247"/>
      <c r="AU57" s="1247"/>
      <c r="AV57" s="1247"/>
      <c r="AW57" s="1247"/>
      <c r="AX57" s="1247"/>
      <c r="AY57" s="1247"/>
      <c r="AZ57" s="1247"/>
      <c r="BA57" s="1247"/>
      <c r="BB57" s="1251" t="s">
        <v>566</v>
      </c>
      <c r="BC57" s="1251"/>
      <c r="BD57" s="1251"/>
      <c r="BE57" s="1251"/>
      <c r="BF57" s="1251"/>
      <c r="BG57" s="1251"/>
      <c r="BH57" s="1251"/>
      <c r="BI57" s="1251"/>
      <c r="BJ57" s="1251"/>
      <c r="BK57" s="1251"/>
      <c r="BL57" s="1251"/>
      <c r="BM57" s="1251"/>
      <c r="BN57" s="1251"/>
      <c r="BO57" s="1251"/>
      <c r="BP57" s="1252">
        <v>60.4</v>
      </c>
      <c r="BQ57" s="1252"/>
      <c r="BR57" s="1252"/>
      <c r="BS57" s="1252"/>
      <c r="BT57" s="1252"/>
      <c r="BU57" s="1252"/>
      <c r="BV57" s="1252"/>
      <c r="BW57" s="1252"/>
      <c r="BX57" s="1252">
        <v>61.5</v>
      </c>
      <c r="BY57" s="1252"/>
      <c r="BZ57" s="1252"/>
      <c r="CA57" s="1252"/>
      <c r="CB57" s="1252"/>
      <c r="CC57" s="1252"/>
      <c r="CD57" s="1252"/>
      <c r="CE57" s="1252"/>
      <c r="CF57" s="1252">
        <v>61.3</v>
      </c>
      <c r="CG57" s="1252"/>
      <c r="CH57" s="1252"/>
      <c r="CI57" s="1252"/>
      <c r="CJ57" s="1252"/>
      <c r="CK57" s="1252"/>
      <c r="CL57" s="1252"/>
      <c r="CM57" s="1252"/>
      <c r="CN57" s="1252">
        <v>62.4</v>
      </c>
      <c r="CO57" s="1252"/>
      <c r="CP57" s="1252"/>
      <c r="CQ57" s="1252"/>
      <c r="CR57" s="1252"/>
      <c r="CS57" s="1252"/>
      <c r="CT57" s="1252"/>
      <c r="CU57" s="1252"/>
      <c r="CV57" s="1252">
        <v>63.5</v>
      </c>
      <c r="CW57" s="1252"/>
      <c r="CX57" s="1252"/>
      <c r="CY57" s="1252"/>
      <c r="CZ57" s="1252"/>
      <c r="DA57" s="1252"/>
      <c r="DB57" s="1252"/>
      <c r="DC57" s="1252"/>
      <c r="DD57" s="1255"/>
      <c r="DE57" s="1253"/>
    </row>
    <row r="58" spans="1:109" s="1230" customFormat="1" ht="13.2" x14ac:dyDescent="0.2">
      <c r="A58" s="1216"/>
      <c r="B58" s="1253"/>
      <c r="G58" s="1241"/>
      <c r="H58" s="1241"/>
      <c r="I58" s="1254"/>
      <c r="J58" s="1254"/>
      <c r="K58" s="1250"/>
      <c r="L58" s="1250"/>
      <c r="M58" s="1250"/>
      <c r="N58" s="1250"/>
      <c r="AM58" s="1216"/>
      <c r="AN58" s="1247"/>
      <c r="AO58" s="1247"/>
      <c r="AP58" s="1247"/>
      <c r="AQ58" s="1247"/>
      <c r="AR58" s="1247"/>
      <c r="AS58" s="1247"/>
      <c r="AT58" s="1247"/>
      <c r="AU58" s="1247"/>
      <c r="AV58" s="1247"/>
      <c r="AW58" s="1247"/>
      <c r="AX58" s="1247"/>
      <c r="AY58" s="1247"/>
      <c r="AZ58" s="1247"/>
      <c r="BA58" s="1247"/>
      <c r="BB58" s="1251"/>
      <c r="BC58" s="1251"/>
      <c r="BD58" s="1251"/>
      <c r="BE58" s="1251"/>
      <c r="BF58" s="1251"/>
      <c r="BG58" s="1251"/>
      <c r="BH58" s="1251"/>
      <c r="BI58" s="1251"/>
      <c r="BJ58" s="1251"/>
      <c r="BK58" s="1251"/>
      <c r="BL58" s="1251"/>
      <c r="BM58" s="1251"/>
      <c r="BN58" s="1251"/>
      <c r="BO58" s="1251"/>
      <c r="BP58" s="1252"/>
      <c r="BQ58" s="1252"/>
      <c r="BR58" s="1252"/>
      <c r="BS58" s="1252"/>
      <c r="BT58" s="1252"/>
      <c r="BU58" s="1252"/>
      <c r="BV58" s="1252"/>
      <c r="BW58" s="1252"/>
      <c r="BX58" s="1252"/>
      <c r="BY58" s="1252"/>
      <c r="BZ58" s="1252"/>
      <c r="CA58" s="1252"/>
      <c r="CB58" s="1252"/>
      <c r="CC58" s="1252"/>
      <c r="CD58" s="1252"/>
      <c r="CE58" s="1252"/>
      <c r="CF58" s="1252"/>
      <c r="CG58" s="1252"/>
      <c r="CH58" s="1252"/>
      <c r="CI58" s="1252"/>
      <c r="CJ58" s="1252"/>
      <c r="CK58" s="1252"/>
      <c r="CL58" s="1252"/>
      <c r="CM58" s="1252"/>
      <c r="CN58" s="1252"/>
      <c r="CO58" s="1252"/>
      <c r="CP58" s="1252"/>
      <c r="CQ58" s="1252"/>
      <c r="CR58" s="1252"/>
      <c r="CS58" s="1252"/>
      <c r="CT58" s="1252"/>
      <c r="CU58" s="1252"/>
      <c r="CV58" s="1252"/>
      <c r="CW58" s="1252"/>
      <c r="CX58" s="1252"/>
      <c r="CY58" s="1252"/>
      <c r="CZ58" s="1252"/>
      <c r="DA58" s="1252"/>
      <c r="DB58" s="1252"/>
      <c r="DC58" s="1252"/>
      <c r="DD58" s="1255"/>
      <c r="DE58" s="1253"/>
    </row>
    <row r="59" spans="1:109" s="1230" customFormat="1" ht="13.2" x14ac:dyDescent="0.2">
      <c r="A59" s="1216"/>
      <c r="B59" s="1253"/>
      <c r="K59" s="1256"/>
      <c r="L59" s="1256"/>
      <c r="M59" s="1256"/>
      <c r="N59" s="1256"/>
      <c r="AQ59" s="1256"/>
      <c r="AR59" s="1256"/>
      <c r="AS59" s="1256"/>
      <c r="AT59" s="1256"/>
      <c r="BC59" s="1256"/>
      <c r="BD59" s="1256"/>
      <c r="BE59" s="1256"/>
      <c r="BF59" s="1256"/>
      <c r="BO59" s="1256"/>
      <c r="BP59" s="1256"/>
      <c r="BQ59" s="1256"/>
      <c r="BR59" s="1256"/>
      <c r="CA59" s="1256"/>
      <c r="CB59" s="1256"/>
      <c r="CC59" s="1256"/>
      <c r="CD59" s="1256"/>
      <c r="CM59" s="1256"/>
      <c r="CN59" s="1256"/>
      <c r="CO59" s="1256"/>
      <c r="CP59" s="1256"/>
      <c r="CY59" s="1256"/>
      <c r="CZ59" s="1256"/>
      <c r="DA59" s="1256"/>
      <c r="DB59" s="1256"/>
      <c r="DC59" s="1256"/>
      <c r="DD59" s="1255"/>
      <c r="DE59" s="1253"/>
    </row>
    <row r="60" spans="1:109" s="1230" customFormat="1" ht="13.2" x14ac:dyDescent="0.2">
      <c r="A60" s="1216"/>
      <c r="B60" s="1253"/>
      <c r="K60" s="1256"/>
      <c r="L60" s="1256"/>
      <c r="M60" s="1256"/>
      <c r="N60" s="1256"/>
      <c r="AQ60" s="1256"/>
      <c r="AR60" s="1256"/>
      <c r="AS60" s="1256"/>
      <c r="AT60" s="1256"/>
      <c r="BC60" s="1256"/>
      <c r="BD60" s="1256"/>
      <c r="BE60" s="1256"/>
      <c r="BF60" s="1256"/>
      <c r="BO60" s="1256"/>
      <c r="BP60" s="1256"/>
      <c r="BQ60" s="1256"/>
      <c r="BR60" s="1256"/>
      <c r="CA60" s="1256"/>
      <c r="CB60" s="1256"/>
      <c r="CC60" s="1256"/>
      <c r="CD60" s="1256"/>
      <c r="CM60" s="1256"/>
      <c r="CN60" s="1256"/>
      <c r="CO60" s="1256"/>
      <c r="CP60" s="1256"/>
      <c r="CY60" s="1256"/>
      <c r="CZ60" s="1256"/>
      <c r="DA60" s="1256"/>
      <c r="DB60" s="1256"/>
      <c r="DC60" s="1256"/>
      <c r="DD60" s="1255"/>
      <c r="DE60" s="1253"/>
    </row>
    <row r="61" spans="1:109" s="1230" customFormat="1" ht="13.2" x14ac:dyDescent="0.2">
      <c r="A61" s="1216"/>
      <c r="B61" s="1257"/>
      <c r="C61" s="1258"/>
      <c r="D61" s="1258"/>
      <c r="E61" s="1258"/>
      <c r="F61" s="1258"/>
      <c r="G61" s="1258"/>
      <c r="H61" s="1258"/>
      <c r="I61" s="1258"/>
      <c r="J61" s="1258"/>
      <c r="K61" s="1258"/>
      <c r="L61" s="1258"/>
      <c r="M61" s="1259"/>
      <c r="N61" s="1259"/>
      <c r="O61" s="1258"/>
      <c r="P61" s="1258"/>
      <c r="Q61" s="1258"/>
      <c r="R61" s="1258"/>
      <c r="S61" s="1258"/>
      <c r="T61" s="1258"/>
      <c r="U61" s="1258"/>
      <c r="V61" s="1258"/>
      <c r="W61" s="1258"/>
      <c r="X61" s="1258"/>
      <c r="Y61" s="1258"/>
      <c r="Z61" s="1258"/>
      <c r="AA61" s="1258"/>
      <c r="AB61" s="1258"/>
      <c r="AC61" s="1258"/>
      <c r="AD61" s="1258"/>
      <c r="AE61" s="1258"/>
      <c r="AF61" s="1258"/>
      <c r="AG61" s="1258"/>
      <c r="AH61" s="1258"/>
      <c r="AI61" s="1258"/>
      <c r="AJ61" s="1258"/>
      <c r="AK61" s="1258"/>
      <c r="AL61" s="1258"/>
      <c r="AM61" s="1258"/>
      <c r="AN61" s="1258"/>
      <c r="AO61" s="1258"/>
      <c r="AP61" s="1258"/>
      <c r="AQ61" s="1258"/>
      <c r="AR61" s="1258"/>
      <c r="AS61" s="1259"/>
      <c r="AT61" s="1259"/>
      <c r="AU61" s="1258"/>
      <c r="AV61" s="1258"/>
      <c r="AW61" s="1258"/>
      <c r="AX61" s="1258"/>
      <c r="AY61" s="1258"/>
      <c r="AZ61" s="1258"/>
      <c r="BA61" s="1258"/>
      <c r="BB61" s="1258"/>
      <c r="BC61" s="1258"/>
      <c r="BD61" s="1258"/>
      <c r="BE61" s="1259"/>
      <c r="BF61" s="1259"/>
      <c r="BG61" s="1258"/>
      <c r="BH61" s="1258"/>
      <c r="BI61" s="1258"/>
      <c r="BJ61" s="1258"/>
      <c r="BK61" s="1258"/>
      <c r="BL61" s="1258"/>
      <c r="BM61" s="1258"/>
      <c r="BN61" s="1258"/>
      <c r="BO61" s="1258"/>
      <c r="BP61" s="1258"/>
      <c r="BQ61" s="1259"/>
      <c r="BR61" s="1259"/>
      <c r="BS61" s="1258"/>
      <c r="BT61" s="1258"/>
      <c r="BU61" s="1258"/>
      <c r="BV61" s="1258"/>
      <c r="BW61" s="1258"/>
      <c r="BX61" s="1258"/>
      <c r="BY61" s="1258"/>
      <c r="BZ61" s="1258"/>
      <c r="CA61" s="1258"/>
      <c r="CB61" s="1258"/>
      <c r="CC61" s="1259"/>
      <c r="CD61" s="1259"/>
      <c r="CE61" s="1258"/>
      <c r="CF61" s="1258"/>
      <c r="CG61" s="1258"/>
      <c r="CH61" s="1258"/>
      <c r="CI61" s="1258"/>
      <c r="CJ61" s="1258"/>
      <c r="CK61" s="1258"/>
      <c r="CL61" s="1258"/>
      <c r="CM61" s="1258"/>
      <c r="CN61" s="1258"/>
      <c r="CO61" s="1259"/>
      <c r="CP61" s="1259"/>
      <c r="CQ61" s="1258"/>
      <c r="CR61" s="1258"/>
      <c r="CS61" s="1258"/>
      <c r="CT61" s="1258"/>
      <c r="CU61" s="1258"/>
      <c r="CV61" s="1258"/>
      <c r="CW61" s="1258"/>
      <c r="CX61" s="1258"/>
      <c r="CY61" s="1258"/>
      <c r="CZ61" s="1258"/>
      <c r="DA61" s="1259"/>
      <c r="DB61" s="1259"/>
      <c r="DC61" s="1259"/>
      <c r="DD61" s="1260"/>
      <c r="DE61" s="1253"/>
    </row>
    <row r="62" spans="1:109" ht="13.2" x14ac:dyDescent="0.2">
      <c r="B62" s="1227"/>
      <c r="C62" s="1227"/>
      <c r="D62" s="1227"/>
      <c r="E62" s="1227"/>
      <c r="F62" s="1227"/>
      <c r="G62" s="1227"/>
      <c r="H62" s="1227"/>
      <c r="I62" s="1227"/>
      <c r="J62" s="1227"/>
      <c r="K62" s="1227"/>
      <c r="L62" s="1227"/>
      <c r="M62" s="1227"/>
      <c r="N62" s="1227"/>
      <c r="O62" s="1227"/>
      <c r="P62" s="1227"/>
      <c r="Q62" s="1227"/>
      <c r="R62" s="1227"/>
      <c r="S62" s="1227"/>
      <c r="T62" s="1227"/>
      <c r="U62" s="1227"/>
      <c r="V62" s="1227"/>
      <c r="W62" s="1227"/>
      <c r="X62" s="1227"/>
      <c r="Y62" s="1227"/>
      <c r="Z62" s="1227"/>
      <c r="AA62" s="1227"/>
      <c r="AB62" s="1227"/>
      <c r="AC62" s="1227"/>
      <c r="AD62" s="1227"/>
      <c r="AE62" s="1227"/>
      <c r="AF62" s="1227"/>
      <c r="AG62" s="1227"/>
      <c r="AH62" s="1227"/>
      <c r="AI62" s="1227"/>
      <c r="AJ62" s="1227"/>
      <c r="AK62" s="1227"/>
      <c r="AL62" s="1227"/>
      <c r="AM62" s="1227"/>
      <c r="AN62" s="1227"/>
      <c r="AO62" s="1227"/>
      <c r="AP62" s="1227"/>
      <c r="AQ62" s="1227"/>
      <c r="AR62" s="1227"/>
      <c r="AS62" s="1227"/>
      <c r="AT62" s="1227"/>
      <c r="AU62" s="1227"/>
      <c r="AV62" s="1227"/>
      <c r="AW62" s="1227"/>
      <c r="AX62" s="1227"/>
      <c r="AY62" s="1227"/>
      <c r="AZ62" s="1227"/>
      <c r="BA62" s="1227"/>
      <c r="BB62" s="1227"/>
      <c r="BC62" s="1227"/>
      <c r="BD62" s="1227"/>
      <c r="BE62" s="1227"/>
      <c r="BF62" s="1227"/>
      <c r="BG62" s="1227"/>
      <c r="BH62" s="1227"/>
      <c r="BI62" s="1227"/>
      <c r="BJ62" s="1227"/>
      <c r="BK62" s="1227"/>
      <c r="BL62" s="1227"/>
      <c r="BM62" s="1227"/>
      <c r="BN62" s="1227"/>
      <c r="BO62" s="1227"/>
      <c r="BP62" s="1227"/>
      <c r="BQ62" s="1227"/>
      <c r="BR62" s="1227"/>
      <c r="BS62" s="1227"/>
      <c r="BT62" s="1227"/>
      <c r="BU62" s="1227"/>
      <c r="BV62" s="1227"/>
      <c r="BW62" s="1227"/>
      <c r="BX62" s="1227"/>
      <c r="BY62" s="1227"/>
      <c r="BZ62" s="1227"/>
      <c r="CA62" s="1227"/>
      <c r="CB62" s="1227"/>
      <c r="CC62" s="1227"/>
      <c r="CD62" s="1227"/>
      <c r="CE62" s="1227"/>
      <c r="CF62" s="1227"/>
      <c r="CG62" s="1227"/>
      <c r="CH62" s="1227"/>
      <c r="CI62" s="1227"/>
      <c r="CJ62" s="1227"/>
      <c r="CK62" s="1227"/>
      <c r="CL62" s="1227"/>
      <c r="CM62" s="1227"/>
      <c r="CN62" s="1227"/>
      <c r="CO62" s="1227"/>
      <c r="CP62" s="1227"/>
      <c r="CQ62" s="1227"/>
      <c r="CR62" s="1227"/>
      <c r="CS62" s="1227"/>
      <c r="CT62" s="1227"/>
      <c r="CU62" s="1227"/>
      <c r="CV62" s="1227"/>
      <c r="CW62" s="1227"/>
      <c r="CX62" s="1227"/>
      <c r="CY62" s="1227"/>
      <c r="CZ62" s="1227"/>
      <c r="DA62" s="1227"/>
      <c r="DB62" s="1227"/>
      <c r="DC62" s="1227"/>
      <c r="DD62" s="1227"/>
      <c r="DE62" s="1216"/>
    </row>
    <row r="63" spans="1:109" ht="16.2" x14ac:dyDescent="0.2">
      <c r="B63" s="1261" t="s">
        <v>568</v>
      </c>
    </row>
    <row r="64" spans="1:109" ht="13.2" x14ac:dyDescent="0.2">
      <c r="B64" s="1222"/>
      <c r="G64" s="1229"/>
      <c r="I64" s="1262"/>
      <c r="J64" s="1262"/>
      <c r="K64" s="1262"/>
      <c r="L64" s="1262"/>
      <c r="M64" s="1262"/>
      <c r="N64" s="1263"/>
      <c r="AM64" s="1229"/>
      <c r="AN64" s="1229" t="s">
        <v>561</v>
      </c>
      <c r="AP64" s="1230"/>
      <c r="AQ64" s="1230"/>
      <c r="AR64" s="1230"/>
      <c r="AY64" s="1229"/>
      <c r="BA64" s="1230"/>
      <c r="BB64" s="1230"/>
      <c r="BC64" s="1230"/>
      <c r="BK64" s="1229"/>
      <c r="BM64" s="1230"/>
      <c r="BN64" s="1230"/>
      <c r="BO64" s="1230"/>
      <c r="BW64" s="1229"/>
      <c r="BY64" s="1230"/>
      <c r="BZ64" s="1230"/>
      <c r="CA64" s="1230"/>
      <c r="CI64" s="1229"/>
      <c r="CK64" s="1230"/>
      <c r="CL64" s="1230"/>
      <c r="CM64" s="1230"/>
      <c r="CU64" s="1229"/>
      <c r="CW64" s="1230"/>
      <c r="CX64" s="1230"/>
      <c r="CY64" s="1230"/>
    </row>
    <row r="65" spans="2:107" ht="13.2" x14ac:dyDescent="0.2">
      <c r="B65" s="1222"/>
      <c r="AN65" s="1231" t="s">
        <v>569</v>
      </c>
      <c r="AO65" s="1232"/>
      <c r="AP65" s="1232"/>
      <c r="AQ65" s="1232"/>
      <c r="AR65" s="1232"/>
      <c r="AS65" s="1232"/>
      <c r="AT65" s="1232"/>
      <c r="AU65" s="1232"/>
      <c r="AV65" s="1232"/>
      <c r="AW65" s="1232"/>
      <c r="AX65" s="1232"/>
      <c r="AY65" s="1232"/>
      <c r="AZ65" s="1232"/>
      <c r="BA65" s="1232"/>
      <c r="BB65" s="1232"/>
      <c r="BC65" s="1232"/>
      <c r="BD65" s="1232"/>
      <c r="BE65" s="1232"/>
      <c r="BF65" s="1232"/>
      <c r="BG65" s="1232"/>
      <c r="BH65" s="1232"/>
      <c r="BI65" s="1232"/>
      <c r="BJ65" s="1232"/>
      <c r="BK65" s="1232"/>
      <c r="BL65" s="1232"/>
      <c r="BM65" s="1232"/>
      <c r="BN65" s="1232"/>
      <c r="BO65" s="1232"/>
      <c r="BP65" s="1232"/>
      <c r="BQ65" s="1232"/>
      <c r="BR65" s="1232"/>
      <c r="BS65" s="1232"/>
      <c r="BT65" s="1232"/>
      <c r="BU65" s="1232"/>
      <c r="BV65" s="1232"/>
      <c r="BW65" s="1232"/>
      <c r="BX65" s="1232"/>
      <c r="BY65" s="1232"/>
      <c r="BZ65" s="1232"/>
      <c r="CA65" s="1232"/>
      <c r="CB65" s="1232"/>
      <c r="CC65" s="1232"/>
      <c r="CD65" s="1232"/>
      <c r="CE65" s="1232"/>
      <c r="CF65" s="1232"/>
      <c r="CG65" s="1232"/>
      <c r="CH65" s="1232"/>
      <c r="CI65" s="1232"/>
      <c r="CJ65" s="1232"/>
      <c r="CK65" s="1232"/>
      <c r="CL65" s="1232"/>
      <c r="CM65" s="1232"/>
      <c r="CN65" s="1232"/>
      <c r="CO65" s="1232"/>
      <c r="CP65" s="1232"/>
      <c r="CQ65" s="1232"/>
      <c r="CR65" s="1232"/>
      <c r="CS65" s="1232"/>
      <c r="CT65" s="1232"/>
      <c r="CU65" s="1232"/>
      <c r="CV65" s="1232"/>
      <c r="CW65" s="1232"/>
      <c r="CX65" s="1232"/>
      <c r="CY65" s="1232"/>
      <c r="CZ65" s="1232"/>
      <c r="DA65" s="1232"/>
      <c r="DB65" s="1232"/>
      <c r="DC65" s="1233"/>
    </row>
    <row r="66" spans="2:107" ht="13.2" x14ac:dyDescent="0.2">
      <c r="B66" s="1222"/>
      <c r="AN66" s="1234"/>
      <c r="AO66" s="1235"/>
      <c r="AP66" s="1235"/>
      <c r="AQ66" s="1235"/>
      <c r="AR66" s="1235"/>
      <c r="AS66" s="1235"/>
      <c r="AT66" s="1235"/>
      <c r="AU66" s="1235"/>
      <c r="AV66" s="1235"/>
      <c r="AW66" s="1235"/>
      <c r="AX66" s="1235"/>
      <c r="AY66" s="1235"/>
      <c r="AZ66" s="1235"/>
      <c r="BA66" s="1235"/>
      <c r="BB66" s="1235"/>
      <c r="BC66" s="1235"/>
      <c r="BD66" s="1235"/>
      <c r="BE66" s="1235"/>
      <c r="BF66" s="1235"/>
      <c r="BG66" s="1235"/>
      <c r="BH66" s="1235"/>
      <c r="BI66" s="1235"/>
      <c r="BJ66" s="1235"/>
      <c r="BK66" s="1235"/>
      <c r="BL66" s="1235"/>
      <c r="BM66" s="1235"/>
      <c r="BN66" s="1235"/>
      <c r="BO66" s="1235"/>
      <c r="BP66" s="1235"/>
      <c r="BQ66" s="1235"/>
      <c r="BR66" s="1235"/>
      <c r="BS66" s="1235"/>
      <c r="BT66" s="1235"/>
      <c r="BU66" s="1235"/>
      <c r="BV66" s="1235"/>
      <c r="BW66" s="1235"/>
      <c r="BX66" s="1235"/>
      <c r="BY66" s="1235"/>
      <c r="BZ66" s="1235"/>
      <c r="CA66" s="1235"/>
      <c r="CB66" s="1235"/>
      <c r="CC66" s="1235"/>
      <c r="CD66" s="1235"/>
      <c r="CE66" s="1235"/>
      <c r="CF66" s="1235"/>
      <c r="CG66" s="1235"/>
      <c r="CH66" s="1235"/>
      <c r="CI66" s="1235"/>
      <c r="CJ66" s="1235"/>
      <c r="CK66" s="1235"/>
      <c r="CL66" s="1235"/>
      <c r="CM66" s="1235"/>
      <c r="CN66" s="1235"/>
      <c r="CO66" s="1235"/>
      <c r="CP66" s="1235"/>
      <c r="CQ66" s="1235"/>
      <c r="CR66" s="1235"/>
      <c r="CS66" s="1235"/>
      <c r="CT66" s="1235"/>
      <c r="CU66" s="1235"/>
      <c r="CV66" s="1235"/>
      <c r="CW66" s="1235"/>
      <c r="CX66" s="1235"/>
      <c r="CY66" s="1235"/>
      <c r="CZ66" s="1235"/>
      <c r="DA66" s="1235"/>
      <c r="DB66" s="1235"/>
      <c r="DC66" s="1236"/>
    </row>
    <row r="67" spans="2:107" ht="13.2" x14ac:dyDescent="0.2">
      <c r="B67" s="1222"/>
      <c r="AN67" s="1234"/>
      <c r="AO67" s="1235"/>
      <c r="AP67" s="1235"/>
      <c r="AQ67" s="1235"/>
      <c r="AR67" s="1235"/>
      <c r="AS67" s="1235"/>
      <c r="AT67" s="1235"/>
      <c r="AU67" s="1235"/>
      <c r="AV67" s="1235"/>
      <c r="AW67" s="1235"/>
      <c r="AX67" s="1235"/>
      <c r="AY67" s="1235"/>
      <c r="AZ67" s="1235"/>
      <c r="BA67" s="1235"/>
      <c r="BB67" s="1235"/>
      <c r="BC67" s="1235"/>
      <c r="BD67" s="1235"/>
      <c r="BE67" s="1235"/>
      <c r="BF67" s="1235"/>
      <c r="BG67" s="1235"/>
      <c r="BH67" s="1235"/>
      <c r="BI67" s="1235"/>
      <c r="BJ67" s="1235"/>
      <c r="BK67" s="1235"/>
      <c r="BL67" s="1235"/>
      <c r="BM67" s="1235"/>
      <c r="BN67" s="1235"/>
      <c r="BO67" s="1235"/>
      <c r="BP67" s="1235"/>
      <c r="BQ67" s="1235"/>
      <c r="BR67" s="1235"/>
      <c r="BS67" s="1235"/>
      <c r="BT67" s="1235"/>
      <c r="BU67" s="1235"/>
      <c r="BV67" s="1235"/>
      <c r="BW67" s="1235"/>
      <c r="BX67" s="1235"/>
      <c r="BY67" s="1235"/>
      <c r="BZ67" s="1235"/>
      <c r="CA67" s="1235"/>
      <c r="CB67" s="1235"/>
      <c r="CC67" s="1235"/>
      <c r="CD67" s="1235"/>
      <c r="CE67" s="1235"/>
      <c r="CF67" s="1235"/>
      <c r="CG67" s="1235"/>
      <c r="CH67" s="1235"/>
      <c r="CI67" s="1235"/>
      <c r="CJ67" s="1235"/>
      <c r="CK67" s="1235"/>
      <c r="CL67" s="1235"/>
      <c r="CM67" s="1235"/>
      <c r="CN67" s="1235"/>
      <c r="CO67" s="1235"/>
      <c r="CP67" s="1235"/>
      <c r="CQ67" s="1235"/>
      <c r="CR67" s="1235"/>
      <c r="CS67" s="1235"/>
      <c r="CT67" s="1235"/>
      <c r="CU67" s="1235"/>
      <c r="CV67" s="1235"/>
      <c r="CW67" s="1235"/>
      <c r="CX67" s="1235"/>
      <c r="CY67" s="1235"/>
      <c r="CZ67" s="1235"/>
      <c r="DA67" s="1235"/>
      <c r="DB67" s="1235"/>
      <c r="DC67" s="1236"/>
    </row>
    <row r="68" spans="2:107" ht="13.2" x14ac:dyDescent="0.2">
      <c r="B68" s="1222"/>
      <c r="AN68" s="1234"/>
      <c r="AO68" s="1235"/>
      <c r="AP68" s="1235"/>
      <c r="AQ68" s="1235"/>
      <c r="AR68" s="1235"/>
      <c r="AS68" s="1235"/>
      <c r="AT68" s="1235"/>
      <c r="AU68" s="1235"/>
      <c r="AV68" s="1235"/>
      <c r="AW68" s="1235"/>
      <c r="AX68" s="1235"/>
      <c r="AY68" s="1235"/>
      <c r="AZ68" s="1235"/>
      <c r="BA68" s="1235"/>
      <c r="BB68" s="1235"/>
      <c r="BC68" s="1235"/>
      <c r="BD68" s="1235"/>
      <c r="BE68" s="1235"/>
      <c r="BF68" s="1235"/>
      <c r="BG68" s="1235"/>
      <c r="BH68" s="1235"/>
      <c r="BI68" s="1235"/>
      <c r="BJ68" s="1235"/>
      <c r="BK68" s="1235"/>
      <c r="BL68" s="1235"/>
      <c r="BM68" s="1235"/>
      <c r="BN68" s="1235"/>
      <c r="BO68" s="1235"/>
      <c r="BP68" s="1235"/>
      <c r="BQ68" s="1235"/>
      <c r="BR68" s="1235"/>
      <c r="BS68" s="1235"/>
      <c r="BT68" s="1235"/>
      <c r="BU68" s="1235"/>
      <c r="BV68" s="1235"/>
      <c r="BW68" s="1235"/>
      <c r="BX68" s="1235"/>
      <c r="BY68" s="1235"/>
      <c r="BZ68" s="1235"/>
      <c r="CA68" s="1235"/>
      <c r="CB68" s="1235"/>
      <c r="CC68" s="1235"/>
      <c r="CD68" s="1235"/>
      <c r="CE68" s="1235"/>
      <c r="CF68" s="1235"/>
      <c r="CG68" s="1235"/>
      <c r="CH68" s="1235"/>
      <c r="CI68" s="1235"/>
      <c r="CJ68" s="1235"/>
      <c r="CK68" s="1235"/>
      <c r="CL68" s="1235"/>
      <c r="CM68" s="1235"/>
      <c r="CN68" s="1235"/>
      <c r="CO68" s="1235"/>
      <c r="CP68" s="1235"/>
      <c r="CQ68" s="1235"/>
      <c r="CR68" s="1235"/>
      <c r="CS68" s="1235"/>
      <c r="CT68" s="1235"/>
      <c r="CU68" s="1235"/>
      <c r="CV68" s="1235"/>
      <c r="CW68" s="1235"/>
      <c r="CX68" s="1235"/>
      <c r="CY68" s="1235"/>
      <c r="CZ68" s="1235"/>
      <c r="DA68" s="1235"/>
      <c r="DB68" s="1235"/>
      <c r="DC68" s="1236"/>
    </row>
    <row r="69" spans="2:107" ht="13.2" x14ac:dyDescent="0.2">
      <c r="B69" s="1222"/>
      <c r="AN69" s="1237"/>
      <c r="AO69" s="1238"/>
      <c r="AP69" s="1238"/>
      <c r="AQ69" s="1238"/>
      <c r="AR69" s="1238"/>
      <c r="AS69" s="1238"/>
      <c r="AT69" s="1238"/>
      <c r="AU69" s="1238"/>
      <c r="AV69" s="1238"/>
      <c r="AW69" s="1238"/>
      <c r="AX69" s="1238"/>
      <c r="AY69" s="1238"/>
      <c r="AZ69" s="1238"/>
      <c r="BA69" s="1238"/>
      <c r="BB69" s="1238"/>
      <c r="BC69" s="1238"/>
      <c r="BD69" s="1238"/>
      <c r="BE69" s="1238"/>
      <c r="BF69" s="1238"/>
      <c r="BG69" s="1238"/>
      <c r="BH69" s="1238"/>
      <c r="BI69" s="1238"/>
      <c r="BJ69" s="1238"/>
      <c r="BK69" s="1238"/>
      <c r="BL69" s="1238"/>
      <c r="BM69" s="1238"/>
      <c r="BN69" s="1238"/>
      <c r="BO69" s="1238"/>
      <c r="BP69" s="1238"/>
      <c r="BQ69" s="1238"/>
      <c r="BR69" s="1238"/>
      <c r="BS69" s="1238"/>
      <c r="BT69" s="1238"/>
      <c r="BU69" s="1238"/>
      <c r="BV69" s="1238"/>
      <c r="BW69" s="1238"/>
      <c r="BX69" s="1238"/>
      <c r="BY69" s="1238"/>
      <c r="BZ69" s="1238"/>
      <c r="CA69" s="1238"/>
      <c r="CB69" s="1238"/>
      <c r="CC69" s="1238"/>
      <c r="CD69" s="1238"/>
      <c r="CE69" s="1238"/>
      <c r="CF69" s="1238"/>
      <c r="CG69" s="1238"/>
      <c r="CH69" s="1238"/>
      <c r="CI69" s="1238"/>
      <c r="CJ69" s="1238"/>
      <c r="CK69" s="1238"/>
      <c r="CL69" s="1238"/>
      <c r="CM69" s="1238"/>
      <c r="CN69" s="1238"/>
      <c r="CO69" s="1238"/>
      <c r="CP69" s="1238"/>
      <c r="CQ69" s="1238"/>
      <c r="CR69" s="1238"/>
      <c r="CS69" s="1238"/>
      <c r="CT69" s="1238"/>
      <c r="CU69" s="1238"/>
      <c r="CV69" s="1238"/>
      <c r="CW69" s="1238"/>
      <c r="CX69" s="1238"/>
      <c r="CY69" s="1238"/>
      <c r="CZ69" s="1238"/>
      <c r="DA69" s="1238"/>
      <c r="DB69" s="1238"/>
      <c r="DC69" s="1239"/>
    </row>
    <row r="70" spans="2:107" ht="13.2" x14ac:dyDescent="0.2">
      <c r="B70" s="1222"/>
      <c r="H70" s="1264"/>
      <c r="I70" s="1264"/>
      <c r="J70" s="1265"/>
      <c r="K70" s="1265"/>
      <c r="L70" s="1266"/>
      <c r="M70" s="1265"/>
      <c r="N70" s="1266"/>
      <c r="AN70" s="1240"/>
      <c r="AO70" s="1240"/>
      <c r="AP70" s="1240"/>
      <c r="AZ70" s="1240"/>
      <c r="BA70" s="1240"/>
      <c r="BB70" s="1240"/>
      <c r="BL70" s="1240"/>
      <c r="BM70" s="1240"/>
      <c r="BN70" s="1240"/>
      <c r="BX70" s="1240"/>
      <c r="BY70" s="1240"/>
      <c r="BZ70" s="1240"/>
      <c r="CJ70" s="1240"/>
      <c r="CK70" s="1240"/>
      <c r="CL70" s="1240"/>
      <c r="CV70" s="1240"/>
      <c r="CW70" s="1240"/>
      <c r="CX70" s="1240"/>
    </row>
    <row r="71" spans="2:107" ht="13.2" x14ac:dyDescent="0.2">
      <c r="B71" s="1222"/>
      <c r="G71" s="1267"/>
      <c r="I71" s="1268"/>
      <c r="J71" s="1265"/>
      <c r="K71" s="1265"/>
      <c r="L71" s="1266"/>
      <c r="M71" s="1265"/>
      <c r="N71" s="1266"/>
      <c r="AM71" s="1267"/>
      <c r="AN71" s="1216" t="s">
        <v>563</v>
      </c>
    </row>
    <row r="72" spans="2:107" ht="13.2" x14ac:dyDescent="0.2">
      <c r="B72" s="1222"/>
      <c r="G72" s="1241"/>
      <c r="H72" s="1241"/>
      <c r="I72" s="1241"/>
      <c r="J72" s="1241"/>
      <c r="K72" s="1242"/>
      <c r="L72" s="1242"/>
      <c r="M72" s="1243"/>
      <c r="N72" s="1243"/>
      <c r="AN72" s="1244"/>
      <c r="AO72" s="1245"/>
      <c r="AP72" s="1245"/>
      <c r="AQ72" s="1245"/>
      <c r="AR72" s="1245"/>
      <c r="AS72" s="1245"/>
      <c r="AT72" s="1245"/>
      <c r="AU72" s="1245"/>
      <c r="AV72" s="1245"/>
      <c r="AW72" s="1245"/>
      <c r="AX72" s="1245"/>
      <c r="AY72" s="1245"/>
      <c r="AZ72" s="1245"/>
      <c r="BA72" s="1245"/>
      <c r="BB72" s="1245"/>
      <c r="BC72" s="1245"/>
      <c r="BD72" s="1245"/>
      <c r="BE72" s="1245"/>
      <c r="BF72" s="1245"/>
      <c r="BG72" s="1245"/>
      <c r="BH72" s="1245"/>
      <c r="BI72" s="1245"/>
      <c r="BJ72" s="1245"/>
      <c r="BK72" s="1245"/>
      <c r="BL72" s="1245"/>
      <c r="BM72" s="1245"/>
      <c r="BN72" s="1245"/>
      <c r="BO72" s="1246"/>
      <c r="BP72" s="1247" t="s">
        <v>524</v>
      </c>
      <c r="BQ72" s="1247"/>
      <c r="BR72" s="1247"/>
      <c r="BS72" s="1247"/>
      <c r="BT72" s="1247"/>
      <c r="BU72" s="1247"/>
      <c r="BV72" s="1247"/>
      <c r="BW72" s="1247"/>
      <c r="BX72" s="1247" t="s">
        <v>525</v>
      </c>
      <c r="BY72" s="1247"/>
      <c r="BZ72" s="1247"/>
      <c r="CA72" s="1247"/>
      <c r="CB72" s="1247"/>
      <c r="CC72" s="1247"/>
      <c r="CD72" s="1247"/>
      <c r="CE72" s="1247"/>
      <c r="CF72" s="1247" t="s">
        <v>526</v>
      </c>
      <c r="CG72" s="1247"/>
      <c r="CH72" s="1247"/>
      <c r="CI72" s="1247"/>
      <c r="CJ72" s="1247"/>
      <c r="CK72" s="1247"/>
      <c r="CL72" s="1247"/>
      <c r="CM72" s="1247"/>
      <c r="CN72" s="1247" t="s">
        <v>527</v>
      </c>
      <c r="CO72" s="1247"/>
      <c r="CP72" s="1247"/>
      <c r="CQ72" s="1247"/>
      <c r="CR72" s="1247"/>
      <c r="CS72" s="1247"/>
      <c r="CT72" s="1247"/>
      <c r="CU72" s="1247"/>
      <c r="CV72" s="1247" t="s">
        <v>528</v>
      </c>
      <c r="CW72" s="1247"/>
      <c r="CX72" s="1247"/>
      <c r="CY72" s="1247"/>
      <c r="CZ72" s="1247"/>
      <c r="DA72" s="1247"/>
      <c r="DB72" s="1247"/>
      <c r="DC72" s="1247"/>
    </row>
    <row r="73" spans="2:107" ht="13.2" x14ac:dyDescent="0.2">
      <c r="B73" s="1222"/>
      <c r="G73" s="1248"/>
      <c r="H73" s="1248"/>
      <c r="I73" s="1248"/>
      <c r="J73" s="1248"/>
      <c r="K73" s="1269"/>
      <c r="L73" s="1269"/>
      <c r="M73" s="1269"/>
      <c r="N73" s="1269"/>
      <c r="AM73" s="1240"/>
      <c r="AN73" s="1251" t="s">
        <v>564</v>
      </c>
      <c r="AO73" s="1251"/>
      <c r="AP73" s="1251"/>
      <c r="AQ73" s="1251"/>
      <c r="AR73" s="1251"/>
      <c r="AS73" s="1251"/>
      <c r="AT73" s="1251"/>
      <c r="AU73" s="1251"/>
      <c r="AV73" s="1251"/>
      <c r="AW73" s="1251"/>
      <c r="AX73" s="1251"/>
      <c r="AY73" s="1251"/>
      <c r="AZ73" s="1251"/>
      <c r="BA73" s="1251"/>
      <c r="BB73" s="1251" t="s">
        <v>565</v>
      </c>
      <c r="BC73" s="1251"/>
      <c r="BD73" s="1251"/>
      <c r="BE73" s="1251"/>
      <c r="BF73" s="1251"/>
      <c r="BG73" s="1251"/>
      <c r="BH73" s="1251"/>
      <c r="BI73" s="1251"/>
      <c r="BJ73" s="1251"/>
      <c r="BK73" s="1251"/>
      <c r="BL73" s="1251"/>
      <c r="BM73" s="1251"/>
      <c r="BN73" s="1251"/>
      <c r="BO73" s="1251"/>
      <c r="BP73" s="1252"/>
      <c r="BQ73" s="1252"/>
      <c r="BR73" s="1252"/>
      <c r="BS73" s="1252"/>
      <c r="BT73" s="1252"/>
      <c r="BU73" s="1252"/>
      <c r="BV73" s="1252"/>
      <c r="BW73" s="1252"/>
      <c r="BX73" s="1252"/>
      <c r="BY73" s="1252"/>
      <c r="BZ73" s="1252"/>
      <c r="CA73" s="1252"/>
      <c r="CB73" s="1252"/>
      <c r="CC73" s="1252"/>
      <c r="CD73" s="1252"/>
      <c r="CE73" s="1252"/>
      <c r="CF73" s="1252"/>
      <c r="CG73" s="1252"/>
      <c r="CH73" s="1252"/>
      <c r="CI73" s="1252"/>
      <c r="CJ73" s="1252"/>
      <c r="CK73" s="1252"/>
      <c r="CL73" s="1252"/>
      <c r="CM73" s="1252"/>
      <c r="CN73" s="1252"/>
      <c r="CO73" s="1252"/>
      <c r="CP73" s="1252"/>
      <c r="CQ73" s="1252"/>
      <c r="CR73" s="1252"/>
      <c r="CS73" s="1252"/>
      <c r="CT73" s="1252"/>
      <c r="CU73" s="1252"/>
      <c r="CV73" s="1252"/>
      <c r="CW73" s="1252"/>
      <c r="CX73" s="1252"/>
      <c r="CY73" s="1252"/>
      <c r="CZ73" s="1252"/>
      <c r="DA73" s="1252"/>
      <c r="DB73" s="1252"/>
      <c r="DC73" s="1252"/>
    </row>
    <row r="74" spans="2:107" ht="13.2" x14ac:dyDescent="0.2">
      <c r="B74" s="1222"/>
      <c r="G74" s="1248"/>
      <c r="H74" s="1248"/>
      <c r="I74" s="1248"/>
      <c r="J74" s="1248"/>
      <c r="K74" s="1269"/>
      <c r="L74" s="1269"/>
      <c r="M74" s="1269"/>
      <c r="N74" s="1269"/>
      <c r="AM74" s="1240"/>
      <c r="AN74" s="1251"/>
      <c r="AO74" s="1251"/>
      <c r="AP74" s="1251"/>
      <c r="AQ74" s="1251"/>
      <c r="AR74" s="1251"/>
      <c r="AS74" s="1251"/>
      <c r="AT74" s="1251"/>
      <c r="AU74" s="1251"/>
      <c r="AV74" s="1251"/>
      <c r="AW74" s="1251"/>
      <c r="AX74" s="1251"/>
      <c r="AY74" s="1251"/>
      <c r="AZ74" s="1251"/>
      <c r="BA74" s="1251"/>
      <c r="BB74" s="1251"/>
      <c r="BC74" s="1251"/>
      <c r="BD74" s="1251"/>
      <c r="BE74" s="1251"/>
      <c r="BF74" s="1251"/>
      <c r="BG74" s="1251"/>
      <c r="BH74" s="1251"/>
      <c r="BI74" s="1251"/>
      <c r="BJ74" s="1251"/>
      <c r="BK74" s="1251"/>
      <c r="BL74" s="1251"/>
      <c r="BM74" s="1251"/>
      <c r="BN74" s="1251"/>
      <c r="BO74" s="1251"/>
      <c r="BP74" s="1252"/>
      <c r="BQ74" s="1252"/>
      <c r="BR74" s="1252"/>
      <c r="BS74" s="1252"/>
      <c r="BT74" s="1252"/>
      <c r="BU74" s="1252"/>
      <c r="BV74" s="1252"/>
      <c r="BW74" s="1252"/>
      <c r="BX74" s="1252"/>
      <c r="BY74" s="1252"/>
      <c r="BZ74" s="1252"/>
      <c r="CA74" s="1252"/>
      <c r="CB74" s="1252"/>
      <c r="CC74" s="1252"/>
      <c r="CD74" s="1252"/>
      <c r="CE74" s="1252"/>
      <c r="CF74" s="1252"/>
      <c r="CG74" s="1252"/>
      <c r="CH74" s="1252"/>
      <c r="CI74" s="1252"/>
      <c r="CJ74" s="1252"/>
      <c r="CK74" s="1252"/>
      <c r="CL74" s="1252"/>
      <c r="CM74" s="1252"/>
      <c r="CN74" s="1252"/>
      <c r="CO74" s="1252"/>
      <c r="CP74" s="1252"/>
      <c r="CQ74" s="1252"/>
      <c r="CR74" s="1252"/>
      <c r="CS74" s="1252"/>
      <c r="CT74" s="1252"/>
      <c r="CU74" s="1252"/>
      <c r="CV74" s="1252"/>
      <c r="CW74" s="1252"/>
      <c r="CX74" s="1252"/>
      <c r="CY74" s="1252"/>
      <c r="CZ74" s="1252"/>
      <c r="DA74" s="1252"/>
      <c r="DB74" s="1252"/>
      <c r="DC74" s="1252"/>
    </row>
    <row r="75" spans="2:107" ht="13.2" x14ac:dyDescent="0.2">
      <c r="B75" s="1222"/>
      <c r="G75" s="1248"/>
      <c r="H75" s="1248"/>
      <c r="I75" s="1241"/>
      <c r="J75" s="1241"/>
      <c r="K75" s="1250"/>
      <c r="L75" s="1250"/>
      <c r="M75" s="1250"/>
      <c r="N75" s="1250"/>
      <c r="AM75" s="1240"/>
      <c r="AN75" s="1251"/>
      <c r="AO75" s="1251"/>
      <c r="AP75" s="1251"/>
      <c r="AQ75" s="1251"/>
      <c r="AR75" s="1251"/>
      <c r="AS75" s="1251"/>
      <c r="AT75" s="1251"/>
      <c r="AU75" s="1251"/>
      <c r="AV75" s="1251"/>
      <c r="AW75" s="1251"/>
      <c r="AX75" s="1251"/>
      <c r="AY75" s="1251"/>
      <c r="AZ75" s="1251"/>
      <c r="BA75" s="1251"/>
      <c r="BB75" s="1251" t="s">
        <v>570</v>
      </c>
      <c r="BC75" s="1251"/>
      <c r="BD75" s="1251"/>
      <c r="BE75" s="1251"/>
      <c r="BF75" s="1251"/>
      <c r="BG75" s="1251"/>
      <c r="BH75" s="1251"/>
      <c r="BI75" s="1251"/>
      <c r="BJ75" s="1251"/>
      <c r="BK75" s="1251"/>
      <c r="BL75" s="1251"/>
      <c r="BM75" s="1251"/>
      <c r="BN75" s="1251"/>
      <c r="BO75" s="1251"/>
      <c r="BP75" s="1252">
        <v>4.8</v>
      </c>
      <c r="BQ75" s="1252"/>
      <c r="BR75" s="1252"/>
      <c r="BS75" s="1252"/>
      <c r="BT75" s="1252"/>
      <c r="BU75" s="1252"/>
      <c r="BV75" s="1252"/>
      <c r="BW75" s="1252"/>
      <c r="BX75" s="1252">
        <v>3.5</v>
      </c>
      <c r="BY75" s="1252"/>
      <c r="BZ75" s="1252"/>
      <c r="CA75" s="1252"/>
      <c r="CB75" s="1252"/>
      <c r="CC75" s="1252"/>
      <c r="CD75" s="1252"/>
      <c r="CE75" s="1252"/>
      <c r="CF75" s="1252">
        <v>2.2999999999999998</v>
      </c>
      <c r="CG75" s="1252"/>
      <c r="CH75" s="1252"/>
      <c r="CI75" s="1252"/>
      <c r="CJ75" s="1252"/>
      <c r="CK75" s="1252"/>
      <c r="CL75" s="1252"/>
      <c r="CM75" s="1252"/>
      <c r="CN75" s="1252">
        <v>1.5</v>
      </c>
      <c r="CO75" s="1252"/>
      <c r="CP75" s="1252"/>
      <c r="CQ75" s="1252"/>
      <c r="CR75" s="1252"/>
      <c r="CS75" s="1252"/>
      <c r="CT75" s="1252"/>
      <c r="CU75" s="1252"/>
      <c r="CV75" s="1252">
        <v>1.3</v>
      </c>
      <c r="CW75" s="1252"/>
      <c r="CX75" s="1252"/>
      <c r="CY75" s="1252"/>
      <c r="CZ75" s="1252"/>
      <c r="DA75" s="1252"/>
      <c r="DB75" s="1252"/>
      <c r="DC75" s="1252"/>
    </row>
    <row r="76" spans="2:107" ht="13.2" x14ac:dyDescent="0.2">
      <c r="B76" s="1222"/>
      <c r="G76" s="1248"/>
      <c r="H76" s="1248"/>
      <c r="I76" s="1241"/>
      <c r="J76" s="1241"/>
      <c r="K76" s="1250"/>
      <c r="L76" s="1250"/>
      <c r="M76" s="1250"/>
      <c r="N76" s="1250"/>
      <c r="AM76" s="1240"/>
      <c r="AN76" s="1251"/>
      <c r="AO76" s="1251"/>
      <c r="AP76" s="1251"/>
      <c r="AQ76" s="1251"/>
      <c r="AR76" s="1251"/>
      <c r="AS76" s="1251"/>
      <c r="AT76" s="1251"/>
      <c r="AU76" s="1251"/>
      <c r="AV76" s="1251"/>
      <c r="AW76" s="1251"/>
      <c r="AX76" s="1251"/>
      <c r="AY76" s="1251"/>
      <c r="AZ76" s="1251"/>
      <c r="BA76" s="1251"/>
      <c r="BB76" s="1251"/>
      <c r="BC76" s="1251"/>
      <c r="BD76" s="1251"/>
      <c r="BE76" s="1251"/>
      <c r="BF76" s="1251"/>
      <c r="BG76" s="1251"/>
      <c r="BH76" s="1251"/>
      <c r="BI76" s="1251"/>
      <c r="BJ76" s="1251"/>
      <c r="BK76" s="1251"/>
      <c r="BL76" s="1251"/>
      <c r="BM76" s="1251"/>
      <c r="BN76" s="1251"/>
      <c r="BO76" s="1251"/>
      <c r="BP76" s="1252"/>
      <c r="BQ76" s="1252"/>
      <c r="BR76" s="1252"/>
      <c r="BS76" s="1252"/>
      <c r="BT76" s="1252"/>
      <c r="BU76" s="1252"/>
      <c r="BV76" s="1252"/>
      <c r="BW76" s="1252"/>
      <c r="BX76" s="1252"/>
      <c r="BY76" s="1252"/>
      <c r="BZ76" s="1252"/>
      <c r="CA76" s="1252"/>
      <c r="CB76" s="1252"/>
      <c r="CC76" s="1252"/>
      <c r="CD76" s="1252"/>
      <c r="CE76" s="1252"/>
      <c r="CF76" s="1252"/>
      <c r="CG76" s="1252"/>
      <c r="CH76" s="1252"/>
      <c r="CI76" s="1252"/>
      <c r="CJ76" s="1252"/>
      <c r="CK76" s="1252"/>
      <c r="CL76" s="1252"/>
      <c r="CM76" s="1252"/>
      <c r="CN76" s="1252"/>
      <c r="CO76" s="1252"/>
      <c r="CP76" s="1252"/>
      <c r="CQ76" s="1252"/>
      <c r="CR76" s="1252"/>
      <c r="CS76" s="1252"/>
      <c r="CT76" s="1252"/>
      <c r="CU76" s="1252"/>
      <c r="CV76" s="1252"/>
      <c r="CW76" s="1252"/>
      <c r="CX76" s="1252"/>
      <c r="CY76" s="1252"/>
      <c r="CZ76" s="1252"/>
      <c r="DA76" s="1252"/>
      <c r="DB76" s="1252"/>
      <c r="DC76" s="1252"/>
    </row>
    <row r="77" spans="2:107" ht="13.2" x14ac:dyDescent="0.2">
      <c r="B77" s="1222"/>
      <c r="G77" s="1241"/>
      <c r="H77" s="1241"/>
      <c r="I77" s="1241"/>
      <c r="J77" s="1241"/>
      <c r="K77" s="1269"/>
      <c r="L77" s="1269"/>
      <c r="M77" s="1269"/>
      <c r="N77" s="1269"/>
      <c r="AN77" s="1247" t="s">
        <v>567</v>
      </c>
      <c r="AO77" s="1247"/>
      <c r="AP77" s="1247"/>
      <c r="AQ77" s="1247"/>
      <c r="AR77" s="1247"/>
      <c r="AS77" s="1247"/>
      <c r="AT77" s="1247"/>
      <c r="AU77" s="1247"/>
      <c r="AV77" s="1247"/>
      <c r="AW77" s="1247"/>
      <c r="AX77" s="1247"/>
      <c r="AY77" s="1247"/>
      <c r="AZ77" s="1247"/>
      <c r="BA77" s="1247"/>
      <c r="BB77" s="1251" t="s">
        <v>565</v>
      </c>
      <c r="BC77" s="1251"/>
      <c r="BD77" s="1251"/>
      <c r="BE77" s="1251"/>
      <c r="BF77" s="1251"/>
      <c r="BG77" s="1251"/>
      <c r="BH77" s="1251"/>
      <c r="BI77" s="1251"/>
      <c r="BJ77" s="1251"/>
      <c r="BK77" s="1251"/>
      <c r="BL77" s="1251"/>
      <c r="BM77" s="1251"/>
      <c r="BN77" s="1251"/>
      <c r="BO77" s="1251"/>
      <c r="BP77" s="1252">
        <v>20.3</v>
      </c>
      <c r="BQ77" s="1252"/>
      <c r="BR77" s="1252"/>
      <c r="BS77" s="1252"/>
      <c r="BT77" s="1252"/>
      <c r="BU77" s="1252"/>
      <c r="BV77" s="1252"/>
      <c r="BW77" s="1252"/>
      <c r="BX77" s="1252">
        <v>15.5</v>
      </c>
      <c r="BY77" s="1252"/>
      <c r="BZ77" s="1252"/>
      <c r="CA77" s="1252"/>
      <c r="CB77" s="1252"/>
      <c r="CC77" s="1252"/>
      <c r="CD77" s="1252"/>
      <c r="CE77" s="1252"/>
      <c r="CF77" s="1252">
        <v>4.5999999999999996</v>
      </c>
      <c r="CG77" s="1252"/>
      <c r="CH77" s="1252"/>
      <c r="CI77" s="1252"/>
      <c r="CJ77" s="1252"/>
      <c r="CK77" s="1252"/>
      <c r="CL77" s="1252"/>
      <c r="CM77" s="1252"/>
      <c r="CN77" s="1252">
        <v>1.6</v>
      </c>
      <c r="CO77" s="1252"/>
      <c r="CP77" s="1252"/>
      <c r="CQ77" s="1252"/>
      <c r="CR77" s="1252"/>
      <c r="CS77" s="1252"/>
      <c r="CT77" s="1252"/>
      <c r="CU77" s="1252"/>
      <c r="CV77" s="1252">
        <v>0</v>
      </c>
      <c r="CW77" s="1252"/>
      <c r="CX77" s="1252"/>
      <c r="CY77" s="1252"/>
      <c r="CZ77" s="1252"/>
      <c r="DA77" s="1252"/>
      <c r="DB77" s="1252"/>
      <c r="DC77" s="1252"/>
    </row>
    <row r="78" spans="2:107" ht="13.2" x14ac:dyDescent="0.2">
      <c r="B78" s="1222"/>
      <c r="G78" s="1241"/>
      <c r="H78" s="1241"/>
      <c r="I78" s="1241"/>
      <c r="J78" s="1241"/>
      <c r="K78" s="1269"/>
      <c r="L78" s="1269"/>
      <c r="M78" s="1269"/>
      <c r="N78" s="1269"/>
      <c r="AN78" s="1247"/>
      <c r="AO78" s="1247"/>
      <c r="AP78" s="1247"/>
      <c r="AQ78" s="1247"/>
      <c r="AR78" s="1247"/>
      <c r="AS78" s="1247"/>
      <c r="AT78" s="1247"/>
      <c r="AU78" s="1247"/>
      <c r="AV78" s="1247"/>
      <c r="AW78" s="1247"/>
      <c r="AX78" s="1247"/>
      <c r="AY78" s="1247"/>
      <c r="AZ78" s="1247"/>
      <c r="BA78" s="1247"/>
      <c r="BB78" s="1251"/>
      <c r="BC78" s="1251"/>
      <c r="BD78" s="1251"/>
      <c r="BE78" s="1251"/>
      <c r="BF78" s="1251"/>
      <c r="BG78" s="1251"/>
      <c r="BH78" s="1251"/>
      <c r="BI78" s="1251"/>
      <c r="BJ78" s="1251"/>
      <c r="BK78" s="1251"/>
      <c r="BL78" s="1251"/>
      <c r="BM78" s="1251"/>
      <c r="BN78" s="1251"/>
      <c r="BO78" s="1251"/>
      <c r="BP78" s="1252"/>
      <c r="BQ78" s="1252"/>
      <c r="BR78" s="1252"/>
      <c r="BS78" s="1252"/>
      <c r="BT78" s="1252"/>
      <c r="BU78" s="1252"/>
      <c r="BV78" s="1252"/>
      <c r="BW78" s="1252"/>
      <c r="BX78" s="1252"/>
      <c r="BY78" s="1252"/>
      <c r="BZ78" s="1252"/>
      <c r="CA78" s="1252"/>
      <c r="CB78" s="1252"/>
      <c r="CC78" s="1252"/>
      <c r="CD78" s="1252"/>
      <c r="CE78" s="1252"/>
      <c r="CF78" s="1252"/>
      <c r="CG78" s="1252"/>
      <c r="CH78" s="1252"/>
      <c r="CI78" s="1252"/>
      <c r="CJ78" s="1252"/>
      <c r="CK78" s="1252"/>
      <c r="CL78" s="1252"/>
      <c r="CM78" s="1252"/>
      <c r="CN78" s="1252"/>
      <c r="CO78" s="1252"/>
      <c r="CP78" s="1252"/>
      <c r="CQ78" s="1252"/>
      <c r="CR78" s="1252"/>
      <c r="CS78" s="1252"/>
      <c r="CT78" s="1252"/>
      <c r="CU78" s="1252"/>
      <c r="CV78" s="1252"/>
      <c r="CW78" s="1252"/>
      <c r="CX78" s="1252"/>
      <c r="CY78" s="1252"/>
      <c r="CZ78" s="1252"/>
      <c r="DA78" s="1252"/>
      <c r="DB78" s="1252"/>
      <c r="DC78" s="1252"/>
    </row>
    <row r="79" spans="2:107" ht="13.2" x14ac:dyDescent="0.2">
      <c r="B79" s="1222"/>
      <c r="G79" s="1241"/>
      <c r="H79" s="1241"/>
      <c r="I79" s="1254"/>
      <c r="J79" s="1254"/>
      <c r="K79" s="1270"/>
      <c r="L79" s="1270"/>
      <c r="M79" s="1270"/>
      <c r="N79" s="1270"/>
      <c r="AN79" s="1247"/>
      <c r="AO79" s="1247"/>
      <c r="AP79" s="1247"/>
      <c r="AQ79" s="1247"/>
      <c r="AR79" s="1247"/>
      <c r="AS79" s="1247"/>
      <c r="AT79" s="1247"/>
      <c r="AU79" s="1247"/>
      <c r="AV79" s="1247"/>
      <c r="AW79" s="1247"/>
      <c r="AX79" s="1247"/>
      <c r="AY79" s="1247"/>
      <c r="AZ79" s="1247"/>
      <c r="BA79" s="1247"/>
      <c r="BB79" s="1251" t="s">
        <v>570</v>
      </c>
      <c r="BC79" s="1251"/>
      <c r="BD79" s="1251"/>
      <c r="BE79" s="1251"/>
      <c r="BF79" s="1251"/>
      <c r="BG79" s="1251"/>
      <c r="BH79" s="1251"/>
      <c r="BI79" s="1251"/>
      <c r="BJ79" s="1251"/>
      <c r="BK79" s="1251"/>
      <c r="BL79" s="1251"/>
      <c r="BM79" s="1251"/>
      <c r="BN79" s="1251"/>
      <c r="BO79" s="1251"/>
      <c r="BP79" s="1252">
        <v>6.6</v>
      </c>
      <c r="BQ79" s="1252"/>
      <c r="BR79" s="1252"/>
      <c r="BS79" s="1252"/>
      <c r="BT79" s="1252"/>
      <c r="BU79" s="1252"/>
      <c r="BV79" s="1252"/>
      <c r="BW79" s="1252"/>
      <c r="BX79" s="1252">
        <v>6.4</v>
      </c>
      <c r="BY79" s="1252"/>
      <c r="BZ79" s="1252"/>
      <c r="CA79" s="1252"/>
      <c r="CB79" s="1252"/>
      <c r="CC79" s="1252"/>
      <c r="CD79" s="1252"/>
      <c r="CE79" s="1252"/>
      <c r="CF79" s="1252">
        <v>6.3</v>
      </c>
      <c r="CG79" s="1252"/>
      <c r="CH79" s="1252"/>
      <c r="CI79" s="1252"/>
      <c r="CJ79" s="1252"/>
      <c r="CK79" s="1252"/>
      <c r="CL79" s="1252"/>
      <c r="CM79" s="1252"/>
      <c r="CN79" s="1252">
        <v>6.6</v>
      </c>
      <c r="CO79" s="1252"/>
      <c r="CP79" s="1252"/>
      <c r="CQ79" s="1252"/>
      <c r="CR79" s="1252"/>
      <c r="CS79" s="1252"/>
      <c r="CT79" s="1252"/>
      <c r="CU79" s="1252"/>
      <c r="CV79" s="1252">
        <v>6.8</v>
      </c>
      <c r="CW79" s="1252"/>
      <c r="CX79" s="1252"/>
      <c r="CY79" s="1252"/>
      <c r="CZ79" s="1252"/>
      <c r="DA79" s="1252"/>
      <c r="DB79" s="1252"/>
      <c r="DC79" s="1252"/>
    </row>
    <row r="80" spans="2:107" ht="13.2" x14ac:dyDescent="0.2">
      <c r="B80" s="1222"/>
      <c r="G80" s="1241"/>
      <c r="H80" s="1241"/>
      <c r="I80" s="1254"/>
      <c r="J80" s="1254"/>
      <c r="K80" s="1270"/>
      <c r="L80" s="1270"/>
      <c r="M80" s="1270"/>
      <c r="N80" s="1270"/>
      <c r="AN80" s="1247"/>
      <c r="AO80" s="1247"/>
      <c r="AP80" s="1247"/>
      <c r="AQ80" s="1247"/>
      <c r="AR80" s="1247"/>
      <c r="AS80" s="1247"/>
      <c r="AT80" s="1247"/>
      <c r="AU80" s="1247"/>
      <c r="AV80" s="1247"/>
      <c r="AW80" s="1247"/>
      <c r="AX80" s="1247"/>
      <c r="AY80" s="1247"/>
      <c r="AZ80" s="1247"/>
      <c r="BA80" s="1247"/>
      <c r="BB80" s="1251"/>
      <c r="BC80" s="1251"/>
      <c r="BD80" s="1251"/>
      <c r="BE80" s="1251"/>
      <c r="BF80" s="1251"/>
      <c r="BG80" s="1251"/>
      <c r="BH80" s="1251"/>
      <c r="BI80" s="1251"/>
      <c r="BJ80" s="1251"/>
      <c r="BK80" s="1251"/>
      <c r="BL80" s="1251"/>
      <c r="BM80" s="1251"/>
      <c r="BN80" s="1251"/>
      <c r="BO80" s="1251"/>
      <c r="BP80" s="1252"/>
      <c r="BQ80" s="1252"/>
      <c r="BR80" s="1252"/>
      <c r="BS80" s="1252"/>
      <c r="BT80" s="1252"/>
      <c r="BU80" s="1252"/>
      <c r="BV80" s="1252"/>
      <c r="BW80" s="1252"/>
      <c r="BX80" s="1252"/>
      <c r="BY80" s="1252"/>
      <c r="BZ80" s="1252"/>
      <c r="CA80" s="1252"/>
      <c r="CB80" s="1252"/>
      <c r="CC80" s="1252"/>
      <c r="CD80" s="1252"/>
      <c r="CE80" s="1252"/>
      <c r="CF80" s="1252"/>
      <c r="CG80" s="1252"/>
      <c r="CH80" s="1252"/>
      <c r="CI80" s="1252"/>
      <c r="CJ80" s="1252"/>
      <c r="CK80" s="1252"/>
      <c r="CL80" s="1252"/>
      <c r="CM80" s="1252"/>
      <c r="CN80" s="1252"/>
      <c r="CO80" s="1252"/>
      <c r="CP80" s="1252"/>
      <c r="CQ80" s="1252"/>
      <c r="CR80" s="1252"/>
      <c r="CS80" s="1252"/>
      <c r="CT80" s="1252"/>
      <c r="CU80" s="1252"/>
      <c r="CV80" s="1252"/>
      <c r="CW80" s="1252"/>
      <c r="CX80" s="1252"/>
      <c r="CY80" s="1252"/>
      <c r="CZ80" s="1252"/>
      <c r="DA80" s="1252"/>
      <c r="DB80" s="1252"/>
      <c r="DC80" s="1252"/>
    </row>
    <row r="81" spans="2:109" ht="13.2" x14ac:dyDescent="0.2">
      <c r="B81" s="1222"/>
    </row>
    <row r="82" spans="2:109" ht="16.2" x14ac:dyDescent="0.2">
      <c r="B82" s="1222"/>
      <c r="K82" s="1271"/>
      <c r="L82" s="1271"/>
      <c r="M82" s="1271"/>
      <c r="N82" s="1271"/>
      <c r="AQ82" s="1271"/>
      <c r="AR82" s="1271"/>
      <c r="AS82" s="1271"/>
      <c r="AT82" s="1271"/>
      <c r="BC82" s="1271"/>
      <c r="BD82" s="1271"/>
      <c r="BE82" s="1271"/>
      <c r="BF82" s="1271"/>
      <c r="BO82" s="1271"/>
      <c r="BP82" s="1271"/>
      <c r="BQ82" s="1271"/>
      <c r="BR82" s="1271"/>
      <c r="CA82" s="1271"/>
      <c r="CB82" s="1271"/>
      <c r="CC82" s="1271"/>
      <c r="CD82" s="1271"/>
      <c r="CM82" s="1271"/>
      <c r="CN82" s="1271"/>
      <c r="CO82" s="1271"/>
      <c r="CP82" s="1271"/>
      <c r="CY82" s="1271"/>
      <c r="CZ82" s="1271"/>
      <c r="DA82" s="1271"/>
      <c r="DB82" s="1271"/>
      <c r="DC82" s="1271"/>
    </row>
    <row r="83" spans="2:109" ht="13.2" x14ac:dyDescent="0.2">
      <c r="B83" s="1224"/>
      <c r="C83" s="1225"/>
      <c r="D83" s="1225"/>
      <c r="E83" s="1225"/>
      <c r="F83" s="1225"/>
      <c r="G83" s="1225"/>
      <c r="H83" s="1225"/>
      <c r="I83" s="1225"/>
      <c r="J83" s="1225"/>
      <c r="K83" s="1225"/>
      <c r="L83" s="1225"/>
      <c r="M83" s="1225"/>
      <c r="N83" s="1225"/>
      <c r="O83" s="1225"/>
      <c r="P83" s="1225"/>
      <c r="Q83" s="1225"/>
      <c r="R83" s="1225"/>
      <c r="S83" s="1225"/>
      <c r="T83" s="1225"/>
      <c r="U83" s="1225"/>
      <c r="V83" s="1225"/>
      <c r="W83" s="1225"/>
      <c r="X83" s="1225"/>
      <c r="Y83" s="1225"/>
      <c r="Z83" s="1225"/>
      <c r="AA83" s="1225"/>
      <c r="AB83" s="1225"/>
      <c r="AC83" s="1225"/>
      <c r="AD83" s="1225"/>
      <c r="AE83" s="1225"/>
      <c r="AF83" s="1225"/>
      <c r="AG83" s="1225"/>
      <c r="AH83" s="1225"/>
      <c r="AI83" s="1225"/>
      <c r="AJ83" s="1225"/>
      <c r="AK83" s="1225"/>
      <c r="AL83" s="1225"/>
      <c r="AM83" s="1225"/>
      <c r="AN83" s="1225"/>
      <c r="AO83" s="1225"/>
      <c r="AP83" s="1225"/>
      <c r="AQ83" s="1225"/>
      <c r="AR83" s="1225"/>
      <c r="AS83" s="1225"/>
      <c r="AT83" s="1225"/>
      <c r="AU83" s="1225"/>
      <c r="AV83" s="1225"/>
      <c r="AW83" s="1225"/>
      <c r="AX83" s="1225"/>
      <c r="AY83" s="1225"/>
      <c r="AZ83" s="1225"/>
      <c r="BA83" s="1225"/>
      <c r="BB83" s="1225"/>
      <c r="BC83" s="1225"/>
      <c r="BD83" s="1225"/>
      <c r="BE83" s="1225"/>
      <c r="BF83" s="1225"/>
      <c r="BG83" s="1225"/>
      <c r="BH83" s="1225"/>
      <c r="BI83" s="1225"/>
      <c r="BJ83" s="1225"/>
      <c r="BK83" s="1225"/>
      <c r="BL83" s="1225"/>
      <c r="BM83" s="1225"/>
      <c r="BN83" s="1225"/>
      <c r="BO83" s="1225"/>
      <c r="BP83" s="1225"/>
      <c r="BQ83" s="1225"/>
      <c r="BR83" s="1225"/>
      <c r="BS83" s="1225"/>
      <c r="BT83" s="1225"/>
      <c r="BU83" s="1225"/>
      <c r="BV83" s="1225"/>
      <c r="BW83" s="1225"/>
      <c r="BX83" s="1225"/>
      <c r="BY83" s="1225"/>
      <c r="BZ83" s="1225"/>
      <c r="CA83" s="1225"/>
      <c r="CB83" s="1225"/>
      <c r="CC83" s="1225"/>
      <c r="CD83" s="1225"/>
      <c r="CE83" s="1225"/>
      <c r="CF83" s="1225"/>
      <c r="CG83" s="1225"/>
      <c r="CH83" s="1225"/>
      <c r="CI83" s="1225"/>
      <c r="CJ83" s="1225"/>
      <c r="CK83" s="1225"/>
      <c r="CL83" s="1225"/>
      <c r="CM83" s="1225"/>
      <c r="CN83" s="1225"/>
      <c r="CO83" s="1225"/>
      <c r="CP83" s="1225"/>
      <c r="CQ83" s="1225"/>
      <c r="CR83" s="1225"/>
      <c r="CS83" s="1225"/>
      <c r="CT83" s="1225"/>
      <c r="CU83" s="1225"/>
      <c r="CV83" s="1225"/>
      <c r="CW83" s="1225"/>
      <c r="CX83" s="1225"/>
      <c r="CY83" s="1225"/>
      <c r="CZ83" s="1225"/>
      <c r="DA83" s="1225"/>
      <c r="DB83" s="1225"/>
      <c r="DC83" s="1225"/>
      <c r="DD83" s="1226"/>
    </row>
    <row r="84" spans="2:109" ht="13.2" x14ac:dyDescent="0.2">
      <c r="DD84" s="1216"/>
      <c r="DE84" s="1216"/>
    </row>
    <row r="85" spans="2:109" ht="13.2" x14ac:dyDescent="0.2">
      <c r="DD85" s="1216"/>
      <c r="DE85" s="1216"/>
    </row>
  </sheetData>
  <sheetProtection algorithmName="SHA-512" hashValue="8/EKnHw32SThMnFUJWsdDitaEOGcAFASZUvbzeGOsCJ9C9IJjtjHmLVE0J8mwHHNEPc2wWHm+PVDf3xyZ6aaiQ==" saltValue="aRhYmb79mrpwE9/XhhTTI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62CBF-46DC-41B2-99BA-D4056C40C13A}">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y4p+JMYIikZHYSs0PvuX/Qvn+w5BqsQFggiKLhYMiNQeb1mlpTTv7tPNga7eCm4lAL4Z6BzHXxmlayMbVqlqqg==" saltValue="lJBu3kpXDFt4RbDdzIVJlA==" spinCount="100000" sheet="1" objects="1" scenarios="1"/>
  <dataConsolidate/>
  <phoneticPr fontId="2"/>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E79F-A38B-485D-BEAD-D3E996D9B1E3}">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t7YAEgH40MgqGUB2MOBfwMxff1sAq0yPWUt5ITOf14Ad5kGV6ZSV6NkAR+fExyXKDRjl2nIOXKuvdPg9Y42o0A==" saltValue="lTji9ZiW+MtwKsL4aO/aSA==" spinCount="100000" sheet="1" objects="1" scenarios="1"/>
  <dataConsolidate/>
  <phoneticPr fontId="2"/>
  <printOptions horizontalCentered="1" verticalCentered="1"/>
  <pageMargins left="0" right="0" top="0.19685039370078741" bottom="0.31496062992125984"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26571</v>
      </c>
      <c r="E3" s="156"/>
      <c r="F3" s="157">
        <v>51264</v>
      </c>
      <c r="G3" s="158"/>
      <c r="H3" s="159"/>
    </row>
    <row r="4" spans="1:8" x14ac:dyDescent="0.2">
      <c r="A4" s="160"/>
      <c r="B4" s="161"/>
      <c r="C4" s="162"/>
      <c r="D4" s="163">
        <v>14019</v>
      </c>
      <c r="E4" s="164"/>
      <c r="F4" s="165">
        <v>26040</v>
      </c>
      <c r="G4" s="166"/>
      <c r="H4" s="167"/>
    </row>
    <row r="5" spans="1:8" x14ac:dyDescent="0.2">
      <c r="A5" s="148" t="s">
        <v>518</v>
      </c>
      <c r="B5" s="153"/>
      <c r="C5" s="154"/>
      <c r="D5" s="155">
        <v>41928</v>
      </c>
      <c r="E5" s="156"/>
      <c r="F5" s="157">
        <v>52068</v>
      </c>
      <c r="G5" s="158"/>
      <c r="H5" s="159"/>
    </row>
    <row r="6" spans="1:8" x14ac:dyDescent="0.2">
      <c r="A6" s="160"/>
      <c r="B6" s="161"/>
      <c r="C6" s="162"/>
      <c r="D6" s="163">
        <v>19063</v>
      </c>
      <c r="E6" s="164"/>
      <c r="F6" s="165">
        <v>26936</v>
      </c>
      <c r="G6" s="166"/>
      <c r="H6" s="167"/>
    </row>
    <row r="7" spans="1:8" x14ac:dyDescent="0.2">
      <c r="A7" s="148" t="s">
        <v>519</v>
      </c>
      <c r="B7" s="153"/>
      <c r="C7" s="154"/>
      <c r="D7" s="155">
        <v>47422</v>
      </c>
      <c r="E7" s="156"/>
      <c r="F7" s="157">
        <v>47161</v>
      </c>
      <c r="G7" s="158"/>
      <c r="H7" s="159"/>
    </row>
    <row r="8" spans="1:8" x14ac:dyDescent="0.2">
      <c r="A8" s="160"/>
      <c r="B8" s="161"/>
      <c r="C8" s="162"/>
      <c r="D8" s="163">
        <v>17833</v>
      </c>
      <c r="E8" s="164"/>
      <c r="F8" s="165">
        <v>24595</v>
      </c>
      <c r="G8" s="166"/>
      <c r="H8" s="167"/>
    </row>
    <row r="9" spans="1:8" x14ac:dyDescent="0.2">
      <c r="A9" s="148" t="s">
        <v>520</v>
      </c>
      <c r="B9" s="153"/>
      <c r="C9" s="154"/>
      <c r="D9" s="155">
        <v>39460</v>
      </c>
      <c r="E9" s="156"/>
      <c r="F9" s="157">
        <v>43423</v>
      </c>
      <c r="G9" s="158"/>
      <c r="H9" s="159"/>
    </row>
    <row r="10" spans="1:8" x14ac:dyDescent="0.2">
      <c r="A10" s="160"/>
      <c r="B10" s="161"/>
      <c r="C10" s="162"/>
      <c r="D10" s="163">
        <v>20474</v>
      </c>
      <c r="E10" s="164"/>
      <c r="F10" s="165">
        <v>22207</v>
      </c>
      <c r="G10" s="166"/>
      <c r="H10" s="167"/>
    </row>
    <row r="11" spans="1:8" x14ac:dyDescent="0.2">
      <c r="A11" s="148" t="s">
        <v>521</v>
      </c>
      <c r="B11" s="153"/>
      <c r="C11" s="154"/>
      <c r="D11" s="155">
        <v>58346</v>
      </c>
      <c r="E11" s="156"/>
      <c r="F11" s="157">
        <v>45265</v>
      </c>
      <c r="G11" s="158"/>
      <c r="H11" s="159"/>
    </row>
    <row r="12" spans="1:8" x14ac:dyDescent="0.2">
      <c r="A12" s="160"/>
      <c r="B12" s="161"/>
      <c r="C12" s="168"/>
      <c r="D12" s="163">
        <v>18986</v>
      </c>
      <c r="E12" s="164"/>
      <c r="F12" s="165">
        <v>22600</v>
      </c>
      <c r="G12" s="166"/>
      <c r="H12" s="167"/>
    </row>
    <row r="13" spans="1:8" x14ac:dyDescent="0.2">
      <c r="A13" s="148"/>
      <c r="B13" s="153"/>
      <c r="C13" s="169"/>
      <c r="D13" s="170">
        <v>42745</v>
      </c>
      <c r="E13" s="171"/>
      <c r="F13" s="172">
        <v>47836</v>
      </c>
      <c r="G13" s="173"/>
      <c r="H13" s="159"/>
    </row>
    <row r="14" spans="1:8" x14ac:dyDescent="0.2">
      <c r="A14" s="160"/>
      <c r="B14" s="161"/>
      <c r="C14" s="162"/>
      <c r="D14" s="163">
        <v>18075</v>
      </c>
      <c r="E14" s="164"/>
      <c r="F14" s="165">
        <v>24476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0.62</v>
      </c>
      <c r="C19" s="174">
        <f>ROUND(VALUE(SUBSTITUTE(実質収支比率等に係る経年分析!G$48,"▲","-")),2)</f>
        <v>0.57999999999999996</v>
      </c>
      <c r="D19" s="174">
        <f>ROUND(VALUE(SUBSTITUTE(実質収支比率等に係る経年分析!H$48,"▲","-")),2)</f>
        <v>6.65</v>
      </c>
      <c r="E19" s="174">
        <f>ROUND(VALUE(SUBSTITUTE(実質収支比率等に係る経年分析!I$48,"▲","-")),2)</f>
        <v>0.84</v>
      </c>
      <c r="F19" s="174">
        <f>ROUND(VALUE(SUBSTITUTE(実質収支比率等に係る経年分析!J$48,"▲","-")),2)</f>
        <v>0.66</v>
      </c>
    </row>
    <row r="20" spans="1:11" x14ac:dyDescent="0.2">
      <c r="A20" s="174" t="s">
        <v>53</v>
      </c>
      <c r="B20" s="174">
        <f>ROUND(VALUE(SUBSTITUTE(実質収支比率等に係る経年分析!F$47,"▲","-")),2)</f>
        <v>11.82</v>
      </c>
      <c r="C20" s="174">
        <f>ROUND(VALUE(SUBSTITUTE(実質収支比率等に係る経年分析!G$47,"▲","-")),2)</f>
        <v>11.21</v>
      </c>
      <c r="D20" s="174">
        <f>ROUND(VALUE(SUBSTITUTE(実質収支比率等に係る経年分析!H$47,"▲","-")),2)</f>
        <v>10.9</v>
      </c>
      <c r="E20" s="174">
        <f>ROUND(VALUE(SUBSTITUTE(実質収支比率等に係る経年分析!I$47,"▲","-")),2)</f>
        <v>14.56</v>
      </c>
      <c r="F20" s="174">
        <f>ROUND(VALUE(SUBSTITUTE(実質収支比率等に係る経年分析!J$47,"▲","-")),2)</f>
        <v>10.91</v>
      </c>
    </row>
    <row r="21" spans="1:11" x14ac:dyDescent="0.2">
      <c r="A21" s="174" t="s">
        <v>54</v>
      </c>
      <c r="B21" s="174">
        <f>IF(ISNUMBER(VALUE(SUBSTITUTE(実質収支比率等に係る経年分析!F$49,"▲","-"))),ROUND(VALUE(SUBSTITUTE(実質収支比率等に係る経年分析!F$49,"▲","-")),2),NA())</f>
        <v>-1.54</v>
      </c>
      <c r="C21" s="174">
        <f>IF(ISNUMBER(VALUE(SUBSTITUTE(実質収支比率等に係る経年分析!G$49,"▲","-"))),ROUND(VALUE(SUBSTITUTE(実質収支比率等に係る経年分析!G$49,"▲","-")),2),NA())</f>
        <v>-0.27</v>
      </c>
      <c r="D21" s="174">
        <f>IF(ISNUMBER(VALUE(SUBSTITUTE(実質収支比率等に係る経年分析!H$49,"▲","-"))),ROUND(VALUE(SUBSTITUTE(実質収支比率等に係る経年分析!H$49,"▲","-")),2),NA())</f>
        <v>6.38</v>
      </c>
      <c r="E21" s="174">
        <f>IF(ISNUMBER(VALUE(SUBSTITUTE(実質収支比率等に係る経年分析!I$49,"▲","-"))),ROUND(VALUE(SUBSTITUTE(実質収支比率等に係る経年分析!I$49,"▲","-")),2),NA())</f>
        <v>-2.5499999999999998</v>
      </c>
      <c r="F21" s="174">
        <f>IF(ISNUMBER(VALUE(SUBSTITUTE(実質収支比率等に係る経年分析!J$49,"▲","-"))),ROUND(VALUE(SUBSTITUTE(実質収支比率等に係る経年分析!J$49,"▲","-")),2),NA())</f>
        <v>-3.55</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6.22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5.42</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墓地事業特別会計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0.05</v>
      </c>
    </row>
    <row r="33" spans="1:16" x14ac:dyDescent="0.2">
      <c r="A33" s="175" t="str">
        <f>IF(連結実質赤字比率に係る赤字・黒字の構成分析!C$37="",NA(),連結実質赤字比率に係る赤字・黒字の構成分析!C$37)</f>
        <v>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0.52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1.64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0.61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0.24</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0.19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0.67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0.82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0.55000000000000004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0.45</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0.62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0.57999999999999996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6.65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0.83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0.65</v>
      </c>
    </row>
    <row r="36" spans="1:16" x14ac:dyDescent="0.2">
      <c r="A36" s="175" t="str">
        <f>IF(連結実質赤字比率に係る赤字・黒字の構成分析!C$34="",NA(),連結実質赤字比率に係る赤字・黒字の構成分析!C$34)</f>
        <v>下水道事業会計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1.29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2.2999999999999998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2.68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3.35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3.04</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977</v>
      </c>
      <c r="E42" s="176"/>
      <c r="F42" s="176"/>
      <c r="G42" s="176">
        <f>'実質公債費比率（分子）の構造'!L$52</f>
        <v>961</v>
      </c>
      <c r="H42" s="176"/>
      <c r="I42" s="176"/>
      <c r="J42" s="176">
        <f>'実質公債費比率（分子）の構造'!M$52</f>
        <v>994</v>
      </c>
      <c r="K42" s="176"/>
      <c r="L42" s="176"/>
      <c r="M42" s="176">
        <f>'実質公債費比率（分子）の構造'!N$52</f>
        <v>1012</v>
      </c>
      <c r="N42" s="176"/>
      <c r="O42" s="176"/>
      <c r="P42" s="176">
        <f>'実質公債費比率（分子）の構造'!O$52</f>
        <v>1006</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39</v>
      </c>
      <c r="C45" s="176"/>
      <c r="D45" s="176"/>
      <c r="E45" s="176">
        <f>'実質公債費比率（分子）の構造'!L$49</f>
        <v>36</v>
      </c>
      <c r="F45" s="176"/>
      <c r="G45" s="176"/>
      <c r="H45" s="176">
        <f>'実質公債費比率（分子）の構造'!M$49</f>
        <v>40</v>
      </c>
      <c r="I45" s="176"/>
      <c r="J45" s="176"/>
      <c r="K45" s="176">
        <f>'実質公債費比率（分子）の構造'!N$49</f>
        <v>37</v>
      </c>
      <c r="L45" s="176"/>
      <c r="M45" s="176"/>
      <c r="N45" s="176">
        <f>'実質公債費比率（分子）の構造'!O$49</f>
        <v>38</v>
      </c>
      <c r="O45" s="176"/>
      <c r="P45" s="176"/>
    </row>
    <row r="46" spans="1:16" x14ac:dyDescent="0.2">
      <c r="A46" s="176" t="s">
        <v>64</v>
      </c>
      <c r="B46" s="176">
        <f>'実質公債費比率（分子）の構造'!K$48</f>
        <v>258</v>
      </c>
      <c r="C46" s="176"/>
      <c r="D46" s="176"/>
      <c r="E46" s="176">
        <f>'実質公債費比率（分子）の構造'!L$48</f>
        <v>234</v>
      </c>
      <c r="F46" s="176"/>
      <c r="G46" s="176"/>
      <c r="H46" s="176">
        <f>'実質公債費比率（分子）の構造'!M$48</f>
        <v>223</v>
      </c>
      <c r="I46" s="176"/>
      <c r="J46" s="176"/>
      <c r="K46" s="176">
        <f>'実質公債費比率（分子）の構造'!N$48</f>
        <v>219</v>
      </c>
      <c r="L46" s="176"/>
      <c r="M46" s="176"/>
      <c r="N46" s="176">
        <f>'実質公債費比率（分子）の構造'!O$48</f>
        <v>226</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951</v>
      </c>
      <c r="C49" s="176"/>
      <c r="D49" s="176"/>
      <c r="E49" s="176">
        <f>'実質公債費比率（分子）の構造'!L$45</f>
        <v>875</v>
      </c>
      <c r="F49" s="176"/>
      <c r="G49" s="176"/>
      <c r="H49" s="176">
        <f>'実質公債費比率（分子）の構造'!M$45</f>
        <v>832</v>
      </c>
      <c r="I49" s="176"/>
      <c r="J49" s="176"/>
      <c r="K49" s="176">
        <f>'実質公債費比率（分子）の構造'!N$45</f>
        <v>852</v>
      </c>
      <c r="L49" s="176"/>
      <c r="M49" s="176"/>
      <c r="N49" s="176">
        <f>'実質公債費比率（分子）の構造'!O$45</f>
        <v>890</v>
      </c>
      <c r="O49" s="176"/>
      <c r="P49" s="176"/>
    </row>
    <row r="50" spans="1:16" x14ac:dyDescent="0.2">
      <c r="A50" s="176" t="s">
        <v>67</v>
      </c>
      <c r="B50" s="176" t="e">
        <f>NA()</f>
        <v>#N/A</v>
      </c>
      <c r="C50" s="176">
        <f>IF(ISNUMBER('実質公債費比率（分子）の構造'!K$53),'実質公債費比率（分子）の構造'!K$53,NA())</f>
        <v>271</v>
      </c>
      <c r="D50" s="176" t="e">
        <f>NA()</f>
        <v>#N/A</v>
      </c>
      <c r="E50" s="176" t="e">
        <f>NA()</f>
        <v>#N/A</v>
      </c>
      <c r="F50" s="176">
        <f>IF(ISNUMBER('実質公債費比率（分子）の構造'!L$53),'実質公債費比率（分子）の構造'!L$53,NA())</f>
        <v>184</v>
      </c>
      <c r="G50" s="176" t="e">
        <f>NA()</f>
        <v>#N/A</v>
      </c>
      <c r="H50" s="176" t="e">
        <f>NA()</f>
        <v>#N/A</v>
      </c>
      <c r="I50" s="176">
        <f>IF(ISNUMBER('実質公債費比率（分子）の構造'!M$53),'実質公債費比率（分子）の構造'!M$53,NA())</f>
        <v>101</v>
      </c>
      <c r="J50" s="176" t="e">
        <f>NA()</f>
        <v>#N/A</v>
      </c>
      <c r="K50" s="176" t="e">
        <f>NA()</f>
        <v>#N/A</v>
      </c>
      <c r="L50" s="176">
        <f>IF(ISNUMBER('実質公債費比率（分子）の構造'!N$53),'実質公債費比率（分子）の構造'!N$53,NA())</f>
        <v>96</v>
      </c>
      <c r="M50" s="176" t="e">
        <f>NA()</f>
        <v>#N/A</v>
      </c>
      <c r="N50" s="176" t="e">
        <f>NA()</f>
        <v>#N/A</v>
      </c>
      <c r="O50" s="176">
        <f>IF(ISNUMBER('実質公債費比率（分子）の構造'!O$53),'実質公債費比率（分子）の構造'!O$53,NA())</f>
        <v>148</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12114</v>
      </c>
      <c r="E56" s="175"/>
      <c r="F56" s="175"/>
      <c r="G56" s="175">
        <f>'将来負担比率（分子）の構造'!J$52</f>
        <v>12201</v>
      </c>
      <c r="H56" s="175"/>
      <c r="I56" s="175"/>
      <c r="J56" s="175">
        <f>'将来負担比率（分子）の構造'!K$52</f>
        <v>12159</v>
      </c>
      <c r="K56" s="175"/>
      <c r="L56" s="175"/>
      <c r="M56" s="175">
        <f>'将来負担比率（分子）の構造'!L$52</f>
        <v>11972</v>
      </c>
      <c r="N56" s="175"/>
      <c r="O56" s="175"/>
      <c r="P56" s="175">
        <f>'将来負担比率（分子）の構造'!M$52</f>
        <v>11507</v>
      </c>
    </row>
    <row r="57" spans="1:16" x14ac:dyDescent="0.2">
      <c r="A57" s="175" t="s">
        <v>42</v>
      </c>
      <c r="B57" s="175"/>
      <c r="C57" s="175"/>
      <c r="D57" s="175">
        <f>'将来負担比率（分子）の構造'!I$51</f>
        <v>248</v>
      </c>
      <c r="E57" s="175"/>
      <c r="F57" s="175"/>
      <c r="G57" s="175">
        <f>'将来負担比率（分子）の構造'!J$51</f>
        <v>220</v>
      </c>
      <c r="H57" s="175"/>
      <c r="I57" s="175"/>
      <c r="J57" s="175">
        <f>'将来負担比率（分子）の構造'!K$51</f>
        <v>220</v>
      </c>
      <c r="K57" s="175"/>
      <c r="L57" s="175"/>
      <c r="M57" s="175">
        <f>'将来負担比率（分子）の構造'!L$51</f>
        <v>182</v>
      </c>
      <c r="N57" s="175"/>
      <c r="O57" s="175"/>
      <c r="P57" s="175">
        <f>'将来負担比率（分子）の構造'!M$51</f>
        <v>171</v>
      </c>
    </row>
    <row r="58" spans="1:16" x14ac:dyDescent="0.2">
      <c r="A58" s="175" t="s">
        <v>41</v>
      </c>
      <c r="B58" s="175"/>
      <c r="C58" s="175"/>
      <c r="D58" s="175">
        <f>'将来負担比率（分子）の構造'!I$50</f>
        <v>6606</v>
      </c>
      <c r="E58" s="175"/>
      <c r="F58" s="175"/>
      <c r="G58" s="175">
        <f>'将来負担比率（分子）の構造'!J$50</f>
        <v>6512</v>
      </c>
      <c r="H58" s="175"/>
      <c r="I58" s="175"/>
      <c r="J58" s="175">
        <f>'将来負担比率（分子）の構造'!K$50</f>
        <v>7112</v>
      </c>
      <c r="K58" s="175"/>
      <c r="L58" s="175"/>
      <c r="M58" s="175">
        <f>'将来負担比率（分子）の構造'!L$50</f>
        <v>8080</v>
      </c>
      <c r="N58" s="175"/>
      <c r="O58" s="175"/>
      <c r="P58" s="175">
        <f>'将来負担比率（分子）の構造'!M$50</f>
        <v>7259</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2276</v>
      </c>
      <c r="C62" s="175"/>
      <c r="D62" s="175"/>
      <c r="E62" s="175">
        <f>'将来負担比率（分子）の構造'!J$45</f>
        <v>2381</v>
      </c>
      <c r="F62" s="175"/>
      <c r="G62" s="175"/>
      <c r="H62" s="175">
        <f>'将来負担比率（分子）の構造'!K$45</f>
        <v>2332</v>
      </c>
      <c r="I62" s="175"/>
      <c r="J62" s="175"/>
      <c r="K62" s="175">
        <f>'将来負担比率（分子）の構造'!L$45</f>
        <v>2301</v>
      </c>
      <c r="L62" s="175"/>
      <c r="M62" s="175"/>
      <c r="N62" s="175">
        <f>'将来負担比率（分子）の構造'!M$45</f>
        <v>2330</v>
      </c>
      <c r="O62" s="175"/>
      <c r="P62" s="175"/>
    </row>
    <row r="63" spans="1:16" x14ac:dyDescent="0.2">
      <c r="A63" s="175" t="s">
        <v>34</v>
      </c>
      <c r="B63" s="175">
        <f>'将来負担比率（分子）の構造'!I$44</f>
        <v>288</v>
      </c>
      <c r="C63" s="175"/>
      <c r="D63" s="175"/>
      <c r="E63" s="175">
        <f>'将来負担比率（分子）の構造'!J$44</f>
        <v>265</v>
      </c>
      <c r="F63" s="175"/>
      <c r="G63" s="175"/>
      <c r="H63" s="175">
        <f>'将来負担比率（分子）の構造'!K$44</f>
        <v>233</v>
      </c>
      <c r="I63" s="175"/>
      <c r="J63" s="175"/>
      <c r="K63" s="175">
        <f>'将来負担比率（分子）の構造'!L$44</f>
        <v>202</v>
      </c>
      <c r="L63" s="175"/>
      <c r="M63" s="175"/>
      <c r="N63" s="175">
        <f>'将来負担比率（分子）の構造'!M$44</f>
        <v>174</v>
      </c>
      <c r="O63" s="175"/>
      <c r="P63" s="175"/>
    </row>
    <row r="64" spans="1:16" x14ac:dyDescent="0.2">
      <c r="A64" s="175" t="s">
        <v>33</v>
      </c>
      <c r="B64" s="175">
        <f>'将来負担比率（分子）の構造'!I$43</f>
        <v>3166</v>
      </c>
      <c r="C64" s="175"/>
      <c r="D64" s="175"/>
      <c r="E64" s="175">
        <f>'将来負担比率（分子）の構造'!J$43</f>
        <v>3048</v>
      </c>
      <c r="F64" s="175"/>
      <c r="G64" s="175"/>
      <c r="H64" s="175">
        <f>'将来負担比率（分子）の構造'!K$43</f>
        <v>2982</v>
      </c>
      <c r="I64" s="175"/>
      <c r="J64" s="175"/>
      <c r="K64" s="175">
        <f>'将来負担比率（分子）の構造'!L$43</f>
        <v>2920</v>
      </c>
      <c r="L64" s="175"/>
      <c r="M64" s="175"/>
      <c r="N64" s="175">
        <f>'将来負担比率（分子）の構造'!M$43</f>
        <v>2843</v>
      </c>
      <c r="O64" s="175"/>
      <c r="P64" s="175"/>
    </row>
    <row r="65" spans="1:16" x14ac:dyDescent="0.2">
      <c r="A65" s="175" t="s">
        <v>32</v>
      </c>
      <c r="B65" s="175">
        <f>'将来負担比率（分子）の構造'!I$42</f>
        <v>718</v>
      </c>
      <c r="C65" s="175"/>
      <c r="D65" s="175"/>
      <c r="E65" s="175">
        <f>'将来負担比率（分子）の構造'!J$42</f>
        <v>638</v>
      </c>
      <c r="F65" s="175"/>
      <c r="G65" s="175"/>
      <c r="H65" s="175">
        <f>'将来負担比率（分子）の構造'!K$42</f>
        <v>638</v>
      </c>
      <c r="I65" s="175"/>
      <c r="J65" s="175"/>
      <c r="K65" s="175">
        <f>'将来負担比率（分子）の構造'!L$42</f>
        <v>638</v>
      </c>
      <c r="L65" s="175"/>
      <c r="M65" s="175"/>
      <c r="N65" s="175">
        <f>'将来負担比率（分子）の構造'!M$42</f>
        <v>638</v>
      </c>
      <c r="O65" s="175"/>
      <c r="P65" s="175"/>
    </row>
    <row r="66" spans="1:16" x14ac:dyDescent="0.2">
      <c r="A66" s="175" t="s">
        <v>31</v>
      </c>
      <c r="B66" s="175">
        <f>'将来負担比率（分子）の構造'!I$41</f>
        <v>8843</v>
      </c>
      <c r="C66" s="175"/>
      <c r="D66" s="175"/>
      <c r="E66" s="175">
        <f>'将来負担比率（分子）の構造'!J$41</f>
        <v>9175</v>
      </c>
      <c r="F66" s="175"/>
      <c r="G66" s="175"/>
      <c r="H66" s="175">
        <f>'将来負担比率（分子）の構造'!K$41</f>
        <v>9574</v>
      </c>
      <c r="I66" s="175"/>
      <c r="J66" s="175"/>
      <c r="K66" s="175">
        <f>'将来負担比率（分子）の構造'!L$41</f>
        <v>9579</v>
      </c>
      <c r="L66" s="175"/>
      <c r="M66" s="175"/>
      <c r="N66" s="175">
        <f>'将来負担比率（分子）の構造'!M$41</f>
        <v>10062</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1007</v>
      </c>
      <c r="C72" s="179">
        <f>基金残高に係る経年分析!G55</f>
        <v>1315</v>
      </c>
      <c r="D72" s="179">
        <f>基金残高に係る経年分析!H55</f>
        <v>1004</v>
      </c>
    </row>
    <row r="73" spans="1:16" x14ac:dyDescent="0.2">
      <c r="A73" s="178" t="s">
        <v>74</v>
      </c>
      <c r="B73" s="179">
        <f>基金残高に係る経年分析!F56</f>
        <v>794</v>
      </c>
      <c r="C73" s="179">
        <f>基金残高に係る経年分析!G56</f>
        <v>794</v>
      </c>
      <c r="D73" s="179">
        <f>基金残高に係る経年分析!H56</f>
        <v>841</v>
      </c>
    </row>
    <row r="74" spans="1:16" x14ac:dyDescent="0.2">
      <c r="A74" s="178" t="s">
        <v>75</v>
      </c>
      <c r="B74" s="179">
        <f>基金残高に係る経年分析!F57</f>
        <v>5949</v>
      </c>
      <c r="C74" s="179">
        <f>基金残高に係る経年分析!G57</f>
        <v>6608</v>
      </c>
      <c r="D74" s="179">
        <f>基金残高に係る経年分析!H57</f>
        <v>6051</v>
      </c>
    </row>
  </sheetData>
  <sheetProtection algorithmName="SHA-512" hashValue="Ws4iT4g8X4rzMPnX3Kxd8k0Xy+5RDsOr/tiiY5hkI+StJd/flj7HE9aZ3K6CcgmTyVh2MuZogoi9ebE6bAvqBw==" saltValue="wJPgAT8QmOiuDoQrlpNYA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4284288</v>
      </c>
      <c r="S5" s="613"/>
      <c r="T5" s="613"/>
      <c r="U5" s="613"/>
      <c r="V5" s="613"/>
      <c r="W5" s="613"/>
      <c r="X5" s="613"/>
      <c r="Y5" s="614"/>
      <c r="Z5" s="615">
        <v>23.9</v>
      </c>
      <c r="AA5" s="615"/>
      <c r="AB5" s="615"/>
      <c r="AC5" s="615"/>
      <c r="AD5" s="616">
        <v>4284288</v>
      </c>
      <c r="AE5" s="616"/>
      <c r="AF5" s="616"/>
      <c r="AG5" s="616"/>
      <c r="AH5" s="616"/>
      <c r="AI5" s="616"/>
      <c r="AJ5" s="616"/>
      <c r="AK5" s="616"/>
      <c r="AL5" s="617">
        <v>46.1</v>
      </c>
      <c r="AM5" s="618"/>
      <c r="AN5" s="618"/>
      <c r="AO5" s="619"/>
      <c r="AP5" s="609" t="s">
        <v>216</v>
      </c>
      <c r="AQ5" s="610"/>
      <c r="AR5" s="610"/>
      <c r="AS5" s="610"/>
      <c r="AT5" s="610"/>
      <c r="AU5" s="610"/>
      <c r="AV5" s="610"/>
      <c r="AW5" s="610"/>
      <c r="AX5" s="610"/>
      <c r="AY5" s="610"/>
      <c r="AZ5" s="610"/>
      <c r="BA5" s="610"/>
      <c r="BB5" s="610"/>
      <c r="BC5" s="610"/>
      <c r="BD5" s="610"/>
      <c r="BE5" s="610"/>
      <c r="BF5" s="611"/>
      <c r="BG5" s="623">
        <v>4284288</v>
      </c>
      <c r="BH5" s="624"/>
      <c r="BI5" s="624"/>
      <c r="BJ5" s="624"/>
      <c r="BK5" s="624"/>
      <c r="BL5" s="624"/>
      <c r="BM5" s="624"/>
      <c r="BN5" s="625"/>
      <c r="BO5" s="626">
        <v>100</v>
      </c>
      <c r="BP5" s="626"/>
      <c r="BQ5" s="626"/>
      <c r="BR5" s="626"/>
      <c r="BS5" s="627">
        <v>4112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91693</v>
      </c>
      <c r="S6" s="624"/>
      <c r="T6" s="624"/>
      <c r="U6" s="624"/>
      <c r="V6" s="624"/>
      <c r="W6" s="624"/>
      <c r="X6" s="624"/>
      <c r="Y6" s="625"/>
      <c r="Z6" s="626">
        <v>0.5</v>
      </c>
      <c r="AA6" s="626"/>
      <c r="AB6" s="626"/>
      <c r="AC6" s="626"/>
      <c r="AD6" s="627">
        <v>91693</v>
      </c>
      <c r="AE6" s="627"/>
      <c r="AF6" s="627"/>
      <c r="AG6" s="627"/>
      <c r="AH6" s="627"/>
      <c r="AI6" s="627"/>
      <c r="AJ6" s="627"/>
      <c r="AK6" s="627"/>
      <c r="AL6" s="628">
        <v>1</v>
      </c>
      <c r="AM6" s="629"/>
      <c r="AN6" s="629"/>
      <c r="AO6" s="630"/>
      <c r="AP6" s="620" t="s">
        <v>221</v>
      </c>
      <c r="AQ6" s="621"/>
      <c r="AR6" s="621"/>
      <c r="AS6" s="621"/>
      <c r="AT6" s="621"/>
      <c r="AU6" s="621"/>
      <c r="AV6" s="621"/>
      <c r="AW6" s="621"/>
      <c r="AX6" s="621"/>
      <c r="AY6" s="621"/>
      <c r="AZ6" s="621"/>
      <c r="BA6" s="621"/>
      <c r="BB6" s="621"/>
      <c r="BC6" s="621"/>
      <c r="BD6" s="621"/>
      <c r="BE6" s="621"/>
      <c r="BF6" s="622"/>
      <c r="BG6" s="623">
        <v>4284288</v>
      </c>
      <c r="BH6" s="624"/>
      <c r="BI6" s="624"/>
      <c r="BJ6" s="624"/>
      <c r="BK6" s="624"/>
      <c r="BL6" s="624"/>
      <c r="BM6" s="624"/>
      <c r="BN6" s="625"/>
      <c r="BO6" s="626">
        <v>100</v>
      </c>
      <c r="BP6" s="626"/>
      <c r="BQ6" s="626"/>
      <c r="BR6" s="626"/>
      <c r="BS6" s="627">
        <v>4112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116521</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116521</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5143</v>
      </c>
      <c r="S7" s="624"/>
      <c r="T7" s="624"/>
      <c r="U7" s="624"/>
      <c r="V7" s="624"/>
      <c r="W7" s="624"/>
      <c r="X7" s="624"/>
      <c r="Y7" s="625"/>
      <c r="Z7" s="626">
        <v>0</v>
      </c>
      <c r="AA7" s="626"/>
      <c r="AB7" s="626"/>
      <c r="AC7" s="626"/>
      <c r="AD7" s="627">
        <v>5143</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2314867</v>
      </c>
      <c r="BH7" s="624"/>
      <c r="BI7" s="624"/>
      <c r="BJ7" s="624"/>
      <c r="BK7" s="624"/>
      <c r="BL7" s="624"/>
      <c r="BM7" s="624"/>
      <c r="BN7" s="625"/>
      <c r="BO7" s="626">
        <v>54</v>
      </c>
      <c r="BP7" s="626"/>
      <c r="BQ7" s="626"/>
      <c r="BR7" s="626"/>
      <c r="BS7" s="627">
        <v>4112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2039227</v>
      </c>
      <c r="CS7" s="624"/>
      <c r="CT7" s="624"/>
      <c r="CU7" s="624"/>
      <c r="CV7" s="624"/>
      <c r="CW7" s="624"/>
      <c r="CX7" s="624"/>
      <c r="CY7" s="625"/>
      <c r="CZ7" s="626">
        <v>11.6</v>
      </c>
      <c r="DA7" s="626"/>
      <c r="DB7" s="626"/>
      <c r="DC7" s="626"/>
      <c r="DD7" s="632">
        <v>21340</v>
      </c>
      <c r="DE7" s="624"/>
      <c r="DF7" s="624"/>
      <c r="DG7" s="624"/>
      <c r="DH7" s="624"/>
      <c r="DI7" s="624"/>
      <c r="DJ7" s="624"/>
      <c r="DK7" s="624"/>
      <c r="DL7" s="624"/>
      <c r="DM7" s="624"/>
      <c r="DN7" s="624"/>
      <c r="DO7" s="624"/>
      <c r="DP7" s="625"/>
      <c r="DQ7" s="632">
        <v>1382532</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51248</v>
      </c>
      <c r="S8" s="624"/>
      <c r="T8" s="624"/>
      <c r="U8" s="624"/>
      <c r="V8" s="624"/>
      <c r="W8" s="624"/>
      <c r="X8" s="624"/>
      <c r="Y8" s="625"/>
      <c r="Z8" s="626">
        <v>0.3</v>
      </c>
      <c r="AA8" s="626"/>
      <c r="AB8" s="626"/>
      <c r="AC8" s="626"/>
      <c r="AD8" s="627">
        <v>51248</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72725</v>
      </c>
      <c r="BH8" s="624"/>
      <c r="BI8" s="624"/>
      <c r="BJ8" s="624"/>
      <c r="BK8" s="624"/>
      <c r="BL8" s="624"/>
      <c r="BM8" s="624"/>
      <c r="BN8" s="625"/>
      <c r="BO8" s="626">
        <v>1.7</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6994976</v>
      </c>
      <c r="CS8" s="624"/>
      <c r="CT8" s="624"/>
      <c r="CU8" s="624"/>
      <c r="CV8" s="624"/>
      <c r="CW8" s="624"/>
      <c r="CX8" s="624"/>
      <c r="CY8" s="625"/>
      <c r="CZ8" s="626">
        <v>39.700000000000003</v>
      </c>
      <c r="DA8" s="626"/>
      <c r="DB8" s="626"/>
      <c r="DC8" s="626"/>
      <c r="DD8" s="632">
        <v>13000</v>
      </c>
      <c r="DE8" s="624"/>
      <c r="DF8" s="624"/>
      <c r="DG8" s="624"/>
      <c r="DH8" s="624"/>
      <c r="DI8" s="624"/>
      <c r="DJ8" s="624"/>
      <c r="DK8" s="624"/>
      <c r="DL8" s="624"/>
      <c r="DM8" s="624"/>
      <c r="DN8" s="624"/>
      <c r="DO8" s="624"/>
      <c r="DP8" s="625"/>
      <c r="DQ8" s="632">
        <v>3891870</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54888</v>
      </c>
      <c r="S9" s="624"/>
      <c r="T9" s="624"/>
      <c r="U9" s="624"/>
      <c r="V9" s="624"/>
      <c r="W9" s="624"/>
      <c r="X9" s="624"/>
      <c r="Y9" s="625"/>
      <c r="Z9" s="626">
        <v>0.3</v>
      </c>
      <c r="AA9" s="626"/>
      <c r="AB9" s="626"/>
      <c r="AC9" s="626"/>
      <c r="AD9" s="627">
        <v>54888</v>
      </c>
      <c r="AE9" s="627"/>
      <c r="AF9" s="627"/>
      <c r="AG9" s="627"/>
      <c r="AH9" s="627"/>
      <c r="AI9" s="627"/>
      <c r="AJ9" s="627"/>
      <c r="AK9" s="627"/>
      <c r="AL9" s="628">
        <v>0.6</v>
      </c>
      <c r="AM9" s="629"/>
      <c r="AN9" s="629"/>
      <c r="AO9" s="630"/>
      <c r="AP9" s="620" t="s">
        <v>230</v>
      </c>
      <c r="AQ9" s="621"/>
      <c r="AR9" s="621"/>
      <c r="AS9" s="621"/>
      <c r="AT9" s="621"/>
      <c r="AU9" s="621"/>
      <c r="AV9" s="621"/>
      <c r="AW9" s="621"/>
      <c r="AX9" s="621"/>
      <c r="AY9" s="621"/>
      <c r="AZ9" s="621"/>
      <c r="BA9" s="621"/>
      <c r="BB9" s="621"/>
      <c r="BC9" s="621"/>
      <c r="BD9" s="621"/>
      <c r="BE9" s="621"/>
      <c r="BF9" s="622"/>
      <c r="BG9" s="623">
        <v>2124841</v>
      </c>
      <c r="BH9" s="624"/>
      <c r="BI9" s="624"/>
      <c r="BJ9" s="624"/>
      <c r="BK9" s="624"/>
      <c r="BL9" s="624"/>
      <c r="BM9" s="624"/>
      <c r="BN9" s="625"/>
      <c r="BO9" s="626">
        <v>49.6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1865550</v>
      </c>
      <c r="CS9" s="624"/>
      <c r="CT9" s="624"/>
      <c r="CU9" s="624"/>
      <c r="CV9" s="624"/>
      <c r="CW9" s="624"/>
      <c r="CX9" s="624"/>
      <c r="CY9" s="625"/>
      <c r="CZ9" s="626">
        <v>10.6</v>
      </c>
      <c r="DA9" s="626"/>
      <c r="DB9" s="626"/>
      <c r="DC9" s="626"/>
      <c r="DD9" s="632">
        <v>266996</v>
      </c>
      <c r="DE9" s="624"/>
      <c r="DF9" s="624"/>
      <c r="DG9" s="624"/>
      <c r="DH9" s="624"/>
      <c r="DI9" s="624"/>
      <c r="DJ9" s="624"/>
      <c r="DK9" s="624"/>
      <c r="DL9" s="624"/>
      <c r="DM9" s="624"/>
      <c r="DN9" s="624"/>
      <c r="DO9" s="624"/>
      <c r="DP9" s="625"/>
      <c r="DQ9" s="632">
        <v>1265127</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57093</v>
      </c>
      <c r="BH10" s="624"/>
      <c r="BI10" s="624"/>
      <c r="BJ10" s="624"/>
      <c r="BK10" s="624"/>
      <c r="BL10" s="624"/>
      <c r="BM10" s="624"/>
      <c r="BN10" s="625"/>
      <c r="BO10" s="626">
        <v>1.3</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679</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390</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934250</v>
      </c>
      <c r="S11" s="624"/>
      <c r="T11" s="624"/>
      <c r="U11" s="624"/>
      <c r="V11" s="624"/>
      <c r="W11" s="624"/>
      <c r="X11" s="624"/>
      <c r="Y11" s="625"/>
      <c r="Z11" s="628">
        <v>5.2</v>
      </c>
      <c r="AA11" s="629"/>
      <c r="AB11" s="629"/>
      <c r="AC11" s="635"/>
      <c r="AD11" s="632">
        <v>934250</v>
      </c>
      <c r="AE11" s="624"/>
      <c r="AF11" s="624"/>
      <c r="AG11" s="624"/>
      <c r="AH11" s="624"/>
      <c r="AI11" s="624"/>
      <c r="AJ11" s="624"/>
      <c r="AK11" s="625"/>
      <c r="AL11" s="628">
        <v>10</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60208</v>
      </c>
      <c r="BH11" s="624"/>
      <c r="BI11" s="624"/>
      <c r="BJ11" s="624"/>
      <c r="BK11" s="624"/>
      <c r="BL11" s="624"/>
      <c r="BM11" s="624"/>
      <c r="BN11" s="625"/>
      <c r="BO11" s="626">
        <v>1.4</v>
      </c>
      <c r="BP11" s="626"/>
      <c r="BQ11" s="626"/>
      <c r="BR11" s="626"/>
      <c r="BS11" s="627">
        <v>4112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97181</v>
      </c>
      <c r="CS11" s="624"/>
      <c r="CT11" s="624"/>
      <c r="CU11" s="624"/>
      <c r="CV11" s="624"/>
      <c r="CW11" s="624"/>
      <c r="CX11" s="624"/>
      <c r="CY11" s="625"/>
      <c r="CZ11" s="626">
        <v>0.6</v>
      </c>
      <c r="DA11" s="626"/>
      <c r="DB11" s="626"/>
      <c r="DC11" s="626"/>
      <c r="DD11" s="632">
        <v>26756</v>
      </c>
      <c r="DE11" s="624"/>
      <c r="DF11" s="624"/>
      <c r="DG11" s="624"/>
      <c r="DH11" s="624"/>
      <c r="DI11" s="624"/>
      <c r="DJ11" s="624"/>
      <c r="DK11" s="624"/>
      <c r="DL11" s="624"/>
      <c r="DM11" s="624"/>
      <c r="DN11" s="624"/>
      <c r="DO11" s="624"/>
      <c r="DP11" s="625"/>
      <c r="DQ11" s="632">
        <v>66519</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11561</v>
      </c>
      <c r="S12" s="624"/>
      <c r="T12" s="624"/>
      <c r="U12" s="624"/>
      <c r="V12" s="624"/>
      <c r="W12" s="624"/>
      <c r="X12" s="624"/>
      <c r="Y12" s="625"/>
      <c r="Z12" s="626">
        <v>0.1</v>
      </c>
      <c r="AA12" s="626"/>
      <c r="AB12" s="626"/>
      <c r="AC12" s="626"/>
      <c r="AD12" s="627">
        <v>11561</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1650428</v>
      </c>
      <c r="BH12" s="624"/>
      <c r="BI12" s="624"/>
      <c r="BJ12" s="624"/>
      <c r="BK12" s="624"/>
      <c r="BL12" s="624"/>
      <c r="BM12" s="624"/>
      <c r="BN12" s="625"/>
      <c r="BO12" s="626">
        <v>38.5</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219999</v>
      </c>
      <c r="CS12" s="624"/>
      <c r="CT12" s="624"/>
      <c r="CU12" s="624"/>
      <c r="CV12" s="624"/>
      <c r="CW12" s="624"/>
      <c r="CX12" s="624"/>
      <c r="CY12" s="625"/>
      <c r="CZ12" s="626">
        <v>1.2</v>
      </c>
      <c r="DA12" s="626"/>
      <c r="DB12" s="626"/>
      <c r="DC12" s="626"/>
      <c r="DD12" s="632" t="s">
        <v>122</v>
      </c>
      <c r="DE12" s="624"/>
      <c r="DF12" s="624"/>
      <c r="DG12" s="624"/>
      <c r="DH12" s="624"/>
      <c r="DI12" s="624"/>
      <c r="DJ12" s="624"/>
      <c r="DK12" s="624"/>
      <c r="DL12" s="624"/>
      <c r="DM12" s="624"/>
      <c r="DN12" s="624"/>
      <c r="DO12" s="624"/>
      <c r="DP12" s="625"/>
      <c r="DQ12" s="632">
        <v>208469</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1638578</v>
      </c>
      <c r="BH13" s="624"/>
      <c r="BI13" s="624"/>
      <c r="BJ13" s="624"/>
      <c r="BK13" s="624"/>
      <c r="BL13" s="624"/>
      <c r="BM13" s="624"/>
      <c r="BN13" s="625"/>
      <c r="BO13" s="626">
        <v>38.200000000000003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1115974</v>
      </c>
      <c r="CS13" s="624"/>
      <c r="CT13" s="624"/>
      <c r="CU13" s="624"/>
      <c r="CV13" s="624"/>
      <c r="CW13" s="624"/>
      <c r="CX13" s="624"/>
      <c r="CY13" s="625"/>
      <c r="CZ13" s="626">
        <v>6.3</v>
      </c>
      <c r="DA13" s="626"/>
      <c r="DB13" s="626"/>
      <c r="DC13" s="626"/>
      <c r="DD13" s="632">
        <v>300081</v>
      </c>
      <c r="DE13" s="624"/>
      <c r="DF13" s="624"/>
      <c r="DG13" s="624"/>
      <c r="DH13" s="624"/>
      <c r="DI13" s="624"/>
      <c r="DJ13" s="624"/>
      <c r="DK13" s="624"/>
      <c r="DL13" s="624"/>
      <c r="DM13" s="624"/>
      <c r="DN13" s="624"/>
      <c r="DO13" s="624"/>
      <c r="DP13" s="625"/>
      <c r="DQ13" s="632">
        <v>846980</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1111</v>
      </c>
      <c r="S14" s="624"/>
      <c r="T14" s="624"/>
      <c r="U14" s="624"/>
      <c r="V14" s="624"/>
      <c r="W14" s="624"/>
      <c r="X14" s="624"/>
      <c r="Y14" s="625"/>
      <c r="Z14" s="626">
        <v>0</v>
      </c>
      <c r="AA14" s="626"/>
      <c r="AB14" s="626"/>
      <c r="AC14" s="626"/>
      <c r="AD14" s="627">
        <v>1111</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128834</v>
      </c>
      <c r="BH14" s="624"/>
      <c r="BI14" s="624"/>
      <c r="BJ14" s="624"/>
      <c r="BK14" s="624"/>
      <c r="BL14" s="624"/>
      <c r="BM14" s="624"/>
      <c r="BN14" s="625"/>
      <c r="BO14" s="626">
        <v>3</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587400</v>
      </c>
      <c r="CS14" s="624"/>
      <c r="CT14" s="624"/>
      <c r="CU14" s="624"/>
      <c r="CV14" s="624"/>
      <c r="CW14" s="624"/>
      <c r="CX14" s="624"/>
      <c r="CY14" s="625"/>
      <c r="CZ14" s="626">
        <v>3.3</v>
      </c>
      <c r="DA14" s="626"/>
      <c r="DB14" s="626"/>
      <c r="DC14" s="626"/>
      <c r="DD14" s="632" t="s">
        <v>122</v>
      </c>
      <c r="DE14" s="624"/>
      <c r="DF14" s="624"/>
      <c r="DG14" s="624"/>
      <c r="DH14" s="624"/>
      <c r="DI14" s="624"/>
      <c r="DJ14" s="624"/>
      <c r="DK14" s="624"/>
      <c r="DL14" s="624"/>
      <c r="DM14" s="624"/>
      <c r="DN14" s="624"/>
      <c r="DO14" s="624"/>
      <c r="DP14" s="625"/>
      <c r="DQ14" s="632">
        <v>580491</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190159</v>
      </c>
      <c r="BH15" s="624"/>
      <c r="BI15" s="624"/>
      <c r="BJ15" s="624"/>
      <c r="BK15" s="624"/>
      <c r="BL15" s="624"/>
      <c r="BM15" s="624"/>
      <c r="BN15" s="625"/>
      <c r="BO15" s="626">
        <v>4.4000000000000004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3646327</v>
      </c>
      <c r="CS15" s="624"/>
      <c r="CT15" s="624"/>
      <c r="CU15" s="624"/>
      <c r="CV15" s="624"/>
      <c r="CW15" s="624"/>
      <c r="CX15" s="624"/>
      <c r="CY15" s="625"/>
      <c r="CZ15" s="626">
        <v>20.7</v>
      </c>
      <c r="DA15" s="626"/>
      <c r="DB15" s="626"/>
      <c r="DC15" s="626"/>
      <c r="DD15" s="632">
        <v>1872171</v>
      </c>
      <c r="DE15" s="624"/>
      <c r="DF15" s="624"/>
      <c r="DG15" s="624"/>
      <c r="DH15" s="624"/>
      <c r="DI15" s="624"/>
      <c r="DJ15" s="624"/>
      <c r="DK15" s="624"/>
      <c r="DL15" s="624"/>
      <c r="DM15" s="624"/>
      <c r="DN15" s="624"/>
      <c r="DO15" s="624"/>
      <c r="DP15" s="625"/>
      <c r="DQ15" s="632">
        <v>1324296</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24407</v>
      </c>
      <c r="S16" s="624"/>
      <c r="T16" s="624"/>
      <c r="U16" s="624"/>
      <c r="V16" s="624"/>
      <c r="W16" s="624"/>
      <c r="X16" s="624"/>
      <c r="Y16" s="625"/>
      <c r="Z16" s="626">
        <v>0.1</v>
      </c>
      <c r="AA16" s="626"/>
      <c r="AB16" s="626"/>
      <c r="AC16" s="626"/>
      <c r="AD16" s="627">
        <v>24407</v>
      </c>
      <c r="AE16" s="627"/>
      <c r="AF16" s="627"/>
      <c r="AG16" s="627"/>
      <c r="AH16" s="627"/>
      <c r="AI16" s="627"/>
      <c r="AJ16" s="627"/>
      <c r="AK16" s="627"/>
      <c r="AL16" s="628">
        <v>0.3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55913</v>
      </c>
      <c r="CS16" s="624"/>
      <c r="CT16" s="624"/>
      <c r="CU16" s="624"/>
      <c r="CV16" s="624"/>
      <c r="CW16" s="624"/>
      <c r="CX16" s="624"/>
      <c r="CY16" s="625"/>
      <c r="CZ16" s="626">
        <v>0.3</v>
      </c>
      <c r="DA16" s="626"/>
      <c r="DB16" s="626"/>
      <c r="DC16" s="626"/>
      <c r="DD16" s="632" t="s">
        <v>122</v>
      </c>
      <c r="DE16" s="624"/>
      <c r="DF16" s="624"/>
      <c r="DG16" s="624"/>
      <c r="DH16" s="624"/>
      <c r="DI16" s="624"/>
      <c r="DJ16" s="624"/>
      <c r="DK16" s="624"/>
      <c r="DL16" s="624"/>
      <c r="DM16" s="624"/>
      <c r="DN16" s="624"/>
      <c r="DO16" s="624"/>
      <c r="DP16" s="625"/>
      <c r="DQ16" s="632">
        <v>5170</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71085</v>
      </c>
      <c r="S17" s="624"/>
      <c r="T17" s="624"/>
      <c r="U17" s="624"/>
      <c r="V17" s="624"/>
      <c r="W17" s="624"/>
      <c r="X17" s="624"/>
      <c r="Y17" s="625"/>
      <c r="Z17" s="626">
        <v>0.4</v>
      </c>
      <c r="AA17" s="626"/>
      <c r="AB17" s="626"/>
      <c r="AC17" s="626"/>
      <c r="AD17" s="627">
        <v>71085</v>
      </c>
      <c r="AE17" s="627"/>
      <c r="AF17" s="627"/>
      <c r="AG17" s="627"/>
      <c r="AH17" s="627"/>
      <c r="AI17" s="627"/>
      <c r="AJ17" s="627"/>
      <c r="AK17" s="627"/>
      <c r="AL17" s="628">
        <v>0.8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889648</v>
      </c>
      <c r="CS17" s="624"/>
      <c r="CT17" s="624"/>
      <c r="CU17" s="624"/>
      <c r="CV17" s="624"/>
      <c r="CW17" s="624"/>
      <c r="CX17" s="624"/>
      <c r="CY17" s="625"/>
      <c r="CZ17" s="626">
        <v>5</v>
      </c>
      <c r="DA17" s="626"/>
      <c r="DB17" s="626"/>
      <c r="DC17" s="626"/>
      <c r="DD17" s="632" t="s">
        <v>122</v>
      </c>
      <c r="DE17" s="624"/>
      <c r="DF17" s="624"/>
      <c r="DG17" s="624"/>
      <c r="DH17" s="624"/>
      <c r="DI17" s="624"/>
      <c r="DJ17" s="624"/>
      <c r="DK17" s="624"/>
      <c r="DL17" s="624"/>
      <c r="DM17" s="624"/>
      <c r="DN17" s="624"/>
      <c r="DO17" s="624"/>
      <c r="DP17" s="625"/>
      <c r="DQ17" s="632">
        <v>877783</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61414</v>
      </c>
      <c r="S18" s="624"/>
      <c r="T18" s="624"/>
      <c r="U18" s="624"/>
      <c r="V18" s="624"/>
      <c r="W18" s="624"/>
      <c r="X18" s="624"/>
      <c r="Y18" s="625"/>
      <c r="Z18" s="626">
        <v>0.3</v>
      </c>
      <c r="AA18" s="626"/>
      <c r="AB18" s="626"/>
      <c r="AC18" s="626"/>
      <c r="AD18" s="627">
        <v>61414</v>
      </c>
      <c r="AE18" s="627"/>
      <c r="AF18" s="627"/>
      <c r="AG18" s="627"/>
      <c r="AH18" s="627"/>
      <c r="AI18" s="627"/>
      <c r="AJ18" s="627"/>
      <c r="AK18" s="627"/>
      <c r="AL18" s="628">
        <v>0.7</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59868</v>
      </c>
      <c r="S19" s="624"/>
      <c r="T19" s="624"/>
      <c r="U19" s="624"/>
      <c r="V19" s="624"/>
      <c r="W19" s="624"/>
      <c r="X19" s="624"/>
      <c r="Y19" s="625"/>
      <c r="Z19" s="626">
        <v>0.3</v>
      </c>
      <c r="AA19" s="626"/>
      <c r="AB19" s="626"/>
      <c r="AC19" s="626"/>
      <c r="AD19" s="627">
        <v>59868</v>
      </c>
      <c r="AE19" s="627"/>
      <c r="AF19" s="627"/>
      <c r="AG19" s="627"/>
      <c r="AH19" s="627"/>
      <c r="AI19" s="627"/>
      <c r="AJ19" s="627"/>
      <c r="AK19" s="627"/>
      <c r="AL19" s="628">
        <v>0.6</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1546</v>
      </c>
      <c r="S20" s="624"/>
      <c r="T20" s="624"/>
      <c r="U20" s="624"/>
      <c r="V20" s="624"/>
      <c r="W20" s="624"/>
      <c r="X20" s="624"/>
      <c r="Y20" s="625"/>
      <c r="Z20" s="626">
        <v>0</v>
      </c>
      <c r="AA20" s="626"/>
      <c r="AB20" s="626"/>
      <c r="AC20" s="626"/>
      <c r="AD20" s="627">
        <v>1546</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17629395</v>
      </c>
      <c r="CS20" s="624"/>
      <c r="CT20" s="624"/>
      <c r="CU20" s="624"/>
      <c r="CV20" s="624"/>
      <c r="CW20" s="624"/>
      <c r="CX20" s="624"/>
      <c r="CY20" s="625"/>
      <c r="CZ20" s="626">
        <v>100</v>
      </c>
      <c r="DA20" s="626"/>
      <c r="DB20" s="626"/>
      <c r="DC20" s="626"/>
      <c r="DD20" s="632">
        <v>2500344</v>
      </c>
      <c r="DE20" s="624"/>
      <c r="DF20" s="624"/>
      <c r="DG20" s="624"/>
      <c r="DH20" s="624"/>
      <c r="DI20" s="624"/>
      <c r="DJ20" s="624"/>
      <c r="DK20" s="624"/>
      <c r="DL20" s="624"/>
      <c r="DM20" s="624"/>
      <c r="DN20" s="624"/>
      <c r="DO20" s="624"/>
      <c r="DP20" s="625"/>
      <c r="DQ20" s="632">
        <v>10566148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3720937</v>
      </c>
      <c r="S21" s="624"/>
      <c r="T21" s="624"/>
      <c r="U21" s="624"/>
      <c r="V21" s="624"/>
      <c r="W21" s="624"/>
      <c r="X21" s="624"/>
      <c r="Y21" s="625"/>
      <c r="Z21" s="626">
        <v>20.8</v>
      </c>
      <c r="AA21" s="626"/>
      <c r="AB21" s="626"/>
      <c r="AC21" s="626"/>
      <c r="AD21" s="627">
        <v>3562241</v>
      </c>
      <c r="AE21" s="627"/>
      <c r="AF21" s="627"/>
      <c r="AG21" s="627"/>
      <c r="AH21" s="627"/>
      <c r="AI21" s="627"/>
      <c r="AJ21" s="627"/>
      <c r="AK21" s="627"/>
      <c r="AL21" s="628">
        <v>38.299999999999997</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3562241</v>
      </c>
      <c r="S22" s="624"/>
      <c r="T22" s="624"/>
      <c r="U22" s="624"/>
      <c r="V22" s="624"/>
      <c r="W22" s="624"/>
      <c r="X22" s="624"/>
      <c r="Y22" s="625"/>
      <c r="Z22" s="626">
        <v>19.899999999999999</v>
      </c>
      <c r="AA22" s="626"/>
      <c r="AB22" s="626"/>
      <c r="AC22" s="626"/>
      <c r="AD22" s="627">
        <v>3562241</v>
      </c>
      <c r="AE22" s="627"/>
      <c r="AF22" s="627"/>
      <c r="AG22" s="627"/>
      <c r="AH22" s="627"/>
      <c r="AI22" s="627"/>
      <c r="AJ22" s="627"/>
      <c r="AK22" s="627"/>
      <c r="AL22" s="628">
        <v>38.299999999999997</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158696</v>
      </c>
      <c r="S23" s="624"/>
      <c r="T23" s="624"/>
      <c r="U23" s="624"/>
      <c r="V23" s="624"/>
      <c r="W23" s="624"/>
      <c r="X23" s="624"/>
      <c r="Y23" s="625"/>
      <c r="Z23" s="626">
        <v>0.9</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8085879</v>
      </c>
      <c r="CS24" s="613"/>
      <c r="CT24" s="613"/>
      <c r="CU24" s="613"/>
      <c r="CV24" s="613"/>
      <c r="CW24" s="613"/>
      <c r="CX24" s="613"/>
      <c r="CY24" s="614"/>
      <c r="CZ24" s="617">
        <v>45.9</v>
      </c>
      <c r="DA24" s="618"/>
      <c r="DB24" s="618"/>
      <c r="DC24" s="634"/>
      <c r="DD24" s="658">
        <v>5291937</v>
      </c>
      <c r="DE24" s="613"/>
      <c r="DF24" s="613"/>
      <c r="DG24" s="613"/>
      <c r="DH24" s="613"/>
      <c r="DI24" s="613"/>
      <c r="DJ24" s="613"/>
      <c r="DK24" s="614"/>
      <c r="DL24" s="658">
        <v>4738214</v>
      </c>
      <c r="DM24" s="613"/>
      <c r="DN24" s="613"/>
      <c r="DO24" s="613"/>
      <c r="DP24" s="613"/>
      <c r="DQ24" s="613"/>
      <c r="DR24" s="613"/>
      <c r="DS24" s="613"/>
      <c r="DT24" s="613"/>
      <c r="DU24" s="613"/>
      <c r="DV24" s="614"/>
      <c r="DW24" s="617">
        <v>50.5</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9312025</v>
      </c>
      <c r="S25" s="624"/>
      <c r="T25" s="624"/>
      <c r="U25" s="624"/>
      <c r="V25" s="624"/>
      <c r="W25" s="624"/>
      <c r="X25" s="624"/>
      <c r="Y25" s="625"/>
      <c r="Z25" s="626">
        <v>51.9</v>
      </c>
      <c r="AA25" s="626"/>
      <c r="AB25" s="626"/>
      <c r="AC25" s="626"/>
      <c r="AD25" s="627">
        <v>9153329</v>
      </c>
      <c r="AE25" s="627"/>
      <c r="AF25" s="627"/>
      <c r="AG25" s="627"/>
      <c r="AH25" s="627"/>
      <c r="AI25" s="627"/>
      <c r="AJ25" s="627"/>
      <c r="AK25" s="627"/>
      <c r="AL25" s="628">
        <v>98.4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3105064</v>
      </c>
      <c r="CS25" s="655"/>
      <c r="CT25" s="655"/>
      <c r="CU25" s="655"/>
      <c r="CV25" s="655"/>
      <c r="CW25" s="655"/>
      <c r="CX25" s="655"/>
      <c r="CY25" s="656"/>
      <c r="CZ25" s="628">
        <v>17.600000000000001</v>
      </c>
      <c r="DA25" s="653"/>
      <c r="DB25" s="653"/>
      <c r="DC25" s="657"/>
      <c r="DD25" s="632">
        <v>2826745</v>
      </c>
      <c r="DE25" s="655"/>
      <c r="DF25" s="655"/>
      <c r="DG25" s="655"/>
      <c r="DH25" s="655"/>
      <c r="DI25" s="655"/>
      <c r="DJ25" s="655"/>
      <c r="DK25" s="656"/>
      <c r="DL25" s="632">
        <v>2776635</v>
      </c>
      <c r="DM25" s="655"/>
      <c r="DN25" s="655"/>
      <c r="DO25" s="655"/>
      <c r="DP25" s="655"/>
      <c r="DQ25" s="655"/>
      <c r="DR25" s="655"/>
      <c r="DS25" s="655"/>
      <c r="DT25" s="655"/>
      <c r="DU25" s="655"/>
      <c r="DV25" s="656"/>
      <c r="DW25" s="628">
        <v>29.6</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5106</v>
      </c>
      <c r="S26" s="624"/>
      <c r="T26" s="624"/>
      <c r="U26" s="624"/>
      <c r="V26" s="624"/>
      <c r="W26" s="624"/>
      <c r="X26" s="624"/>
      <c r="Y26" s="625"/>
      <c r="Z26" s="626">
        <v>0</v>
      </c>
      <c r="AA26" s="626"/>
      <c r="AB26" s="626"/>
      <c r="AC26" s="626"/>
      <c r="AD26" s="627">
        <v>5106</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1645662</v>
      </c>
      <c r="CS26" s="624"/>
      <c r="CT26" s="624"/>
      <c r="CU26" s="624"/>
      <c r="CV26" s="624"/>
      <c r="CW26" s="624"/>
      <c r="CX26" s="624"/>
      <c r="CY26" s="625"/>
      <c r="CZ26" s="628">
        <v>9.3000000000000007</v>
      </c>
      <c r="DA26" s="653"/>
      <c r="DB26" s="653"/>
      <c r="DC26" s="657"/>
      <c r="DD26" s="632">
        <v>1529036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27714</v>
      </c>
      <c r="S27" s="624"/>
      <c r="T27" s="624"/>
      <c r="U27" s="624"/>
      <c r="V27" s="624"/>
      <c r="W27" s="624"/>
      <c r="X27" s="624"/>
      <c r="Y27" s="625"/>
      <c r="Z27" s="626">
        <v>0.2</v>
      </c>
      <c r="AA27" s="626"/>
      <c r="AB27" s="626"/>
      <c r="AC27" s="626"/>
      <c r="AD27" s="627">
        <v>125</v>
      </c>
      <c r="AE27" s="627"/>
      <c r="AF27" s="627"/>
      <c r="AG27" s="627"/>
      <c r="AH27" s="627"/>
      <c r="AI27" s="627"/>
      <c r="AJ27" s="627"/>
      <c r="AK27" s="627"/>
      <c r="AL27" s="628">
        <v>0</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4284288</v>
      </c>
      <c r="BH27" s="624"/>
      <c r="BI27" s="624"/>
      <c r="BJ27" s="624"/>
      <c r="BK27" s="624"/>
      <c r="BL27" s="624"/>
      <c r="BM27" s="624"/>
      <c r="BN27" s="625"/>
      <c r="BO27" s="626">
        <v>100</v>
      </c>
      <c r="BP27" s="626"/>
      <c r="BQ27" s="626"/>
      <c r="BR27" s="626"/>
      <c r="BS27" s="627">
        <v>4112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4091167</v>
      </c>
      <c r="CS27" s="655"/>
      <c r="CT27" s="655"/>
      <c r="CU27" s="655"/>
      <c r="CV27" s="655"/>
      <c r="CW27" s="655"/>
      <c r="CX27" s="655"/>
      <c r="CY27" s="656"/>
      <c r="CZ27" s="628">
        <v>23.2</v>
      </c>
      <c r="DA27" s="653"/>
      <c r="DB27" s="653"/>
      <c r="DC27" s="657"/>
      <c r="DD27" s="632">
        <v>1587409</v>
      </c>
      <c r="DE27" s="655"/>
      <c r="DF27" s="655"/>
      <c r="DG27" s="655"/>
      <c r="DH27" s="655"/>
      <c r="DI27" s="655"/>
      <c r="DJ27" s="655"/>
      <c r="DK27" s="656"/>
      <c r="DL27" s="632">
        <v>1083796</v>
      </c>
      <c r="DM27" s="655"/>
      <c r="DN27" s="655"/>
      <c r="DO27" s="655"/>
      <c r="DP27" s="655"/>
      <c r="DQ27" s="655"/>
      <c r="DR27" s="655"/>
      <c r="DS27" s="655"/>
      <c r="DT27" s="655"/>
      <c r="DU27" s="655"/>
      <c r="DV27" s="656"/>
      <c r="DW27" s="628">
        <v>11.6</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177801</v>
      </c>
      <c r="S28" s="624"/>
      <c r="T28" s="624"/>
      <c r="U28" s="624"/>
      <c r="V28" s="624"/>
      <c r="W28" s="624"/>
      <c r="X28" s="624"/>
      <c r="Y28" s="625"/>
      <c r="Z28" s="626">
        <v>1</v>
      </c>
      <c r="AA28" s="626"/>
      <c r="AB28" s="626"/>
      <c r="AC28" s="626"/>
      <c r="AD28" s="627">
        <v>49006</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889648</v>
      </c>
      <c r="CS28" s="624"/>
      <c r="CT28" s="624"/>
      <c r="CU28" s="624"/>
      <c r="CV28" s="624"/>
      <c r="CW28" s="624"/>
      <c r="CX28" s="624"/>
      <c r="CY28" s="625"/>
      <c r="CZ28" s="628">
        <v>5</v>
      </c>
      <c r="DA28" s="653"/>
      <c r="DB28" s="653"/>
      <c r="DC28" s="657"/>
      <c r="DD28" s="632">
        <v>877783</v>
      </c>
      <c r="DE28" s="624"/>
      <c r="DF28" s="624"/>
      <c r="DG28" s="624"/>
      <c r="DH28" s="624"/>
      <c r="DI28" s="624"/>
      <c r="DJ28" s="624"/>
      <c r="DK28" s="625"/>
      <c r="DL28" s="632">
        <v>877783</v>
      </c>
      <c r="DM28" s="624"/>
      <c r="DN28" s="624"/>
      <c r="DO28" s="624"/>
      <c r="DP28" s="624"/>
      <c r="DQ28" s="624"/>
      <c r="DR28" s="624"/>
      <c r="DS28" s="624"/>
      <c r="DT28" s="624"/>
      <c r="DU28" s="624"/>
      <c r="DV28" s="625"/>
      <c r="DW28" s="628">
        <v>9.4</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91826</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889648</v>
      </c>
      <c r="CS29" s="655"/>
      <c r="CT29" s="655"/>
      <c r="CU29" s="655"/>
      <c r="CV29" s="655"/>
      <c r="CW29" s="655"/>
      <c r="CX29" s="655"/>
      <c r="CY29" s="656"/>
      <c r="CZ29" s="628">
        <v>5</v>
      </c>
      <c r="DA29" s="653"/>
      <c r="DB29" s="653"/>
      <c r="DC29" s="657"/>
      <c r="DD29" s="632">
        <v>877783</v>
      </c>
      <c r="DE29" s="655"/>
      <c r="DF29" s="655"/>
      <c r="DG29" s="655"/>
      <c r="DH29" s="655"/>
      <c r="DI29" s="655"/>
      <c r="DJ29" s="655"/>
      <c r="DK29" s="656"/>
      <c r="DL29" s="632">
        <v>877783</v>
      </c>
      <c r="DM29" s="655"/>
      <c r="DN29" s="655"/>
      <c r="DO29" s="655"/>
      <c r="DP29" s="655"/>
      <c r="DQ29" s="655"/>
      <c r="DR29" s="655"/>
      <c r="DS29" s="655"/>
      <c r="DT29" s="655"/>
      <c r="DU29" s="655"/>
      <c r="DV29" s="656"/>
      <c r="DW29" s="628">
        <v>9.4</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3539240</v>
      </c>
      <c r="S30" s="624"/>
      <c r="T30" s="624"/>
      <c r="U30" s="624"/>
      <c r="V30" s="624"/>
      <c r="W30" s="624"/>
      <c r="X30" s="624"/>
      <c r="Y30" s="625"/>
      <c r="Z30" s="626">
        <v>19.7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863238</v>
      </c>
      <c r="CS30" s="624"/>
      <c r="CT30" s="624"/>
      <c r="CU30" s="624"/>
      <c r="CV30" s="624"/>
      <c r="CW30" s="624"/>
      <c r="CX30" s="624"/>
      <c r="CY30" s="625"/>
      <c r="CZ30" s="628">
        <v>4.9000000000000004</v>
      </c>
      <c r="DA30" s="653"/>
      <c r="DB30" s="653"/>
      <c r="DC30" s="657"/>
      <c r="DD30" s="632">
        <v>851373</v>
      </c>
      <c r="DE30" s="624"/>
      <c r="DF30" s="624"/>
      <c r="DG30" s="624"/>
      <c r="DH30" s="624"/>
      <c r="DI30" s="624"/>
      <c r="DJ30" s="624"/>
      <c r="DK30" s="625"/>
      <c r="DL30" s="632">
        <v>851373</v>
      </c>
      <c r="DM30" s="624"/>
      <c r="DN30" s="624"/>
      <c r="DO30" s="624"/>
      <c r="DP30" s="624"/>
      <c r="DQ30" s="624"/>
      <c r="DR30" s="624"/>
      <c r="DS30" s="624"/>
      <c r="DT30" s="624"/>
      <c r="DU30" s="624"/>
      <c r="DV30" s="625"/>
      <c r="DW30" s="628">
        <v>9.1</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99.3</v>
      </c>
      <c r="BH31" s="667"/>
      <c r="BI31" s="667"/>
      <c r="BJ31" s="667"/>
      <c r="BK31" s="667"/>
      <c r="BL31" s="667"/>
      <c r="BM31" s="618">
        <v>98.7</v>
      </c>
      <c r="BN31" s="667"/>
      <c r="BO31" s="667"/>
      <c r="BP31" s="667"/>
      <c r="BQ31" s="668"/>
      <c r="BR31" s="679">
        <v>99.4</v>
      </c>
      <c r="BS31" s="667"/>
      <c r="BT31" s="667"/>
      <c r="BU31" s="667"/>
      <c r="BV31" s="667"/>
      <c r="BW31" s="667"/>
      <c r="BX31" s="618">
        <v>98.8</v>
      </c>
      <c r="BY31" s="667"/>
      <c r="BZ31" s="667"/>
      <c r="CA31" s="667"/>
      <c r="CB31" s="668"/>
      <c r="CD31" s="661"/>
      <c r="CE31" s="662"/>
      <c r="CF31" s="620" t="s">
        <v>300</v>
      </c>
      <c r="CG31" s="621"/>
      <c r="CH31" s="621"/>
      <c r="CI31" s="621"/>
      <c r="CJ31" s="621"/>
      <c r="CK31" s="621"/>
      <c r="CL31" s="621"/>
      <c r="CM31" s="621"/>
      <c r="CN31" s="621"/>
      <c r="CO31" s="621"/>
      <c r="CP31" s="621"/>
      <c r="CQ31" s="622"/>
      <c r="CR31" s="623">
        <v>26410</v>
      </c>
      <c r="CS31" s="655"/>
      <c r="CT31" s="655"/>
      <c r="CU31" s="655"/>
      <c r="CV31" s="655"/>
      <c r="CW31" s="655"/>
      <c r="CX31" s="655"/>
      <c r="CY31" s="656"/>
      <c r="CZ31" s="628">
        <v>0.1</v>
      </c>
      <c r="DA31" s="653"/>
      <c r="DB31" s="653"/>
      <c r="DC31" s="657"/>
      <c r="DD31" s="632">
        <v>26410</v>
      </c>
      <c r="DE31" s="655"/>
      <c r="DF31" s="655"/>
      <c r="DG31" s="655"/>
      <c r="DH31" s="655"/>
      <c r="DI31" s="655"/>
      <c r="DJ31" s="655"/>
      <c r="DK31" s="656"/>
      <c r="DL31" s="632">
        <v>26410</v>
      </c>
      <c r="DM31" s="655"/>
      <c r="DN31" s="655"/>
      <c r="DO31" s="655"/>
      <c r="DP31" s="655"/>
      <c r="DQ31" s="655"/>
      <c r="DR31" s="655"/>
      <c r="DS31" s="655"/>
      <c r="DT31" s="655"/>
      <c r="DU31" s="655"/>
      <c r="DV31" s="656"/>
      <c r="DW31" s="628">
        <v>0.3</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1422989</v>
      </c>
      <c r="S32" s="624"/>
      <c r="T32" s="624"/>
      <c r="U32" s="624"/>
      <c r="V32" s="624"/>
      <c r="W32" s="624"/>
      <c r="X32" s="624"/>
      <c r="Y32" s="625"/>
      <c r="Z32" s="626">
        <v>7.9</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99.3</v>
      </c>
      <c r="BH32" s="655"/>
      <c r="BI32" s="655"/>
      <c r="BJ32" s="655"/>
      <c r="BK32" s="655"/>
      <c r="BL32" s="655"/>
      <c r="BM32" s="629">
        <v>98.3</v>
      </c>
      <c r="BN32" s="655"/>
      <c r="BO32" s="655"/>
      <c r="BP32" s="655"/>
      <c r="BQ32" s="678"/>
      <c r="BR32" s="680">
        <v>99.4</v>
      </c>
      <c r="BS32" s="655"/>
      <c r="BT32" s="655"/>
      <c r="BU32" s="655"/>
      <c r="BV32" s="655"/>
      <c r="BW32" s="655"/>
      <c r="BX32" s="629">
        <v>98.4</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17709</v>
      </c>
      <c r="S33" s="624"/>
      <c r="T33" s="624"/>
      <c r="U33" s="624"/>
      <c r="V33" s="624"/>
      <c r="W33" s="624"/>
      <c r="X33" s="624"/>
      <c r="Y33" s="625"/>
      <c r="Z33" s="626">
        <v>0.1</v>
      </c>
      <c r="AA33" s="626"/>
      <c r="AB33" s="626"/>
      <c r="AC33" s="626"/>
      <c r="AD33" s="627">
        <v>9832</v>
      </c>
      <c r="AE33" s="627"/>
      <c r="AF33" s="627"/>
      <c r="AG33" s="627"/>
      <c r="AH33" s="627"/>
      <c r="AI33" s="627"/>
      <c r="AJ33" s="627"/>
      <c r="AK33" s="627"/>
      <c r="AL33" s="628">
        <v>0.1</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99.4</v>
      </c>
      <c r="BH33" s="682"/>
      <c r="BI33" s="682"/>
      <c r="BJ33" s="682"/>
      <c r="BK33" s="682"/>
      <c r="BL33" s="682"/>
      <c r="BM33" s="683">
        <v>99.1</v>
      </c>
      <c r="BN33" s="682"/>
      <c r="BO33" s="682"/>
      <c r="BP33" s="682"/>
      <c r="BQ33" s="684"/>
      <c r="BR33" s="681">
        <v>99.5</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6987259</v>
      </c>
      <c r="CS33" s="655"/>
      <c r="CT33" s="655"/>
      <c r="CU33" s="655"/>
      <c r="CV33" s="655"/>
      <c r="CW33" s="655"/>
      <c r="CX33" s="655"/>
      <c r="CY33" s="656"/>
      <c r="CZ33" s="628">
        <v>39.6</v>
      </c>
      <c r="DA33" s="653"/>
      <c r="DB33" s="653"/>
      <c r="DC33" s="657"/>
      <c r="DD33" s="632">
        <v>5119479</v>
      </c>
      <c r="DE33" s="655"/>
      <c r="DF33" s="655"/>
      <c r="DG33" s="655"/>
      <c r="DH33" s="655"/>
      <c r="DI33" s="655"/>
      <c r="DJ33" s="655"/>
      <c r="DK33" s="656"/>
      <c r="DL33" s="632">
        <v>4445476</v>
      </c>
      <c r="DM33" s="655"/>
      <c r="DN33" s="655"/>
      <c r="DO33" s="655"/>
      <c r="DP33" s="655"/>
      <c r="DQ33" s="655"/>
      <c r="DR33" s="655"/>
      <c r="DS33" s="655"/>
      <c r="DT33" s="655"/>
      <c r="DU33" s="655"/>
      <c r="DV33" s="656"/>
      <c r="DW33" s="628">
        <v>47.4</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433750</v>
      </c>
      <c r="S34" s="624"/>
      <c r="T34" s="624"/>
      <c r="U34" s="624"/>
      <c r="V34" s="624"/>
      <c r="W34" s="624"/>
      <c r="X34" s="624"/>
      <c r="Y34" s="625"/>
      <c r="Z34" s="626">
        <v>2.4</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2678499</v>
      </c>
      <c r="CS34" s="624"/>
      <c r="CT34" s="624"/>
      <c r="CU34" s="624"/>
      <c r="CV34" s="624"/>
      <c r="CW34" s="624"/>
      <c r="CX34" s="624"/>
      <c r="CY34" s="625"/>
      <c r="CZ34" s="628">
        <v>15.2</v>
      </c>
      <c r="DA34" s="653"/>
      <c r="DB34" s="653"/>
      <c r="DC34" s="657"/>
      <c r="DD34" s="632">
        <v>1831588</v>
      </c>
      <c r="DE34" s="624"/>
      <c r="DF34" s="624"/>
      <c r="DG34" s="624"/>
      <c r="DH34" s="624"/>
      <c r="DI34" s="624"/>
      <c r="DJ34" s="624"/>
      <c r="DK34" s="625"/>
      <c r="DL34" s="632">
        <v>1610167</v>
      </c>
      <c r="DM34" s="624"/>
      <c r="DN34" s="624"/>
      <c r="DO34" s="624"/>
      <c r="DP34" s="624"/>
      <c r="DQ34" s="624"/>
      <c r="DR34" s="624"/>
      <c r="DS34" s="624"/>
      <c r="DT34" s="624"/>
      <c r="DU34" s="624"/>
      <c r="DV34" s="625"/>
      <c r="DW34" s="628">
        <v>17.2</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1189323</v>
      </c>
      <c r="S35" s="624"/>
      <c r="T35" s="624"/>
      <c r="U35" s="624"/>
      <c r="V35" s="624"/>
      <c r="W35" s="624"/>
      <c r="X35" s="624"/>
      <c r="Y35" s="625"/>
      <c r="Z35" s="626">
        <v>6.6</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278119</v>
      </c>
      <c r="CS35" s="655"/>
      <c r="CT35" s="655"/>
      <c r="CU35" s="655"/>
      <c r="CV35" s="655"/>
      <c r="CW35" s="655"/>
      <c r="CX35" s="655"/>
      <c r="CY35" s="656"/>
      <c r="CZ35" s="628">
        <v>1.6</v>
      </c>
      <c r="DA35" s="653"/>
      <c r="DB35" s="653"/>
      <c r="DC35" s="657"/>
      <c r="DD35" s="632">
        <v>210718</v>
      </c>
      <c r="DE35" s="655"/>
      <c r="DF35" s="655"/>
      <c r="DG35" s="655"/>
      <c r="DH35" s="655"/>
      <c r="DI35" s="655"/>
      <c r="DJ35" s="655"/>
      <c r="DK35" s="656"/>
      <c r="DL35" s="632">
        <v>208550</v>
      </c>
      <c r="DM35" s="655"/>
      <c r="DN35" s="655"/>
      <c r="DO35" s="655"/>
      <c r="DP35" s="655"/>
      <c r="DQ35" s="655"/>
      <c r="DR35" s="655"/>
      <c r="DS35" s="655"/>
      <c r="DT35" s="655"/>
      <c r="DU35" s="655"/>
      <c r="DV35" s="656"/>
      <c r="DW35" s="628">
        <v>2.2000000000000002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149912</v>
      </c>
      <c r="S36" s="624"/>
      <c r="T36" s="624"/>
      <c r="U36" s="624"/>
      <c r="V36" s="624"/>
      <c r="W36" s="624"/>
      <c r="X36" s="624"/>
      <c r="Y36" s="625"/>
      <c r="Z36" s="626">
        <v>0.8</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2151169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22807</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1828903</v>
      </c>
      <c r="CS36" s="624"/>
      <c r="CT36" s="624"/>
      <c r="CU36" s="624"/>
      <c r="CV36" s="624"/>
      <c r="CW36" s="624"/>
      <c r="CX36" s="624"/>
      <c r="CY36" s="625"/>
      <c r="CZ36" s="628">
        <v>10.4</v>
      </c>
      <c r="DA36" s="653"/>
      <c r="DB36" s="653"/>
      <c r="DC36" s="657"/>
      <c r="DD36" s="632">
        <v>1554789</v>
      </c>
      <c r="DE36" s="624"/>
      <c r="DF36" s="624"/>
      <c r="DG36" s="624"/>
      <c r="DH36" s="624"/>
      <c r="DI36" s="624"/>
      <c r="DJ36" s="624"/>
      <c r="DK36" s="625"/>
      <c r="DL36" s="632">
        <v>1242716</v>
      </c>
      <c r="DM36" s="624"/>
      <c r="DN36" s="624"/>
      <c r="DO36" s="624"/>
      <c r="DP36" s="624"/>
      <c r="DQ36" s="624"/>
      <c r="DR36" s="624"/>
      <c r="DS36" s="624"/>
      <c r="DT36" s="624"/>
      <c r="DU36" s="624"/>
      <c r="DV36" s="625"/>
      <c r="DW36" s="628">
        <v>13.3</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217863</v>
      </c>
      <c r="S37" s="624"/>
      <c r="T37" s="624"/>
      <c r="U37" s="624"/>
      <c r="V37" s="624"/>
      <c r="W37" s="624"/>
      <c r="X37" s="624"/>
      <c r="Y37" s="625"/>
      <c r="Z37" s="626">
        <v>1.2</v>
      </c>
      <c r="AA37" s="626"/>
      <c r="AB37" s="626"/>
      <c r="AC37" s="626"/>
      <c r="AD37" s="627">
        <v>82228</v>
      </c>
      <c r="AE37" s="627"/>
      <c r="AF37" s="627"/>
      <c r="AG37" s="627"/>
      <c r="AH37" s="627"/>
      <c r="AI37" s="627"/>
      <c r="AJ37" s="627"/>
      <c r="AK37" s="627"/>
      <c r="AL37" s="628">
        <v>0.9</v>
      </c>
      <c r="AM37" s="629"/>
      <c r="AN37" s="629"/>
      <c r="AO37" s="630"/>
      <c r="AQ37" s="686" t="s">
        <v>319</v>
      </c>
      <c r="AR37" s="687"/>
      <c r="AS37" s="687"/>
      <c r="AT37" s="687"/>
      <c r="AU37" s="687"/>
      <c r="AV37" s="687"/>
      <c r="AW37" s="687"/>
      <c r="AX37" s="687"/>
      <c r="AY37" s="688"/>
      <c r="AZ37" s="623">
        <v>259055</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-20034</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545280</v>
      </c>
      <c r="CS37" s="655"/>
      <c r="CT37" s="655"/>
      <c r="CU37" s="655"/>
      <c r="CV37" s="655"/>
      <c r="CW37" s="655"/>
      <c r="CX37" s="655"/>
      <c r="CY37" s="656"/>
      <c r="CZ37" s="628">
        <v>3.1</v>
      </c>
      <c r="DA37" s="653"/>
      <c r="DB37" s="653"/>
      <c r="DC37" s="657"/>
      <c r="DD37" s="632">
        <v>544081</v>
      </c>
      <c r="DE37" s="655"/>
      <c r="DF37" s="655"/>
      <c r="DG37" s="655"/>
      <c r="DH37" s="655"/>
      <c r="DI37" s="655"/>
      <c r="DJ37" s="655"/>
      <c r="DK37" s="656"/>
      <c r="DL37" s="632">
        <v>531727</v>
      </c>
      <c r="DM37" s="655"/>
      <c r="DN37" s="655"/>
      <c r="DO37" s="655"/>
      <c r="DP37" s="655"/>
      <c r="DQ37" s="655"/>
      <c r="DR37" s="655"/>
      <c r="DS37" s="655"/>
      <c r="DT37" s="655"/>
      <c r="DU37" s="655"/>
      <c r="DV37" s="656"/>
      <c r="DW37" s="628">
        <v>5.7</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1345800</v>
      </c>
      <c r="S38" s="624"/>
      <c r="T38" s="624"/>
      <c r="U38" s="624"/>
      <c r="V38" s="624"/>
      <c r="W38" s="624"/>
      <c r="X38" s="624"/>
      <c r="Y38" s="625"/>
      <c r="Z38" s="626">
        <v>7.5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101788</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5223</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1790326</v>
      </c>
      <c r="CS38" s="624"/>
      <c r="CT38" s="624"/>
      <c r="CU38" s="624"/>
      <c r="CV38" s="624"/>
      <c r="CW38" s="624"/>
      <c r="CX38" s="624"/>
      <c r="CY38" s="625"/>
      <c r="CZ38" s="628">
        <v>10.199999999999999</v>
      </c>
      <c r="DA38" s="653"/>
      <c r="DB38" s="653"/>
      <c r="DC38" s="657"/>
      <c r="DD38" s="632">
        <v>1431611</v>
      </c>
      <c r="DE38" s="624"/>
      <c r="DF38" s="624"/>
      <c r="DG38" s="624"/>
      <c r="DH38" s="624"/>
      <c r="DI38" s="624"/>
      <c r="DJ38" s="624"/>
      <c r="DK38" s="625"/>
      <c r="DL38" s="632">
        <v>1384043</v>
      </c>
      <c r="DM38" s="624"/>
      <c r="DN38" s="624"/>
      <c r="DO38" s="624"/>
      <c r="DP38" s="624"/>
      <c r="DQ38" s="624"/>
      <c r="DR38" s="624"/>
      <c r="DS38" s="624"/>
      <c r="DT38" s="624"/>
      <c r="DU38" s="624"/>
      <c r="DV38" s="625"/>
      <c r="DW38" s="628">
        <v>14.8</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8081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317412</v>
      </c>
      <c r="CS39" s="655"/>
      <c r="CT39" s="655"/>
      <c r="CU39" s="655"/>
      <c r="CV39" s="655"/>
      <c r="CW39" s="655"/>
      <c r="CX39" s="655"/>
      <c r="CY39" s="656"/>
      <c r="CZ39" s="628">
        <v>1.8</v>
      </c>
      <c r="DA39" s="653"/>
      <c r="DB39" s="653"/>
      <c r="DC39" s="657"/>
      <c r="DD39" s="632">
        <v>90773</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75000</v>
      </c>
      <c r="S40" s="624"/>
      <c r="T40" s="624"/>
      <c r="U40" s="624"/>
      <c r="V40" s="624"/>
      <c r="W40" s="624"/>
      <c r="X40" s="624"/>
      <c r="Y40" s="625"/>
      <c r="Z40" s="626">
        <v>0.4</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23"/>
      <c r="BM40" s="621" t="s">
        <v>333</v>
      </c>
      <c r="BN40" s="621"/>
      <c r="BO40" s="621"/>
      <c r="BP40" s="621"/>
      <c r="BQ40" s="621"/>
      <c r="BR40" s="621"/>
      <c r="BS40" s="621"/>
      <c r="BT40" s="621"/>
      <c r="BU40" s="622"/>
      <c r="BV40" s="623">
        <v>115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94000</v>
      </c>
      <c r="CS40" s="624"/>
      <c r="CT40" s="624"/>
      <c r="CU40" s="624"/>
      <c r="CV40" s="624"/>
      <c r="CW40" s="624"/>
      <c r="CX40" s="624"/>
      <c r="CY40" s="625"/>
      <c r="CZ40" s="628">
        <v>0.5</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17931058</v>
      </c>
      <c r="S41" s="696"/>
      <c r="T41" s="696"/>
      <c r="U41" s="696"/>
      <c r="V41" s="696"/>
      <c r="W41" s="696"/>
      <c r="X41" s="696"/>
      <c r="Y41" s="700"/>
      <c r="Z41" s="701">
        <v>100</v>
      </c>
      <c r="AA41" s="701"/>
      <c r="AB41" s="701"/>
      <c r="AC41" s="701"/>
      <c r="AD41" s="702">
        <v>9299626</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432420</v>
      </c>
      <c r="BA41" s="624"/>
      <c r="BB41" s="624"/>
      <c r="BC41" s="624"/>
      <c r="BD41" s="655"/>
      <c r="BE41" s="655"/>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1357906</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392</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2556257</v>
      </c>
      <c r="CS42" s="655"/>
      <c r="CT42" s="655"/>
      <c r="CU42" s="655"/>
      <c r="CV42" s="655"/>
      <c r="CW42" s="655"/>
      <c r="CX42" s="655"/>
      <c r="CY42" s="656"/>
      <c r="CZ42" s="628">
        <v>14.5</v>
      </c>
      <c r="DA42" s="653"/>
      <c r="DB42" s="653"/>
      <c r="DC42" s="657"/>
      <c r="DD42" s="632">
        <v>154732</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57109</v>
      </c>
      <c r="CS43" s="655"/>
      <c r="CT43" s="655"/>
      <c r="CU43" s="655"/>
      <c r="CV43" s="655"/>
      <c r="CW43" s="655"/>
      <c r="CX43" s="655"/>
      <c r="CY43" s="656"/>
      <c r="CZ43" s="628">
        <v>0.3</v>
      </c>
      <c r="DA43" s="653"/>
      <c r="DB43" s="653"/>
      <c r="DC43" s="657"/>
      <c r="DD43" s="632">
        <v>57109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2500344</v>
      </c>
      <c r="CS44" s="624"/>
      <c r="CT44" s="624"/>
      <c r="CU44" s="624"/>
      <c r="CV44" s="624"/>
      <c r="CW44" s="624"/>
      <c r="CX44" s="624"/>
      <c r="CY44" s="625"/>
      <c r="CZ44" s="628">
        <v>14.2</v>
      </c>
      <c r="DA44" s="629"/>
      <c r="DB44" s="629"/>
      <c r="DC44" s="635"/>
      <c r="DD44" s="632">
        <v>149562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1686430</v>
      </c>
      <c r="CS45" s="655"/>
      <c r="CT45" s="655"/>
      <c r="CU45" s="655"/>
      <c r="CV45" s="655"/>
      <c r="CW45" s="655"/>
      <c r="CX45" s="655"/>
      <c r="CY45" s="656"/>
      <c r="CZ45" s="628">
        <v>9.6</v>
      </c>
      <c r="DA45" s="653"/>
      <c r="DB45" s="653"/>
      <c r="DC45" s="657"/>
      <c r="DD45" s="632">
        <v>8715</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348</v>
      </c>
      <c r="CG46" s="621"/>
      <c r="CH46" s="621"/>
      <c r="CI46" s="621"/>
      <c r="CJ46" s="621"/>
      <c r="CK46" s="621"/>
      <c r="CL46" s="621"/>
      <c r="CM46" s="621"/>
      <c r="CN46" s="621"/>
      <c r="CO46" s="621"/>
      <c r="CP46" s="621"/>
      <c r="CQ46" s="622"/>
      <c r="CR46" s="623">
        <v>813631</v>
      </c>
      <c r="CS46" s="624"/>
      <c r="CT46" s="624"/>
      <c r="CU46" s="624"/>
      <c r="CV46" s="624"/>
      <c r="CW46" s="624"/>
      <c r="CX46" s="624"/>
      <c r="CY46" s="625"/>
      <c r="CZ46" s="628">
        <v>4.5999999999999996</v>
      </c>
      <c r="DA46" s="629"/>
      <c r="DB46" s="629"/>
      <c r="DC46" s="635"/>
      <c r="DD46" s="632">
        <v>140564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349</v>
      </c>
      <c r="CG47" s="621"/>
      <c r="CH47" s="621"/>
      <c r="CI47" s="621"/>
      <c r="CJ47" s="621"/>
      <c r="CK47" s="621"/>
      <c r="CL47" s="621"/>
      <c r="CM47" s="621"/>
      <c r="CN47" s="621"/>
      <c r="CO47" s="621"/>
      <c r="CP47" s="621"/>
      <c r="CQ47" s="622"/>
      <c r="CR47" s="623">
        <v>55913</v>
      </c>
      <c r="CS47" s="655"/>
      <c r="CT47" s="655"/>
      <c r="CU47" s="655"/>
      <c r="CV47" s="655"/>
      <c r="CW47" s="655"/>
      <c r="CX47" s="655"/>
      <c r="CY47" s="656"/>
      <c r="CZ47" s="628">
        <v>0.3</v>
      </c>
      <c r="DA47" s="653"/>
      <c r="DB47" s="653"/>
      <c r="DC47" s="657"/>
      <c r="DD47" s="632">
        <v>5170</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351</v>
      </c>
      <c r="CE49" s="645"/>
      <c r="CF49" s="645"/>
      <c r="CG49" s="645"/>
      <c r="CH49" s="645"/>
      <c r="CI49" s="645"/>
      <c r="CJ49" s="645"/>
      <c r="CK49" s="645"/>
      <c r="CL49" s="645"/>
      <c r="CM49" s="645"/>
      <c r="CN49" s="645"/>
      <c r="CO49" s="645"/>
      <c r="CP49" s="645"/>
      <c r="CQ49" s="646"/>
      <c r="CR49" s="695">
        <v>17629395</v>
      </c>
      <c r="CS49" s="682"/>
      <c r="CT49" s="682"/>
      <c r="CU49" s="682"/>
      <c r="CV49" s="682"/>
      <c r="CW49" s="682"/>
      <c r="CX49" s="682"/>
      <c r="CY49" s="711"/>
      <c r="CZ49" s="703">
        <v>100</v>
      </c>
      <c r="DA49" s="712"/>
      <c r="DB49" s="712"/>
      <c r="DC49" s="713"/>
      <c r="DD49" s="714">
        <v>10566148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CuQ4D+hJ1VBksYrm6CANVuO7teC6XRQpIvfEn1E4jrdhH2Uw0plT/nelLiFnXyaAUXWpliZwvUb0E7Zsynimsw==" saltValue="Pzc+VpTwdxrL73WCEDGie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17919</v>
      </c>
      <c r="R7" s="753"/>
      <c r="S7" s="753"/>
      <c r="T7" s="753"/>
      <c r="U7" s="753"/>
      <c r="V7" s="753">
        <v>17617</v>
      </c>
      <c r="W7" s="753"/>
      <c r="X7" s="753"/>
      <c r="Y7" s="753"/>
      <c r="Z7" s="753"/>
      <c r="AA7" s="753">
        <v>302</v>
      </c>
      <c r="AB7" s="753"/>
      <c r="AC7" s="753"/>
      <c r="AD7" s="753"/>
      <c r="AE7" s="754"/>
      <c r="AF7" s="755">
        <v>60</v>
      </c>
      <c r="AG7" s="756"/>
      <c r="AH7" s="756"/>
      <c r="AI7" s="756"/>
      <c r="AJ7" s="757"/>
      <c r="AK7" s="758">
        <v>1179</v>
      </c>
      <c r="AL7" s="759"/>
      <c r="AM7" s="759"/>
      <c r="AN7" s="759"/>
      <c r="AO7" s="759"/>
      <c r="AP7" s="759">
        <v>10062</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t="s">
        <v>553</v>
      </c>
      <c r="BS7" s="746" t="s">
        <v>552</v>
      </c>
      <c r="BT7" s="747"/>
      <c r="BU7" s="747"/>
      <c r="BV7" s="747"/>
      <c r="BW7" s="747"/>
      <c r="BX7" s="747"/>
      <c r="BY7" s="747"/>
      <c r="BZ7" s="747"/>
      <c r="CA7" s="747"/>
      <c r="CB7" s="747"/>
      <c r="CC7" s="747"/>
      <c r="CD7" s="747"/>
      <c r="CE7" s="747"/>
      <c r="CF7" s="747"/>
      <c r="CG7" s="762"/>
      <c r="CH7" s="743">
        <v>0</v>
      </c>
      <c r="CI7" s="744"/>
      <c r="CJ7" s="744"/>
      <c r="CK7" s="744"/>
      <c r="CL7" s="745"/>
      <c r="CM7" s="743">
        <v>20</v>
      </c>
      <c r="CN7" s="744"/>
      <c r="CO7" s="744"/>
      <c r="CP7" s="744"/>
      <c r="CQ7" s="745"/>
      <c r="CR7" s="743">
        <v>5</v>
      </c>
      <c r="CS7" s="744"/>
      <c r="CT7" s="744"/>
      <c r="CU7" s="744"/>
      <c r="CV7" s="745"/>
      <c r="CW7" s="743" t="s">
        <v>554</v>
      </c>
      <c r="CX7" s="744"/>
      <c r="CY7" s="744"/>
      <c r="CZ7" s="744"/>
      <c r="DA7" s="745"/>
      <c r="DB7" s="743">
        <v>638</v>
      </c>
      <c r="DC7" s="744"/>
      <c r="DD7" s="744"/>
      <c r="DE7" s="744"/>
      <c r="DF7" s="745"/>
      <c r="DG7" s="743" t="s">
        <v>554</v>
      </c>
      <c r="DH7" s="744"/>
      <c r="DI7" s="744"/>
      <c r="DJ7" s="744"/>
      <c r="DK7" s="745"/>
      <c r="DL7" s="743" t="s">
        <v>554</v>
      </c>
      <c r="DM7" s="744"/>
      <c r="DN7" s="744"/>
      <c r="DO7" s="744"/>
      <c r="DP7" s="745"/>
      <c r="DQ7" s="743" t="s">
        <v>554</v>
      </c>
      <c r="DR7" s="744"/>
      <c r="DS7" s="744"/>
      <c r="DT7" s="744"/>
      <c r="DU7" s="745"/>
      <c r="DV7" s="746"/>
      <c r="DW7" s="747"/>
      <c r="DX7" s="747"/>
      <c r="DY7" s="747"/>
      <c r="DZ7" s="748"/>
      <c r="EA7" s="234"/>
    </row>
    <row r="8" spans="1:131" s="235" customFormat="1" ht="26.25" customHeight="1" x14ac:dyDescent="0.2">
      <c r="A8" s="238">
        <v>2</v>
      </c>
      <c r="B8" s="780" t="s">
        <v>375</v>
      </c>
      <c r="C8" s="781"/>
      <c r="D8" s="781"/>
      <c r="E8" s="781"/>
      <c r="F8" s="781"/>
      <c r="G8" s="781"/>
      <c r="H8" s="781"/>
      <c r="I8" s="781"/>
      <c r="J8" s="781"/>
      <c r="K8" s="781"/>
      <c r="L8" s="781"/>
      <c r="M8" s="781"/>
      <c r="N8" s="781"/>
      <c r="O8" s="781"/>
      <c r="P8" s="782"/>
      <c r="Q8" s="783">
        <v>21</v>
      </c>
      <c r="R8" s="784"/>
      <c r="S8" s="784"/>
      <c r="T8" s="784"/>
      <c r="U8" s="784"/>
      <c r="V8" s="784">
        <v>21</v>
      </c>
      <c r="W8" s="784"/>
      <c r="X8" s="784"/>
      <c r="Y8" s="784"/>
      <c r="Z8" s="784"/>
      <c r="AA8" s="784" t="s">
        <v>554</v>
      </c>
      <c r="AB8" s="784"/>
      <c r="AC8" s="784"/>
      <c r="AD8" s="784"/>
      <c r="AE8" s="785"/>
      <c r="AF8" s="786" t="s">
        <v>122</v>
      </c>
      <c r="AG8" s="787"/>
      <c r="AH8" s="787"/>
      <c r="AI8" s="787"/>
      <c r="AJ8" s="788"/>
      <c r="AK8" s="769">
        <v>10</v>
      </c>
      <c r="AL8" s="770"/>
      <c r="AM8" s="770"/>
      <c r="AN8" s="770"/>
      <c r="AO8" s="770"/>
      <c r="AP8" s="770" t="s">
        <v>554</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377</v>
      </c>
      <c r="B23" s="789" t="s">
        <v>378</v>
      </c>
      <c r="C23" s="790"/>
      <c r="D23" s="790"/>
      <c r="E23" s="790"/>
      <c r="F23" s="790"/>
      <c r="G23" s="790"/>
      <c r="H23" s="790"/>
      <c r="I23" s="790"/>
      <c r="J23" s="790"/>
      <c r="K23" s="790"/>
      <c r="L23" s="790"/>
      <c r="M23" s="790"/>
      <c r="N23" s="790"/>
      <c r="O23" s="790"/>
      <c r="P23" s="791"/>
      <c r="Q23" s="792">
        <v>17931</v>
      </c>
      <c r="R23" s="793"/>
      <c r="S23" s="793"/>
      <c r="T23" s="793"/>
      <c r="U23" s="793"/>
      <c r="V23" s="793">
        <v>17629</v>
      </c>
      <c r="W23" s="793"/>
      <c r="X23" s="793"/>
      <c r="Y23" s="793"/>
      <c r="Z23" s="793"/>
      <c r="AA23" s="793">
        <v>302</v>
      </c>
      <c r="AB23" s="793"/>
      <c r="AC23" s="793"/>
      <c r="AD23" s="793"/>
      <c r="AE23" s="794"/>
      <c r="AF23" s="795">
        <v>60</v>
      </c>
      <c r="AG23" s="793"/>
      <c r="AH23" s="793"/>
      <c r="AI23" s="793"/>
      <c r="AJ23" s="796"/>
      <c r="AK23" s="797"/>
      <c r="AL23" s="798"/>
      <c r="AM23" s="798"/>
      <c r="AN23" s="798"/>
      <c r="AO23" s="798"/>
      <c r="AP23" s="793">
        <v>10062</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389</v>
      </c>
      <c r="C28" s="750"/>
      <c r="D28" s="750"/>
      <c r="E28" s="750"/>
      <c r="F28" s="750"/>
      <c r="G28" s="750"/>
      <c r="H28" s="750"/>
      <c r="I28" s="750"/>
      <c r="J28" s="750"/>
      <c r="K28" s="750"/>
      <c r="L28" s="750"/>
      <c r="M28" s="750"/>
      <c r="N28" s="750"/>
      <c r="O28" s="750"/>
      <c r="P28" s="751"/>
      <c r="Q28" s="822">
        <v>4684</v>
      </c>
      <c r="R28" s="823"/>
      <c r="S28" s="823"/>
      <c r="T28" s="823"/>
      <c r="U28" s="823"/>
      <c r="V28" s="823">
        <v>4662</v>
      </c>
      <c r="W28" s="823"/>
      <c r="X28" s="823"/>
      <c r="Y28" s="823"/>
      <c r="Z28" s="823"/>
      <c r="AA28" s="823">
        <v>23</v>
      </c>
      <c r="AB28" s="823"/>
      <c r="AC28" s="823"/>
      <c r="AD28" s="823"/>
      <c r="AE28" s="824"/>
      <c r="AF28" s="825">
        <v>23</v>
      </c>
      <c r="AG28" s="823"/>
      <c r="AH28" s="823"/>
      <c r="AI28" s="823"/>
      <c r="AJ28" s="826"/>
      <c r="AK28" s="827">
        <v>432</v>
      </c>
      <c r="AL28" s="828"/>
      <c r="AM28" s="828"/>
      <c r="AN28" s="828"/>
      <c r="AO28" s="828"/>
      <c r="AP28" s="828" t="s">
        <v>554</v>
      </c>
      <c r="AQ28" s="828"/>
      <c r="AR28" s="828"/>
      <c r="AS28" s="828"/>
      <c r="AT28" s="828"/>
      <c r="AU28" s="828" t="s">
        <v>554</v>
      </c>
      <c r="AV28" s="828"/>
      <c r="AW28" s="828"/>
      <c r="AX28" s="828"/>
      <c r="AY28" s="828"/>
      <c r="AZ28" s="829" t="s">
        <v>554</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390</v>
      </c>
      <c r="C29" s="781"/>
      <c r="D29" s="781"/>
      <c r="E29" s="781"/>
      <c r="F29" s="781"/>
      <c r="G29" s="781"/>
      <c r="H29" s="781"/>
      <c r="I29" s="781"/>
      <c r="J29" s="781"/>
      <c r="K29" s="781"/>
      <c r="L29" s="781"/>
      <c r="M29" s="781"/>
      <c r="N29" s="781"/>
      <c r="O29" s="781"/>
      <c r="P29" s="782"/>
      <c r="Q29" s="783">
        <v>3847</v>
      </c>
      <c r="R29" s="784"/>
      <c r="S29" s="784"/>
      <c r="T29" s="784"/>
      <c r="U29" s="784"/>
      <c r="V29" s="784">
        <v>3805</v>
      </c>
      <c r="W29" s="784"/>
      <c r="X29" s="784"/>
      <c r="Y29" s="784"/>
      <c r="Z29" s="784"/>
      <c r="AA29" s="784">
        <v>42</v>
      </c>
      <c r="AB29" s="784"/>
      <c r="AC29" s="784"/>
      <c r="AD29" s="784"/>
      <c r="AE29" s="785"/>
      <c r="AF29" s="786">
        <v>42</v>
      </c>
      <c r="AG29" s="787"/>
      <c r="AH29" s="787"/>
      <c r="AI29" s="787"/>
      <c r="AJ29" s="788"/>
      <c r="AK29" s="834">
        <v>618</v>
      </c>
      <c r="AL29" s="830"/>
      <c r="AM29" s="830"/>
      <c r="AN29" s="830"/>
      <c r="AO29" s="830"/>
      <c r="AP29" s="830" t="s">
        <v>554</v>
      </c>
      <c r="AQ29" s="830"/>
      <c r="AR29" s="830"/>
      <c r="AS29" s="830"/>
      <c r="AT29" s="830"/>
      <c r="AU29" s="830" t="s">
        <v>554</v>
      </c>
      <c r="AV29" s="830"/>
      <c r="AW29" s="830"/>
      <c r="AX29" s="830"/>
      <c r="AY29" s="830"/>
      <c r="AZ29" s="831" t="s">
        <v>554</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391</v>
      </c>
      <c r="C30" s="781"/>
      <c r="D30" s="781"/>
      <c r="E30" s="781"/>
      <c r="F30" s="781"/>
      <c r="G30" s="781"/>
      <c r="H30" s="781"/>
      <c r="I30" s="781"/>
      <c r="J30" s="781"/>
      <c r="K30" s="781"/>
      <c r="L30" s="781"/>
      <c r="M30" s="781"/>
      <c r="N30" s="781"/>
      <c r="O30" s="781"/>
      <c r="P30" s="782"/>
      <c r="Q30" s="783">
        <v>875</v>
      </c>
      <c r="R30" s="784"/>
      <c r="S30" s="784"/>
      <c r="T30" s="784"/>
      <c r="U30" s="784"/>
      <c r="V30" s="784">
        <v>870</v>
      </c>
      <c r="W30" s="784"/>
      <c r="X30" s="784"/>
      <c r="Y30" s="784"/>
      <c r="Z30" s="784"/>
      <c r="AA30" s="784">
        <v>5</v>
      </c>
      <c r="AB30" s="784"/>
      <c r="AC30" s="784"/>
      <c r="AD30" s="784"/>
      <c r="AE30" s="785"/>
      <c r="AF30" s="786">
        <v>5</v>
      </c>
      <c r="AG30" s="787"/>
      <c r="AH30" s="787"/>
      <c r="AI30" s="787"/>
      <c r="AJ30" s="788"/>
      <c r="AK30" s="834">
        <v>191</v>
      </c>
      <c r="AL30" s="830"/>
      <c r="AM30" s="830"/>
      <c r="AN30" s="830"/>
      <c r="AO30" s="830"/>
      <c r="AP30" s="830" t="s">
        <v>554</v>
      </c>
      <c r="AQ30" s="830"/>
      <c r="AR30" s="830"/>
      <c r="AS30" s="830"/>
      <c r="AT30" s="830"/>
      <c r="AU30" s="830" t="s">
        <v>554</v>
      </c>
      <c r="AV30" s="830"/>
      <c r="AW30" s="830"/>
      <c r="AX30" s="830"/>
      <c r="AY30" s="830"/>
      <c r="AZ30" s="831" t="s">
        <v>554</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392</v>
      </c>
      <c r="C31" s="781"/>
      <c r="D31" s="781"/>
      <c r="E31" s="781"/>
      <c r="F31" s="781"/>
      <c r="G31" s="781"/>
      <c r="H31" s="781"/>
      <c r="I31" s="781"/>
      <c r="J31" s="781"/>
      <c r="K31" s="781"/>
      <c r="L31" s="781"/>
      <c r="M31" s="781"/>
      <c r="N31" s="781"/>
      <c r="O31" s="781"/>
      <c r="P31" s="782"/>
      <c r="Q31" s="783">
        <v>1095</v>
      </c>
      <c r="R31" s="784"/>
      <c r="S31" s="784"/>
      <c r="T31" s="784"/>
      <c r="U31" s="784"/>
      <c r="V31" s="784">
        <v>1078</v>
      </c>
      <c r="W31" s="784"/>
      <c r="X31" s="784"/>
      <c r="Y31" s="784"/>
      <c r="Z31" s="784"/>
      <c r="AA31" s="784">
        <v>18</v>
      </c>
      <c r="AB31" s="784"/>
      <c r="AC31" s="784"/>
      <c r="AD31" s="784"/>
      <c r="AE31" s="785"/>
      <c r="AF31" s="786">
        <v>280</v>
      </c>
      <c r="AG31" s="787"/>
      <c r="AH31" s="787"/>
      <c r="AI31" s="787"/>
      <c r="AJ31" s="788"/>
      <c r="AK31" s="834">
        <v>259</v>
      </c>
      <c r="AL31" s="830"/>
      <c r="AM31" s="830"/>
      <c r="AN31" s="830"/>
      <c r="AO31" s="830"/>
      <c r="AP31" s="830">
        <v>5510</v>
      </c>
      <c r="AQ31" s="830"/>
      <c r="AR31" s="830"/>
      <c r="AS31" s="830"/>
      <c r="AT31" s="830"/>
      <c r="AU31" s="830">
        <v>2843</v>
      </c>
      <c r="AV31" s="830"/>
      <c r="AW31" s="830"/>
      <c r="AX31" s="830"/>
      <c r="AY31" s="830"/>
      <c r="AZ31" s="831" t="s">
        <v>554</v>
      </c>
      <c r="BA31" s="831"/>
      <c r="BB31" s="831"/>
      <c r="BC31" s="831"/>
      <c r="BD31" s="831"/>
      <c r="BE31" s="832" t="s">
        <v>393</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377</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350</v>
      </c>
      <c r="AG63" s="844"/>
      <c r="AH63" s="844"/>
      <c r="AI63" s="844"/>
      <c r="AJ63" s="845"/>
      <c r="AK63" s="846"/>
      <c r="AL63" s="841"/>
      <c r="AM63" s="841"/>
      <c r="AN63" s="841"/>
      <c r="AO63" s="841"/>
      <c r="AP63" s="844">
        <v>5510</v>
      </c>
      <c r="AQ63" s="844"/>
      <c r="AR63" s="844"/>
      <c r="AS63" s="844"/>
      <c r="AT63" s="844"/>
      <c r="AU63" s="844">
        <v>2843</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398</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749" t="s">
        <v>546</v>
      </c>
      <c r="C68" s="750"/>
      <c r="D68" s="750"/>
      <c r="E68" s="750"/>
      <c r="F68" s="750"/>
      <c r="G68" s="750"/>
      <c r="H68" s="750"/>
      <c r="I68" s="750"/>
      <c r="J68" s="750"/>
      <c r="K68" s="750"/>
      <c r="L68" s="750"/>
      <c r="M68" s="750"/>
      <c r="N68" s="750"/>
      <c r="O68" s="750"/>
      <c r="P68" s="751"/>
      <c r="Q68" s="869">
        <v>230</v>
      </c>
      <c r="R68" s="866"/>
      <c r="S68" s="866"/>
      <c r="T68" s="866"/>
      <c r="U68" s="866"/>
      <c r="V68" s="866">
        <v>195</v>
      </c>
      <c r="W68" s="866"/>
      <c r="X68" s="866"/>
      <c r="Y68" s="866"/>
      <c r="Z68" s="866"/>
      <c r="AA68" s="866">
        <v>35</v>
      </c>
      <c r="AB68" s="866"/>
      <c r="AC68" s="866"/>
      <c r="AD68" s="866"/>
      <c r="AE68" s="866"/>
      <c r="AF68" s="866">
        <v>35</v>
      </c>
      <c r="AG68" s="866"/>
      <c r="AH68" s="866"/>
      <c r="AI68" s="866"/>
      <c r="AJ68" s="866"/>
      <c r="AK68" s="866" t="s">
        <v>554</v>
      </c>
      <c r="AL68" s="866"/>
      <c r="AM68" s="866"/>
      <c r="AN68" s="866"/>
      <c r="AO68" s="866"/>
      <c r="AP68" s="866" t="s">
        <v>554</v>
      </c>
      <c r="AQ68" s="866"/>
      <c r="AR68" s="866"/>
      <c r="AS68" s="866"/>
      <c r="AT68" s="866"/>
      <c r="AU68" s="866" t="s">
        <v>554</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780" t="s">
        <v>547</v>
      </c>
      <c r="C69" s="781"/>
      <c r="D69" s="781"/>
      <c r="E69" s="781"/>
      <c r="F69" s="781"/>
      <c r="G69" s="781"/>
      <c r="H69" s="781"/>
      <c r="I69" s="781"/>
      <c r="J69" s="781"/>
      <c r="K69" s="781"/>
      <c r="L69" s="781"/>
      <c r="M69" s="781"/>
      <c r="N69" s="781"/>
      <c r="O69" s="781"/>
      <c r="P69" s="782"/>
      <c r="Q69" s="870">
        <v>1359863</v>
      </c>
      <c r="R69" s="830"/>
      <c r="S69" s="830"/>
      <c r="T69" s="830"/>
      <c r="U69" s="830"/>
      <c r="V69" s="830">
        <v>1332205</v>
      </c>
      <c r="W69" s="830"/>
      <c r="X69" s="830"/>
      <c r="Y69" s="830"/>
      <c r="Z69" s="830"/>
      <c r="AA69" s="830">
        <v>27659</v>
      </c>
      <c r="AB69" s="830"/>
      <c r="AC69" s="830"/>
      <c r="AD69" s="830"/>
      <c r="AE69" s="830"/>
      <c r="AF69" s="830">
        <v>27659</v>
      </c>
      <c r="AG69" s="830"/>
      <c r="AH69" s="830"/>
      <c r="AI69" s="830"/>
      <c r="AJ69" s="830"/>
      <c r="AK69" s="830">
        <v>9500</v>
      </c>
      <c r="AL69" s="830"/>
      <c r="AM69" s="830"/>
      <c r="AN69" s="830"/>
      <c r="AO69" s="830"/>
      <c r="AP69" s="830" t="s">
        <v>554</v>
      </c>
      <c r="AQ69" s="830"/>
      <c r="AR69" s="830"/>
      <c r="AS69" s="830"/>
      <c r="AT69" s="830"/>
      <c r="AU69" s="830"/>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780" t="s">
        <v>548</v>
      </c>
      <c r="C70" s="781"/>
      <c r="D70" s="781"/>
      <c r="E70" s="781"/>
      <c r="F70" s="781"/>
      <c r="G70" s="781"/>
      <c r="H70" s="781"/>
      <c r="I70" s="781"/>
      <c r="J70" s="781"/>
      <c r="K70" s="781"/>
      <c r="L70" s="781"/>
      <c r="M70" s="781"/>
      <c r="N70" s="781"/>
      <c r="O70" s="781"/>
      <c r="P70" s="782"/>
      <c r="Q70" s="870">
        <v>38885</v>
      </c>
      <c r="R70" s="830"/>
      <c r="S70" s="830"/>
      <c r="T70" s="830"/>
      <c r="U70" s="830"/>
      <c r="V70" s="830">
        <v>35641</v>
      </c>
      <c r="W70" s="830"/>
      <c r="X70" s="830"/>
      <c r="Y70" s="830"/>
      <c r="Z70" s="830"/>
      <c r="AA70" s="830">
        <v>3244</v>
      </c>
      <c r="AB70" s="830"/>
      <c r="AC70" s="830"/>
      <c r="AD70" s="830"/>
      <c r="AE70" s="830"/>
      <c r="AF70" s="830">
        <v>26209</v>
      </c>
      <c r="AG70" s="830"/>
      <c r="AH70" s="830"/>
      <c r="AI70" s="830"/>
      <c r="AJ70" s="830"/>
      <c r="AK70" s="830" t="s">
        <v>554</v>
      </c>
      <c r="AL70" s="830"/>
      <c r="AM70" s="830"/>
      <c r="AN70" s="830"/>
      <c r="AO70" s="830"/>
      <c r="AP70" s="830">
        <v>94795</v>
      </c>
      <c r="AQ70" s="830"/>
      <c r="AR70" s="830"/>
      <c r="AS70" s="830"/>
      <c r="AT70" s="830"/>
      <c r="AU70" s="830" t="s">
        <v>554</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780" t="s">
        <v>549</v>
      </c>
      <c r="C71" s="781"/>
      <c r="D71" s="781"/>
      <c r="E71" s="781"/>
      <c r="F71" s="781"/>
      <c r="G71" s="781"/>
      <c r="H71" s="781"/>
      <c r="I71" s="781"/>
      <c r="J71" s="781"/>
      <c r="K71" s="781"/>
      <c r="L71" s="781"/>
      <c r="M71" s="781"/>
      <c r="N71" s="781"/>
      <c r="O71" s="781"/>
      <c r="P71" s="782"/>
      <c r="Q71" s="870">
        <v>963</v>
      </c>
      <c r="R71" s="830"/>
      <c r="S71" s="830"/>
      <c r="T71" s="830"/>
      <c r="U71" s="830"/>
      <c r="V71" s="830">
        <v>959</v>
      </c>
      <c r="W71" s="830"/>
      <c r="X71" s="830"/>
      <c r="Y71" s="830"/>
      <c r="Z71" s="830"/>
      <c r="AA71" s="830">
        <v>5</v>
      </c>
      <c r="AB71" s="830"/>
      <c r="AC71" s="830"/>
      <c r="AD71" s="830"/>
      <c r="AE71" s="830"/>
      <c r="AF71" s="830">
        <v>332</v>
      </c>
      <c r="AG71" s="830"/>
      <c r="AH71" s="830"/>
      <c r="AI71" s="830"/>
      <c r="AJ71" s="830"/>
      <c r="AK71" s="830">
        <v>102</v>
      </c>
      <c r="AL71" s="830"/>
      <c r="AM71" s="830"/>
      <c r="AN71" s="830"/>
      <c r="AO71" s="830"/>
      <c r="AP71" s="830">
        <v>1977</v>
      </c>
      <c r="AQ71" s="830"/>
      <c r="AR71" s="830"/>
      <c r="AS71" s="830"/>
      <c r="AT71" s="830"/>
      <c r="AU71" s="830" t="s">
        <v>554</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780" t="s">
        <v>550</v>
      </c>
      <c r="C72" s="781"/>
      <c r="D72" s="781"/>
      <c r="E72" s="781"/>
      <c r="F72" s="781"/>
      <c r="G72" s="781"/>
      <c r="H72" s="781"/>
      <c r="I72" s="781"/>
      <c r="J72" s="781"/>
      <c r="K72" s="781"/>
      <c r="L72" s="781"/>
      <c r="M72" s="781"/>
      <c r="N72" s="781"/>
      <c r="O72" s="781"/>
      <c r="P72" s="782"/>
      <c r="Q72" s="870">
        <v>6635</v>
      </c>
      <c r="R72" s="830"/>
      <c r="S72" s="830"/>
      <c r="T72" s="830"/>
      <c r="U72" s="830"/>
      <c r="V72" s="830">
        <v>5820</v>
      </c>
      <c r="W72" s="830"/>
      <c r="X72" s="830"/>
      <c r="Y72" s="830"/>
      <c r="Z72" s="830"/>
      <c r="AA72" s="830">
        <v>815</v>
      </c>
      <c r="AB72" s="830"/>
      <c r="AC72" s="830"/>
      <c r="AD72" s="830"/>
      <c r="AE72" s="830"/>
      <c r="AF72" s="830">
        <v>19303</v>
      </c>
      <c r="AG72" s="830"/>
      <c r="AH72" s="830"/>
      <c r="AI72" s="830"/>
      <c r="AJ72" s="830"/>
      <c r="AK72" s="830">
        <v>0</v>
      </c>
      <c r="AL72" s="830"/>
      <c r="AM72" s="830"/>
      <c r="AN72" s="830"/>
      <c r="AO72" s="830"/>
      <c r="AP72" s="830">
        <v>22689</v>
      </c>
      <c r="AQ72" s="830"/>
      <c r="AR72" s="830"/>
      <c r="AS72" s="830"/>
      <c r="AT72" s="830"/>
      <c r="AU72" s="830">
        <v>0</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780" t="s">
        <v>551</v>
      </c>
      <c r="C73" s="781"/>
      <c r="D73" s="781"/>
      <c r="E73" s="781"/>
      <c r="F73" s="781"/>
      <c r="G73" s="781"/>
      <c r="H73" s="781"/>
      <c r="I73" s="781"/>
      <c r="J73" s="781"/>
      <c r="K73" s="781"/>
      <c r="L73" s="781"/>
      <c r="M73" s="781"/>
      <c r="N73" s="781"/>
      <c r="O73" s="781"/>
      <c r="P73" s="782"/>
      <c r="Q73" s="870">
        <v>3895</v>
      </c>
      <c r="R73" s="830"/>
      <c r="S73" s="830"/>
      <c r="T73" s="830"/>
      <c r="U73" s="830"/>
      <c r="V73" s="830">
        <v>3876</v>
      </c>
      <c r="W73" s="830"/>
      <c r="X73" s="830"/>
      <c r="Y73" s="830"/>
      <c r="Z73" s="830"/>
      <c r="AA73" s="830">
        <v>19</v>
      </c>
      <c r="AB73" s="830"/>
      <c r="AC73" s="830"/>
      <c r="AD73" s="830"/>
      <c r="AE73" s="830"/>
      <c r="AF73" s="830" t="s">
        <v>554</v>
      </c>
      <c r="AG73" s="830"/>
      <c r="AH73" s="830"/>
      <c r="AI73" s="830"/>
      <c r="AJ73" s="830"/>
      <c r="AK73" s="830" t="s">
        <v>554</v>
      </c>
      <c r="AL73" s="830"/>
      <c r="AM73" s="830"/>
      <c r="AN73" s="830"/>
      <c r="AO73" s="830"/>
      <c r="AP73" s="830">
        <v>1215</v>
      </c>
      <c r="AQ73" s="830"/>
      <c r="AR73" s="830"/>
      <c r="AS73" s="830"/>
      <c r="AT73" s="830"/>
      <c r="AU73" s="830">
        <v>174</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1"/>
      <c r="C74" s="872"/>
      <c r="D74" s="872"/>
      <c r="E74" s="872"/>
      <c r="F74" s="872"/>
      <c r="G74" s="872"/>
      <c r="H74" s="872"/>
      <c r="I74" s="872"/>
      <c r="J74" s="872"/>
      <c r="K74" s="872"/>
      <c r="L74" s="872"/>
      <c r="M74" s="872"/>
      <c r="N74" s="872"/>
      <c r="O74" s="872"/>
      <c r="P74" s="873"/>
      <c r="Q74" s="870"/>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1"/>
      <c r="C75" s="872"/>
      <c r="D75" s="872"/>
      <c r="E75" s="872"/>
      <c r="F75" s="872"/>
      <c r="G75" s="872"/>
      <c r="H75" s="872"/>
      <c r="I75" s="872"/>
      <c r="J75" s="872"/>
      <c r="K75" s="872"/>
      <c r="L75" s="872"/>
      <c r="M75" s="872"/>
      <c r="N75" s="872"/>
      <c r="O75" s="872"/>
      <c r="P75" s="873"/>
      <c r="Q75" s="874"/>
      <c r="R75" s="875"/>
      <c r="S75" s="875"/>
      <c r="T75" s="875"/>
      <c r="U75" s="834"/>
      <c r="V75" s="876"/>
      <c r="W75" s="875"/>
      <c r="X75" s="875"/>
      <c r="Y75" s="875"/>
      <c r="Z75" s="834"/>
      <c r="AA75" s="876"/>
      <c r="AB75" s="875"/>
      <c r="AC75" s="875"/>
      <c r="AD75" s="875"/>
      <c r="AE75" s="834"/>
      <c r="AF75" s="876"/>
      <c r="AG75" s="875"/>
      <c r="AH75" s="875"/>
      <c r="AI75" s="875"/>
      <c r="AJ75" s="834"/>
      <c r="AK75" s="876"/>
      <c r="AL75" s="875"/>
      <c r="AM75" s="875"/>
      <c r="AN75" s="875"/>
      <c r="AO75" s="834"/>
      <c r="AP75" s="876"/>
      <c r="AQ75" s="875"/>
      <c r="AR75" s="875"/>
      <c r="AS75" s="875"/>
      <c r="AT75" s="834"/>
      <c r="AU75" s="876"/>
      <c r="AV75" s="875"/>
      <c r="AW75" s="875"/>
      <c r="AX75" s="875"/>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1"/>
      <c r="C76" s="872"/>
      <c r="D76" s="872"/>
      <c r="E76" s="872"/>
      <c r="F76" s="872"/>
      <c r="G76" s="872"/>
      <c r="H76" s="872"/>
      <c r="I76" s="872"/>
      <c r="J76" s="872"/>
      <c r="K76" s="872"/>
      <c r="L76" s="872"/>
      <c r="M76" s="872"/>
      <c r="N76" s="872"/>
      <c r="O76" s="872"/>
      <c r="P76" s="873"/>
      <c r="Q76" s="874"/>
      <c r="R76" s="875"/>
      <c r="S76" s="875"/>
      <c r="T76" s="875"/>
      <c r="U76" s="834"/>
      <c r="V76" s="876"/>
      <c r="W76" s="875"/>
      <c r="X76" s="875"/>
      <c r="Y76" s="875"/>
      <c r="Z76" s="834"/>
      <c r="AA76" s="876"/>
      <c r="AB76" s="875"/>
      <c r="AC76" s="875"/>
      <c r="AD76" s="875"/>
      <c r="AE76" s="834"/>
      <c r="AF76" s="876"/>
      <c r="AG76" s="875"/>
      <c r="AH76" s="875"/>
      <c r="AI76" s="875"/>
      <c r="AJ76" s="834"/>
      <c r="AK76" s="876"/>
      <c r="AL76" s="875"/>
      <c r="AM76" s="875"/>
      <c r="AN76" s="875"/>
      <c r="AO76" s="834"/>
      <c r="AP76" s="876"/>
      <c r="AQ76" s="875"/>
      <c r="AR76" s="875"/>
      <c r="AS76" s="875"/>
      <c r="AT76" s="834"/>
      <c r="AU76" s="876"/>
      <c r="AV76" s="875"/>
      <c r="AW76" s="875"/>
      <c r="AX76" s="875"/>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1"/>
      <c r="C77" s="872"/>
      <c r="D77" s="872"/>
      <c r="E77" s="872"/>
      <c r="F77" s="872"/>
      <c r="G77" s="872"/>
      <c r="H77" s="872"/>
      <c r="I77" s="872"/>
      <c r="J77" s="872"/>
      <c r="K77" s="872"/>
      <c r="L77" s="872"/>
      <c r="M77" s="872"/>
      <c r="N77" s="872"/>
      <c r="O77" s="872"/>
      <c r="P77" s="873"/>
      <c r="Q77" s="874"/>
      <c r="R77" s="875"/>
      <c r="S77" s="875"/>
      <c r="T77" s="875"/>
      <c r="U77" s="834"/>
      <c r="V77" s="876"/>
      <c r="W77" s="875"/>
      <c r="X77" s="875"/>
      <c r="Y77" s="875"/>
      <c r="Z77" s="834"/>
      <c r="AA77" s="876"/>
      <c r="AB77" s="875"/>
      <c r="AC77" s="875"/>
      <c r="AD77" s="875"/>
      <c r="AE77" s="834"/>
      <c r="AF77" s="876"/>
      <c r="AG77" s="875"/>
      <c r="AH77" s="875"/>
      <c r="AI77" s="875"/>
      <c r="AJ77" s="834"/>
      <c r="AK77" s="876"/>
      <c r="AL77" s="875"/>
      <c r="AM77" s="875"/>
      <c r="AN77" s="875"/>
      <c r="AO77" s="834"/>
      <c r="AP77" s="876"/>
      <c r="AQ77" s="875"/>
      <c r="AR77" s="875"/>
      <c r="AS77" s="875"/>
      <c r="AT77" s="834"/>
      <c r="AU77" s="876"/>
      <c r="AV77" s="875"/>
      <c r="AW77" s="875"/>
      <c r="AX77" s="875"/>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1"/>
      <c r="C78" s="872"/>
      <c r="D78" s="872"/>
      <c r="E78" s="872"/>
      <c r="F78" s="872"/>
      <c r="G78" s="872"/>
      <c r="H78" s="872"/>
      <c r="I78" s="872"/>
      <c r="J78" s="872"/>
      <c r="K78" s="872"/>
      <c r="L78" s="872"/>
      <c r="M78" s="872"/>
      <c r="N78" s="872"/>
      <c r="O78" s="872"/>
      <c r="P78" s="873"/>
      <c r="Q78" s="870"/>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1"/>
      <c r="C79" s="872"/>
      <c r="D79" s="872"/>
      <c r="E79" s="872"/>
      <c r="F79" s="872"/>
      <c r="G79" s="872"/>
      <c r="H79" s="872"/>
      <c r="I79" s="872"/>
      <c r="J79" s="872"/>
      <c r="K79" s="872"/>
      <c r="L79" s="872"/>
      <c r="M79" s="872"/>
      <c r="N79" s="872"/>
      <c r="O79" s="872"/>
      <c r="P79" s="873"/>
      <c r="Q79" s="870"/>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1"/>
      <c r="C80" s="872"/>
      <c r="D80" s="872"/>
      <c r="E80" s="872"/>
      <c r="F80" s="872"/>
      <c r="G80" s="872"/>
      <c r="H80" s="872"/>
      <c r="I80" s="872"/>
      <c r="J80" s="872"/>
      <c r="K80" s="872"/>
      <c r="L80" s="872"/>
      <c r="M80" s="872"/>
      <c r="N80" s="872"/>
      <c r="O80" s="872"/>
      <c r="P80" s="873"/>
      <c r="Q80" s="870"/>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1"/>
      <c r="C81" s="872"/>
      <c r="D81" s="872"/>
      <c r="E81" s="872"/>
      <c r="F81" s="872"/>
      <c r="G81" s="872"/>
      <c r="H81" s="872"/>
      <c r="I81" s="872"/>
      <c r="J81" s="872"/>
      <c r="K81" s="872"/>
      <c r="L81" s="872"/>
      <c r="M81" s="872"/>
      <c r="N81" s="872"/>
      <c r="O81" s="872"/>
      <c r="P81" s="873"/>
      <c r="Q81" s="870"/>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1"/>
      <c r="C82" s="872"/>
      <c r="D82" s="872"/>
      <c r="E82" s="872"/>
      <c r="F82" s="872"/>
      <c r="G82" s="872"/>
      <c r="H82" s="872"/>
      <c r="I82" s="872"/>
      <c r="J82" s="872"/>
      <c r="K82" s="872"/>
      <c r="L82" s="872"/>
      <c r="M82" s="872"/>
      <c r="N82" s="872"/>
      <c r="O82" s="872"/>
      <c r="P82" s="873"/>
      <c r="Q82" s="870"/>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1"/>
      <c r="C83" s="872"/>
      <c r="D83" s="872"/>
      <c r="E83" s="872"/>
      <c r="F83" s="872"/>
      <c r="G83" s="872"/>
      <c r="H83" s="872"/>
      <c r="I83" s="872"/>
      <c r="J83" s="872"/>
      <c r="K83" s="872"/>
      <c r="L83" s="872"/>
      <c r="M83" s="872"/>
      <c r="N83" s="872"/>
      <c r="O83" s="872"/>
      <c r="P83" s="873"/>
      <c r="Q83" s="870"/>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1"/>
      <c r="C84" s="872"/>
      <c r="D84" s="872"/>
      <c r="E84" s="872"/>
      <c r="F84" s="872"/>
      <c r="G84" s="872"/>
      <c r="H84" s="872"/>
      <c r="I84" s="872"/>
      <c r="J84" s="872"/>
      <c r="K84" s="872"/>
      <c r="L84" s="872"/>
      <c r="M84" s="872"/>
      <c r="N84" s="872"/>
      <c r="O84" s="872"/>
      <c r="P84" s="873"/>
      <c r="Q84" s="870"/>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1"/>
      <c r="C85" s="872"/>
      <c r="D85" s="872"/>
      <c r="E85" s="872"/>
      <c r="F85" s="872"/>
      <c r="G85" s="872"/>
      <c r="H85" s="872"/>
      <c r="I85" s="872"/>
      <c r="J85" s="872"/>
      <c r="K85" s="872"/>
      <c r="L85" s="872"/>
      <c r="M85" s="872"/>
      <c r="N85" s="872"/>
      <c r="O85" s="872"/>
      <c r="P85" s="873"/>
      <c r="Q85" s="870"/>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1"/>
      <c r="C86" s="872"/>
      <c r="D86" s="872"/>
      <c r="E86" s="872"/>
      <c r="F86" s="872"/>
      <c r="G86" s="872"/>
      <c r="H86" s="872"/>
      <c r="I86" s="872"/>
      <c r="J86" s="872"/>
      <c r="K86" s="872"/>
      <c r="L86" s="872"/>
      <c r="M86" s="872"/>
      <c r="N86" s="872"/>
      <c r="O86" s="872"/>
      <c r="P86" s="873"/>
      <c r="Q86" s="870"/>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77"/>
      <c r="C87" s="878"/>
      <c r="D87" s="878"/>
      <c r="E87" s="878"/>
      <c r="F87" s="878"/>
      <c r="G87" s="878"/>
      <c r="H87" s="878"/>
      <c r="I87" s="878"/>
      <c r="J87" s="878"/>
      <c r="K87" s="878"/>
      <c r="L87" s="878"/>
      <c r="M87" s="878"/>
      <c r="N87" s="878"/>
      <c r="O87" s="878"/>
      <c r="P87" s="879"/>
      <c r="Q87" s="880"/>
      <c r="R87" s="881"/>
      <c r="S87" s="881"/>
      <c r="T87" s="881"/>
      <c r="U87" s="881"/>
      <c r="V87" s="881"/>
      <c r="W87" s="881"/>
      <c r="X87" s="881"/>
      <c r="Y87" s="881"/>
      <c r="Z87" s="881"/>
      <c r="AA87" s="881"/>
      <c r="AB87" s="881"/>
      <c r="AC87" s="881"/>
      <c r="AD87" s="881"/>
      <c r="AE87" s="881"/>
      <c r="AF87" s="881"/>
      <c r="AG87" s="881"/>
      <c r="AH87" s="881"/>
      <c r="AI87" s="881"/>
      <c r="AJ87" s="881"/>
      <c r="AK87" s="881"/>
      <c r="AL87" s="881"/>
      <c r="AM87" s="881"/>
      <c r="AN87" s="881"/>
      <c r="AO87" s="881"/>
      <c r="AP87" s="881"/>
      <c r="AQ87" s="881"/>
      <c r="AR87" s="881"/>
      <c r="AS87" s="881"/>
      <c r="AT87" s="881"/>
      <c r="AU87" s="881"/>
      <c r="AV87" s="881"/>
      <c r="AW87" s="881"/>
      <c r="AX87" s="881"/>
      <c r="AY87" s="881"/>
      <c r="AZ87" s="882"/>
      <c r="BA87" s="882"/>
      <c r="BB87" s="882"/>
      <c r="BC87" s="882"/>
      <c r="BD87" s="883"/>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377</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73537</v>
      </c>
      <c r="AG88" s="844"/>
      <c r="AH88" s="844"/>
      <c r="AI88" s="844"/>
      <c r="AJ88" s="844"/>
      <c r="AK88" s="841"/>
      <c r="AL88" s="841"/>
      <c r="AM88" s="841"/>
      <c r="AN88" s="841"/>
      <c r="AO88" s="841"/>
      <c r="AP88" s="844">
        <v>120676</v>
      </c>
      <c r="AQ88" s="844"/>
      <c r="AR88" s="844"/>
      <c r="AS88" s="844"/>
      <c r="AT88" s="844"/>
      <c r="AU88" s="844">
        <v>174</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400</v>
      </c>
      <c r="BS102" s="790"/>
      <c r="BT102" s="790"/>
      <c r="BU102" s="790"/>
      <c r="BV102" s="790"/>
      <c r="BW102" s="790"/>
      <c r="BX102" s="790"/>
      <c r="BY102" s="790"/>
      <c r="BZ102" s="790"/>
      <c r="CA102" s="790"/>
      <c r="CB102" s="790"/>
      <c r="CC102" s="790"/>
      <c r="CD102" s="790"/>
      <c r="CE102" s="790"/>
      <c r="CF102" s="790"/>
      <c r="CG102" s="791"/>
      <c r="CH102" s="884"/>
      <c r="CI102" s="885"/>
      <c r="CJ102" s="885"/>
      <c r="CK102" s="885"/>
      <c r="CL102" s="886"/>
      <c r="CM102" s="884"/>
      <c r="CN102" s="885"/>
      <c r="CO102" s="885"/>
      <c r="CP102" s="885"/>
      <c r="CQ102" s="886"/>
      <c r="CR102" s="887">
        <v>5</v>
      </c>
      <c r="CS102" s="852"/>
      <c r="CT102" s="852"/>
      <c r="CU102" s="852"/>
      <c r="CV102" s="888"/>
      <c r="CW102" s="887" t="s">
        <v>554</v>
      </c>
      <c r="CX102" s="852"/>
      <c r="CY102" s="852"/>
      <c r="CZ102" s="852"/>
      <c r="DA102" s="888"/>
      <c r="DB102" s="887">
        <v>638</v>
      </c>
      <c r="DC102" s="852"/>
      <c r="DD102" s="852"/>
      <c r="DE102" s="852"/>
      <c r="DF102" s="888"/>
      <c r="DG102" s="887" t="s">
        <v>554</v>
      </c>
      <c r="DH102" s="852"/>
      <c r="DI102" s="852"/>
      <c r="DJ102" s="852"/>
      <c r="DK102" s="888"/>
      <c r="DL102" s="887" t="s">
        <v>554</v>
      </c>
      <c r="DM102" s="852"/>
      <c r="DN102" s="852"/>
      <c r="DO102" s="852"/>
      <c r="DP102" s="888"/>
      <c r="DQ102" s="887" t="s">
        <v>554</v>
      </c>
      <c r="DR102" s="852"/>
      <c r="DS102" s="852"/>
      <c r="DT102" s="852"/>
      <c r="DU102" s="888"/>
      <c r="DV102" s="789"/>
      <c r="DW102" s="790"/>
      <c r="DX102" s="790"/>
      <c r="DY102" s="790"/>
      <c r="DZ102" s="911"/>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2" t="s">
        <v>401</v>
      </c>
      <c r="BR103" s="912"/>
      <c r="BS103" s="912"/>
      <c r="BT103" s="912"/>
      <c r="BU103" s="912"/>
      <c r="BV103" s="912"/>
      <c r="BW103" s="912"/>
      <c r="BX103" s="912"/>
      <c r="BY103" s="912"/>
      <c r="BZ103" s="912"/>
      <c r="CA103" s="912"/>
      <c r="CB103" s="912"/>
      <c r="CC103" s="912"/>
      <c r="CD103" s="912"/>
      <c r="CE103" s="912"/>
      <c r="CF103" s="912"/>
      <c r="CG103" s="912"/>
      <c r="CH103" s="912"/>
      <c r="CI103" s="912"/>
      <c r="CJ103" s="912"/>
      <c r="CK103" s="912"/>
      <c r="CL103" s="912"/>
      <c r="CM103" s="912"/>
      <c r="CN103" s="912"/>
      <c r="CO103" s="912"/>
      <c r="CP103" s="912"/>
      <c r="CQ103" s="912"/>
      <c r="CR103" s="912"/>
      <c r="CS103" s="912"/>
      <c r="CT103" s="912"/>
      <c r="CU103" s="912"/>
      <c r="CV103" s="912"/>
      <c r="CW103" s="912"/>
      <c r="CX103" s="912"/>
      <c r="CY103" s="912"/>
      <c r="CZ103" s="912"/>
      <c r="DA103" s="912"/>
      <c r="DB103" s="912"/>
      <c r="DC103" s="912"/>
      <c r="DD103" s="912"/>
      <c r="DE103" s="912"/>
      <c r="DF103" s="912"/>
      <c r="DG103" s="912"/>
      <c r="DH103" s="912"/>
      <c r="DI103" s="912"/>
      <c r="DJ103" s="912"/>
      <c r="DK103" s="912"/>
      <c r="DL103" s="912"/>
      <c r="DM103" s="912"/>
      <c r="DN103" s="912"/>
      <c r="DO103" s="912"/>
      <c r="DP103" s="912"/>
      <c r="DQ103" s="912"/>
      <c r="DR103" s="912"/>
      <c r="DS103" s="912"/>
      <c r="DT103" s="912"/>
      <c r="DU103" s="912"/>
      <c r="DV103" s="912"/>
      <c r="DW103" s="912"/>
      <c r="DX103" s="912"/>
      <c r="DY103" s="912"/>
      <c r="DZ103" s="912"/>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3" t="s">
        <v>402</v>
      </c>
      <c r="BR104" s="913"/>
      <c r="BS104" s="913"/>
      <c r="BT104" s="913"/>
      <c r="BU104" s="913"/>
      <c r="BV104" s="913"/>
      <c r="BW104" s="913"/>
      <c r="BX104" s="913"/>
      <c r="BY104" s="913"/>
      <c r="BZ104" s="913"/>
      <c r="CA104" s="913"/>
      <c r="CB104" s="913"/>
      <c r="CC104" s="913"/>
      <c r="CD104" s="913"/>
      <c r="CE104" s="913"/>
      <c r="CF104" s="913"/>
      <c r="CG104" s="913"/>
      <c r="CH104" s="913"/>
      <c r="CI104" s="913"/>
      <c r="CJ104" s="913"/>
      <c r="CK104" s="913"/>
      <c r="CL104" s="913"/>
      <c r="CM104" s="913"/>
      <c r="CN104" s="913"/>
      <c r="CO104" s="913"/>
      <c r="CP104" s="913"/>
      <c r="CQ104" s="913"/>
      <c r="CR104" s="913"/>
      <c r="CS104" s="913"/>
      <c r="CT104" s="913"/>
      <c r="CU104" s="913"/>
      <c r="CV104" s="913"/>
      <c r="CW104" s="913"/>
      <c r="CX104" s="913"/>
      <c r="CY104" s="913"/>
      <c r="CZ104" s="913"/>
      <c r="DA104" s="913"/>
      <c r="DB104" s="913"/>
      <c r="DC104" s="913"/>
      <c r="DD104" s="913"/>
      <c r="DE104" s="913"/>
      <c r="DF104" s="913"/>
      <c r="DG104" s="913"/>
      <c r="DH104" s="913"/>
      <c r="DI104" s="913"/>
      <c r="DJ104" s="913"/>
      <c r="DK104" s="913"/>
      <c r="DL104" s="913"/>
      <c r="DM104" s="913"/>
      <c r="DN104" s="913"/>
      <c r="DO104" s="913"/>
      <c r="DP104" s="913"/>
      <c r="DQ104" s="913"/>
      <c r="DR104" s="913"/>
      <c r="DS104" s="913"/>
      <c r="DT104" s="913"/>
      <c r="DU104" s="913"/>
      <c r="DV104" s="913"/>
      <c r="DW104" s="913"/>
      <c r="DX104" s="913"/>
      <c r="DY104" s="913"/>
      <c r="DZ104" s="913"/>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4" t="s">
        <v>405</v>
      </c>
      <c r="B108" s="915"/>
      <c r="C108" s="915"/>
      <c r="D108" s="915"/>
      <c r="E108" s="915"/>
      <c r="F108" s="915"/>
      <c r="G108" s="915"/>
      <c r="H108" s="915"/>
      <c r="I108" s="915"/>
      <c r="J108" s="915"/>
      <c r="K108" s="915"/>
      <c r="L108" s="915"/>
      <c r="M108" s="915"/>
      <c r="N108" s="915"/>
      <c r="O108" s="915"/>
      <c r="P108" s="915"/>
      <c r="Q108" s="915"/>
      <c r="R108" s="915"/>
      <c r="S108" s="915"/>
      <c r="T108" s="915"/>
      <c r="U108" s="915"/>
      <c r="V108" s="915"/>
      <c r="W108" s="915"/>
      <c r="X108" s="915"/>
      <c r="Y108" s="915"/>
      <c r="Z108" s="915"/>
      <c r="AA108" s="915"/>
      <c r="AB108" s="915"/>
      <c r="AC108" s="915"/>
      <c r="AD108" s="915"/>
      <c r="AE108" s="915"/>
      <c r="AF108" s="915"/>
      <c r="AG108" s="915"/>
      <c r="AH108" s="915"/>
      <c r="AI108" s="915"/>
      <c r="AJ108" s="915"/>
      <c r="AK108" s="915"/>
      <c r="AL108" s="915"/>
      <c r="AM108" s="915"/>
      <c r="AN108" s="915"/>
      <c r="AO108" s="915"/>
      <c r="AP108" s="915"/>
      <c r="AQ108" s="915"/>
      <c r="AR108" s="915"/>
      <c r="AS108" s="915"/>
      <c r="AT108" s="916"/>
      <c r="AU108" s="914" t="s">
        <v>406</v>
      </c>
      <c r="AV108" s="915"/>
      <c r="AW108" s="915"/>
      <c r="AX108" s="915"/>
      <c r="AY108" s="915"/>
      <c r="AZ108" s="915"/>
      <c r="BA108" s="915"/>
      <c r="BB108" s="915"/>
      <c r="BC108" s="915"/>
      <c r="BD108" s="915"/>
      <c r="BE108" s="915"/>
      <c r="BF108" s="915"/>
      <c r="BG108" s="915"/>
      <c r="BH108" s="915"/>
      <c r="BI108" s="915"/>
      <c r="BJ108" s="915"/>
      <c r="BK108" s="915"/>
      <c r="BL108" s="915"/>
      <c r="BM108" s="915"/>
      <c r="BN108" s="915"/>
      <c r="BO108" s="915"/>
      <c r="BP108" s="915"/>
      <c r="BQ108" s="915"/>
      <c r="BR108" s="915"/>
      <c r="BS108" s="915"/>
      <c r="BT108" s="915"/>
      <c r="BU108" s="915"/>
      <c r="BV108" s="915"/>
      <c r="BW108" s="915"/>
      <c r="BX108" s="915"/>
      <c r="BY108" s="915"/>
      <c r="BZ108" s="915"/>
      <c r="CA108" s="915"/>
      <c r="CB108" s="915"/>
      <c r="CC108" s="915"/>
      <c r="CD108" s="915"/>
      <c r="CE108" s="915"/>
      <c r="CF108" s="915"/>
      <c r="CG108" s="915"/>
      <c r="CH108" s="915"/>
      <c r="CI108" s="915"/>
      <c r="CJ108" s="915"/>
      <c r="CK108" s="915"/>
      <c r="CL108" s="915"/>
      <c r="CM108" s="915"/>
      <c r="CN108" s="915"/>
      <c r="CO108" s="915"/>
      <c r="CP108" s="915"/>
      <c r="CQ108" s="915"/>
      <c r="CR108" s="915"/>
      <c r="CS108" s="915"/>
      <c r="CT108" s="915"/>
      <c r="CU108" s="915"/>
      <c r="CV108" s="915"/>
      <c r="CW108" s="915"/>
      <c r="CX108" s="915"/>
      <c r="CY108" s="915"/>
      <c r="CZ108" s="915"/>
      <c r="DA108" s="915"/>
      <c r="DB108" s="915"/>
      <c r="DC108" s="915"/>
      <c r="DD108" s="915"/>
      <c r="DE108" s="915"/>
      <c r="DF108" s="915"/>
      <c r="DG108" s="915"/>
      <c r="DH108" s="915"/>
      <c r="DI108" s="915"/>
      <c r="DJ108" s="915"/>
      <c r="DK108" s="915"/>
      <c r="DL108" s="915"/>
      <c r="DM108" s="915"/>
      <c r="DN108" s="915"/>
      <c r="DO108" s="915"/>
      <c r="DP108" s="915"/>
      <c r="DQ108" s="915"/>
      <c r="DR108" s="915"/>
      <c r="DS108" s="915"/>
      <c r="DT108" s="915"/>
      <c r="DU108" s="915"/>
      <c r="DV108" s="915"/>
      <c r="DW108" s="915"/>
      <c r="DX108" s="915"/>
      <c r="DY108" s="915"/>
      <c r="DZ108" s="916"/>
    </row>
    <row r="109" spans="1:131" s="230" customFormat="1" ht="26.25" customHeight="1" x14ac:dyDescent="0.2">
      <c r="A109" s="909" t="s">
        <v>407</v>
      </c>
      <c r="B109" s="890"/>
      <c r="C109" s="890"/>
      <c r="D109" s="890"/>
      <c r="E109" s="890"/>
      <c r="F109" s="890"/>
      <c r="G109" s="890"/>
      <c r="H109" s="890"/>
      <c r="I109" s="890"/>
      <c r="J109" s="890"/>
      <c r="K109" s="890"/>
      <c r="L109" s="890"/>
      <c r="M109" s="890"/>
      <c r="N109" s="890"/>
      <c r="O109" s="890"/>
      <c r="P109" s="890"/>
      <c r="Q109" s="890"/>
      <c r="R109" s="890"/>
      <c r="S109" s="890"/>
      <c r="T109" s="890"/>
      <c r="U109" s="890"/>
      <c r="V109" s="890"/>
      <c r="W109" s="890"/>
      <c r="X109" s="890"/>
      <c r="Y109" s="890"/>
      <c r="Z109" s="891"/>
      <c r="AA109" s="889" t="s">
        <v>408</v>
      </c>
      <c r="AB109" s="890"/>
      <c r="AC109" s="890"/>
      <c r="AD109" s="890"/>
      <c r="AE109" s="891"/>
      <c r="AF109" s="889" t="s">
        <v>409</v>
      </c>
      <c r="AG109" s="890"/>
      <c r="AH109" s="890"/>
      <c r="AI109" s="890"/>
      <c r="AJ109" s="891"/>
      <c r="AK109" s="889" t="s">
        <v>294</v>
      </c>
      <c r="AL109" s="890"/>
      <c r="AM109" s="890"/>
      <c r="AN109" s="890"/>
      <c r="AO109" s="891"/>
      <c r="AP109" s="889" t="s">
        <v>410</v>
      </c>
      <c r="AQ109" s="890"/>
      <c r="AR109" s="890"/>
      <c r="AS109" s="890"/>
      <c r="AT109" s="892"/>
      <c r="AU109" s="909" t="s">
        <v>407</v>
      </c>
      <c r="AV109" s="890"/>
      <c r="AW109" s="890"/>
      <c r="AX109" s="890"/>
      <c r="AY109" s="890"/>
      <c r="AZ109" s="890"/>
      <c r="BA109" s="890"/>
      <c r="BB109" s="890"/>
      <c r="BC109" s="890"/>
      <c r="BD109" s="890"/>
      <c r="BE109" s="890"/>
      <c r="BF109" s="890"/>
      <c r="BG109" s="890"/>
      <c r="BH109" s="890"/>
      <c r="BI109" s="890"/>
      <c r="BJ109" s="890"/>
      <c r="BK109" s="890"/>
      <c r="BL109" s="890"/>
      <c r="BM109" s="890"/>
      <c r="BN109" s="890"/>
      <c r="BO109" s="890"/>
      <c r="BP109" s="891"/>
      <c r="BQ109" s="889" t="s">
        <v>408</v>
      </c>
      <c r="BR109" s="890"/>
      <c r="BS109" s="890"/>
      <c r="BT109" s="890"/>
      <c r="BU109" s="891"/>
      <c r="BV109" s="889" t="s">
        <v>409</v>
      </c>
      <c r="BW109" s="890"/>
      <c r="BX109" s="890"/>
      <c r="BY109" s="890"/>
      <c r="BZ109" s="891"/>
      <c r="CA109" s="889" t="s">
        <v>294</v>
      </c>
      <c r="CB109" s="890"/>
      <c r="CC109" s="890"/>
      <c r="CD109" s="890"/>
      <c r="CE109" s="891"/>
      <c r="CF109" s="910" t="s">
        <v>410</v>
      </c>
      <c r="CG109" s="910"/>
      <c r="CH109" s="910"/>
      <c r="CI109" s="910"/>
      <c r="CJ109" s="910"/>
      <c r="CK109" s="889" t="s">
        <v>411</v>
      </c>
      <c r="CL109" s="890"/>
      <c r="CM109" s="890"/>
      <c r="CN109" s="890"/>
      <c r="CO109" s="890"/>
      <c r="CP109" s="890"/>
      <c r="CQ109" s="890"/>
      <c r="CR109" s="890"/>
      <c r="CS109" s="890"/>
      <c r="CT109" s="890"/>
      <c r="CU109" s="890"/>
      <c r="CV109" s="890"/>
      <c r="CW109" s="890"/>
      <c r="CX109" s="890"/>
      <c r="CY109" s="890"/>
      <c r="CZ109" s="890"/>
      <c r="DA109" s="890"/>
      <c r="DB109" s="890"/>
      <c r="DC109" s="890"/>
      <c r="DD109" s="890"/>
      <c r="DE109" s="890"/>
      <c r="DF109" s="891"/>
      <c r="DG109" s="889" t="s">
        <v>408</v>
      </c>
      <c r="DH109" s="890"/>
      <c r="DI109" s="890"/>
      <c r="DJ109" s="890"/>
      <c r="DK109" s="891"/>
      <c r="DL109" s="889" t="s">
        <v>409</v>
      </c>
      <c r="DM109" s="890"/>
      <c r="DN109" s="890"/>
      <c r="DO109" s="890"/>
      <c r="DP109" s="891"/>
      <c r="DQ109" s="889" t="s">
        <v>294</v>
      </c>
      <c r="DR109" s="890"/>
      <c r="DS109" s="890"/>
      <c r="DT109" s="890"/>
      <c r="DU109" s="891"/>
      <c r="DV109" s="889" t="s">
        <v>410</v>
      </c>
      <c r="DW109" s="890"/>
      <c r="DX109" s="890"/>
      <c r="DY109" s="890"/>
      <c r="DZ109" s="892"/>
    </row>
    <row r="110" spans="1:131" s="230" customFormat="1" ht="26.25" customHeight="1" x14ac:dyDescent="0.2">
      <c r="A110" s="893" t="s">
        <v>412</v>
      </c>
      <c r="B110" s="894"/>
      <c r="C110" s="894"/>
      <c r="D110" s="894"/>
      <c r="E110" s="894"/>
      <c r="F110" s="894"/>
      <c r="G110" s="894"/>
      <c r="H110" s="894"/>
      <c r="I110" s="894"/>
      <c r="J110" s="894"/>
      <c r="K110" s="894"/>
      <c r="L110" s="894"/>
      <c r="M110" s="894"/>
      <c r="N110" s="894"/>
      <c r="O110" s="894"/>
      <c r="P110" s="894"/>
      <c r="Q110" s="894"/>
      <c r="R110" s="894"/>
      <c r="S110" s="894"/>
      <c r="T110" s="894"/>
      <c r="U110" s="894"/>
      <c r="V110" s="894"/>
      <c r="W110" s="894"/>
      <c r="X110" s="894"/>
      <c r="Y110" s="894"/>
      <c r="Z110" s="895"/>
      <c r="AA110" s="896">
        <v>832052</v>
      </c>
      <c r="AB110" s="897"/>
      <c r="AC110" s="897"/>
      <c r="AD110" s="897"/>
      <c r="AE110" s="898"/>
      <c r="AF110" s="899">
        <v>851710</v>
      </c>
      <c r="AG110" s="897"/>
      <c r="AH110" s="897"/>
      <c r="AI110" s="897"/>
      <c r="AJ110" s="898"/>
      <c r="AK110" s="899">
        <v>889648</v>
      </c>
      <c r="AL110" s="897"/>
      <c r="AM110" s="897"/>
      <c r="AN110" s="897"/>
      <c r="AO110" s="898"/>
      <c r="AP110" s="900">
        <v>10.8</v>
      </c>
      <c r="AQ110" s="901"/>
      <c r="AR110" s="901"/>
      <c r="AS110" s="901"/>
      <c r="AT110" s="902"/>
      <c r="AU110" s="903" t="s">
        <v>69</v>
      </c>
      <c r="AV110" s="904"/>
      <c r="AW110" s="904"/>
      <c r="AX110" s="904"/>
      <c r="AY110" s="904"/>
      <c r="AZ110" s="926" t="s">
        <v>413</v>
      </c>
      <c r="BA110" s="894"/>
      <c r="BB110" s="894"/>
      <c r="BC110" s="894"/>
      <c r="BD110" s="894"/>
      <c r="BE110" s="894"/>
      <c r="BF110" s="894"/>
      <c r="BG110" s="894"/>
      <c r="BH110" s="894"/>
      <c r="BI110" s="894"/>
      <c r="BJ110" s="894"/>
      <c r="BK110" s="894"/>
      <c r="BL110" s="894"/>
      <c r="BM110" s="894"/>
      <c r="BN110" s="894"/>
      <c r="BO110" s="894"/>
      <c r="BP110" s="895"/>
      <c r="BQ110" s="927">
        <v>9573915</v>
      </c>
      <c r="BR110" s="928"/>
      <c r="BS110" s="928"/>
      <c r="BT110" s="928"/>
      <c r="BU110" s="928"/>
      <c r="BV110" s="928">
        <v>9579120</v>
      </c>
      <c r="BW110" s="928"/>
      <c r="BX110" s="928"/>
      <c r="BY110" s="928"/>
      <c r="BZ110" s="928"/>
      <c r="CA110" s="928">
        <v>10061682</v>
      </c>
      <c r="CB110" s="928"/>
      <c r="CC110" s="928"/>
      <c r="CD110" s="928"/>
      <c r="CE110" s="928"/>
      <c r="CF110" s="941">
        <v>122.6</v>
      </c>
      <c r="CG110" s="942"/>
      <c r="CH110" s="942"/>
      <c r="CI110" s="942"/>
      <c r="CJ110" s="942"/>
      <c r="CK110" s="943" t="s">
        <v>414</v>
      </c>
      <c r="CL110" s="944"/>
      <c r="CM110" s="926" t="s">
        <v>415</v>
      </c>
      <c r="CN110" s="894"/>
      <c r="CO110" s="894"/>
      <c r="CP110" s="894"/>
      <c r="CQ110" s="894"/>
      <c r="CR110" s="894"/>
      <c r="CS110" s="894"/>
      <c r="CT110" s="894"/>
      <c r="CU110" s="894"/>
      <c r="CV110" s="894"/>
      <c r="CW110" s="894"/>
      <c r="CX110" s="894"/>
      <c r="CY110" s="894"/>
      <c r="CZ110" s="894"/>
      <c r="DA110" s="894"/>
      <c r="DB110" s="894"/>
      <c r="DC110" s="894"/>
      <c r="DD110" s="894"/>
      <c r="DE110" s="894"/>
      <c r="DF110" s="895"/>
      <c r="DG110" s="927" t="s">
        <v>122</v>
      </c>
      <c r="DH110" s="928"/>
      <c r="DI110" s="928"/>
      <c r="DJ110" s="928"/>
      <c r="DK110" s="928"/>
      <c r="DL110" s="928" t="s">
        <v>122</v>
      </c>
      <c r="DM110" s="928"/>
      <c r="DN110" s="928"/>
      <c r="DO110" s="928"/>
      <c r="DP110" s="928"/>
      <c r="DQ110" s="928" t="s">
        <v>122</v>
      </c>
      <c r="DR110" s="928"/>
      <c r="DS110" s="928"/>
      <c r="DT110" s="928"/>
      <c r="DU110" s="928"/>
      <c r="DV110" s="929" t="s">
        <v>122</v>
      </c>
      <c r="DW110" s="929"/>
      <c r="DX110" s="929"/>
      <c r="DY110" s="929"/>
      <c r="DZ110" s="930"/>
    </row>
    <row r="111" spans="1:131" s="230" customFormat="1" ht="26.25" customHeight="1" x14ac:dyDescent="0.2">
      <c r="A111" s="931" t="s">
        <v>416</v>
      </c>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3"/>
      <c r="AA111" s="934" t="s">
        <v>122</v>
      </c>
      <c r="AB111" s="935"/>
      <c r="AC111" s="935"/>
      <c r="AD111" s="935"/>
      <c r="AE111" s="936"/>
      <c r="AF111" s="937" t="s">
        <v>122</v>
      </c>
      <c r="AG111" s="935"/>
      <c r="AH111" s="935"/>
      <c r="AI111" s="935"/>
      <c r="AJ111" s="936"/>
      <c r="AK111" s="937" t="s">
        <v>122</v>
      </c>
      <c r="AL111" s="935"/>
      <c r="AM111" s="935"/>
      <c r="AN111" s="935"/>
      <c r="AO111" s="936"/>
      <c r="AP111" s="938" t="s">
        <v>122</v>
      </c>
      <c r="AQ111" s="939"/>
      <c r="AR111" s="939"/>
      <c r="AS111" s="939"/>
      <c r="AT111" s="940"/>
      <c r="AU111" s="905"/>
      <c r="AV111" s="906"/>
      <c r="AW111" s="906"/>
      <c r="AX111" s="906"/>
      <c r="AY111" s="906"/>
      <c r="AZ111" s="919" t="s">
        <v>417</v>
      </c>
      <c r="BA111" s="920"/>
      <c r="BB111" s="920"/>
      <c r="BC111" s="920"/>
      <c r="BD111" s="920"/>
      <c r="BE111" s="920"/>
      <c r="BF111" s="920"/>
      <c r="BG111" s="920"/>
      <c r="BH111" s="920"/>
      <c r="BI111" s="920"/>
      <c r="BJ111" s="920"/>
      <c r="BK111" s="920"/>
      <c r="BL111" s="920"/>
      <c r="BM111" s="920"/>
      <c r="BN111" s="920"/>
      <c r="BO111" s="920"/>
      <c r="BP111" s="921"/>
      <c r="BQ111" s="922">
        <v>637628</v>
      </c>
      <c r="BR111" s="923"/>
      <c r="BS111" s="923"/>
      <c r="BT111" s="923"/>
      <c r="BU111" s="923"/>
      <c r="BV111" s="923">
        <v>637634</v>
      </c>
      <c r="BW111" s="923"/>
      <c r="BX111" s="923"/>
      <c r="BY111" s="923"/>
      <c r="BZ111" s="923"/>
      <c r="CA111" s="923">
        <v>637641</v>
      </c>
      <c r="CB111" s="923"/>
      <c r="CC111" s="923"/>
      <c r="CD111" s="923"/>
      <c r="CE111" s="923"/>
      <c r="CF111" s="917">
        <v>7.8</v>
      </c>
      <c r="CG111" s="918"/>
      <c r="CH111" s="918"/>
      <c r="CI111" s="918"/>
      <c r="CJ111" s="918"/>
      <c r="CK111" s="945"/>
      <c r="CL111" s="946"/>
      <c r="CM111" s="919" t="s">
        <v>418</v>
      </c>
      <c r="CN111" s="920"/>
      <c r="CO111" s="920"/>
      <c r="CP111" s="920"/>
      <c r="CQ111" s="920"/>
      <c r="CR111" s="920"/>
      <c r="CS111" s="920"/>
      <c r="CT111" s="920"/>
      <c r="CU111" s="920"/>
      <c r="CV111" s="920"/>
      <c r="CW111" s="920"/>
      <c r="CX111" s="920"/>
      <c r="CY111" s="920"/>
      <c r="CZ111" s="920"/>
      <c r="DA111" s="920"/>
      <c r="DB111" s="920"/>
      <c r="DC111" s="920"/>
      <c r="DD111" s="920"/>
      <c r="DE111" s="920"/>
      <c r="DF111" s="921"/>
      <c r="DG111" s="922" t="s">
        <v>122</v>
      </c>
      <c r="DH111" s="923"/>
      <c r="DI111" s="923"/>
      <c r="DJ111" s="923"/>
      <c r="DK111" s="923"/>
      <c r="DL111" s="923" t="s">
        <v>122</v>
      </c>
      <c r="DM111" s="923"/>
      <c r="DN111" s="923"/>
      <c r="DO111" s="923"/>
      <c r="DP111" s="923"/>
      <c r="DQ111" s="923" t="s">
        <v>122</v>
      </c>
      <c r="DR111" s="923"/>
      <c r="DS111" s="923"/>
      <c r="DT111" s="923"/>
      <c r="DU111" s="923"/>
      <c r="DV111" s="924" t="s">
        <v>122</v>
      </c>
      <c r="DW111" s="924"/>
      <c r="DX111" s="924"/>
      <c r="DY111" s="924"/>
      <c r="DZ111" s="925"/>
    </row>
    <row r="112" spans="1:131" s="230" customFormat="1" ht="26.25" customHeight="1" x14ac:dyDescent="0.2">
      <c r="A112" s="949" t="s">
        <v>419</v>
      </c>
      <c r="B112" s="950"/>
      <c r="C112" s="920" t="s">
        <v>420</v>
      </c>
      <c r="D112" s="920"/>
      <c r="E112" s="920"/>
      <c r="F112" s="920"/>
      <c r="G112" s="920"/>
      <c r="H112" s="920"/>
      <c r="I112" s="920"/>
      <c r="J112" s="920"/>
      <c r="K112" s="920"/>
      <c r="L112" s="920"/>
      <c r="M112" s="920"/>
      <c r="N112" s="920"/>
      <c r="O112" s="920"/>
      <c r="P112" s="920"/>
      <c r="Q112" s="920"/>
      <c r="R112" s="920"/>
      <c r="S112" s="920"/>
      <c r="T112" s="920"/>
      <c r="U112" s="920"/>
      <c r="V112" s="920"/>
      <c r="W112" s="920"/>
      <c r="X112" s="920"/>
      <c r="Y112" s="920"/>
      <c r="Z112" s="921"/>
      <c r="AA112" s="955" t="s">
        <v>122</v>
      </c>
      <c r="AB112" s="956"/>
      <c r="AC112" s="956"/>
      <c r="AD112" s="956"/>
      <c r="AE112" s="957"/>
      <c r="AF112" s="958" t="s">
        <v>122</v>
      </c>
      <c r="AG112" s="956"/>
      <c r="AH112" s="956"/>
      <c r="AI112" s="956"/>
      <c r="AJ112" s="957"/>
      <c r="AK112" s="958" t="s">
        <v>122</v>
      </c>
      <c r="AL112" s="956"/>
      <c r="AM112" s="956"/>
      <c r="AN112" s="956"/>
      <c r="AO112" s="957"/>
      <c r="AP112" s="959" t="s">
        <v>122</v>
      </c>
      <c r="AQ112" s="960"/>
      <c r="AR112" s="960"/>
      <c r="AS112" s="960"/>
      <c r="AT112" s="961"/>
      <c r="AU112" s="905"/>
      <c r="AV112" s="906"/>
      <c r="AW112" s="906"/>
      <c r="AX112" s="906"/>
      <c r="AY112" s="906"/>
      <c r="AZ112" s="919" t="s">
        <v>421</v>
      </c>
      <c r="BA112" s="920"/>
      <c r="BB112" s="920"/>
      <c r="BC112" s="920"/>
      <c r="BD112" s="920"/>
      <c r="BE112" s="920"/>
      <c r="BF112" s="920"/>
      <c r="BG112" s="920"/>
      <c r="BH112" s="920"/>
      <c r="BI112" s="920"/>
      <c r="BJ112" s="920"/>
      <c r="BK112" s="920"/>
      <c r="BL112" s="920"/>
      <c r="BM112" s="920"/>
      <c r="BN112" s="920"/>
      <c r="BO112" s="920"/>
      <c r="BP112" s="921"/>
      <c r="BQ112" s="922">
        <v>2981685</v>
      </c>
      <c r="BR112" s="923"/>
      <c r="BS112" s="923"/>
      <c r="BT112" s="923"/>
      <c r="BU112" s="923"/>
      <c r="BV112" s="923">
        <v>2919670</v>
      </c>
      <c r="BW112" s="923"/>
      <c r="BX112" s="923"/>
      <c r="BY112" s="923"/>
      <c r="BZ112" s="923"/>
      <c r="CA112" s="923">
        <v>2843395</v>
      </c>
      <c r="CB112" s="923"/>
      <c r="CC112" s="923"/>
      <c r="CD112" s="923"/>
      <c r="CE112" s="923"/>
      <c r="CF112" s="917">
        <v>34.6</v>
      </c>
      <c r="CG112" s="918"/>
      <c r="CH112" s="918"/>
      <c r="CI112" s="918"/>
      <c r="CJ112" s="918"/>
      <c r="CK112" s="945"/>
      <c r="CL112" s="946"/>
      <c r="CM112" s="919" t="s">
        <v>422</v>
      </c>
      <c r="CN112" s="920"/>
      <c r="CO112" s="920"/>
      <c r="CP112" s="920"/>
      <c r="CQ112" s="920"/>
      <c r="CR112" s="920"/>
      <c r="CS112" s="920"/>
      <c r="CT112" s="920"/>
      <c r="CU112" s="920"/>
      <c r="CV112" s="920"/>
      <c r="CW112" s="920"/>
      <c r="CX112" s="920"/>
      <c r="CY112" s="920"/>
      <c r="CZ112" s="920"/>
      <c r="DA112" s="920"/>
      <c r="DB112" s="920"/>
      <c r="DC112" s="920"/>
      <c r="DD112" s="920"/>
      <c r="DE112" s="920"/>
      <c r="DF112" s="921"/>
      <c r="DG112" s="922" t="s">
        <v>122</v>
      </c>
      <c r="DH112" s="923"/>
      <c r="DI112" s="923"/>
      <c r="DJ112" s="923"/>
      <c r="DK112" s="923"/>
      <c r="DL112" s="923" t="s">
        <v>122</v>
      </c>
      <c r="DM112" s="923"/>
      <c r="DN112" s="923"/>
      <c r="DO112" s="923"/>
      <c r="DP112" s="923"/>
      <c r="DQ112" s="923" t="s">
        <v>122</v>
      </c>
      <c r="DR112" s="923"/>
      <c r="DS112" s="923"/>
      <c r="DT112" s="923"/>
      <c r="DU112" s="923"/>
      <c r="DV112" s="924" t="s">
        <v>122</v>
      </c>
      <c r="DW112" s="924"/>
      <c r="DX112" s="924"/>
      <c r="DY112" s="924"/>
      <c r="DZ112" s="925"/>
    </row>
    <row r="113" spans="1:130" s="230" customFormat="1" ht="26.25" customHeight="1" x14ac:dyDescent="0.2">
      <c r="A113" s="951"/>
      <c r="B113" s="952"/>
      <c r="C113" s="920" t="s">
        <v>423</v>
      </c>
      <c r="D113" s="920"/>
      <c r="E113" s="920"/>
      <c r="F113" s="920"/>
      <c r="G113" s="920"/>
      <c r="H113" s="920"/>
      <c r="I113" s="920"/>
      <c r="J113" s="920"/>
      <c r="K113" s="920"/>
      <c r="L113" s="920"/>
      <c r="M113" s="920"/>
      <c r="N113" s="920"/>
      <c r="O113" s="920"/>
      <c r="P113" s="920"/>
      <c r="Q113" s="920"/>
      <c r="R113" s="920"/>
      <c r="S113" s="920"/>
      <c r="T113" s="920"/>
      <c r="U113" s="920"/>
      <c r="V113" s="920"/>
      <c r="W113" s="920"/>
      <c r="X113" s="920"/>
      <c r="Y113" s="920"/>
      <c r="Z113" s="921"/>
      <c r="AA113" s="934">
        <v>223076</v>
      </c>
      <c r="AB113" s="935"/>
      <c r="AC113" s="935"/>
      <c r="AD113" s="935"/>
      <c r="AE113" s="936"/>
      <c r="AF113" s="937">
        <v>218551</v>
      </c>
      <c r="AG113" s="935"/>
      <c r="AH113" s="935"/>
      <c r="AI113" s="935"/>
      <c r="AJ113" s="936"/>
      <c r="AK113" s="937">
        <v>225871</v>
      </c>
      <c r="AL113" s="935"/>
      <c r="AM113" s="935"/>
      <c r="AN113" s="935"/>
      <c r="AO113" s="936"/>
      <c r="AP113" s="938">
        <v>2.8</v>
      </c>
      <c r="AQ113" s="939"/>
      <c r="AR113" s="939"/>
      <c r="AS113" s="939"/>
      <c r="AT113" s="940"/>
      <c r="AU113" s="905"/>
      <c r="AV113" s="906"/>
      <c r="AW113" s="906"/>
      <c r="AX113" s="906"/>
      <c r="AY113" s="906"/>
      <c r="AZ113" s="919" t="s">
        <v>424</v>
      </c>
      <c r="BA113" s="920"/>
      <c r="BB113" s="920"/>
      <c r="BC113" s="920"/>
      <c r="BD113" s="920"/>
      <c r="BE113" s="920"/>
      <c r="BF113" s="920"/>
      <c r="BG113" s="920"/>
      <c r="BH113" s="920"/>
      <c r="BI113" s="920"/>
      <c r="BJ113" s="920"/>
      <c r="BK113" s="920"/>
      <c r="BL113" s="920"/>
      <c r="BM113" s="920"/>
      <c r="BN113" s="920"/>
      <c r="BO113" s="920"/>
      <c r="BP113" s="921"/>
      <c r="BQ113" s="922">
        <v>232918</v>
      </c>
      <c r="BR113" s="923"/>
      <c r="BS113" s="923"/>
      <c r="BT113" s="923"/>
      <c r="BU113" s="923"/>
      <c r="BV113" s="923">
        <v>201594</v>
      </c>
      <c r="BW113" s="923"/>
      <c r="BX113" s="923"/>
      <c r="BY113" s="923"/>
      <c r="BZ113" s="923"/>
      <c r="CA113" s="923">
        <v>173796</v>
      </c>
      <c r="CB113" s="923"/>
      <c r="CC113" s="923"/>
      <c r="CD113" s="923"/>
      <c r="CE113" s="923"/>
      <c r="CF113" s="917">
        <v>2.1</v>
      </c>
      <c r="CG113" s="918"/>
      <c r="CH113" s="918"/>
      <c r="CI113" s="918"/>
      <c r="CJ113" s="918"/>
      <c r="CK113" s="945"/>
      <c r="CL113" s="946"/>
      <c r="CM113" s="919" t="s">
        <v>425</v>
      </c>
      <c r="CN113" s="920"/>
      <c r="CO113" s="920"/>
      <c r="CP113" s="920"/>
      <c r="CQ113" s="920"/>
      <c r="CR113" s="920"/>
      <c r="CS113" s="920"/>
      <c r="CT113" s="920"/>
      <c r="CU113" s="920"/>
      <c r="CV113" s="920"/>
      <c r="CW113" s="920"/>
      <c r="CX113" s="920"/>
      <c r="CY113" s="920"/>
      <c r="CZ113" s="920"/>
      <c r="DA113" s="920"/>
      <c r="DB113" s="920"/>
      <c r="DC113" s="920"/>
      <c r="DD113" s="920"/>
      <c r="DE113" s="920"/>
      <c r="DF113" s="921"/>
      <c r="DG113" s="955" t="s">
        <v>122</v>
      </c>
      <c r="DH113" s="956"/>
      <c r="DI113" s="956"/>
      <c r="DJ113" s="956"/>
      <c r="DK113" s="957"/>
      <c r="DL113" s="958" t="s">
        <v>122</v>
      </c>
      <c r="DM113" s="956"/>
      <c r="DN113" s="956"/>
      <c r="DO113" s="956"/>
      <c r="DP113" s="957"/>
      <c r="DQ113" s="958" t="s">
        <v>122</v>
      </c>
      <c r="DR113" s="956"/>
      <c r="DS113" s="956"/>
      <c r="DT113" s="956"/>
      <c r="DU113" s="957"/>
      <c r="DV113" s="959" t="s">
        <v>122</v>
      </c>
      <c r="DW113" s="960"/>
      <c r="DX113" s="960"/>
      <c r="DY113" s="960"/>
      <c r="DZ113" s="961"/>
    </row>
    <row r="114" spans="1:130" s="230" customFormat="1" ht="26.25" customHeight="1" x14ac:dyDescent="0.2">
      <c r="A114" s="951"/>
      <c r="B114" s="952"/>
      <c r="C114" s="920" t="s">
        <v>426</v>
      </c>
      <c r="D114" s="920"/>
      <c r="E114" s="920"/>
      <c r="F114" s="920"/>
      <c r="G114" s="920"/>
      <c r="H114" s="920"/>
      <c r="I114" s="920"/>
      <c r="J114" s="920"/>
      <c r="K114" s="920"/>
      <c r="L114" s="920"/>
      <c r="M114" s="920"/>
      <c r="N114" s="920"/>
      <c r="O114" s="920"/>
      <c r="P114" s="920"/>
      <c r="Q114" s="920"/>
      <c r="R114" s="920"/>
      <c r="S114" s="920"/>
      <c r="T114" s="920"/>
      <c r="U114" s="920"/>
      <c r="V114" s="920"/>
      <c r="W114" s="920"/>
      <c r="X114" s="920"/>
      <c r="Y114" s="920"/>
      <c r="Z114" s="921"/>
      <c r="AA114" s="955">
        <v>39832</v>
      </c>
      <c r="AB114" s="956"/>
      <c r="AC114" s="956"/>
      <c r="AD114" s="956"/>
      <c r="AE114" s="957"/>
      <c r="AF114" s="958">
        <v>36788</v>
      </c>
      <c r="AG114" s="956"/>
      <c r="AH114" s="956"/>
      <c r="AI114" s="956"/>
      <c r="AJ114" s="957"/>
      <c r="AK114" s="958">
        <v>37957</v>
      </c>
      <c r="AL114" s="956"/>
      <c r="AM114" s="956"/>
      <c r="AN114" s="956"/>
      <c r="AO114" s="957"/>
      <c r="AP114" s="959">
        <v>0.5</v>
      </c>
      <c r="AQ114" s="960"/>
      <c r="AR114" s="960"/>
      <c r="AS114" s="960"/>
      <c r="AT114" s="961"/>
      <c r="AU114" s="905"/>
      <c r="AV114" s="906"/>
      <c r="AW114" s="906"/>
      <c r="AX114" s="906"/>
      <c r="AY114" s="906"/>
      <c r="AZ114" s="919" t="s">
        <v>427</v>
      </c>
      <c r="BA114" s="920"/>
      <c r="BB114" s="920"/>
      <c r="BC114" s="920"/>
      <c r="BD114" s="920"/>
      <c r="BE114" s="920"/>
      <c r="BF114" s="920"/>
      <c r="BG114" s="920"/>
      <c r="BH114" s="920"/>
      <c r="BI114" s="920"/>
      <c r="BJ114" s="920"/>
      <c r="BK114" s="920"/>
      <c r="BL114" s="920"/>
      <c r="BM114" s="920"/>
      <c r="BN114" s="920"/>
      <c r="BO114" s="920"/>
      <c r="BP114" s="921"/>
      <c r="BQ114" s="922">
        <v>2332097</v>
      </c>
      <c r="BR114" s="923"/>
      <c r="BS114" s="923"/>
      <c r="BT114" s="923"/>
      <c r="BU114" s="923"/>
      <c r="BV114" s="923">
        <v>2301078</v>
      </c>
      <c r="BW114" s="923"/>
      <c r="BX114" s="923"/>
      <c r="BY114" s="923"/>
      <c r="BZ114" s="923"/>
      <c r="CA114" s="923">
        <v>2330027</v>
      </c>
      <c r="CB114" s="923"/>
      <c r="CC114" s="923"/>
      <c r="CD114" s="923"/>
      <c r="CE114" s="923"/>
      <c r="CF114" s="917">
        <v>28.4</v>
      </c>
      <c r="CG114" s="918"/>
      <c r="CH114" s="918"/>
      <c r="CI114" s="918"/>
      <c r="CJ114" s="918"/>
      <c r="CK114" s="945"/>
      <c r="CL114" s="946"/>
      <c r="CM114" s="919" t="s">
        <v>428</v>
      </c>
      <c r="CN114" s="920"/>
      <c r="CO114" s="920"/>
      <c r="CP114" s="920"/>
      <c r="CQ114" s="920"/>
      <c r="CR114" s="920"/>
      <c r="CS114" s="920"/>
      <c r="CT114" s="920"/>
      <c r="CU114" s="920"/>
      <c r="CV114" s="920"/>
      <c r="CW114" s="920"/>
      <c r="CX114" s="920"/>
      <c r="CY114" s="920"/>
      <c r="CZ114" s="920"/>
      <c r="DA114" s="920"/>
      <c r="DB114" s="920"/>
      <c r="DC114" s="920"/>
      <c r="DD114" s="920"/>
      <c r="DE114" s="920"/>
      <c r="DF114" s="921"/>
      <c r="DG114" s="955" t="s">
        <v>122</v>
      </c>
      <c r="DH114" s="956"/>
      <c r="DI114" s="956"/>
      <c r="DJ114" s="956"/>
      <c r="DK114" s="957"/>
      <c r="DL114" s="958" t="s">
        <v>122</v>
      </c>
      <c r="DM114" s="956"/>
      <c r="DN114" s="956"/>
      <c r="DO114" s="956"/>
      <c r="DP114" s="957"/>
      <c r="DQ114" s="958" t="s">
        <v>122</v>
      </c>
      <c r="DR114" s="956"/>
      <c r="DS114" s="956"/>
      <c r="DT114" s="956"/>
      <c r="DU114" s="957"/>
      <c r="DV114" s="959" t="s">
        <v>122</v>
      </c>
      <c r="DW114" s="960"/>
      <c r="DX114" s="960"/>
      <c r="DY114" s="960"/>
      <c r="DZ114" s="961"/>
    </row>
    <row r="115" spans="1:130" s="230" customFormat="1" ht="26.25" customHeight="1" x14ac:dyDescent="0.2">
      <c r="A115" s="951"/>
      <c r="B115" s="952"/>
      <c r="C115" s="920" t="s">
        <v>429</v>
      </c>
      <c r="D115" s="920"/>
      <c r="E115" s="920"/>
      <c r="F115" s="920"/>
      <c r="G115" s="920"/>
      <c r="H115" s="920"/>
      <c r="I115" s="920"/>
      <c r="J115" s="920"/>
      <c r="K115" s="920"/>
      <c r="L115" s="920"/>
      <c r="M115" s="920"/>
      <c r="N115" s="920"/>
      <c r="O115" s="920"/>
      <c r="P115" s="920"/>
      <c r="Q115" s="920"/>
      <c r="R115" s="920"/>
      <c r="S115" s="920"/>
      <c r="T115" s="920"/>
      <c r="U115" s="920"/>
      <c r="V115" s="920"/>
      <c r="W115" s="920"/>
      <c r="X115" s="920"/>
      <c r="Y115" s="920"/>
      <c r="Z115" s="921"/>
      <c r="AA115" s="934" t="s">
        <v>122</v>
      </c>
      <c r="AB115" s="935"/>
      <c r="AC115" s="935"/>
      <c r="AD115" s="935"/>
      <c r="AE115" s="936"/>
      <c r="AF115" s="937" t="s">
        <v>122</v>
      </c>
      <c r="AG115" s="935"/>
      <c r="AH115" s="935"/>
      <c r="AI115" s="935"/>
      <c r="AJ115" s="936"/>
      <c r="AK115" s="937" t="s">
        <v>122</v>
      </c>
      <c r="AL115" s="935"/>
      <c r="AM115" s="935"/>
      <c r="AN115" s="935"/>
      <c r="AO115" s="936"/>
      <c r="AP115" s="938" t="s">
        <v>122</v>
      </c>
      <c r="AQ115" s="939"/>
      <c r="AR115" s="939"/>
      <c r="AS115" s="939"/>
      <c r="AT115" s="940"/>
      <c r="AU115" s="905"/>
      <c r="AV115" s="906"/>
      <c r="AW115" s="906"/>
      <c r="AX115" s="906"/>
      <c r="AY115" s="906"/>
      <c r="AZ115" s="919" t="s">
        <v>430</v>
      </c>
      <c r="BA115" s="920"/>
      <c r="BB115" s="920"/>
      <c r="BC115" s="920"/>
      <c r="BD115" s="920"/>
      <c r="BE115" s="920"/>
      <c r="BF115" s="920"/>
      <c r="BG115" s="920"/>
      <c r="BH115" s="920"/>
      <c r="BI115" s="920"/>
      <c r="BJ115" s="920"/>
      <c r="BK115" s="920"/>
      <c r="BL115" s="920"/>
      <c r="BM115" s="920"/>
      <c r="BN115" s="920"/>
      <c r="BO115" s="920"/>
      <c r="BP115" s="921"/>
      <c r="BQ115" s="922" t="s">
        <v>122</v>
      </c>
      <c r="BR115" s="923"/>
      <c r="BS115" s="923"/>
      <c r="BT115" s="923"/>
      <c r="BU115" s="923"/>
      <c r="BV115" s="923" t="s">
        <v>122</v>
      </c>
      <c r="BW115" s="923"/>
      <c r="BX115" s="923"/>
      <c r="BY115" s="923"/>
      <c r="BZ115" s="923"/>
      <c r="CA115" s="923" t="s">
        <v>122</v>
      </c>
      <c r="CB115" s="923"/>
      <c r="CC115" s="923"/>
      <c r="CD115" s="923"/>
      <c r="CE115" s="923"/>
      <c r="CF115" s="917" t="s">
        <v>122</v>
      </c>
      <c r="CG115" s="918"/>
      <c r="CH115" s="918"/>
      <c r="CI115" s="918"/>
      <c r="CJ115" s="918"/>
      <c r="CK115" s="945"/>
      <c r="CL115" s="946"/>
      <c r="CM115" s="919" t="s">
        <v>431</v>
      </c>
      <c r="CN115" s="920"/>
      <c r="CO115" s="920"/>
      <c r="CP115" s="920"/>
      <c r="CQ115" s="920"/>
      <c r="CR115" s="920"/>
      <c r="CS115" s="920"/>
      <c r="CT115" s="920"/>
      <c r="CU115" s="920"/>
      <c r="CV115" s="920"/>
      <c r="CW115" s="920"/>
      <c r="CX115" s="920"/>
      <c r="CY115" s="920"/>
      <c r="CZ115" s="920"/>
      <c r="DA115" s="920"/>
      <c r="DB115" s="920"/>
      <c r="DC115" s="920"/>
      <c r="DD115" s="920"/>
      <c r="DE115" s="920"/>
      <c r="DF115" s="921"/>
      <c r="DG115" s="955">
        <v>637628</v>
      </c>
      <c r="DH115" s="956"/>
      <c r="DI115" s="956"/>
      <c r="DJ115" s="956"/>
      <c r="DK115" s="957"/>
      <c r="DL115" s="958">
        <v>637634</v>
      </c>
      <c r="DM115" s="956"/>
      <c r="DN115" s="956"/>
      <c r="DO115" s="956"/>
      <c r="DP115" s="957"/>
      <c r="DQ115" s="958">
        <v>637641</v>
      </c>
      <c r="DR115" s="956"/>
      <c r="DS115" s="956"/>
      <c r="DT115" s="956"/>
      <c r="DU115" s="957"/>
      <c r="DV115" s="959">
        <v>7.8</v>
      </c>
      <c r="DW115" s="960"/>
      <c r="DX115" s="960"/>
      <c r="DY115" s="960"/>
      <c r="DZ115" s="961"/>
    </row>
    <row r="116" spans="1:130" s="230" customFormat="1" ht="26.25" customHeight="1" x14ac:dyDescent="0.2">
      <c r="A116" s="953"/>
      <c r="B116" s="954"/>
      <c r="C116" s="962" t="s">
        <v>432</v>
      </c>
      <c r="D116" s="962"/>
      <c r="E116" s="962"/>
      <c r="F116" s="962"/>
      <c r="G116" s="962"/>
      <c r="H116" s="962"/>
      <c r="I116" s="962"/>
      <c r="J116" s="962"/>
      <c r="K116" s="962"/>
      <c r="L116" s="962"/>
      <c r="M116" s="962"/>
      <c r="N116" s="962"/>
      <c r="O116" s="962"/>
      <c r="P116" s="962"/>
      <c r="Q116" s="962"/>
      <c r="R116" s="962"/>
      <c r="S116" s="962"/>
      <c r="T116" s="962"/>
      <c r="U116" s="962"/>
      <c r="V116" s="962"/>
      <c r="W116" s="962"/>
      <c r="X116" s="962"/>
      <c r="Y116" s="962"/>
      <c r="Z116" s="963"/>
      <c r="AA116" s="955" t="s">
        <v>122</v>
      </c>
      <c r="AB116" s="956"/>
      <c r="AC116" s="956"/>
      <c r="AD116" s="956"/>
      <c r="AE116" s="957"/>
      <c r="AF116" s="958" t="s">
        <v>122</v>
      </c>
      <c r="AG116" s="956"/>
      <c r="AH116" s="956"/>
      <c r="AI116" s="956"/>
      <c r="AJ116" s="957"/>
      <c r="AK116" s="958" t="s">
        <v>122</v>
      </c>
      <c r="AL116" s="956"/>
      <c r="AM116" s="956"/>
      <c r="AN116" s="956"/>
      <c r="AO116" s="957"/>
      <c r="AP116" s="959" t="s">
        <v>122</v>
      </c>
      <c r="AQ116" s="960"/>
      <c r="AR116" s="960"/>
      <c r="AS116" s="960"/>
      <c r="AT116" s="961"/>
      <c r="AU116" s="905"/>
      <c r="AV116" s="906"/>
      <c r="AW116" s="906"/>
      <c r="AX116" s="906"/>
      <c r="AY116" s="906"/>
      <c r="AZ116" s="964" t="s">
        <v>433</v>
      </c>
      <c r="BA116" s="965"/>
      <c r="BB116" s="965"/>
      <c r="BC116" s="965"/>
      <c r="BD116" s="965"/>
      <c r="BE116" s="965"/>
      <c r="BF116" s="965"/>
      <c r="BG116" s="965"/>
      <c r="BH116" s="965"/>
      <c r="BI116" s="965"/>
      <c r="BJ116" s="965"/>
      <c r="BK116" s="965"/>
      <c r="BL116" s="965"/>
      <c r="BM116" s="965"/>
      <c r="BN116" s="965"/>
      <c r="BO116" s="965"/>
      <c r="BP116" s="966"/>
      <c r="BQ116" s="922" t="s">
        <v>122</v>
      </c>
      <c r="BR116" s="923"/>
      <c r="BS116" s="923"/>
      <c r="BT116" s="923"/>
      <c r="BU116" s="923"/>
      <c r="BV116" s="923" t="s">
        <v>122</v>
      </c>
      <c r="BW116" s="923"/>
      <c r="BX116" s="923"/>
      <c r="BY116" s="923"/>
      <c r="BZ116" s="923"/>
      <c r="CA116" s="923" t="s">
        <v>122</v>
      </c>
      <c r="CB116" s="923"/>
      <c r="CC116" s="923"/>
      <c r="CD116" s="923"/>
      <c r="CE116" s="923"/>
      <c r="CF116" s="917" t="s">
        <v>122</v>
      </c>
      <c r="CG116" s="918"/>
      <c r="CH116" s="918"/>
      <c r="CI116" s="918"/>
      <c r="CJ116" s="918"/>
      <c r="CK116" s="945"/>
      <c r="CL116" s="946"/>
      <c r="CM116" s="919" t="s">
        <v>434</v>
      </c>
      <c r="CN116" s="920"/>
      <c r="CO116" s="920"/>
      <c r="CP116" s="920"/>
      <c r="CQ116" s="920"/>
      <c r="CR116" s="920"/>
      <c r="CS116" s="920"/>
      <c r="CT116" s="920"/>
      <c r="CU116" s="920"/>
      <c r="CV116" s="920"/>
      <c r="CW116" s="920"/>
      <c r="CX116" s="920"/>
      <c r="CY116" s="920"/>
      <c r="CZ116" s="920"/>
      <c r="DA116" s="920"/>
      <c r="DB116" s="920"/>
      <c r="DC116" s="920"/>
      <c r="DD116" s="920"/>
      <c r="DE116" s="920"/>
      <c r="DF116" s="921"/>
      <c r="DG116" s="955" t="s">
        <v>122</v>
      </c>
      <c r="DH116" s="956"/>
      <c r="DI116" s="956"/>
      <c r="DJ116" s="956"/>
      <c r="DK116" s="957"/>
      <c r="DL116" s="958" t="s">
        <v>122</v>
      </c>
      <c r="DM116" s="956"/>
      <c r="DN116" s="956"/>
      <c r="DO116" s="956"/>
      <c r="DP116" s="957"/>
      <c r="DQ116" s="958" t="s">
        <v>122</v>
      </c>
      <c r="DR116" s="956"/>
      <c r="DS116" s="956"/>
      <c r="DT116" s="956"/>
      <c r="DU116" s="957"/>
      <c r="DV116" s="959" t="s">
        <v>122</v>
      </c>
      <c r="DW116" s="960"/>
      <c r="DX116" s="960"/>
      <c r="DY116" s="960"/>
      <c r="DZ116" s="961"/>
    </row>
    <row r="117" spans="1:130" s="230" customFormat="1" ht="26.25" customHeight="1" x14ac:dyDescent="0.2">
      <c r="A117" s="909" t="s">
        <v>177</v>
      </c>
      <c r="B117" s="890"/>
      <c r="C117" s="890"/>
      <c r="D117" s="890"/>
      <c r="E117" s="890"/>
      <c r="F117" s="890"/>
      <c r="G117" s="890"/>
      <c r="H117" s="890"/>
      <c r="I117" s="890"/>
      <c r="J117" s="890"/>
      <c r="K117" s="890"/>
      <c r="L117" s="890"/>
      <c r="M117" s="890"/>
      <c r="N117" s="890"/>
      <c r="O117" s="890"/>
      <c r="P117" s="890"/>
      <c r="Q117" s="890"/>
      <c r="R117" s="890"/>
      <c r="S117" s="890"/>
      <c r="T117" s="890"/>
      <c r="U117" s="890"/>
      <c r="V117" s="890"/>
      <c r="W117" s="890"/>
      <c r="X117" s="890"/>
      <c r="Y117" s="974" t="s">
        <v>435</v>
      </c>
      <c r="Z117" s="891"/>
      <c r="AA117" s="975">
        <v>1094960</v>
      </c>
      <c r="AB117" s="976"/>
      <c r="AC117" s="976"/>
      <c r="AD117" s="976"/>
      <c r="AE117" s="977"/>
      <c r="AF117" s="978">
        <v>1107049</v>
      </c>
      <c r="AG117" s="976"/>
      <c r="AH117" s="976"/>
      <c r="AI117" s="976"/>
      <c r="AJ117" s="977"/>
      <c r="AK117" s="978">
        <v>1153476</v>
      </c>
      <c r="AL117" s="976"/>
      <c r="AM117" s="976"/>
      <c r="AN117" s="976"/>
      <c r="AO117" s="977"/>
      <c r="AP117" s="979"/>
      <c r="AQ117" s="980"/>
      <c r="AR117" s="980"/>
      <c r="AS117" s="980"/>
      <c r="AT117" s="981"/>
      <c r="AU117" s="905"/>
      <c r="AV117" s="906"/>
      <c r="AW117" s="906"/>
      <c r="AX117" s="906"/>
      <c r="AY117" s="906"/>
      <c r="AZ117" s="971" t="s">
        <v>436</v>
      </c>
      <c r="BA117" s="972"/>
      <c r="BB117" s="972"/>
      <c r="BC117" s="972"/>
      <c r="BD117" s="972"/>
      <c r="BE117" s="972"/>
      <c r="BF117" s="972"/>
      <c r="BG117" s="972"/>
      <c r="BH117" s="972"/>
      <c r="BI117" s="972"/>
      <c r="BJ117" s="972"/>
      <c r="BK117" s="972"/>
      <c r="BL117" s="972"/>
      <c r="BM117" s="972"/>
      <c r="BN117" s="972"/>
      <c r="BO117" s="972"/>
      <c r="BP117" s="973"/>
      <c r="BQ117" s="922" t="s">
        <v>122</v>
      </c>
      <c r="BR117" s="923"/>
      <c r="BS117" s="923"/>
      <c r="BT117" s="923"/>
      <c r="BU117" s="923"/>
      <c r="BV117" s="923" t="s">
        <v>122</v>
      </c>
      <c r="BW117" s="923"/>
      <c r="BX117" s="923"/>
      <c r="BY117" s="923"/>
      <c r="BZ117" s="923"/>
      <c r="CA117" s="923" t="s">
        <v>122</v>
      </c>
      <c r="CB117" s="923"/>
      <c r="CC117" s="923"/>
      <c r="CD117" s="923"/>
      <c r="CE117" s="923"/>
      <c r="CF117" s="917" t="s">
        <v>122</v>
      </c>
      <c r="CG117" s="918"/>
      <c r="CH117" s="918"/>
      <c r="CI117" s="918"/>
      <c r="CJ117" s="918"/>
      <c r="CK117" s="945"/>
      <c r="CL117" s="946"/>
      <c r="CM117" s="919" t="s">
        <v>437</v>
      </c>
      <c r="CN117" s="920"/>
      <c r="CO117" s="920"/>
      <c r="CP117" s="920"/>
      <c r="CQ117" s="920"/>
      <c r="CR117" s="920"/>
      <c r="CS117" s="920"/>
      <c r="CT117" s="920"/>
      <c r="CU117" s="920"/>
      <c r="CV117" s="920"/>
      <c r="CW117" s="920"/>
      <c r="CX117" s="920"/>
      <c r="CY117" s="920"/>
      <c r="CZ117" s="920"/>
      <c r="DA117" s="920"/>
      <c r="DB117" s="920"/>
      <c r="DC117" s="920"/>
      <c r="DD117" s="920"/>
      <c r="DE117" s="920"/>
      <c r="DF117" s="921"/>
      <c r="DG117" s="955" t="s">
        <v>122</v>
      </c>
      <c r="DH117" s="956"/>
      <c r="DI117" s="956"/>
      <c r="DJ117" s="956"/>
      <c r="DK117" s="957"/>
      <c r="DL117" s="958" t="s">
        <v>122</v>
      </c>
      <c r="DM117" s="956"/>
      <c r="DN117" s="956"/>
      <c r="DO117" s="956"/>
      <c r="DP117" s="957"/>
      <c r="DQ117" s="958" t="s">
        <v>122</v>
      </c>
      <c r="DR117" s="956"/>
      <c r="DS117" s="956"/>
      <c r="DT117" s="956"/>
      <c r="DU117" s="957"/>
      <c r="DV117" s="959" t="s">
        <v>122</v>
      </c>
      <c r="DW117" s="960"/>
      <c r="DX117" s="960"/>
      <c r="DY117" s="960"/>
      <c r="DZ117" s="961"/>
    </row>
    <row r="118" spans="1:130" s="230" customFormat="1" ht="26.25" customHeight="1" x14ac:dyDescent="0.2">
      <c r="A118" s="909" t="s">
        <v>411</v>
      </c>
      <c r="B118" s="890"/>
      <c r="C118" s="890"/>
      <c r="D118" s="890"/>
      <c r="E118" s="890"/>
      <c r="F118" s="890"/>
      <c r="G118" s="890"/>
      <c r="H118" s="890"/>
      <c r="I118" s="890"/>
      <c r="J118" s="890"/>
      <c r="K118" s="890"/>
      <c r="L118" s="890"/>
      <c r="M118" s="890"/>
      <c r="N118" s="890"/>
      <c r="O118" s="890"/>
      <c r="P118" s="890"/>
      <c r="Q118" s="890"/>
      <c r="R118" s="890"/>
      <c r="S118" s="890"/>
      <c r="T118" s="890"/>
      <c r="U118" s="890"/>
      <c r="V118" s="890"/>
      <c r="W118" s="890"/>
      <c r="X118" s="890"/>
      <c r="Y118" s="890"/>
      <c r="Z118" s="891"/>
      <c r="AA118" s="889" t="s">
        <v>408</v>
      </c>
      <c r="AB118" s="890"/>
      <c r="AC118" s="890"/>
      <c r="AD118" s="890"/>
      <c r="AE118" s="891"/>
      <c r="AF118" s="889" t="s">
        <v>409</v>
      </c>
      <c r="AG118" s="890"/>
      <c r="AH118" s="890"/>
      <c r="AI118" s="890"/>
      <c r="AJ118" s="891"/>
      <c r="AK118" s="889" t="s">
        <v>294</v>
      </c>
      <c r="AL118" s="890"/>
      <c r="AM118" s="890"/>
      <c r="AN118" s="890"/>
      <c r="AO118" s="891"/>
      <c r="AP118" s="967" t="s">
        <v>410</v>
      </c>
      <c r="AQ118" s="968"/>
      <c r="AR118" s="968"/>
      <c r="AS118" s="968"/>
      <c r="AT118" s="969"/>
      <c r="AU118" s="905"/>
      <c r="AV118" s="906"/>
      <c r="AW118" s="906"/>
      <c r="AX118" s="906"/>
      <c r="AY118" s="906"/>
      <c r="AZ118" s="970" t="s">
        <v>438</v>
      </c>
      <c r="BA118" s="962"/>
      <c r="BB118" s="962"/>
      <c r="BC118" s="962"/>
      <c r="BD118" s="962"/>
      <c r="BE118" s="962"/>
      <c r="BF118" s="962"/>
      <c r="BG118" s="962"/>
      <c r="BH118" s="962"/>
      <c r="BI118" s="962"/>
      <c r="BJ118" s="962"/>
      <c r="BK118" s="962"/>
      <c r="BL118" s="962"/>
      <c r="BM118" s="962"/>
      <c r="BN118" s="962"/>
      <c r="BO118" s="962"/>
      <c r="BP118" s="963"/>
      <c r="BQ118" s="996" t="s">
        <v>122</v>
      </c>
      <c r="BR118" s="997"/>
      <c r="BS118" s="997"/>
      <c r="BT118" s="997"/>
      <c r="BU118" s="997"/>
      <c r="BV118" s="997" t="s">
        <v>122</v>
      </c>
      <c r="BW118" s="997"/>
      <c r="BX118" s="997"/>
      <c r="BY118" s="997"/>
      <c r="BZ118" s="997"/>
      <c r="CA118" s="997" t="s">
        <v>122</v>
      </c>
      <c r="CB118" s="997"/>
      <c r="CC118" s="997"/>
      <c r="CD118" s="997"/>
      <c r="CE118" s="997"/>
      <c r="CF118" s="917" t="s">
        <v>122</v>
      </c>
      <c r="CG118" s="918"/>
      <c r="CH118" s="918"/>
      <c r="CI118" s="918"/>
      <c r="CJ118" s="918"/>
      <c r="CK118" s="945"/>
      <c r="CL118" s="946"/>
      <c r="CM118" s="919" t="s">
        <v>439</v>
      </c>
      <c r="CN118" s="920"/>
      <c r="CO118" s="920"/>
      <c r="CP118" s="920"/>
      <c r="CQ118" s="920"/>
      <c r="CR118" s="920"/>
      <c r="CS118" s="920"/>
      <c r="CT118" s="920"/>
      <c r="CU118" s="920"/>
      <c r="CV118" s="920"/>
      <c r="CW118" s="920"/>
      <c r="CX118" s="920"/>
      <c r="CY118" s="920"/>
      <c r="CZ118" s="920"/>
      <c r="DA118" s="920"/>
      <c r="DB118" s="920"/>
      <c r="DC118" s="920"/>
      <c r="DD118" s="920"/>
      <c r="DE118" s="920"/>
      <c r="DF118" s="921"/>
      <c r="DG118" s="955" t="s">
        <v>122</v>
      </c>
      <c r="DH118" s="956"/>
      <c r="DI118" s="956"/>
      <c r="DJ118" s="956"/>
      <c r="DK118" s="957"/>
      <c r="DL118" s="958" t="s">
        <v>122</v>
      </c>
      <c r="DM118" s="956"/>
      <c r="DN118" s="956"/>
      <c r="DO118" s="956"/>
      <c r="DP118" s="957"/>
      <c r="DQ118" s="958" t="s">
        <v>122</v>
      </c>
      <c r="DR118" s="956"/>
      <c r="DS118" s="956"/>
      <c r="DT118" s="956"/>
      <c r="DU118" s="957"/>
      <c r="DV118" s="959" t="s">
        <v>122</v>
      </c>
      <c r="DW118" s="960"/>
      <c r="DX118" s="960"/>
      <c r="DY118" s="960"/>
      <c r="DZ118" s="961"/>
    </row>
    <row r="119" spans="1:130" s="230" customFormat="1" ht="26.25" customHeight="1" x14ac:dyDescent="0.2">
      <c r="A119" s="1053" t="s">
        <v>414</v>
      </c>
      <c r="B119" s="944"/>
      <c r="C119" s="926" t="s">
        <v>415</v>
      </c>
      <c r="D119" s="894"/>
      <c r="E119" s="894"/>
      <c r="F119" s="894"/>
      <c r="G119" s="894"/>
      <c r="H119" s="894"/>
      <c r="I119" s="894"/>
      <c r="J119" s="894"/>
      <c r="K119" s="894"/>
      <c r="L119" s="894"/>
      <c r="M119" s="894"/>
      <c r="N119" s="894"/>
      <c r="O119" s="894"/>
      <c r="P119" s="894"/>
      <c r="Q119" s="894"/>
      <c r="R119" s="894"/>
      <c r="S119" s="894"/>
      <c r="T119" s="894"/>
      <c r="U119" s="894"/>
      <c r="V119" s="894"/>
      <c r="W119" s="894"/>
      <c r="X119" s="894"/>
      <c r="Y119" s="894"/>
      <c r="Z119" s="895"/>
      <c r="AA119" s="896" t="s">
        <v>122</v>
      </c>
      <c r="AB119" s="897"/>
      <c r="AC119" s="897"/>
      <c r="AD119" s="897"/>
      <c r="AE119" s="898"/>
      <c r="AF119" s="899" t="s">
        <v>122</v>
      </c>
      <c r="AG119" s="897"/>
      <c r="AH119" s="897"/>
      <c r="AI119" s="897"/>
      <c r="AJ119" s="898"/>
      <c r="AK119" s="899" t="s">
        <v>122</v>
      </c>
      <c r="AL119" s="897"/>
      <c r="AM119" s="897"/>
      <c r="AN119" s="897"/>
      <c r="AO119" s="898"/>
      <c r="AP119" s="900" t="s">
        <v>122</v>
      </c>
      <c r="AQ119" s="901"/>
      <c r="AR119" s="901"/>
      <c r="AS119" s="901"/>
      <c r="AT119" s="902"/>
      <c r="AU119" s="907"/>
      <c r="AV119" s="908"/>
      <c r="AW119" s="908"/>
      <c r="AX119" s="908"/>
      <c r="AY119" s="908"/>
      <c r="AZ119" s="251" t="s">
        <v>177</v>
      </c>
      <c r="BA119" s="251"/>
      <c r="BB119" s="251"/>
      <c r="BC119" s="251"/>
      <c r="BD119" s="251"/>
      <c r="BE119" s="251"/>
      <c r="BF119" s="251"/>
      <c r="BG119" s="251"/>
      <c r="BH119" s="251"/>
      <c r="BI119" s="251"/>
      <c r="BJ119" s="251"/>
      <c r="BK119" s="251"/>
      <c r="BL119" s="251"/>
      <c r="BM119" s="251"/>
      <c r="BN119" s="251"/>
      <c r="BO119" s="974" t="s">
        <v>440</v>
      </c>
      <c r="BP119" s="1002"/>
      <c r="BQ119" s="996">
        <v>15758243</v>
      </c>
      <c r="BR119" s="997"/>
      <c r="BS119" s="997"/>
      <c r="BT119" s="997"/>
      <c r="BU119" s="997"/>
      <c r="BV119" s="997">
        <v>15639096</v>
      </c>
      <c r="BW119" s="997"/>
      <c r="BX119" s="997"/>
      <c r="BY119" s="997"/>
      <c r="BZ119" s="997"/>
      <c r="CA119" s="997">
        <v>16046541</v>
      </c>
      <c r="CB119" s="997"/>
      <c r="CC119" s="997"/>
      <c r="CD119" s="997"/>
      <c r="CE119" s="997"/>
      <c r="CF119" s="998"/>
      <c r="CG119" s="999"/>
      <c r="CH119" s="999"/>
      <c r="CI119" s="999"/>
      <c r="CJ119" s="1000"/>
      <c r="CK119" s="947"/>
      <c r="CL119" s="948"/>
      <c r="CM119" s="970" t="s">
        <v>441</v>
      </c>
      <c r="CN119" s="962"/>
      <c r="CO119" s="962"/>
      <c r="CP119" s="962"/>
      <c r="CQ119" s="962"/>
      <c r="CR119" s="962"/>
      <c r="CS119" s="962"/>
      <c r="CT119" s="962"/>
      <c r="CU119" s="962"/>
      <c r="CV119" s="962"/>
      <c r="CW119" s="962"/>
      <c r="CX119" s="962"/>
      <c r="CY119" s="962"/>
      <c r="CZ119" s="962"/>
      <c r="DA119" s="962"/>
      <c r="DB119" s="962"/>
      <c r="DC119" s="962"/>
      <c r="DD119" s="962"/>
      <c r="DE119" s="962"/>
      <c r="DF119" s="963"/>
      <c r="DG119" s="1001" t="s">
        <v>122</v>
      </c>
      <c r="DH119" s="983"/>
      <c r="DI119" s="983"/>
      <c r="DJ119" s="983"/>
      <c r="DK119" s="984"/>
      <c r="DL119" s="982" t="s">
        <v>122</v>
      </c>
      <c r="DM119" s="983"/>
      <c r="DN119" s="983"/>
      <c r="DO119" s="983"/>
      <c r="DP119" s="984"/>
      <c r="DQ119" s="982" t="s">
        <v>122</v>
      </c>
      <c r="DR119" s="983"/>
      <c r="DS119" s="983"/>
      <c r="DT119" s="983"/>
      <c r="DU119" s="984"/>
      <c r="DV119" s="985" t="s">
        <v>122</v>
      </c>
      <c r="DW119" s="986"/>
      <c r="DX119" s="986"/>
      <c r="DY119" s="986"/>
      <c r="DZ119" s="987"/>
    </row>
    <row r="120" spans="1:130" s="230" customFormat="1" ht="26.25" customHeight="1" x14ac:dyDescent="0.2">
      <c r="A120" s="1054"/>
      <c r="B120" s="946"/>
      <c r="C120" s="919" t="s">
        <v>418</v>
      </c>
      <c r="D120" s="920"/>
      <c r="E120" s="920"/>
      <c r="F120" s="920"/>
      <c r="G120" s="920"/>
      <c r="H120" s="920"/>
      <c r="I120" s="920"/>
      <c r="J120" s="920"/>
      <c r="K120" s="920"/>
      <c r="L120" s="920"/>
      <c r="M120" s="920"/>
      <c r="N120" s="920"/>
      <c r="O120" s="920"/>
      <c r="P120" s="920"/>
      <c r="Q120" s="920"/>
      <c r="R120" s="920"/>
      <c r="S120" s="920"/>
      <c r="T120" s="920"/>
      <c r="U120" s="920"/>
      <c r="V120" s="920"/>
      <c r="W120" s="920"/>
      <c r="X120" s="920"/>
      <c r="Y120" s="920"/>
      <c r="Z120" s="921"/>
      <c r="AA120" s="955" t="s">
        <v>122</v>
      </c>
      <c r="AB120" s="956"/>
      <c r="AC120" s="956"/>
      <c r="AD120" s="956"/>
      <c r="AE120" s="957"/>
      <c r="AF120" s="958" t="s">
        <v>122</v>
      </c>
      <c r="AG120" s="956"/>
      <c r="AH120" s="956"/>
      <c r="AI120" s="956"/>
      <c r="AJ120" s="957"/>
      <c r="AK120" s="958" t="s">
        <v>122</v>
      </c>
      <c r="AL120" s="956"/>
      <c r="AM120" s="956"/>
      <c r="AN120" s="956"/>
      <c r="AO120" s="957"/>
      <c r="AP120" s="959" t="s">
        <v>122</v>
      </c>
      <c r="AQ120" s="960"/>
      <c r="AR120" s="960"/>
      <c r="AS120" s="960"/>
      <c r="AT120" s="961"/>
      <c r="AU120" s="988" t="s">
        <v>442</v>
      </c>
      <c r="AV120" s="989"/>
      <c r="AW120" s="989"/>
      <c r="AX120" s="989"/>
      <c r="AY120" s="990"/>
      <c r="AZ120" s="926" t="s">
        <v>443</v>
      </c>
      <c r="BA120" s="894"/>
      <c r="BB120" s="894"/>
      <c r="BC120" s="894"/>
      <c r="BD120" s="894"/>
      <c r="BE120" s="894"/>
      <c r="BF120" s="894"/>
      <c r="BG120" s="894"/>
      <c r="BH120" s="894"/>
      <c r="BI120" s="894"/>
      <c r="BJ120" s="894"/>
      <c r="BK120" s="894"/>
      <c r="BL120" s="894"/>
      <c r="BM120" s="894"/>
      <c r="BN120" s="894"/>
      <c r="BO120" s="894"/>
      <c r="BP120" s="895"/>
      <c r="BQ120" s="927">
        <v>7112264</v>
      </c>
      <c r="BR120" s="928"/>
      <c r="BS120" s="928"/>
      <c r="BT120" s="928"/>
      <c r="BU120" s="928"/>
      <c r="BV120" s="928">
        <v>8079973</v>
      </c>
      <c r="BW120" s="928"/>
      <c r="BX120" s="928"/>
      <c r="BY120" s="928"/>
      <c r="BZ120" s="928"/>
      <c r="CA120" s="928">
        <v>7258554</v>
      </c>
      <c r="CB120" s="928"/>
      <c r="CC120" s="928"/>
      <c r="CD120" s="928"/>
      <c r="CE120" s="928"/>
      <c r="CF120" s="941">
        <v>88.4</v>
      </c>
      <c r="CG120" s="942"/>
      <c r="CH120" s="942"/>
      <c r="CI120" s="942"/>
      <c r="CJ120" s="942"/>
      <c r="CK120" s="1003" t="s">
        <v>444</v>
      </c>
      <c r="CL120" s="1004"/>
      <c r="CM120" s="1004"/>
      <c r="CN120" s="1004"/>
      <c r="CO120" s="1005"/>
      <c r="CP120" s="1011" t="s">
        <v>392</v>
      </c>
      <c r="CQ120" s="1012"/>
      <c r="CR120" s="1012"/>
      <c r="CS120" s="1012"/>
      <c r="CT120" s="1012"/>
      <c r="CU120" s="1012"/>
      <c r="CV120" s="1012"/>
      <c r="CW120" s="1012"/>
      <c r="CX120" s="1012"/>
      <c r="CY120" s="1012"/>
      <c r="CZ120" s="1012"/>
      <c r="DA120" s="1012"/>
      <c r="DB120" s="1012"/>
      <c r="DC120" s="1012"/>
      <c r="DD120" s="1012"/>
      <c r="DE120" s="1012"/>
      <c r="DF120" s="1013"/>
      <c r="DG120" s="927">
        <v>2981685</v>
      </c>
      <c r="DH120" s="928"/>
      <c r="DI120" s="928"/>
      <c r="DJ120" s="928"/>
      <c r="DK120" s="928"/>
      <c r="DL120" s="928">
        <v>2919670</v>
      </c>
      <c r="DM120" s="928"/>
      <c r="DN120" s="928"/>
      <c r="DO120" s="928"/>
      <c r="DP120" s="928"/>
      <c r="DQ120" s="928">
        <v>2843395</v>
      </c>
      <c r="DR120" s="928"/>
      <c r="DS120" s="928"/>
      <c r="DT120" s="928"/>
      <c r="DU120" s="928"/>
      <c r="DV120" s="929">
        <v>34.6</v>
      </c>
      <c r="DW120" s="929"/>
      <c r="DX120" s="929"/>
      <c r="DY120" s="929"/>
      <c r="DZ120" s="930"/>
    </row>
    <row r="121" spans="1:130" s="230" customFormat="1" ht="26.25" customHeight="1" x14ac:dyDescent="0.2">
      <c r="A121" s="1054"/>
      <c r="B121" s="946"/>
      <c r="C121" s="971" t="s">
        <v>445</v>
      </c>
      <c r="D121" s="972"/>
      <c r="E121" s="972"/>
      <c r="F121" s="972"/>
      <c r="G121" s="972"/>
      <c r="H121" s="972"/>
      <c r="I121" s="972"/>
      <c r="J121" s="972"/>
      <c r="K121" s="972"/>
      <c r="L121" s="972"/>
      <c r="M121" s="972"/>
      <c r="N121" s="972"/>
      <c r="O121" s="972"/>
      <c r="P121" s="972"/>
      <c r="Q121" s="972"/>
      <c r="R121" s="972"/>
      <c r="S121" s="972"/>
      <c r="T121" s="972"/>
      <c r="U121" s="972"/>
      <c r="V121" s="972"/>
      <c r="W121" s="972"/>
      <c r="X121" s="972"/>
      <c r="Y121" s="972"/>
      <c r="Z121" s="973"/>
      <c r="AA121" s="955" t="s">
        <v>122</v>
      </c>
      <c r="AB121" s="956"/>
      <c r="AC121" s="956"/>
      <c r="AD121" s="956"/>
      <c r="AE121" s="957"/>
      <c r="AF121" s="958" t="s">
        <v>122</v>
      </c>
      <c r="AG121" s="956"/>
      <c r="AH121" s="956"/>
      <c r="AI121" s="956"/>
      <c r="AJ121" s="957"/>
      <c r="AK121" s="958" t="s">
        <v>122</v>
      </c>
      <c r="AL121" s="956"/>
      <c r="AM121" s="956"/>
      <c r="AN121" s="956"/>
      <c r="AO121" s="957"/>
      <c r="AP121" s="959" t="s">
        <v>122</v>
      </c>
      <c r="AQ121" s="960"/>
      <c r="AR121" s="960"/>
      <c r="AS121" s="960"/>
      <c r="AT121" s="961"/>
      <c r="AU121" s="991"/>
      <c r="AV121" s="992"/>
      <c r="AW121" s="992"/>
      <c r="AX121" s="992"/>
      <c r="AY121" s="993"/>
      <c r="AZ121" s="919" t="s">
        <v>446</v>
      </c>
      <c r="BA121" s="920"/>
      <c r="BB121" s="920"/>
      <c r="BC121" s="920"/>
      <c r="BD121" s="920"/>
      <c r="BE121" s="920"/>
      <c r="BF121" s="920"/>
      <c r="BG121" s="920"/>
      <c r="BH121" s="920"/>
      <c r="BI121" s="920"/>
      <c r="BJ121" s="920"/>
      <c r="BK121" s="920"/>
      <c r="BL121" s="920"/>
      <c r="BM121" s="920"/>
      <c r="BN121" s="920"/>
      <c r="BO121" s="920"/>
      <c r="BP121" s="921"/>
      <c r="BQ121" s="922">
        <v>220200</v>
      </c>
      <c r="BR121" s="923"/>
      <c r="BS121" s="923"/>
      <c r="BT121" s="923"/>
      <c r="BU121" s="923"/>
      <c r="BV121" s="923">
        <v>182003</v>
      </c>
      <c r="BW121" s="923"/>
      <c r="BX121" s="923"/>
      <c r="BY121" s="923"/>
      <c r="BZ121" s="923"/>
      <c r="CA121" s="923">
        <v>171049</v>
      </c>
      <c r="CB121" s="923"/>
      <c r="CC121" s="923"/>
      <c r="CD121" s="923"/>
      <c r="CE121" s="923"/>
      <c r="CF121" s="917">
        <v>2.1</v>
      </c>
      <c r="CG121" s="918"/>
      <c r="CH121" s="918"/>
      <c r="CI121" s="918"/>
      <c r="CJ121" s="918"/>
      <c r="CK121" s="1006"/>
      <c r="CL121" s="1007"/>
      <c r="CM121" s="1007"/>
      <c r="CN121" s="1007"/>
      <c r="CO121" s="1008"/>
      <c r="CP121" s="1016" t="s">
        <v>390</v>
      </c>
      <c r="CQ121" s="1017"/>
      <c r="CR121" s="1017"/>
      <c r="CS121" s="1017"/>
      <c r="CT121" s="1017"/>
      <c r="CU121" s="1017"/>
      <c r="CV121" s="1017"/>
      <c r="CW121" s="1017"/>
      <c r="CX121" s="1017"/>
      <c r="CY121" s="1017"/>
      <c r="CZ121" s="1017"/>
      <c r="DA121" s="1017"/>
      <c r="DB121" s="1017"/>
      <c r="DC121" s="1017"/>
      <c r="DD121" s="1017"/>
      <c r="DE121" s="1017"/>
      <c r="DF121" s="1018"/>
      <c r="DG121" s="922" t="s">
        <v>122</v>
      </c>
      <c r="DH121" s="923"/>
      <c r="DI121" s="923"/>
      <c r="DJ121" s="923"/>
      <c r="DK121" s="923"/>
      <c r="DL121" s="923" t="s">
        <v>122</v>
      </c>
      <c r="DM121" s="923"/>
      <c r="DN121" s="923"/>
      <c r="DO121" s="923"/>
      <c r="DP121" s="923"/>
      <c r="DQ121" s="923" t="s">
        <v>122</v>
      </c>
      <c r="DR121" s="923"/>
      <c r="DS121" s="923"/>
      <c r="DT121" s="923"/>
      <c r="DU121" s="923"/>
      <c r="DV121" s="924" t="s">
        <v>122</v>
      </c>
      <c r="DW121" s="924"/>
      <c r="DX121" s="924"/>
      <c r="DY121" s="924"/>
      <c r="DZ121" s="925"/>
    </row>
    <row r="122" spans="1:130" s="230" customFormat="1" ht="26.25" customHeight="1" x14ac:dyDescent="0.2">
      <c r="A122" s="1054"/>
      <c r="B122" s="946"/>
      <c r="C122" s="919" t="s">
        <v>428</v>
      </c>
      <c r="D122" s="920"/>
      <c r="E122" s="920"/>
      <c r="F122" s="920"/>
      <c r="G122" s="920"/>
      <c r="H122" s="920"/>
      <c r="I122" s="920"/>
      <c r="J122" s="920"/>
      <c r="K122" s="920"/>
      <c r="L122" s="920"/>
      <c r="M122" s="920"/>
      <c r="N122" s="920"/>
      <c r="O122" s="920"/>
      <c r="P122" s="920"/>
      <c r="Q122" s="920"/>
      <c r="R122" s="920"/>
      <c r="S122" s="920"/>
      <c r="T122" s="920"/>
      <c r="U122" s="920"/>
      <c r="V122" s="920"/>
      <c r="W122" s="920"/>
      <c r="X122" s="920"/>
      <c r="Y122" s="920"/>
      <c r="Z122" s="921"/>
      <c r="AA122" s="955" t="s">
        <v>122</v>
      </c>
      <c r="AB122" s="956"/>
      <c r="AC122" s="956"/>
      <c r="AD122" s="956"/>
      <c r="AE122" s="957"/>
      <c r="AF122" s="958" t="s">
        <v>122</v>
      </c>
      <c r="AG122" s="956"/>
      <c r="AH122" s="956"/>
      <c r="AI122" s="956"/>
      <c r="AJ122" s="957"/>
      <c r="AK122" s="958" t="s">
        <v>122</v>
      </c>
      <c r="AL122" s="956"/>
      <c r="AM122" s="956"/>
      <c r="AN122" s="956"/>
      <c r="AO122" s="957"/>
      <c r="AP122" s="959" t="s">
        <v>122</v>
      </c>
      <c r="AQ122" s="960"/>
      <c r="AR122" s="960"/>
      <c r="AS122" s="960"/>
      <c r="AT122" s="961"/>
      <c r="AU122" s="991"/>
      <c r="AV122" s="992"/>
      <c r="AW122" s="992"/>
      <c r="AX122" s="992"/>
      <c r="AY122" s="993"/>
      <c r="AZ122" s="970" t="s">
        <v>447</v>
      </c>
      <c r="BA122" s="962"/>
      <c r="BB122" s="962"/>
      <c r="BC122" s="962"/>
      <c r="BD122" s="962"/>
      <c r="BE122" s="962"/>
      <c r="BF122" s="962"/>
      <c r="BG122" s="962"/>
      <c r="BH122" s="962"/>
      <c r="BI122" s="962"/>
      <c r="BJ122" s="962"/>
      <c r="BK122" s="962"/>
      <c r="BL122" s="962"/>
      <c r="BM122" s="962"/>
      <c r="BN122" s="962"/>
      <c r="BO122" s="962"/>
      <c r="BP122" s="963"/>
      <c r="BQ122" s="996">
        <v>12158642</v>
      </c>
      <c r="BR122" s="997"/>
      <c r="BS122" s="997"/>
      <c r="BT122" s="997"/>
      <c r="BU122" s="997"/>
      <c r="BV122" s="997">
        <v>11972407</v>
      </c>
      <c r="BW122" s="997"/>
      <c r="BX122" s="997"/>
      <c r="BY122" s="997"/>
      <c r="BZ122" s="997"/>
      <c r="CA122" s="997">
        <v>11506676</v>
      </c>
      <c r="CB122" s="997"/>
      <c r="CC122" s="997"/>
      <c r="CD122" s="997"/>
      <c r="CE122" s="997"/>
      <c r="CF122" s="1014">
        <v>140.19999999999999</v>
      </c>
      <c r="CG122" s="1015"/>
      <c r="CH122" s="1015"/>
      <c r="CI122" s="1015"/>
      <c r="CJ122" s="1015"/>
      <c r="CK122" s="1006"/>
      <c r="CL122" s="1007"/>
      <c r="CM122" s="1007"/>
      <c r="CN122" s="1007"/>
      <c r="CO122" s="1008"/>
      <c r="CP122" s="1016" t="s">
        <v>391</v>
      </c>
      <c r="CQ122" s="1017"/>
      <c r="CR122" s="1017"/>
      <c r="CS122" s="1017"/>
      <c r="CT122" s="1017"/>
      <c r="CU122" s="1017"/>
      <c r="CV122" s="1017"/>
      <c r="CW122" s="1017"/>
      <c r="CX122" s="1017"/>
      <c r="CY122" s="1017"/>
      <c r="CZ122" s="1017"/>
      <c r="DA122" s="1017"/>
      <c r="DB122" s="1017"/>
      <c r="DC122" s="1017"/>
      <c r="DD122" s="1017"/>
      <c r="DE122" s="1017"/>
      <c r="DF122" s="1018"/>
      <c r="DG122" s="922" t="s">
        <v>122</v>
      </c>
      <c r="DH122" s="923"/>
      <c r="DI122" s="923"/>
      <c r="DJ122" s="923"/>
      <c r="DK122" s="923"/>
      <c r="DL122" s="923" t="s">
        <v>122</v>
      </c>
      <c r="DM122" s="923"/>
      <c r="DN122" s="923"/>
      <c r="DO122" s="923"/>
      <c r="DP122" s="923"/>
      <c r="DQ122" s="923" t="s">
        <v>122</v>
      </c>
      <c r="DR122" s="923"/>
      <c r="DS122" s="923"/>
      <c r="DT122" s="923"/>
      <c r="DU122" s="923"/>
      <c r="DV122" s="924" t="s">
        <v>122</v>
      </c>
      <c r="DW122" s="924"/>
      <c r="DX122" s="924"/>
      <c r="DY122" s="924"/>
      <c r="DZ122" s="925"/>
    </row>
    <row r="123" spans="1:130" s="230" customFormat="1" ht="26.25" customHeight="1" x14ac:dyDescent="0.2">
      <c r="A123" s="1054"/>
      <c r="B123" s="946"/>
      <c r="C123" s="919" t="s">
        <v>434</v>
      </c>
      <c r="D123" s="920"/>
      <c r="E123" s="920"/>
      <c r="F123" s="920"/>
      <c r="G123" s="920"/>
      <c r="H123" s="920"/>
      <c r="I123" s="920"/>
      <c r="J123" s="920"/>
      <c r="K123" s="920"/>
      <c r="L123" s="920"/>
      <c r="M123" s="920"/>
      <c r="N123" s="920"/>
      <c r="O123" s="920"/>
      <c r="P123" s="920"/>
      <c r="Q123" s="920"/>
      <c r="R123" s="920"/>
      <c r="S123" s="920"/>
      <c r="T123" s="920"/>
      <c r="U123" s="920"/>
      <c r="V123" s="920"/>
      <c r="W123" s="920"/>
      <c r="X123" s="920"/>
      <c r="Y123" s="920"/>
      <c r="Z123" s="921"/>
      <c r="AA123" s="955" t="s">
        <v>122</v>
      </c>
      <c r="AB123" s="956"/>
      <c r="AC123" s="956"/>
      <c r="AD123" s="956"/>
      <c r="AE123" s="957"/>
      <c r="AF123" s="958" t="s">
        <v>122</v>
      </c>
      <c r="AG123" s="956"/>
      <c r="AH123" s="956"/>
      <c r="AI123" s="956"/>
      <c r="AJ123" s="957"/>
      <c r="AK123" s="958" t="s">
        <v>122</v>
      </c>
      <c r="AL123" s="956"/>
      <c r="AM123" s="956"/>
      <c r="AN123" s="956"/>
      <c r="AO123" s="957"/>
      <c r="AP123" s="959" t="s">
        <v>122</v>
      </c>
      <c r="AQ123" s="960"/>
      <c r="AR123" s="960"/>
      <c r="AS123" s="960"/>
      <c r="AT123" s="961"/>
      <c r="AU123" s="994"/>
      <c r="AV123" s="995"/>
      <c r="AW123" s="995"/>
      <c r="AX123" s="995"/>
      <c r="AY123" s="995"/>
      <c r="AZ123" s="251" t="s">
        <v>177</v>
      </c>
      <c r="BA123" s="251"/>
      <c r="BB123" s="251"/>
      <c r="BC123" s="251"/>
      <c r="BD123" s="251"/>
      <c r="BE123" s="251"/>
      <c r="BF123" s="251"/>
      <c r="BG123" s="251"/>
      <c r="BH123" s="251"/>
      <c r="BI123" s="251"/>
      <c r="BJ123" s="251"/>
      <c r="BK123" s="251"/>
      <c r="BL123" s="251"/>
      <c r="BM123" s="251"/>
      <c r="BN123" s="251"/>
      <c r="BO123" s="974" t="s">
        <v>448</v>
      </c>
      <c r="BP123" s="1002"/>
      <c r="BQ123" s="1060">
        <v>19491106</v>
      </c>
      <c r="BR123" s="1061"/>
      <c r="BS123" s="1061"/>
      <c r="BT123" s="1061"/>
      <c r="BU123" s="1061"/>
      <c r="BV123" s="1061">
        <v>20234383</v>
      </c>
      <c r="BW123" s="1061"/>
      <c r="BX123" s="1061"/>
      <c r="BY123" s="1061"/>
      <c r="BZ123" s="1061"/>
      <c r="CA123" s="1061">
        <v>18936279</v>
      </c>
      <c r="CB123" s="1061"/>
      <c r="CC123" s="1061"/>
      <c r="CD123" s="1061"/>
      <c r="CE123" s="1061"/>
      <c r="CF123" s="998"/>
      <c r="CG123" s="999"/>
      <c r="CH123" s="999"/>
      <c r="CI123" s="999"/>
      <c r="CJ123" s="1000"/>
      <c r="CK123" s="1006"/>
      <c r="CL123" s="1007"/>
      <c r="CM123" s="1007"/>
      <c r="CN123" s="1007"/>
      <c r="CO123" s="1008"/>
      <c r="CP123" s="1016" t="s">
        <v>389</v>
      </c>
      <c r="CQ123" s="1017"/>
      <c r="CR123" s="1017"/>
      <c r="CS123" s="1017"/>
      <c r="CT123" s="1017"/>
      <c r="CU123" s="1017"/>
      <c r="CV123" s="1017"/>
      <c r="CW123" s="1017"/>
      <c r="CX123" s="1017"/>
      <c r="CY123" s="1017"/>
      <c r="CZ123" s="1017"/>
      <c r="DA123" s="1017"/>
      <c r="DB123" s="1017"/>
      <c r="DC123" s="1017"/>
      <c r="DD123" s="1017"/>
      <c r="DE123" s="1017"/>
      <c r="DF123" s="1018"/>
      <c r="DG123" s="955" t="s">
        <v>122</v>
      </c>
      <c r="DH123" s="956"/>
      <c r="DI123" s="956"/>
      <c r="DJ123" s="956"/>
      <c r="DK123" s="957"/>
      <c r="DL123" s="958" t="s">
        <v>122</v>
      </c>
      <c r="DM123" s="956"/>
      <c r="DN123" s="956"/>
      <c r="DO123" s="956"/>
      <c r="DP123" s="957"/>
      <c r="DQ123" s="958" t="s">
        <v>122</v>
      </c>
      <c r="DR123" s="956"/>
      <c r="DS123" s="956"/>
      <c r="DT123" s="956"/>
      <c r="DU123" s="957"/>
      <c r="DV123" s="959" t="s">
        <v>122</v>
      </c>
      <c r="DW123" s="960"/>
      <c r="DX123" s="960"/>
      <c r="DY123" s="960"/>
      <c r="DZ123" s="961"/>
    </row>
    <row r="124" spans="1:130" s="230" customFormat="1" ht="26.25" customHeight="1" thickBot="1" x14ac:dyDescent="0.25">
      <c r="A124" s="1054"/>
      <c r="B124" s="946"/>
      <c r="C124" s="919" t="s">
        <v>437</v>
      </c>
      <c r="D124" s="920"/>
      <c r="E124" s="920"/>
      <c r="F124" s="920"/>
      <c r="G124" s="920"/>
      <c r="H124" s="920"/>
      <c r="I124" s="920"/>
      <c r="J124" s="920"/>
      <c r="K124" s="920"/>
      <c r="L124" s="920"/>
      <c r="M124" s="920"/>
      <c r="N124" s="920"/>
      <c r="O124" s="920"/>
      <c r="P124" s="920"/>
      <c r="Q124" s="920"/>
      <c r="R124" s="920"/>
      <c r="S124" s="920"/>
      <c r="T124" s="920"/>
      <c r="U124" s="920"/>
      <c r="V124" s="920"/>
      <c r="W124" s="920"/>
      <c r="X124" s="920"/>
      <c r="Y124" s="920"/>
      <c r="Z124" s="921"/>
      <c r="AA124" s="955" t="s">
        <v>122</v>
      </c>
      <c r="AB124" s="956"/>
      <c r="AC124" s="956"/>
      <c r="AD124" s="956"/>
      <c r="AE124" s="957"/>
      <c r="AF124" s="958" t="s">
        <v>122</v>
      </c>
      <c r="AG124" s="956"/>
      <c r="AH124" s="956"/>
      <c r="AI124" s="956"/>
      <c r="AJ124" s="957"/>
      <c r="AK124" s="958" t="s">
        <v>122</v>
      </c>
      <c r="AL124" s="956"/>
      <c r="AM124" s="956"/>
      <c r="AN124" s="956"/>
      <c r="AO124" s="957"/>
      <c r="AP124" s="959" t="s">
        <v>122</v>
      </c>
      <c r="AQ124" s="960"/>
      <c r="AR124" s="960"/>
      <c r="AS124" s="960"/>
      <c r="AT124" s="961"/>
      <c r="AU124" s="1056" t="s">
        <v>449</v>
      </c>
      <c r="AV124" s="1057"/>
      <c r="AW124" s="1057"/>
      <c r="AX124" s="1057"/>
      <c r="AY124" s="1057"/>
      <c r="AZ124" s="1057"/>
      <c r="BA124" s="1057"/>
      <c r="BB124" s="1057"/>
      <c r="BC124" s="1057"/>
      <c r="BD124" s="1057"/>
      <c r="BE124" s="1057"/>
      <c r="BF124" s="1057"/>
      <c r="BG124" s="1057"/>
      <c r="BH124" s="1057"/>
      <c r="BI124" s="1057"/>
      <c r="BJ124" s="1057"/>
      <c r="BK124" s="1057"/>
      <c r="BL124" s="1057"/>
      <c r="BM124" s="1057"/>
      <c r="BN124" s="1057"/>
      <c r="BO124" s="1057"/>
      <c r="BP124" s="1058"/>
      <c r="BQ124" s="1059" t="s">
        <v>122</v>
      </c>
      <c r="BR124" s="1024"/>
      <c r="BS124" s="1024"/>
      <c r="BT124" s="1024"/>
      <c r="BU124" s="1024"/>
      <c r="BV124" s="1024" t="s">
        <v>122</v>
      </c>
      <c r="BW124" s="1024"/>
      <c r="BX124" s="1024"/>
      <c r="BY124" s="1024"/>
      <c r="BZ124" s="1024"/>
      <c r="CA124" s="1024" t="s">
        <v>122</v>
      </c>
      <c r="CB124" s="1024"/>
      <c r="CC124" s="1024"/>
      <c r="CD124" s="1024"/>
      <c r="CE124" s="1024"/>
      <c r="CF124" s="1025"/>
      <c r="CG124" s="1026"/>
      <c r="CH124" s="1026"/>
      <c r="CI124" s="1026"/>
      <c r="CJ124" s="1027"/>
      <c r="CK124" s="1009"/>
      <c r="CL124" s="1009"/>
      <c r="CM124" s="1009"/>
      <c r="CN124" s="1009"/>
      <c r="CO124" s="1010"/>
      <c r="CP124" s="1016" t="s">
        <v>450</v>
      </c>
      <c r="CQ124" s="1017"/>
      <c r="CR124" s="1017"/>
      <c r="CS124" s="1017"/>
      <c r="CT124" s="1017"/>
      <c r="CU124" s="1017"/>
      <c r="CV124" s="1017"/>
      <c r="CW124" s="1017"/>
      <c r="CX124" s="1017"/>
      <c r="CY124" s="1017"/>
      <c r="CZ124" s="1017"/>
      <c r="DA124" s="1017"/>
      <c r="DB124" s="1017"/>
      <c r="DC124" s="1017"/>
      <c r="DD124" s="1017"/>
      <c r="DE124" s="1017"/>
      <c r="DF124" s="1018"/>
      <c r="DG124" s="1001" t="s">
        <v>122</v>
      </c>
      <c r="DH124" s="983"/>
      <c r="DI124" s="983"/>
      <c r="DJ124" s="983"/>
      <c r="DK124" s="984"/>
      <c r="DL124" s="982" t="s">
        <v>122</v>
      </c>
      <c r="DM124" s="983"/>
      <c r="DN124" s="983"/>
      <c r="DO124" s="983"/>
      <c r="DP124" s="984"/>
      <c r="DQ124" s="982" t="s">
        <v>122</v>
      </c>
      <c r="DR124" s="983"/>
      <c r="DS124" s="983"/>
      <c r="DT124" s="983"/>
      <c r="DU124" s="984"/>
      <c r="DV124" s="985" t="s">
        <v>122</v>
      </c>
      <c r="DW124" s="986"/>
      <c r="DX124" s="986"/>
      <c r="DY124" s="986"/>
      <c r="DZ124" s="987"/>
    </row>
    <row r="125" spans="1:130" s="230" customFormat="1" ht="26.25" customHeight="1" x14ac:dyDescent="0.2">
      <c r="A125" s="1054"/>
      <c r="B125" s="946"/>
      <c r="C125" s="919" t="s">
        <v>439</v>
      </c>
      <c r="D125" s="920"/>
      <c r="E125" s="920"/>
      <c r="F125" s="920"/>
      <c r="G125" s="920"/>
      <c r="H125" s="920"/>
      <c r="I125" s="920"/>
      <c r="J125" s="920"/>
      <c r="K125" s="920"/>
      <c r="L125" s="920"/>
      <c r="M125" s="920"/>
      <c r="N125" s="920"/>
      <c r="O125" s="920"/>
      <c r="P125" s="920"/>
      <c r="Q125" s="920"/>
      <c r="R125" s="920"/>
      <c r="S125" s="920"/>
      <c r="T125" s="920"/>
      <c r="U125" s="920"/>
      <c r="V125" s="920"/>
      <c r="W125" s="920"/>
      <c r="X125" s="920"/>
      <c r="Y125" s="920"/>
      <c r="Z125" s="921"/>
      <c r="AA125" s="955" t="s">
        <v>122</v>
      </c>
      <c r="AB125" s="956"/>
      <c r="AC125" s="956"/>
      <c r="AD125" s="956"/>
      <c r="AE125" s="957"/>
      <c r="AF125" s="958" t="s">
        <v>122</v>
      </c>
      <c r="AG125" s="956"/>
      <c r="AH125" s="956"/>
      <c r="AI125" s="956"/>
      <c r="AJ125" s="957"/>
      <c r="AK125" s="958" t="s">
        <v>122</v>
      </c>
      <c r="AL125" s="956"/>
      <c r="AM125" s="956"/>
      <c r="AN125" s="956"/>
      <c r="AO125" s="957"/>
      <c r="AP125" s="959" t="s">
        <v>122</v>
      </c>
      <c r="AQ125" s="960"/>
      <c r="AR125" s="960"/>
      <c r="AS125" s="960"/>
      <c r="AT125" s="961"/>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19" t="s">
        <v>451</v>
      </c>
      <c r="CL125" s="1004"/>
      <c r="CM125" s="1004"/>
      <c r="CN125" s="1004"/>
      <c r="CO125" s="1005"/>
      <c r="CP125" s="926" t="s">
        <v>452</v>
      </c>
      <c r="CQ125" s="894"/>
      <c r="CR125" s="894"/>
      <c r="CS125" s="894"/>
      <c r="CT125" s="894"/>
      <c r="CU125" s="894"/>
      <c r="CV125" s="894"/>
      <c r="CW125" s="894"/>
      <c r="CX125" s="894"/>
      <c r="CY125" s="894"/>
      <c r="CZ125" s="894"/>
      <c r="DA125" s="894"/>
      <c r="DB125" s="894"/>
      <c r="DC125" s="894"/>
      <c r="DD125" s="894"/>
      <c r="DE125" s="894"/>
      <c r="DF125" s="895"/>
      <c r="DG125" s="927" t="s">
        <v>122</v>
      </c>
      <c r="DH125" s="928"/>
      <c r="DI125" s="928"/>
      <c r="DJ125" s="928"/>
      <c r="DK125" s="928"/>
      <c r="DL125" s="928" t="s">
        <v>122</v>
      </c>
      <c r="DM125" s="928"/>
      <c r="DN125" s="928"/>
      <c r="DO125" s="928"/>
      <c r="DP125" s="928"/>
      <c r="DQ125" s="928" t="s">
        <v>122</v>
      </c>
      <c r="DR125" s="928"/>
      <c r="DS125" s="928"/>
      <c r="DT125" s="928"/>
      <c r="DU125" s="928"/>
      <c r="DV125" s="929" t="s">
        <v>122</v>
      </c>
      <c r="DW125" s="929"/>
      <c r="DX125" s="929"/>
      <c r="DY125" s="929"/>
      <c r="DZ125" s="930"/>
    </row>
    <row r="126" spans="1:130" s="230" customFormat="1" ht="26.25" customHeight="1" thickBot="1" x14ac:dyDescent="0.25">
      <c r="A126" s="1054"/>
      <c r="B126" s="946"/>
      <c r="C126" s="919" t="s">
        <v>441</v>
      </c>
      <c r="D126" s="920"/>
      <c r="E126" s="920"/>
      <c r="F126" s="920"/>
      <c r="G126" s="920"/>
      <c r="H126" s="920"/>
      <c r="I126" s="920"/>
      <c r="J126" s="920"/>
      <c r="K126" s="920"/>
      <c r="L126" s="920"/>
      <c r="M126" s="920"/>
      <c r="N126" s="920"/>
      <c r="O126" s="920"/>
      <c r="P126" s="920"/>
      <c r="Q126" s="920"/>
      <c r="R126" s="920"/>
      <c r="S126" s="920"/>
      <c r="T126" s="920"/>
      <c r="U126" s="920"/>
      <c r="V126" s="920"/>
      <c r="W126" s="920"/>
      <c r="X126" s="920"/>
      <c r="Y126" s="920"/>
      <c r="Z126" s="921"/>
      <c r="AA126" s="955" t="s">
        <v>122</v>
      </c>
      <c r="AB126" s="956"/>
      <c r="AC126" s="956"/>
      <c r="AD126" s="956"/>
      <c r="AE126" s="957"/>
      <c r="AF126" s="958" t="s">
        <v>122</v>
      </c>
      <c r="AG126" s="956"/>
      <c r="AH126" s="956"/>
      <c r="AI126" s="956"/>
      <c r="AJ126" s="957"/>
      <c r="AK126" s="958" t="s">
        <v>122</v>
      </c>
      <c r="AL126" s="956"/>
      <c r="AM126" s="956"/>
      <c r="AN126" s="956"/>
      <c r="AO126" s="957"/>
      <c r="AP126" s="959" t="s">
        <v>122</v>
      </c>
      <c r="AQ126" s="960"/>
      <c r="AR126" s="960"/>
      <c r="AS126" s="960"/>
      <c r="AT126" s="961"/>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0"/>
      <c r="CL126" s="1007"/>
      <c r="CM126" s="1007"/>
      <c r="CN126" s="1007"/>
      <c r="CO126" s="1008"/>
      <c r="CP126" s="919" t="s">
        <v>453</v>
      </c>
      <c r="CQ126" s="920"/>
      <c r="CR126" s="920"/>
      <c r="CS126" s="920"/>
      <c r="CT126" s="920"/>
      <c r="CU126" s="920"/>
      <c r="CV126" s="920"/>
      <c r="CW126" s="920"/>
      <c r="CX126" s="920"/>
      <c r="CY126" s="920"/>
      <c r="CZ126" s="920"/>
      <c r="DA126" s="920"/>
      <c r="DB126" s="920"/>
      <c r="DC126" s="920"/>
      <c r="DD126" s="920"/>
      <c r="DE126" s="920"/>
      <c r="DF126" s="921"/>
      <c r="DG126" s="922" t="s">
        <v>122</v>
      </c>
      <c r="DH126" s="923"/>
      <c r="DI126" s="923"/>
      <c r="DJ126" s="923"/>
      <c r="DK126" s="923"/>
      <c r="DL126" s="923" t="s">
        <v>122</v>
      </c>
      <c r="DM126" s="923"/>
      <c r="DN126" s="923"/>
      <c r="DO126" s="923"/>
      <c r="DP126" s="923"/>
      <c r="DQ126" s="923" t="s">
        <v>122</v>
      </c>
      <c r="DR126" s="923"/>
      <c r="DS126" s="923"/>
      <c r="DT126" s="923"/>
      <c r="DU126" s="923"/>
      <c r="DV126" s="924" t="s">
        <v>122</v>
      </c>
      <c r="DW126" s="924"/>
      <c r="DX126" s="924"/>
      <c r="DY126" s="924"/>
      <c r="DZ126" s="925"/>
    </row>
    <row r="127" spans="1:130" s="230" customFormat="1" ht="26.25" customHeight="1" x14ac:dyDescent="0.2">
      <c r="A127" s="1055"/>
      <c r="B127" s="948"/>
      <c r="C127" s="970" t="s">
        <v>454</v>
      </c>
      <c r="D127" s="962"/>
      <c r="E127" s="962"/>
      <c r="F127" s="962"/>
      <c r="G127" s="962"/>
      <c r="H127" s="962"/>
      <c r="I127" s="962"/>
      <c r="J127" s="962"/>
      <c r="K127" s="962"/>
      <c r="L127" s="962"/>
      <c r="M127" s="962"/>
      <c r="N127" s="962"/>
      <c r="O127" s="962"/>
      <c r="P127" s="962"/>
      <c r="Q127" s="962"/>
      <c r="R127" s="962"/>
      <c r="S127" s="962"/>
      <c r="T127" s="962"/>
      <c r="U127" s="962"/>
      <c r="V127" s="962"/>
      <c r="W127" s="962"/>
      <c r="X127" s="962"/>
      <c r="Y127" s="962"/>
      <c r="Z127" s="963"/>
      <c r="AA127" s="955" t="s">
        <v>122</v>
      </c>
      <c r="AB127" s="956"/>
      <c r="AC127" s="956"/>
      <c r="AD127" s="956"/>
      <c r="AE127" s="957"/>
      <c r="AF127" s="958" t="s">
        <v>122</v>
      </c>
      <c r="AG127" s="956"/>
      <c r="AH127" s="956"/>
      <c r="AI127" s="956"/>
      <c r="AJ127" s="957"/>
      <c r="AK127" s="958" t="s">
        <v>122</v>
      </c>
      <c r="AL127" s="956"/>
      <c r="AM127" s="956"/>
      <c r="AN127" s="956"/>
      <c r="AO127" s="957"/>
      <c r="AP127" s="959" t="s">
        <v>122</v>
      </c>
      <c r="AQ127" s="960"/>
      <c r="AR127" s="960"/>
      <c r="AS127" s="960"/>
      <c r="AT127" s="961"/>
      <c r="AU127" s="232"/>
      <c r="AV127" s="232"/>
      <c r="AW127" s="232"/>
      <c r="AX127" s="1028" t="s">
        <v>455</v>
      </c>
      <c r="AY127" s="1029"/>
      <c r="AZ127" s="1029"/>
      <c r="BA127" s="1029"/>
      <c r="BB127" s="1029"/>
      <c r="BC127" s="1029"/>
      <c r="BD127" s="1029"/>
      <c r="BE127" s="1030"/>
      <c r="BF127" s="1031" t="s">
        <v>456</v>
      </c>
      <c r="BG127" s="1029"/>
      <c r="BH127" s="1029"/>
      <c r="BI127" s="1029"/>
      <c r="BJ127" s="1029"/>
      <c r="BK127" s="1029"/>
      <c r="BL127" s="1030"/>
      <c r="BM127" s="1031" t="s">
        <v>457</v>
      </c>
      <c r="BN127" s="1029"/>
      <c r="BO127" s="1029"/>
      <c r="BP127" s="1029"/>
      <c r="BQ127" s="1029"/>
      <c r="BR127" s="1029"/>
      <c r="BS127" s="1030"/>
      <c r="BT127" s="1031" t="s">
        <v>458</v>
      </c>
      <c r="BU127" s="1029"/>
      <c r="BV127" s="1029"/>
      <c r="BW127" s="1029"/>
      <c r="BX127" s="1029"/>
      <c r="BY127" s="1029"/>
      <c r="BZ127" s="1052"/>
      <c r="CA127" s="232"/>
      <c r="CB127" s="232"/>
      <c r="CC127" s="232"/>
      <c r="CD127" s="255"/>
      <c r="CE127" s="255"/>
      <c r="CF127" s="255"/>
      <c r="CG127" s="232"/>
      <c r="CH127" s="232"/>
      <c r="CI127" s="232"/>
      <c r="CJ127" s="254"/>
      <c r="CK127" s="1020"/>
      <c r="CL127" s="1007"/>
      <c r="CM127" s="1007"/>
      <c r="CN127" s="1007"/>
      <c r="CO127" s="1008"/>
      <c r="CP127" s="919" t="s">
        <v>459</v>
      </c>
      <c r="CQ127" s="920"/>
      <c r="CR127" s="920"/>
      <c r="CS127" s="920"/>
      <c r="CT127" s="920"/>
      <c r="CU127" s="920"/>
      <c r="CV127" s="920"/>
      <c r="CW127" s="920"/>
      <c r="CX127" s="920"/>
      <c r="CY127" s="920"/>
      <c r="CZ127" s="920"/>
      <c r="DA127" s="920"/>
      <c r="DB127" s="920"/>
      <c r="DC127" s="920"/>
      <c r="DD127" s="920"/>
      <c r="DE127" s="920"/>
      <c r="DF127" s="921"/>
      <c r="DG127" s="922" t="s">
        <v>122</v>
      </c>
      <c r="DH127" s="923"/>
      <c r="DI127" s="923"/>
      <c r="DJ127" s="923"/>
      <c r="DK127" s="923"/>
      <c r="DL127" s="923" t="s">
        <v>122</v>
      </c>
      <c r="DM127" s="923"/>
      <c r="DN127" s="923"/>
      <c r="DO127" s="923"/>
      <c r="DP127" s="923"/>
      <c r="DQ127" s="923" t="s">
        <v>122</v>
      </c>
      <c r="DR127" s="923"/>
      <c r="DS127" s="923"/>
      <c r="DT127" s="923"/>
      <c r="DU127" s="923"/>
      <c r="DV127" s="924" t="s">
        <v>122</v>
      </c>
      <c r="DW127" s="924"/>
      <c r="DX127" s="924"/>
      <c r="DY127" s="924"/>
      <c r="DZ127" s="925"/>
    </row>
    <row r="128" spans="1:130" s="230" customFormat="1" ht="26.25" customHeight="1" thickBot="1" x14ac:dyDescent="0.25">
      <c r="A128" s="1038" t="s">
        <v>460</v>
      </c>
      <c r="B128" s="1039"/>
      <c r="C128" s="1039"/>
      <c r="D128" s="1039"/>
      <c r="E128" s="1039"/>
      <c r="F128" s="1039"/>
      <c r="G128" s="1039"/>
      <c r="H128" s="1039"/>
      <c r="I128" s="1039"/>
      <c r="J128" s="1039"/>
      <c r="K128" s="1039"/>
      <c r="L128" s="1039"/>
      <c r="M128" s="1039"/>
      <c r="N128" s="1039"/>
      <c r="O128" s="1039"/>
      <c r="P128" s="1039"/>
      <c r="Q128" s="1039"/>
      <c r="R128" s="1039"/>
      <c r="S128" s="1039"/>
      <c r="T128" s="1039"/>
      <c r="U128" s="1039"/>
      <c r="V128" s="1039"/>
      <c r="W128" s="1040" t="s">
        <v>461</v>
      </c>
      <c r="X128" s="1040"/>
      <c r="Y128" s="1040"/>
      <c r="Z128" s="1041"/>
      <c r="AA128" s="1042">
        <v>17563</v>
      </c>
      <c r="AB128" s="1043"/>
      <c r="AC128" s="1043"/>
      <c r="AD128" s="1043"/>
      <c r="AE128" s="1044"/>
      <c r="AF128" s="1045">
        <v>14356</v>
      </c>
      <c r="AG128" s="1043"/>
      <c r="AH128" s="1043"/>
      <c r="AI128" s="1043"/>
      <c r="AJ128" s="1044"/>
      <c r="AK128" s="1045">
        <v>12304</v>
      </c>
      <c r="AL128" s="1043"/>
      <c r="AM128" s="1043"/>
      <c r="AN128" s="1043"/>
      <c r="AO128" s="1044"/>
      <c r="AP128" s="1046"/>
      <c r="AQ128" s="1047"/>
      <c r="AR128" s="1047"/>
      <c r="AS128" s="1047"/>
      <c r="AT128" s="1048"/>
      <c r="AU128" s="232"/>
      <c r="AV128" s="232"/>
      <c r="AW128" s="232"/>
      <c r="AX128" s="893" t="s">
        <v>462</v>
      </c>
      <c r="AY128" s="894"/>
      <c r="AZ128" s="894"/>
      <c r="BA128" s="894"/>
      <c r="BB128" s="894"/>
      <c r="BC128" s="894"/>
      <c r="BD128" s="894"/>
      <c r="BE128" s="895"/>
      <c r="BF128" s="1049" t="s">
        <v>122</v>
      </c>
      <c r="BG128" s="1050"/>
      <c r="BH128" s="1050"/>
      <c r="BI128" s="1050"/>
      <c r="BJ128" s="1050"/>
      <c r="BK128" s="1050"/>
      <c r="BL128" s="1051"/>
      <c r="BM128" s="1049">
        <v>13.48</v>
      </c>
      <c r="BN128" s="1050"/>
      <c r="BO128" s="1050"/>
      <c r="BP128" s="1050"/>
      <c r="BQ128" s="1050"/>
      <c r="BR128" s="1050"/>
      <c r="BS128" s="1051"/>
      <c r="BT128" s="1049">
        <v>20</v>
      </c>
      <c r="BU128" s="1050"/>
      <c r="BV128" s="1050"/>
      <c r="BW128" s="1050"/>
      <c r="BX128" s="1050"/>
      <c r="BY128" s="1050"/>
      <c r="BZ128" s="1073"/>
      <c r="CA128" s="255"/>
      <c r="CB128" s="255"/>
      <c r="CC128" s="255"/>
      <c r="CD128" s="255"/>
      <c r="CE128" s="255"/>
      <c r="CF128" s="255"/>
      <c r="CG128" s="232"/>
      <c r="CH128" s="232"/>
      <c r="CI128" s="232"/>
      <c r="CJ128" s="254"/>
      <c r="CK128" s="1021"/>
      <c r="CL128" s="1022"/>
      <c r="CM128" s="1022"/>
      <c r="CN128" s="1022"/>
      <c r="CO128" s="1023"/>
      <c r="CP128" s="1032" t="s">
        <v>463</v>
      </c>
      <c r="CQ128" s="726"/>
      <c r="CR128" s="726"/>
      <c r="CS128" s="726"/>
      <c r="CT128" s="726"/>
      <c r="CU128" s="726"/>
      <c r="CV128" s="726"/>
      <c r="CW128" s="726"/>
      <c r="CX128" s="726"/>
      <c r="CY128" s="726"/>
      <c r="CZ128" s="726"/>
      <c r="DA128" s="726"/>
      <c r="DB128" s="726"/>
      <c r="DC128" s="726"/>
      <c r="DD128" s="726"/>
      <c r="DE128" s="726"/>
      <c r="DF128" s="1033"/>
      <c r="DG128" s="1034" t="s">
        <v>122</v>
      </c>
      <c r="DH128" s="1035"/>
      <c r="DI128" s="1035"/>
      <c r="DJ128" s="1035"/>
      <c r="DK128" s="1035"/>
      <c r="DL128" s="1035" t="s">
        <v>122</v>
      </c>
      <c r="DM128" s="1035"/>
      <c r="DN128" s="1035"/>
      <c r="DO128" s="1035"/>
      <c r="DP128" s="1035"/>
      <c r="DQ128" s="1035" t="s">
        <v>122</v>
      </c>
      <c r="DR128" s="1035"/>
      <c r="DS128" s="1035"/>
      <c r="DT128" s="1035"/>
      <c r="DU128" s="1035"/>
      <c r="DV128" s="1036" t="s">
        <v>122</v>
      </c>
      <c r="DW128" s="1036"/>
      <c r="DX128" s="1036"/>
      <c r="DY128" s="1036"/>
      <c r="DZ128" s="1037"/>
    </row>
    <row r="129" spans="1:131" s="230" customFormat="1" ht="26.25" customHeight="1" x14ac:dyDescent="0.2">
      <c r="A129" s="931" t="s">
        <v>102</v>
      </c>
      <c r="B129" s="932"/>
      <c r="C129" s="932"/>
      <c r="D129" s="932"/>
      <c r="E129" s="932"/>
      <c r="F129" s="932"/>
      <c r="G129" s="932"/>
      <c r="H129" s="932"/>
      <c r="I129" s="932"/>
      <c r="J129" s="932"/>
      <c r="K129" s="932"/>
      <c r="L129" s="932"/>
      <c r="M129" s="932"/>
      <c r="N129" s="932"/>
      <c r="O129" s="932"/>
      <c r="P129" s="932"/>
      <c r="Q129" s="932"/>
      <c r="R129" s="932"/>
      <c r="S129" s="932"/>
      <c r="T129" s="932"/>
      <c r="U129" s="932"/>
      <c r="V129" s="932"/>
      <c r="W129" s="1067" t="s">
        <v>464</v>
      </c>
      <c r="X129" s="1068"/>
      <c r="Y129" s="1068"/>
      <c r="Z129" s="1069"/>
      <c r="AA129" s="955">
        <v>9236940</v>
      </c>
      <c r="AB129" s="956"/>
      <c r="AC129" s="956"/>
      <c r="AD129" s="956"/>
      <c r="AE129" s="957"/>
      <c r="AF129" s="958">
        <v>9034622</v>
      </c>
      <c r="AG129" s="956"/>
      <c r="AH129" s="956"/>
      <c r="AI129" s="956"/>
      <c r="AJ129" s="957"/>
      <c r="AK129" s="958">
        <v>9202618</v>
      </c>
      <c r="AL129" s="956"/>
      <c r="AM129" s="956"/>
      <c r="AN129" s="956"/>
      <c r="AO129" s="957"/>
      <c r="AP129" s="1070"/>
      <c r="AQ129" s="1071"/>
      <c r="AR129" s="1071"/>
      <c r="AS129" s="1071"/>
      <c r="AT129" s="1072"/>
      <c r="AU129" s="233"/>
      <c r="AV129" s="233"/>
      <c r="AW129" s="233"/>
      <c r="AX129" s="1062" t="s">
        <v>465</v>
      </c>
      <c r="AY129" s="920"/>
      <c r="AZ129" s="920"/>
      <c r="BA129" s="920"/>
      <c r="BB129" s="920"/>
      <c r="BC129" s="920"/>
      <c r="BD129" s="920"/>
      <c r="BE129" s="921"/>
      <c r="BF129" s="1063" t="s">
        <v>122</v>
      </c>
      <c r="BG129" s="1064"/>
      <c r="BH129" s="1064"/>
      <c r="BI129" s="1064"/>
      <c r="BJ129" s="1064"/>
      <c r="BK129" s="1064"/>
      <c r="BL129" s="1065"/>
      <c r="BM129" s="1063">
        <v>18.48</v>
      </c>
      <c r="BN129" s="1064"/>
      <c r="BO129" s="1064"/>
      <c r="BP129" s="1064"/>
      <c r="BQ129" s="1064"/>
      <c r="BR129" s="1064"/>
      <c r="BS129" s="1065"/>
      <c r="BT129" s="1063">
        <v>30</v>
      </c>
      <c r="BU129" s="1064"/>
      <c r="BV129" s="1064"/>
      <c r="BW129" s="1064"/>
      <c r="BX129" s="1064"/>
      <c r="BY129" s="1064"/>
      <c r="BZ129" s="106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1" t="s">
        <v>466</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1067" t="s">
        <v>467</v>
      </c>
      <c r="X130" s="1068"/>
      <c r="Y130" s="1068"/>
      <c r="Z130" s="1069"/>
      <c r="AA130" s="955">
        <v>976431</v>
      </c>
      <c r="AB130" s="956"/>
      <c r="AC130" s="956"/>
      <c r="AD130" s="956"/>
      <c r="AE130" s="957"/>
      <c r="AF130" s="958">
        <v>998457</v>
      </c>
      <c r="AG130" s="956"/>
      <c r="AH130" s="956"/>
      <c r="AI130" s="956"/>
      <c r="AJ130" s="957"/>
      <c r="AK130" s="958">
        <v>993752</v>
      </c>
      <c r="AL130" s="956"/>
      <c r="AM130" s="956"/>
      <c r="AN130" s="956"/>
      <c r="AO130" s="957"/>
      <c r="AP130" s="1070"/>
      <c r="AQ130" s="1071"/>
      <c r="AR130" s="1071"/>
      <c r="AS130" s="1071"/>
      <c r="AT130" s="1072"/>
      <c r="AU130" s="233"/>
      <c r="AV130" s="233"/>
      <c r="AW130" s="233"/>
      <c r="AX130" s="1062" t="s">
        <v>468</v>
      </c>
      <c r="AY130" s="920"/>
      <c r="AZ130" s="920"/>
      <c r="BA130" s="920"/>
      <c r="BB130" s="920"/>
      <c r="BC130" s="920"/>
      <c r="BD130" s="920"/>
      <c r="BE130" s="921"/>
      <c r="BF130" s="1098">
        <v>1.3</v>
      </c>
      <c r="BG130" s="1099"/>
      <c r="BH130" s="1099"/>
      <c r="BI130" s="1099"/>
      <c r="BJ130" s="1099"/>
      <c r="BK130" s="1099"/>
      <c r="BL130" s="1100"/>
      <c r="BM130" s="1098">
        <v>25</v>
      </c>
      <c r="BN130" s="1099"/>
      <c r="BO130" s="1099"/>
      <c r="BP130" s="1099"/>
      <c r="BQ130" s="1099"/>
      <c r="BR130" s="1099"/>
      <c r="BS130" s="1100"/>
      <c r="BT130" s="1098">
        <v>35</v>
      </c>
      <c r="BU130" s="1099"/>
      <c r="BV130" s="1099"/>
      <c r="BW130" s="1099"/>
      <c r="BX130" s="1099"/>
      <c r="BY130" s="1099"/>
      <c r="BZ130" s="1101"/>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2"/>
      <c r="B131" s="1103"/>
      <c r="C131" s="1103"/>
      <c r="D131" s="1103"/>
      <c r="E131" s="1103"/>
      <c r="F131" s="1103"/>
      <c r="G131" s="1103"/>
      <c r="H131" s="1103"/>
      <c r="I131" s="1103"/>
      <c r="J131" s="1103"/>
      <c r="K131" s="1103"/>
      <c r="L131" s="1103"/>
      <c r="M131" s="1103"/>
      <c r="N131" s="1103"/>
      <c r="O131" s="1103"/>
      <c r="P131" s="1103"/>
      <c r="Q131" s="1103"/>
      <c r="R131" s="1103"/>
      <c r="S131" s="1103"/>
      <c r="T131" s="1103"/>
      <c r="U131" s="1103"/>
      <c r="V131" s="1103"/>
      <c r="W131" s="1104" t="s">
        <v>469</v>
      </c>
      <c r="X131" s="1105"/>
      <c r="Y131" s="1105"/>
      <c r="Z131" s="1106"/>
      <c r="AA131" s="1001">
        <v>8260509</v>
      </c>
      <c r="AB131" s="983"/>
      <c r="AC131" s="983"/>
      <c r="AD131" s="983"/>
      <c r="AE131" s="984"/>
      <c r="AF131" s="982">
        <v>8036165</v>
      </c>
      <c r="AG131" s="983"/>
      <c r="AH131" s="983"/>
      <c r="AI131" s="983"/>
      <c r="AJ131" s="984"/>
      <c r="AK131" s="982">
        <v>8208866</v>
      </c>
      <c r="AL131" s="983"/>
      <c r="AM131" s="983"/>
      <c r="AN131" s="983"/>
      <c r="AO131" s="984"/>
      <c r="AP131" s="1107"/>
      <c r="AQ131" s="1108"/>
      <c r="AR131" s="1108"/>
      <c r="AS131" s="1108"/>
      <c r="AT131" s="1109"/>
      <c r="AU131" s="233"/>
      <c r="AV131" s="233"/>
      <c r="AW131" s="233"/>
      <c r="AX131" s="1080" t="s">
        <v>470</v>
      </c>
      <c r="AY131" s="726"/>
      <c r="AZ131" s="726"/>
      <c r="BA131" s="726"/>
      <c r="BB131" s="726"/>
      <c r="BC131" s="726"/>
      <c r="BD131" s="726"/>
      <c r="BE131" s="1033"/>
      <c r="BF131" s="1081" t="s">
        <v>122</v>
      </c>
      <c r="BG131" s="1082"/>
      <c r="BH131" s="1082"/>
      <c r="BI131" s="1082"/>
      <c r="BJ131" s="1082"/>
      <c r="BK131" s="1082"/>
      <c r="BL131" s="1083"/>
      <c r="BM131" s="1081">
        <v>350</v>
      </c>
      <c r="BN131" s="1082"/>
      <c r="BO131" s="1082"/>
      <c r="BP131" s="1082"/>
      <c r="BQ131" s="1082"/>
      <c r="BR131" s="1082"/>
      <c r="BS131" s="1083"/>
      <c r="BT131" s="1084"/>
      <c r="BU131" s="1085"/>
      <c r="BV131" s="1085"/>
      <c r="BW131" s="1085"/>
      <c r="BX131" s="1085"/>
      <c r="BY131" s="1085"/>
      <c r="BZ131" s="108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87" t="s">
        <v>471</v>
      </c>
      <c r="B132" s="1088"/>
      <c r="C132" s="1088"/>
      <c r="D132" s="1088"/>
      <c r="E132" s="1088"/>
      <c r="F132" s="1088"/>
      <c r="G132" s="1088"/>
      <c r="H132" s="1088"/>
      <c r="I132" s="1088"/>
      <c r="J132" s="1088"/>
      <c r="K132" s="1088"/>
      <c r="L132" s="1088"/>
      <c r="M132" s="1088"/>
      <c r="N132" s="1088"/>
      <c r="O132" s="1088"/>
      <c r="P132" s="1088"/>
      <c r="Q132" s="1088"/>
      <c r="R132" s="1088"/>
      <c r="S132" s="1088"/>
      <c r="T132" s="1088"/>
      <c r="U132" s="1088"/>
      <c r="V132" s="1091" t="s">
        <v>472</v>
      </c>
      <c r="W132" s="1091"/>
      <c r="X132" s="1091"/>
      <c r="Y132" s="1091"/>
      <c r="Z132" s="1092"/>
      <c r="AA132" s="1093">
        <v>1.222273349</v>
      </c>
      <c r="AB132" s="1094"/>
      <c r="AC132" s="1094"/>
      <c r="AD132" s="1094"/>
      <c r="AE132" s="1095"/>
      <c r="AF132" s="1096">
        <v>1.1726488939999999</v>
      </c>
      <c r="AG132" s="1094"/>
      <c r="AH132" s="1094"/>
      <c r="AI132" s="1094"/>
      <c r="AJ132" s="1095"/>
      <c r="AK132" s="1096">
        <v>1.795863156</v>
      </c>
      <c r="AL132" s="1094"/>
      <c r="AM132" s="1094"/>
      <c r="AN132" s="1094"/>
      <c r="AO132" s="1095"/>
      <c r="AP132" s="998"/>
      <c r="AQ132" s="999"/>
      <c r="AR132" s="999"/>
      <c r="AS132" s="999"/>
      <c r="AT132" s="1097"/>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89"/>
      <c r="B133" s="1090"/>
      <c r="C133" s="1090"/>
      <c r="D133" s="1090"/>
      <c r="E133" s="1090"/>
      <c r="F133" s="1090"/>
      <c r="G133" s="1090"/>
      <c r="H133" s="1090"/>
      <c r="I133" s="1090"/>
      <c r="J133" s="1090"/>
      <c r="K133" s="1090"/>
      <c r="L133" s="1090"/>
      <c r="M133" s="1090"/>
      <c r="N133" s="1090"/>
      <c r="O133" s="1090"/>
      <c r="P133" s="1090"/>
      <c r="Q133" s="1090"/>
      <c r="R133" s="1090"/>
      <c r="S133" s="1090"/>
      <c r="T133" s="1090"/>
      <c r="U133" s="1090"/>
      <c r="V133" s="1074" t="s">
        <v>473</v>
      </c>
      <c r="W133" s="1074"/>
      <c r="X133" s="1074"/>
      <c r="Y133" s="1074"/>
      <c r="Z133" s="1075"/>
      <c r="AA133" s="1076">
        <v>2.2999999999999998</v>
      </c>
      <c r="AB133" s="1077"/>
      <c r="AC133" s="1077"/>
      <c r="AD133" s="1077"/>
      <c r="AE133" s="1078"/>
      <c r="AF133" s="1076">
        <v>1.5</v>
      </c>
      <c r="AG133" s="1077"/>
      <c r="AH133" s="1077"/>
      <c r="AI133" s="1077"/>
      <c r="AJ133" s="1078"/>
      <c r="AK133" s="1076">
        <v>1.3</v>
      </c>
      <c r="AL133" s="1077"/>
      <c r="AM133" s="1077"/>
      <c r="AN133" s="1077"/>
      <c r="AO133" s="1078"/>
      <c r="AP133" s="1025"/>
      <c r="AQ133" s="1026"/>
      <c r="AR133" s="1026"/>
      <c r="AS133" s="1026"/>
      <c r="AT133" s="1079"/>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g35QHMT49Eoq2LzCG2563r7yvNkLkSu+exGBUujm9zpfRLGqy9R0F2Sm9tbk63w/JDdU+tzdKtzs0rScacTc7Q==" saltValue="hSrRypEsGYFLxx4jeObMw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474</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QMytEDox7e8Ts0bSDuyOpYtJnXTXybFOhvVBQQpEMJOCUt5mL+7IVpVTLtGcDNQsixYgTFvSjEBctyK5YicV9Q==" saltValue="rpqqU7wMgrWDo6A5pcqZ1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EAzZaCuh7/DYSMuGMs9k43acVLMiiDEMGliUIeZqAy+2FeCn/n2tw62nI8KveC/mQXweEZXJX+Zl1HD4MDQbw==" saltValue="lS/4aVdtNPwMJoj0rDxNm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1" t="s">
        <v>477</v>
      </c>
      <c r="AP7" s="272"/>
      <c r="AQ7" s="273" t="s">
        <v>478</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2"/>
      <c r="AP8" s="278" t="s">
        <v>479</v>
      </c>
      <c r="AQ8" s="279" t="s">
        <v>480</v>
      </c>
      <c r="AR8" s="280" t="s">
        <v>481</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3" t="s">
        <v>482</v>
      </c>
      <c r="AL9" s="1114"/>
      <c r="AM9" s="1114"/>
      <c r="AN9" s="1115"/>
      <c r="AO9" s="281">
        <v>3105064</v>
      </c>
      <c r="AP9" s="281">
        <v>72457</v>
      </c>
      <c r="AQ9" s="282">
        <v>67248</v>
      </c>
      <c r="AR9" s="283">
        <v>7.7</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3" t="s">
        <v>483</v>
      </c>
      <c r="AL10" s="1114"/>
      <c r="AM10" s="1114"/>
      <c r="AN10" s="1115"/>
      <c r="AO10" s="284">
        <v>454136</v>
      </c>
      <c r="AP10" s="284">
        <v>10597</v>
      </c>
      <c r="AQ10" s="285">
        <v>9038</v>
      </c>
      <c r="AR10" s="286">
        <v>17.2</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3" t="s">
        <v>484</v>
      </c>
      <c r="AL11" s="1114"/>
      <c r="AM11" s="1114"/>
      <c r="AN11" s="1115"/>
      <c r="AO11" s="284">
        <v>22215</v>
      </c>
      <c r="AP11" s="284">
        <v>518</v>
      </c>
      <c r="AQ11" s="285">
        <v>320</v>
      </c>
      <c r="AR11" s="286">
        <v>61.9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3" t="s">
        <v>485</v>
      </c>
      <c r="AL12" s="1114"/>
      <c r="AM12" s="1114"/>
      <c r="AN12" s="1115"/>
      <c r="AO12" s="284" t="s">
        <v>486</v>
      </c>
      <c r="AP12" s="284" t="s">
        <v>486</v>
      </c>
      <c r="AQ12" s="285">
        <v>22</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3" t="s">
        <v>487</v>
      </c>
      <c r="AL13" s="1114"/>
      <c r="AM13" s="1114"/>
      <c r="AN13" s="1115"/>
      <c r="AO13" s="284">
        <v>171403</v>
      </c>
      <c r="AP13" s="284">
        <v>4000</v>
      </c>
      <c r="AQ13" s="285">
        <v>2764</v>
      </c>
      <c r="AR13" s="286">
        <v>44.7</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3" t="s">
        <v>488</v>
      </c>
      <c r="AL14" s="1114"/>
      <c r="AM14" s="1114"/>
      <c r="AN14" s="1115"/>
      <c r="AO14" s="284">
        <v>57109</v>
      </c>
      <c r="AP14" s="284">
        <v>1333</v>
      </c>
      <c r="AQ14" s="285">
        <v>1165</v>
      </c>
      <c r="AR14" s="286">
        <v>14.4</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6" t="s">
        <v>489</v>
      </c>
      <c r="AL15" s="1117"/>
      <c r="AM15" s="1117"/>
      <c r="AN15" s="1118"/>
      <c r="AO15" s="284">
        <v>-144816</v>
      </c>
      <c r="AP15" s="284">
        <v>-3379</v>
      </c>
      <c r="AQ15" s="285">
        <v>-3941</v>
      </c>
      <c r="AR15" s="286">
        <v>-14.3</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6" t="s">
        <v>177</v>
      </c>
      <c r="AL16" s="1117"/>
      <c r="AM16" s="1117"/>
      <c r="AN16" s="1118"/>
      <c r="AO16" s="284">
        <v>3665111</v>
      </c>
      <c r="AP16" s="284">
        <v>85526</v>
      </c>
      <c r="AQ16" s="285">
        <v>76616</v>
      </c>
      <c r="AR16" s="286">
        <v>11.6</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19" t="s">
        <v>494</v>
      </c>
      <c r="AL21" s="1120"/>
      <c r="AM21" s="1120"/>
      <c r="AN21" s="1121"/>
      <c r="AO21" s="297">
        <v>6.28</v>
      </c>
      <c r="AP21" s="298">
        <v>6.73</v>
      </c>
      <c r="AQ21" s="299">
        <v>-0.45</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19" t="s">
        <v>495</v>
      </c>
      <c r="AL22" s="1120"/>
      <c r="AM22" s="1120"/>
      <c r="AN22" s="1121"/>
      <c r="AO22" s="302">
        <v>96.3</v>
      </c>
      <c r="AP22" s="303">
        <v>96.9</v>
      </c>
      <c r="AQ22" s="304">
        <v>-0.6</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0" t="s">
        <v>496</v>
      </c>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110"/>
      <c r="X26" s="1110"/>
      <c r="Y26" s="1110"/>
      <c r="Z26" s="1110"/>
      <c r="AA26" s="1110"/>
      <c r="AB26" s="1110"/>
      <c r="AC26" s="1110"/>
      <c r="AD26" s="1110"/>
      <c r="AE26" s="1110"/>
      <c r="AF26" s="1110"/>
      <c r="AG26" s="1110"/>
      <c r="AH26" s="1110"/>
      <c r="AI26" s="1110"/>
      <c r="AJ26" s="1110"/>
      <c r="AK26" s="1110"/>
      <c r="AL26" s="1110"/>
      <c r="AM26" s="1110"/>
      <c r="AN26" s="1110"/>
      <c r="AO26" s="1110"/>
      <c r="AP26" s="1110"/>
      <c r="AQ26" s="1110"/>
      <c r="AR26" s="1110"/>
      <c r="AS26" s="1110"/>
      <c r="AT26" s="267"/>
    </row>
    <row r="27" spans="1:46" ht="13.2" x14ac:dyDescent="0.2">
      <c r="A27" s="309"/>
      <c r="AO27" s="262"/>
      <c r="AP27" s="262"/>
      <c r="AQ27" s="262"/>
      <c r="AR27" s="262"/>
      <c r="AS27" s="262"/>
      <c r="AT27" s="262"/>
    </row>
    <row r="28" spans="1:46" ht="16.2"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1" t="s">
        <v>477</v>
      </c>
      <c r="AP30" s="272"/>
      <c r="AQ30" s="273" t="s">
        <v>478</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2"/>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7" t="s">
        <v>499</v>
      </c>
      <c r="AL32" s="1128"/>
      <c r="AM32" s="1128"/>
      <c r="AN32" s="1129"/>
      <c r="AO32" s="312">
        <v>889648</v>
      </c>
      <c r="AP32" s="312">
        <v>20760</v>
      </c>
      <c r="AQ32" s="313">
        <v>33390</v>
      </c>
      <c r="AR32" s="314">
        <v>-37.799999999999997</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7" t="s">
        <v>500</v>
      </c>
      <c r="AL33" s="1128"/>
      <c r="AM33" s="1128"/>
      <c r="AN33" s="1129"/>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7" t="s">
        <v>501</v>
      </c>
      <c r="AL34" s="1128"/>
      <c r="AM34" s="1128"/>
      <c r="AN34" s="1129"/>
      <c r="AO34" s="312" t="s">
        <v>486</v>
      </c>
      <c r="AP34" s="312" t="s">
        <v>486</v>
      </c>
      <c r="AQ34" s="313" t="s">
        <v>486</v>
      </c>
      <c r="AR34" s="314" t="s">
        <v>486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7" t="s">
        <v>502</v>
      </c>
      <c r="AL35" s="1128"/>
      <c r="AM35" s="1128"/>
      <c r="AN35" s="1129"/>
      <c r="AO35" s="312">
        <v>225871</v>
      </c>
      <c r="AP35" s="312">
        <v>5271</v>
      </c>
      <c r="AQ35" s="313">
        <v>8851</v>
      </c>
      <c r="AR35" s="314">
        <v>-40.4</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7" t="s">
        <v>503</v>
      </c>
      <c r="AL36" s="1128"/>
      <c r="AM36" s="1128"/>
      <c r="AN36" s="1129"/>
      <c r="AO36" s="312">
        <v>37957</v>
      </c>
      <c r="AP36" s="312">
        <v>886</v>
      </c>
      <c r="AQ36" s="313">
        <v>2033</v>
      </c>
      <c r="AR36" s="314">
        <v>-56.4</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7" t="s">
        <v>504</v>
      </c>
      <c r="AL37" s="1128"/>
      <c r="AM37" s="1128"/>
      <c r="AN37" s="1129"/>
      <c r="AO37" s="312" t="s">
        <v>486</v>
      </c>
      <c r="AP37" s="312" t="s">
        <v>486</v>
      </c>
      <c r="AQ37" s="313">
        <v>640</v>
      </c>
      <c r="AR37" s="314" t="s">
        <v>486</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0" t="s">
        <v>505</v>
      </c>
      <c r="AL38" s="1131"/>
      <c r="AM38" s="1131"/>
      <c r="AN38" s="1132"/>
      <c r="AO38" s="315" t="s">
        <v>486</v>
      </c>
      <c r="AP38" s="315" t="s">
        <v>486</v>
      </c>
      <c r="AQ38" s="316">
        <v>1</v>
      </c>
      <c r="AR38" s="304" t="s">
        <v>486</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0" t="s">
        <v>506</v>
      </c>
      <c r="AL39" s="1131"/>
      <c r="AM39" s="1131"/>
      <c r="AN39" s="1132"/>
      <c r="AO39" s="312">
        <v>-12304</v>
      </c>
      <c r="AP39" s="312">
        <v>-287</v>
      </c>
      <c r="AQ39" s="313">
        <v>-3025</v>
      </c>
      <c r="AR39" s="314">
        <v>-90.5</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7" t="s">
        <v>507</v>
      </c>
      <c r="AL40" s="1128"/>
      <c r="AM40" s="1128"/>
      <c r="AN40" s="1129"/>
      <c r="AO40" s="312">
        <v>-993752</v>
      </c>
      <c r="AP40" s="312">
        <v>-23189</v>
      </c>
      <c r="AQ40" s="313">
        <v>-26876</v>
      </c>
      <c r="AR40" s="314">
        <v>-13.7</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3" t="s">
        <v>287</v>
      </c>
      <c r="AL41" s="1134"/>
      <c r="AM41" s="1134"/>
      <c r="AN41" s="1135"/>
      <c r="AO41" s="312">
        <v>147420</v>
      </c>
      <c r="AP41" s="312">
        <v>3440</v>
      </c>
      <c r="AQ41" s="313">
        <v>15015</v>
      </c>
      <c r="AR41" s="314">
        <v>-77.099999999999994</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2" t="s">
        <v>477</v>
      </c>
      <c r="AN49" s="1124" t="s">
        <v>510</v>
      </c>
      <c r="AO49" s="1125"/>
      <c r="AP49" s="1125"/>
      <c r="AQ49" s="1125"/>
      <c r="AR49" s="1126"/>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3"/>
      <c r="AN50" s="328" t="s">
        <v>511</v>
      </c>
      <c r="AO50" s="329" t="s">
        <v>512</v>
      </c>
      <c r="AP50" s="330" t="s">
        <v>513</v>
      </c>
      <c r="AQ50" s="331" t="s">
        <v>514</v>
      </c>
      <c r="AR50" s="332" t="s">
        <v>515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1160396</v>
      </c>
      <c r="AN51" s="334">
        <v>26571</v>
      </c>
      <c r="AO51" s="335">
        <v>61.6</v>
      </c>
      <c r="AP51" s="336">
        <v>51264</v>
      </c>
      <c r="AQ51" s="337">
        <v>8.1999999999999993</v>
      </c>
      <c r="AR51" s="338">
        <v>53.4</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612209</v>
      </c>
      <c r="AN52" s="342">
        <v>14019</v>
      </c>
      <c r="AO52" s="343">
        <v>176</v>
      </c>
      <c r="AP52" s="344">
        <v>26040</v>
      </c>
      <c r="AQ52" s="345">
        <v>4.5</v>
      </c>
      <c r="AR52" s="346">
        <v>171.5</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1819989</v>
      </c>
      <c r="AN53" s="334">
        <v>41928</v>
      </c>
      <c r="AO53" s="335">
        <v>57.8</v>
      </c>
      <c r="AP53" s="336">
        <v>52068</v>
      </c>
      <c r="AQ53" s="337">
        <v>1.6</v>
      </c>
      <c r="AR53" s="338">
        <v>56.2</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827458</v>
      </c>
      <c r="AN54" s="342">
        <v>19063</v>
      </c>
      <c r="AO54" s="343">
        <v>36</v>
      </c>
      <c r="AP54" s="344">
        <v>26936</v>
      </c>
      <c r="AQ54" s="345">
        <v>3.4</v>
      </c>
      <c r="AR54" s="346">
        <v>32.6</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2046433</v>
      </c>
      <c r="AN55" s="334">
        <v>47422</v>
      </c>
      <c r="AO55" s="335">
        <v>13.1</v>
      </c>
      <c r="AP55" s="336">
        <v>47161</v>
      </c>
      <c r="AQ55" s="337">
        <v>-9.4</v>
      </c>
      <c r="AR55" s="338">
        <v>22.5</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769579</v>
      </c>
      <c r="AN56" s="342">
        <v>17833</v>
      </c>
      <c r="AO56" s="343">
        <v>-6.5</v>
      </c>
      <c r="AP56" s="344">
        <v>24595</v>
      </c>
      <c r="AQ56" s="345">
        <v>-8.6999999999999993</v>
      </c>
      <c r="AR56" s="346">
        <v>2.2000000000000002</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1697310</v>
      </c>
      <c r="AN57" s="334">
        <v>39460</v>
      </c>
      <c r="AO57" s="335">
        <v>-16.8</v>
      </c>
      <c r="AP57" s="336">
        <v>43423</v>
      </c>
      <c r="AQ57" s="337">
        <v>-7.9</v>
      </c>
      <c r="AR57" s="338">
        <v>-8.9</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880645</v>
      </c>
      <c r="AN58" s="342">
        <v>20474</v>
      </c>
      <c r="AO58" s="343">
        <v>14.8</v>
      </c>
      <c r="AP58" s="344">
        <v>22207</v>
      </c>
      <c r="AQ58" s="345">
        <v>-9.6999999999999993</v>
      </c>
      <c r="AR58" s="346">
        <v>24.5</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2500344</v>
      </c>
      <c r="AN59" s="334">
        <v>58346</v>
      </c>
      <c r="AO59" s="335">
        <v>47.9</v>
      </c>
      <c r="AP59" s="336">
        <v>45265</v>
      </c>
      <c r="AQ59" s="337">
        <v>4.2</v>
      </c>
      <c r="AR59" s="338">
        <v>43.7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813631</v>
      </c>
      <c r="AN60" s="342">
        <v>18986</v>
      </c>
      <c r="AO60" s="343">
        <v>-7.3</v>
      </c>
      <c r="AP60" s="344">
        <v>22600</v>
      </c>
      <c r="AQ60" s="345">
        <v>1.8</v>
      </c>
      <c r="AR60" s="346">
        <v>-9.1</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1844894</v>
      </c>
      <c r="AN61" s="349">
        <v>42745</v>
      </c>
      <c r="AO61" s="350">
        <v>32.700000000000003</v>
      </c>
      <c r="AP61" s="351">
        <v>47836</v>
      </c>
      <c r="AQ61" s="352">
        <v>-0.7</v>
      </c>
      <c r="AR61" s="338">
        <v>33.4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780704</v>
      </c>
      <c r="AN62" s="342">
        <v>18075</v>
      </c>
      <c r="AO62" s="343">
        <v>42.6</v>
      </c>
      <c r="AP62" s="344">
        <v>24476</v>
      </c>
      <c r="AQ62" s="345">
        <v>-1.7</v>
      </c>
      <c r="AR62" s="346">
        <v>44.3</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9RkUx+DiG/PeAhmfTd6P0HeV55HE72m1gDJtTK2qx90rvMIvLwMnVWTq1DIr5pZGl/vKntnOitZtiHKsKTzHCg==" saltValue="QNpQ/1a70+gikAprhOwai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1" spans="125:125" ht="13.5" hidden="1" customHeight="1" x14ac:dyDescent="0.2">
      <c r="DU121" s="259"/>
    </row>
  </sheetData>
  <sheetProtection algorithmName="SHA-512" hashValue="Xgz0o8G/KSOC4nRUHO3ERu0rb0VlE7dSOC5eVa+T6aFtgcGR7KmKhtQlOwNQAlhLmE/H1jVHKbsJA8BhiEH2ag==" saltValue="wOlq5kFSUEFljntFpFn6/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OYzT0U8FXQXKpQEnn4fM0Uz4BsWJdyGusnhlmpXTdm3mCW6N0rcrIDTEDQwZ2JgcN4bCrKID5XLD3pX56Gkn9w==" saltValue="BYDrzopVF4p3yRwFcK8Vy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36" t="s">
        <v>3</v>
      </c>
      <c r="D47" s="1136"/>
      <c r="E47" s="1137"/>
      <c r="F47" s="11">
        <v>11.82</v>
      </c>
      <c r="G47" s="12">
        <v>11.21</v>
      </c>
      <c r="H47" s="12">
        <v>10.9</v>
      </c>
      <c r="I47" s="12">
        <v>14.56</v>
      </c>
      <c r="J47" s="13">
        <v>10.91</v>
      </c>
    </row>
    <row r="48" spans="2:10" ht="57.75" customHeight="1" x14ac:dyDescent="0.2">
      <c r="B48" s="14"/>
      <c r="C48" s="1138" t="s">
        <v>4</v>
      </c>
      <c r="D48" s="1138"/>
      <c r="E48" s="1139"/>
      <c r="F48" s="15">
        <v>0.62</v>
      </c>
      <c r="G48" s="16">
        <v>0.57999999999999996</v>
      </c>
      <c r="H48" s="16">
        <v>6.65</v>
      </c>
      <c r="I48" s="16">
        <v>0.84</v>
      </c>
      <c r="J48" s="17">
        <v>0.66</v>
      </c>
    </row>
    <row r="49" spans="2:10" ht="57.75" customHeight="1" thickBot="1" x14ac:dyDescent="0.25">
      <c r="B49" s="18"/>
      <c r="C49" s="1140" t="s">
        <v>5</v>
      </c>
      <c r="D49" s="1140"/>
      <c r="E49" s="1141"/>
      <c r="F49" s="19" t="s">
        <v>529</v>
      </c>
      <c r="G49" s="20" t="s">
        <v>530</v>
      </c>
      <c r="H49" s="20">
        <v>6.38</v>
      </c>
      <c r="I49" s="20" t="s">
        <v>531</v>
      </c>
      <c r="J49" s="21" t="s">
        <v>532</v>
      </c>
    </row>
    <row r="50" spans="2:10" ht="13.2" x14ac:dyDescent="0.2"/>
  </sheetData>
  <sheetProtection algorithmName="SHA-512" hashValue="LBZ4iLl+e68CDP4FUk0263693P0CJHH+iCKLXGIH+v6SCvqqTubgbr3+PwbqgWefEG/c42h6Rml4MpDuoVQcbg==" saltValue="ECXRz8p5UwpUwkupF00Sy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2025-03-13T02:52:10Z</cp:lastPrinted>
  <dcterms:created xsi:type="dcterms:W3CDTF">2025-02-19T03:33:03Z</dcterms:created>
  <dcterms:modified xsi:type="dcterms:W3CDTF">2025-09-29T05:39:09Z</dcterms:modified>
  <cp:category/>
</cp:coreProperties>
</file>